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wellhead_strain/"/>
    </mc:Choice>
  </mc:AlternateContent>
  <xr:revisionPtr revIDLastSave="536" documentId="13_ncr:40009_{FD470863-63D0-4DB9-B532-D17D007897A2}" xr6:coauthVersionLast="47" xr6:coauthVersionMax="47" xr10:uidLastSave="{45641ECD-48E1-4A92-9A25-989886AC2149}"/>
  <bookViews>
    <workbookView xWindow="-120" yWindow="-120" windowWidth="38640" windowHeight="21120" xr2:uid="{4B99E805-CCBA-4519-8DA8-0DB8B4EE3A35}"/>
  </bookViews>
  <sheets>
    <sheet name="PantoliEtal2022_all" sheetId="6" r:id="rId1"/>
    <sheet name="PantoliEtal2022_collapsed" sheetId="1" r:id="rId2"/>
    <sheet name="Sheet2" sheetId="3" r:id="rId3"/>
    <sheet name="Sheet1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14" i="5" l="1"/>
  <c r="BM14" i="5"/>
  <c r="BN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14" i="5"/>
  <c r="AH81" i="6"/>
  <c r="AG81" i="6"/>
  <c r="AF81" i="6"/>
  <c r="AE81" i="6"/>
  <c r="AD81" i="6"/>
  <c r="AC81" i="6"/>
  <c r="AB81" i="6"/>
  <c r="AA81" i="6"/>
  <c r="AH80" i="6"/>
  <c r="AG80" i="6"/>
  <c r="AF80" i="6"/>
  <c r="AE80" i="6"/>
  <c r="AD80" i="6"/>
  <c r="AC80" i="6"/>
  <c r="AB80" i="6"/>
  <c r="AA80" i="6"/>
  <c r="AH79" i="6"/>
  <c r="AG79" i="6"/>
  <c r="AF79" i="6"/>
  <c r="AE79" i="6"/>
  <c r="AD79" i="6"/>
  <c r="AC79" i="6"/>
  <c r="AB79" i="6"/>
  <c r="AA79" i="6"/>
  <c r="AH78" i="6"/>
  <c r="AG78" i="6"/>
  <c r="AF78" i="6"/>
  <c r="AE78" i="6"/>
  <c r="AD78" i="6"/>
  <c r="AC78" i="6"/>
  <c r="AB78" i="6"/>
  <c r="AA78" i="6"/>
  <c r="AH77" i="6"/>
  <c r="AG77" i="6"/>
  <c r="AF77" i="6"/>
  <c r="AE77" i="6"/>
  <c r="AD77" i="6"/>
  <c r="AC77" i="6"/>
  <c r="AB77" i="6"/>
  <c r="AA77" i="6"/>
  <c r="AH76" i="6"/>
  <c r="AG76" i="6"/>
  <c r="AF76" i="6"/>
  <c r="AE76" i="6"/>
  <c r="AD76" i="6"/>
  <c r="AC76" i="6"/>
  <c r="AB76" i="6"/>
  <c r="AA76" i="6"/>
  <c r="AH75" i="6"/>
  <c r="AG75" i="6"/>
  <c r="AF75" i="6"/>
  <c r="AE75" i="6"/>
  <c r="AD75" i="6"/>
  <c r="AC75" i="6"/>
  <c r="AB75" i="6"/>
  <c r="AA75" i="6"/>
  <c r="AH74" i="6"/>
  <c r="AG74" i="6"/>
  <c r="AF74" i="6"/>
  <c r="AE74" i="6"/>
  <c r="AD74" i="6"/>
  <c r="AC74" i="6"/>
  <c r="AB74" i="6"/>
  <c r="AA74" i="6"/>
  <c r="AH73" i="6"/>
  <c r="AG73" i="6"/>
  <c r="AF73" i="6"/>
  <c r="AE73" i="6"/>
  <c r="AD73" i="6"/>
  <c r="AC73" i="6"/>
  <c r="AB73" i="6"/>
  <c r="AA73" i="6"/>
  <c r="AH72" i="6"/>
  <c r="AG72" i="6"/>
  <c r="AF72" i="6"/>
  <c r="AE72" i="6"/>
  <c r="AD72" i="6"/>
  <c r="AC72" i="6"/>
  <c r="AB72" i="6"/>
  <c r="AA72" i="6"/>
  <c r="AH71" i="6"/>
  <c r="AG71" i="6"/>
  <c r="AF71" i="6"/>
  <c r="AE71" i="6"/>
  <c r="AD71" i="6"/>
  <c r="AC71" i="6"/>
  <c r="AB71" i="6"/>
  <c r="AA71" i="6"/>
  <c r="AH70" i="6"/>
  <c r="AG70" i="6"/>
  <c r="AF70" i="6"/>
  <c r="AE70" i="6"/>
  <c r="AD70" i="6"/>
  <c r="AC70" i="6"/>
  <c r="AB70" i="6"/>
  <c r="AA70" i="6"/>
  <c r="AH69" i="6"/>
  <c r="AG69" i="6"/>
  <c r="AF69" i="6"/>
  <c r="AE69" i="6"/>
  <c r="AD69" i="6"/>
  <c r="AC69" i="6"/>
  <c r="AB69" i="6"/>
  <c r="AA69" i="6"/>
  <c r="AH68" i="6"/>
  <c r="AG68" i="6"/>
  <c r="AF68" i="6"/>
  <c r="AE68" i="6"/>
  <c r="AD68" i="6"/>
  <c r="AC68" i="6"/>
  <c r="AB68" i="6"/>
  <c r="AA68" i="6"/>
  <c r="AH67" i="6"/>
  <c r="AG67" i="6"/>
  <c r="AF67" i="6"/>
  <c r="AE67" i="6"/>
  <c r="AD67" i="6"/>
  <c r="AC67" i="6"/>
  <c r="AB67" i="6"/>
  <c r="AA67" i="6"/>
  <c r="AH66" i="6"/>
  <c r="AG66" i="6"/>
  <c r="AF66" i="6"/>
  <c r="AE66" i="6"/>
  <c r="AD66" i="6"/>
  <c r="AC66" i="6"/>
  <c r="AB66" i="6"/>
  <c r="AA66" i="6"/>
  <c r="AH65" i="6"/>
  <c r="AG65" i="6"/>
  <c r="AF65" i="6"/>
  <c r="AE65" i="6"/>
  <c r="AD65" i="6"/>
  <c r="AC65" i="6"/>
  <c r="AB65" i="6"/>
  <c r="AA65" i="6"/>
  <c r="AH64" i="6"/>
  <c r="AG64" i="6"/>
  <c r="AF64" i="6"/>
  <c r="AE64" i="6"/>
  <c r="AD64" i="6"/>
  <c r="AC64" i="6"/>
  <c r="AB64" i="6"/>
  <c r="AA64" i="6"/>
  <c r="AH63" i="6"/>
  <c r="AG63" i="6"/>
  <c r="AF63" i="6"/>
  <c r="AE63" i="6"/>
  <c r="AD63" i="6"/>
  <c r="AC63" i="6"/>
  <c r="AB63" i="6"/>
  <c r="AA63" i="6"/>
  <c r="AH62" i="6"/>
  <c r="AG62" i="6"/>
  <c r="AF62" i="6"/>
  <c r="AE62" i="6"/>
  <c r="AD62" i="6"/>
  <c r="AC62" i="6"/>
  <c r="AB62" i="6"/>
  <c r="AA62" i="6"/>
  <c r="AH61" i="6"/>
  <c r="AG61" i="6"/>
  <c r="AF61" i="6"/>
  <c r="AE61" i="6"/>
  <c r="AD61" i="6"/>
  <c r="AC61" i="6"/>
  <c r="AB61" i="6"/>
  <c r="AA61" i="6"/>
  <c r="AH60" i="6"/>
  <c r="AG60" i="6"/>
  <c r="AF60" i="6"/>
  <c r="AE60" i="6"/>
  <c r="AD60" i="6"/>
  <c r="AC60" i="6"/>
  <c r="AB60" i="6"/>
  <c r="AA60" i="6"/>
  <c r="AH59" i="6"/>
  <c r="AG59" i="6"/>
  <c r="AF59" i="6"/>
  <c r="AE59" i="6"/>
  <c r="AD59" i="6"/>
  <c r="AC59" i="6"/>
  <c r="AB59" i="6"/>
  <c r="AA59" i="6"/>
  <c r="AH58" i="6"/>
  <c r="AG58" i="6"/>
  <c r="AF58" i="6"/>
  <c r="AE58" i="6"/>
  <c r="AD58" i="6"/>
  <c r="AC58" i="6"/>
  <c r="AB58" i="6"/>
  <c r="AA58" i="6"/>
  <c r="AH57" i="6"/>
  <c r="AG57" i="6"/>
  <c r="AF57" i="6"/>
  <c r="AE57" i="6"/>
  <c r="AD57" i="6"/>
  <c r="AC57" i="6"/>
  <c r="AB57" i="6"/>
  <c r="AA57" i="6"/>
  <c r="AH56" i="6"/>
  <c r="AG56" i="6"/>
  <c r="AF56" i="6"/>
  <c r="AE56" i="6"/>
  <c r="AD56" i="6"/>
  <c r="AC56" i="6"/>
  <c r="AB56" i="6"/>
  <c r="AA56" i="6"/>
  <c r="AH55" i="6"/>
  <c r="AG55" i="6"/>
  <c r="AF55" i="6"/>
  <c r="AE55" i="6"/>
  <c r="AD55" i="6"/>
  <c r="AC55" i="6"/>
  <c r="AB55" i="6"/>
  <c r="AA55" i="6"/>
  <c r="AH54" i="6"/>
  <c r="AG54" i="6"/>
  <c r="AF54" i="6"/>
  <c r="AE54" i="6"/>
  <c r="AD54" i="6"/>
  <c r="AC54" i="6"/>
  <c r="AB54" i="6"/>
  <c r="AA54" i="6"/>
  <c r="AH53" i="6"/>
  <c r="AG53" i="6"/>
  <c r="AF53" i="6"/>
  <c r="AE53" i="6"/>
  <c r="AD53" i="6"/>
  <c r="AC53" i="6"/>
  <c r="AB53" i="6"/>
  <c r="AA53" i="6"/>
  <c r="AH52" i="6"/>
  <c r="AG52" i="6"/>
  <c r="AF52" i="6"/>
  <c r="AE52" i="6"/>
  <c r="AD52" i="6"/>
  <c r="AC52" i="6"/>
  <c r="AB52" i="6"/>
  <c r="AA52" i="6"/>
  <c r="AH51" i="6"/>
  <c r="AG51" i="6"/>
  <c r="AF51" i="6"/>
  <c r="AE51" i="6"/>
  <c r="AD51" i="6"/>
  <c r="AC51" i="6"/>
  <c r="AB51" i="6"/>
  <c r="AA51" i="6"/>
  <c r="AH50" i="6"/>
  <c r="AG50" i="6"/>
  <c r="AF50" i="6"/>
  <c r="AE50" i="6"/>
  <c r="AD50" i="6"/>
  <c r="AC50" i="6"/>
  <c r="AB50" i="6"/>
  <c r="AA50" i="6"/>
  <c r="AH49" i="6"/>
  <c r="AG49" i="6"/>
  <c r="AF49" i="6"/>
  <c r="AE49" i="6"/>
  <c r="AD49" i="6"/>
  <c r="AC49" i="6"/>
  <c r="AB49" i="6"/>
  <c r="AA49" i="6"/>
  <c r="AH48" i="6"/>
  <c r="AG48" i="6"/>
  <c r="AF48" i="6"/>
  <c r="AE48" i="6"/>
  <c r="AD48" i="6"/>
  <c r="AC48" i="6"/>
  <c r="AB48" i="6"/>
  <c r="AA48" i="6"/>
  <c r="AH47" i="6"/>
  <c r="AG47" i="6"/>
  <c r="AF47" i="6"/>
  <c r="AE47" i="6"/>
  <c r="AD47" i="6"/>
  <c r="AC47" i="6"/>
  <c r="AB47" i="6"/>
  <c r="AA47" i="6"/>
  <c r="AH46" i="6"/>
  <c r="AG46" i="6"/>
  <c r="AF46" i="6"/>
  <c r="AE46" i="6"/>
  <c r="AD46" i="6"/>
  <c r="AC46" i="6"/>
  <c r="AB46" i="6"/>
  <c r="AA46" i="6"/>
  <c r="AH45" i="6"/>
  <c r="AG45" i="6"/>
  <c r="AF45" i="6"/>
  <c r="AE45" i="6"/>
  <c r="AD45" i="6"/>
  <c r="AC45" i="6"/>
  <c r="AB45" i="6"/>
  <c r="AA45" i="6"/>
  <c r="AH44" i="6"/>
  <c r="AG44" i="6"/>
  <c r="AF44" i="6"/>
  <c r="AE44" i="6"/>
  <c r="AD44" i="6"/>
  <c r="AC44" i="6"/>
  <c r="AB44" i="6"/>
  <c r="AA44" i="6"/>
  <c r="AH43" i="6"/>
  <c r="AG43" i="6"/>
  <c r="AF43" i="6"/>
  <c r="AE43" i="6"/>
  <c r="AD43" i="6"/>
  <c r="AC43" i="6"/>
  <c r="AB43" i="6"/>
  <c r="AA43" i="6"/>
  <c r="AH42" i="6"/>
  <c r="AG42" i="6"/>
  <c r="AF42" i="6"/>
  <c r="AE42" i="6"/>
  <c r="AD42" i="6"/>
  <c r="AC42" i="6"/>
  <c r="AB42" i="6"/>
  <c r="AA42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AV81" i="6"/>
  <c r="AU81" i="6"/>
  <c r="AT81" i="6"/>
  <c r="AS81" i="6"/>
  <c r="AR81" i="6"/>
  <c r="AV80" i="6"/>
  <c r="AU80" i="6"/>
  <c r="AT80" i="6"/>
  <c r="AS80" i="6"/>
  <c r="AR80" i="6"/>
  <c r="AV79" i="6"/>
  <c r="AU79" i="6"/>
  <c r="AT79" i="6"/>
  <c r="AS79" i="6"/>
  <c r="AR79" i="6"/>
  <c r="AV78" i="6"/>
  <c r="AU78" i="6"/>
  <c r="AT78" i="6"/>
  <c r="AS78" i="6"/>
  <c r="AR78" i="6"/>
  <c r="AV77" i="6"/>
  <c r="AU77" i="6"/>
  <c r="AT77" i="6"/>
  <c r="AS77" i="6"/>
  <c r="AR77" i="6"/>
  <c r="AV76" i="6"/>
  <c r="AU76" i="6"/>
  <c r="AT76" i="6"/>
  <c r="AS76" i="6"/>
  <c r="AR76" i="6"/>
  <c r="AV75" i="6"/>
  <c r="AU75" i="6"/>
  <c r="AT75" i="6"/>
  <c r="AS75" i="6"/>
  <c r="AR75" i="6"/>
  <c r="AV74" i="6"/>
  <c r="AU74" i="6"/>
  <c r="AT74" i="6"/>
  <c r="AS74" i="6"/>
  <c r="AR74" i="6"/>
  <c r="AV73" i="6"/>
  <c r="AU73" i="6"/>
  <c r="AT73" i="6"/>
  <c r="AS73" i="6"/>
  <c r="AR73" i="6"/>
  <c r="AV72" i="6"/>
  <c r="AU72" i="6"/>
  <c r="AT72" i="6"/>
  <c r="AS72" i="6"/>
  <c r="AR72" i="6"/>
  <c r="AV71" i="6"/>
  <c r="AU71" i="6"/>
  <c r="AT71" i="6"/>
  <c r="AS71" i="6"/>
  <c r="AR71" i="6"/>
  <c r="AV70" i="6"/>
  <c r="AU70" i="6"/>
  <c r="AT70" i="6"/>
  <c r="AS70" i="6"/>
  <c r="AR70" i="6"/>
  <c r="AV69" i="6"/>
  <c r="AU69" i="6"/>
  <c r="AT69" i="6"/>
  <c r="AS69" i="6"/>
  <c r="AR69" i="6"/>
  <c r="AV68" i="6"/>
  <c r="AU68" i="6"/>
  <c r="AT68" i="6"/>
  <c r="AS68" i="6"/>
  <c r="AR68" i="6"/>
  <c r="AV67" i="6"/>
  <c r="AU67" i="6"/>
  <c r="AT67" i="6"/>
  <c r="AS67" i="6"/>
  <c r="AR67" i="6"/>
  <c r="AV66" i="6"/>
  <c r="AU66" i="6"/>
  <c r="AT66" i="6"/>
  <c r="AS66" i="6"/>
  <c r="AR66" i="6"/>
  <c r="AV65" i="6"/>
  <c r="AU65" i="6"/>
  <c r="AT65" i="6"/>
  <c r="AS65" i="6"/>
  <c r="AR65" i="6"/>
  <c r="AV64" i="6"/>
  <c r="AU64" i="6"/>
  <c r="AT64" i="6"/>
  <c r="AS64" i="6"/>
  <c r="AR64" i="6"/>
  <c r="AV63" i="6"/>
  <c r="AU63" i="6"/>
  <c r="AT63" i="6"/>
  <c r="AS63" i="6"/>
  <c r="AR63" i="6"/>
  <c r="AV62" i="6"/>
  <c r="AU62" i="6"/>
  <c r="AT62" i="6"/>
  <c r="AS62" i="6"/>
  <c r="AR62" i="6"/>
  <c r="AV61" i="6"/>
  <c r="AU61" i="6"/>
  <c r="AT61" i="6"/>
  <c r="AS61" i="6"/>
  <c r="AR61" i="6"/>
  <c r="AV60" i="6"/>
  <c r="AU60" i="6"/>
  <c r="AT60" i="6"/>
  <c r="AS60" i="6"/>
  <c r="AR60" i="6"/>
  <c r="AV59" i="6"/>
  <c r="AU59" i="6"/>
  <c r="AT59" i="6"/>
  <c r="AS59" i="6"/>
  <c r="AR59" i="6"/>
  <c r="AV58" i="6"/>
  <c r="AU58" i="6"/>
  <c r="AT58" i="6"/>
  <c r="AS58" i="6"/>
  <c r="AR58" i="6"/>
  <c r="AV57" i="6"/>
  <c r="AU57" i="6"/>
  <c r="AT57" i="6"/>
  <c r="AS57" i="6"/>
  <c r="AR57" i="6"/>
  <c r="AV56" i="6"/>
  <c r="AU56" i="6"/>
  <c r="AT56" i="6"/>
  <c r="AS56" i="6"/>
  <c r="AR56" i="6"/>
  <c r="AV55" i="6"/>
  <c r="AU55" i="6"/>
  <c r="AT55" i="6"/>
  <c r="AS55" i="6"/>
  <c r="AR55" i="6"/>
  <c r="AV54" i="6"/>
  <c r="AU54" i="6"/>
  <c r="AT54" i="6"/>
  <c r="AS54" i="6"/>
  <c r="AR54" i="6"/>
  <c r="AV53" i="6"/>
  <c r="AU53" i="6"/>
  <c r="AT53" i="6"/>
  <c r="AS53" i="6"/>
  <c r="AR53" i="6"/>
  <c r="AV52" i="6"/>
  <c r="AU52" i="6"/>
  <c r="AT52" i="6"/>
  <c r="AS52" i="6"/>
  <c r="AR52" i="6"/>
  <c r="AV51" i="6"/>
  <c r="AU51" i="6"/>
  <c r="AT51" i="6"/>
  <c r="AS51" i="6"/>
  <c r="AR51" i="6"/>
  <c r="AV50" i="6"/>
  <c r="AU50" i="6"/>
  <c r="AT50" i="6"/>
  <c r="AS50" i="6"/>
  <c r="AR50" i="6"/>
  <c r="AV49" i="6"/>
  <c r="AU49" i="6"/>
  <c r="AT49" i="6"/>
  <c r="AS49" i="6"/>
  <c r="AR49" i="6"/>
  <c r="AV48" i="6"/>
  <c r="AU48" i="6"/>
  <c r="AT48" i="6"/>
  <c r="AS48" i="6"/>
  <c r="AR48" i="6"/>
  <c r="AV47" i="6"/>
  <c r="AU47" i="6"/>
  <c r="AT47" i="6"/>
  <c r="AS47" i="6"/>
  <c r="AR47" i="6"/>
  <c r="AV46" i="6"/>
  <c r="AU46" i="6"/>
  <c r="AT46" i="6"/>
  <c r="AS46" i="6"/>
  <c r="AR46" i="6"/>
  <c r="AV45" i="6"/>
  <c r="AU45" i="6"/>
  <c r="AT45" i="6"/>
  <c r="AS45" i="6"/>
  <c r="AR45" i="6"/>
  <c r="AV44" i="6"/>
  <c r="AU44" i="6"/>
  <c r="AT44" i="6"/>
  <c r="AS44" i="6"/>
  <c r="AR44" i="6"/>
  <c r="AV43" i="6"/>
  <c r="AU43" i="6"/>
  <c r="AT43" i="6"/>
  <c r="AS43" i="6"/>
  <c r="AR43" i="6"/>
  <c r="AV42" i="6"/>
  <c r="AU42" i="6"/>
  <c r="AT42" i="6"/>
  <c r="AS42" i="6"/>
  <c r="AR42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W3" i="6" l="1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L23" i="3"/>
  <c r="AV121" i="6"/>
  <c r="AU121" i="6"/>
  <c r="AT121" i="6"/>
  <c r="AS121" i="6"/>
  <c r="AR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AV120" i="6"/>
  <c r="AU120" i="6"/>
  <c r="AT120" i="6"/>
  <c r="AS120" i="6"/>
  <c r="AR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AV119" i="6"/>
  <c r="AU119" i="6"/>
  <c r="AT119" i="6"/>
  <c r="AS119" i="6"/>
  <c r="AR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AV118" i="6"/>
  <c r="AU118" i="6"/>
  <c r="AT118" i="6"/>
  <c r="AS118" i="6"/>
  <c r="AR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AV117" i="6"/>
  <c r="AU117" i="6"/>
  <c r="AT117" i="6"/>
  <c r="AS117" i="6"/>
  <c r="AR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AV116" i="6"/>
  <c r="AU116" i="6"/>
  <c r="AT116" i="6"/>
  <c r="AS116" i="6"/>
  <c r="AR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AV115" i="6"/>
  <c r="AU115" i="6"/>
  <c r="AT115" i="6"/>
  <c r="AS115" i="6"/>
  <c r="AR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AV114" i="6"/>
  <c r="AU114" i="6"/>
  <c r="AT114" i="6"/>
  <c r="AS114" i="6"/>
  <c r="AR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AV113" i="6"/>
  <c r="AU113" i="6"/>
  <c r="AT113" i="6"/>
  <c r="AS113" i="6"/>
  <c r="AR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AV112" i="6"/>
  <c r="AU112" i="6"/>
  <c r="AT112" i="6"/>
  <c r="AS112" i="6"/>
  <c r="AR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AV111" i="6"/>
  <c r="AU111" i="6"/>
  <c r="AT111" i="6"/>
  <c r="AS111" i="6"/>
  <c r="AR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AV110" i="6"/>
  <c r="AU110" i="6"/>
  <c r="AT110" i="6"/>
  <c r="AS110" i="6"/>
  <c r="AR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AV109" i="6"/>
  <c r="AU109" i="6"/>
  <c r="AT109" i="6"/>
  <c r="AS109" i="6"/>
  <c r="AR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AV108" i="6"/>
  <c r="AU108" i="6"/>
  <c r="AT108" i="6"/>
  <c r="AS108" i="6"/>
  <c r="AR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AV107" i="6"/>
  <c r="AU107" i="6"/>
  <c r="AT107" i="6"/>
  <c r="AS107" i="6"/>
  <c r="AR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AV106" i="6"/>
  <c r="AU106" i="6"/>
  <c r="AT106" i="6"/>
  <c r="AS106" i="6"/>
  <c r="AR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AV105" i="6"/>
  <c r="AU105" i="6"/>
  <c r="AT105" i="6"/>
  <c r="AS105" i="6"/>
  <c r="AR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AV104" i="6"/>
  <c r="AU104" i="6"/>
  <c r="AT104" i="6"/>
  <c r="AS104" i="6"/>
  <c r="AR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AV103" i="6"/>
  <c r="AU103" i="6"/>
  <c r="AT103" i="6"/>
  <c r="AS103" i="6"/>
  <c r="AR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AV102" i="6"/>
  <c r="AU102" i="6"/>
  <c r="AT102" i="6"/>
  <c r="AS102" i="6"/>
  <c r="AR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AV101" i="6"/>
  <c r="AU101" i="6"/>
  <c r="AT101" i="6"/>
  <c r="AS101" i="6"/>
  <c r="AR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AV100" i="6"/>
  <c r="AU100" i="6"/>
  <c r="AT100" i="6"/>
  <c r="AS100" i="6"/>
  <c r="AR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AV99" i="6"/>
  <c r="AU99" i="6"/>
  <c r="AT99" i="6"/>
  <c r="AS99" i="6"/>
  <c r="AR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AV98" i="6"/>
  <c r="AU98" i="6"/>
  <c r="AT98" i="6"/>
  <c r="AS98" i="6"/>
  <c r="AR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AV97" i="6"/>
  <c r="AU97" i="6"/>
  <c r="AT97" i="6"/>
  <c r="AS97" i="6"/>
  <c r="AR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AV96" i="6"/>
  <c r="AU96" i="6"/>
  <c r="AT96" i="6"/>
  <c r="AS96" i="6"/>
  <c r="AR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AV95" i="6"/>
  <c r="AU95" i="6"/>
  <c r="AT95" i="6"/>
  <c r="AS95" i="6"/>
  <c r="AR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AV94" i="6"/>
  <c r="AU94" i="6"/>
  <c r="AT94" i="6"/>
  <c r="AS94" i="6"/>
  <c r="AR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AV93" i="6"/>
  <c r="AU93" i="6"/>
  <c r="AT93" i="6"/>
  <c r="AS93" i="6"/>
  <c r="AR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AV92" i="6"/>
  <c r="AU92" i="6"/>
  <c r="AT92" i="6"/>
  <c r="AS92" i="6"/>
  <c r="AR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AV91" i="6"/>
  <c r="AU91" i="6"/>
  <c r="AT91" i="6"/>
  <c r="AS91" i="6"/>
  <c r="AR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AV90" i="6"/>
  <c r="AU90" i="6"/>
  <c r="AT90" i="6"/>
  <c r="AS90" i="6"/>
  <c r="AR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AV89" i="6"/>
  <c r="AU89" i="6"/>
  <c r="AT89" i="6"/>
  <c r="AS89" i="6"/>
  <c r="AR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AV88" i="6"/>
  <c r="AU88" i="6"/>
  <c r="AT88" i="6"/>
  <c r="AS88" i="6"/>
  <c r="AR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AV87" i="6"/>
  <c r="AU87" i="6"/>
  <c r="AT87" i="6"/>
  <c r="AS87" i="6"/>
  <c r="AR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AV86" i="6"/>
  <c r="AU86" i="6"/>
  <c r="AT86" i="6"/>
  <c r="AS86" i="6"/>
  <c r="AR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AV85" i="6"/>
  <c r="AU85" i="6"/>
  <c r="AT85" i="6"/>
  <c r="AS85" i="6"/>
  <c r="AR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AV84" i="6"/>
  <c r="AU84" i="6"/>
  <c r="AT84" i="6"/>
  <c r="AS84" i="6"/>
  <c r="AR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AV83" i="6"/>
  <c r="AU83" i="6"/>
  <c r="AT83" i="6"/>
  <c r="AS83" i="6"/>
  <c r="AR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AV82" i="6"/>
  <c r="AU82" i="6"/>
  <c r="AT82" i="6"/>
  <c r="AS82" i="6"/>
  <c r="AR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AQ81" i="6"/>
  <c r="AP81" i="6"/>
  <c r="AO81" i="6"/>
  <c r="AN81" i="6"/>
  <c r="AM81" i="6"/>
  <c r="AL81" i="6"/>
  <c r="AK81" i="6"/>
  <c r="AJ81" i="6"/>
  <c r="AI81" i="6"/>
  <c r="Z81" i="6"/>
  <c r="Y81" i="6"/>
  <c r="X81" i="6"/>
  <c r="W81" i="6"/>
  <c r="V81" i="6"/>
  <c r="L81" i="6"/>
  <c r="K81" i="6"/>
  <c r="J81" i="6"/>
  <c r="I81" i="6"/>
  <c r="H81" i="6"/>
  <c r="G81" i="6"/>
  <c r="F81" i="6"/>
  <c r="E81" i="6"/>
  <c r="AQ80" i="6"/>
  <c r="AP80" i="6"/>
  <c r="AO80" i="6"/>
  <c r="AN80" i="6"/>
  <c r="AM80" i="6"/>
  <c r="AL80" i="6"/>
  <c r="AK80" i="6"/>
  <c r="AJ80" i="6"/>
  <c r="AI80" i="6"/>
  <c r="Z80" i="6"/>
  <c r="Y80" i="6"/>
  <c r="X80" i="6"/>
  <c r="W80" i="6"/>
  <c r="V80" i="6"/>
  <c r="L80" i="6"/>
  <c r="K80" i="6"/>
  <c r="J80" i="6"/>
  <c r="I80" i="6"/>
  <c r="H80" i="6"/>
  <c r="G80" i="6"/>
  <c r="F80" i="6"/>
  <c r="E80" i="6"/>
  <c r="AQ79" i="6"/>
  <c r="AP79" i="6"/>
  <c r="AO79" i="6"/>
  <c r="AN79" i="6"/>
  <c r="AM79" i="6"/>
  <c r="AL79" i="6"/>
  <c r="AK79" i="6"/>
  <c r="AJ79" i="6"/>
  <c r="AI79" i="6"/>
  <c r="Z79" i="6"/>
  <c r="Y79" i="6"/>
  <c r="X79" i="6"/>
  <c r="W79" i="6"/>
  <c r="V79" i="6"/>
  <c r="L79" i="6"/>
  <c r="K79" i="6"/>
  <c r="J79" i="6"/>
  <c r="I79" i="6"/>
  <c r="H79" i="6"/>
  <c r="G79" i="6"/>
  <c r="F79" i="6"/>
  <c r="E79" i="6"/>
  <c r="AQ78" i="6"/>
  <c r="AP78" i="6"/>
  <c r="AO78" i="6"/>
  <c r="AN78" i="6"/>
  <c r="AM78" i="6"/>
  <c r="AL78" i="6"/>
  <c r="AK78" i="6"/>
  <c r="AJ78" i="6"/>
  <c r="AI78" i="6"/>
  <c r="Z78" i="6"/>
  <c r="Y78" i="6"/>
  <c r="X78" i="6"/>
  <c r="W78" i="6"/>
  <c r="V78" i="6"/>
  <c r="L78" i="6"/>
  <c r="K78" i="6"/>
  <c r="J78" i="6"/>
  <c r="I78" i="6"/>
  <c r="H78" i="6"/>
  <c r="G78" i="6"/>
  <c r="F78" i="6"/>
  <c r="E78" i="6"/>
  <c r="AQ77" i="6"/>
  <c r="AP77" i="6"/>
  <c r="AO77" i="6"/>
  <c r="AN77" i="6"/>
  <c r="AM77" i="6"/>
  <c r="AL77" i="6"/>
  <c r="AK77" i="6"/>
  <c r="AJ77" i="6"/>
  <c r="AI77" i="6"/>
  <c r="Z77" i="6"/>
  <c r="Y77" i="6"/>
  <c r="X77" i="6"/>
  <c r="W77" i="6"/>
  <c r="V77" i="6"/>
  <c r="L77" i="6"/>
  <c r="K77" i="6"/>
  <c r="J77" i="6"/>
  <c r="I77" i="6"/>
  <c r="H77" i="6"/>
  <c r="G77" i="6"/>
  <c r="F77" i="6"/>
  <c r="E77" i="6"/>
  <c r="AQ76" i="6"/>
  <c r="AP76" i="6"/>
  <c r="AO76" i="6"/>
  <c r="AN76" i="6"/>
  <c r="AM76" i="6"/>
  <c r="AL76" i="6"/>
  <c r="AK76" i="6"/>
  <c r="AJ76" i="6"/>
  <c r="AI76" i="6"/>
  <c r="Z76" i="6"/>
  <c r="Y76" i="6"/>
  <c r="X76" i="6"/>
  <c r="W76" i="6"/>
  <c r="V76" i="6"/>
  <c r="L76" i="6"/>
  <c r="K76" i="6"/>
  <c r="J76" i="6"/>
  <c r="I76" i="6"/>
  <c r="H76" i="6"/>
  <c r="G76" i="6"/>
  <c r="F76" i="6"/>
  <c r="E76" i="6"/>
  <c r="AQ75" i="6"/>
  <c r="AP75" i="6"/>
  <c r="AO75" i="6"/>
  <c r="AN75" i="6"/>
  <c r="AM75" i="6"/>
  <c r="AL75" i="6"/>
  <c r="AK75" i="6"/>
  <c r="AJ75" i="6"/>
  <c r="AI75" i="6"/>
  <c r="Z75" i="6"/>
  <c r="Y75" i="6"/>
  <c r="X75" i="6"/>
  <c r="W75" i="6"/>
  <c r="V75" i="6"/>
  <c r="L75" i="6"/>
  <c r="K75" i="6"/>
  <c r="J75" i="6"/>
  <c r="I75" i="6"/>
  <c r="H75" i="6"/>
  <c r="G75" i="6"/>
  <c r="F75" i="6"/>
  <c r="E75" i="6"/>
  <c r="AQ74" i="6"/>
  <c r="AP74" i="6"/>
  <c r="AO74" i="6"/>
  <c r="AN74" i="6"/>
  <c r="AM74" i="6"/>
  <c r="AL74" i="6"/>
  <c r="AK74" i="6"/>
  <c r="AJ74" i="6"/>
  <c r="AI74" i="6"/>
  <c r="Z74" i="6"/>
  <c r="Y74" i="6"/>
  <c r="X74" i="6"/>
  <c r="W74" i="6"/>
  <c r="V74" i="6"/>
  <c r="L74" i="6"/>
  <c r="K74" i="6"/>
  <c r="J74" i="6"/>
  <c r="I74" i="6"/>
  <c r="H74" i="6"/>
  <c r="G74" i="6"/>
  <c r="F74" i="6"/>
  <c r="E74" i="6"/>
  <c r="AQ73" i="6"/>
  <c r="AP73" i="6"/>
  <c r="AO73" i="6"/>
  <c r="AN73" i="6"/>
  <c r="AM73" i="6"/>
  <c r="AL73" i="6"/>
  <c r="AK73" i="6"/>
  <c r="AJ73" i="6"/>
  <c r="AI73" i="6"/>
  <c r="Z73" i="6"/>
  <c r="Y73" i="6"/>
  <c r="X73" i="6"/>
  <c r="W73" i="6"/>
  <c r="V73" i="6"/>
  <c r="L73" i="6"/>
  <c r="K73" i="6"/>
  <c r="J73" i="6"/>
  <c r="I73" i="6"/>
  <c r="H73" i="6"/>
  <c r="G73" i="6"/>
  <c r="F73" i="6"/>
  <c r="E73" i="6"/>
  <c r="AQ72" i="6"/>
  <c r="AP72" i="6"/>
  <c r="AO72" i="6"/>
  <c r="AN72" i="6"/>
  <c r="AM72" i="6"/>
  <c r="AL72" i="6"/>
  <c r="AK72" i="6"/>
  <c r="AJ72" i="6"/>
  <c r="AI72" i="6"/>
  <c r="Z72" i="6"/>
  <c r="Y72" i="6"/>
  <c r="X72" i="6"/>
  <c r="W72" i="6"/>
  <c r="V72" i="6"/>
  <c r="L72" i="6"/>
  <c r="K72" i="6"/>
  <c r="J72" i="6"/>
  <c r="I72" i="6"/>
  <c r="H72" i="6"/>
  <c r="G72" i="6"/>
  <c r="F72" i="6"/>
  <c r="E72" i="6"/>
  <c r="AQ71" i="6"/>
  <c r="AP71" i="6"/>
  <c r="AO71" i="6"/>
  <c r="AN71" i="6"/>
  <c r="AM71" i="6"/>
  <c r="AL71" i="6"/>
  <c r="AK71" i="6"/>
  <c r="AJ71" i="6"/>
  <c r="AI71" i="6"/>
  <c r="Z71" i="6"/>
  <c r="Y71" i="6"/>
  <c r="X71" i="6"/>
  <c r="W71" i="6"/>
  <c r="V71" i="6"/>
  <c r="L71" i="6"/>
  <c r="K71" i="6"/>
  <c r="J71" i="6"/>
  <c r="I71" i="6"/>
  <c r="H71" i="6"/>
  <c r="G71" i="6"/>
  <c r="F71" i="6"/>
  <c r="E71" i="6"/>
  <c r="AQ70" i="6"/>
  <c r="AP70" i="6"/>
  <c r="AO70" i="6"/>
  <c r="AN70" i="6"/>
  <c r="AM70" i="6"/>
  <c r="AL70" i="6"/>
  <c r="AK70" i="6"/>
  <c r="AJ70" i="6"/>
  <c r="AI70" i="6"/>
  <c r="Z70" i="6"/>
  <c r="Y70" i="6"/>
  <c r="X70" i="6"/>
  <c r="W70" i="6"/>
  <c r="V70" i="6"/>
  <c r="L70" i="6"/>
  <c r="K70" i="6"/>
  <c r="J70" i="6"/>
  <c r="I70" i="6"/>
  <c r="H70" i="6"/>
  <c r="G70" i="6"/>
  <c r="F70" i="6"/>
  <c r="E70" i="6"/>
  <c r="AQ69" i="6"/>
  <c r="AP69" i="6"/>
  <c r="AO69" i="6"/>
  <c r="AN69" i="6"/>
  <c r="AM69" i="6"/>
  <c r="AL69" i="6"/>
  <c r="AK69" i="6"/>
  <c r="AJ69" i="6"/>
  <c r="AI69" i="6"/>
  <c r="Z69" i="6"/>
  <c r="Y69" i="6"/>
  <c r="X69" i="6"/>
  <c r="W69" i="6"/>
  <c r="V69" i="6"/>
  <c r="L69" i="6"/>
  <c r="K69" i="6"/>
  <c r="J69" i="6"/>
  <c r="I69" i="6"/>
  <c r="H69" i="6"/>
  <c r="G69" i="6"/>
  <c r="F69" i="6"/>
  <c r="E69" i="6"/>
  <c r="AQ68" i="6"/>
  <c r="AP68" i="6"/>
  <c r="AO68" i="6"/>
  <c r="AN68" i="6"/>
  <c r="AM68" i="6"/>
  <c r="AL68" i="6"/>
  <c r="AK68" i="6"/>
  <c r="AJ68" i="6"/>
  <c r="AI68" i="6"/>
  <c r="Z68" i="6"/>
  <c r="Y68" i="6"/>
  <c r="X68" i="6"/>
  <c r="W68" i="6"/>
  <c r="V68" i="6"/>
  <c r="L68" i="6"/>
  <c r="K68" i="6"/>
  <c r="J68" i="6"/>
  <c r="I68" i="6"/>
  <c r="H68" i="6"/>
  <c r="G68" i="6"/>
  <c r="F68" i="6"/>
  <c r="E68" i="6"/>
  <c r="AQ67" i="6"/>
  <c r="AP67" i="6"/>
  <c r="AO67" i="6"/>
  <c r="AN67" i="6"/>
  <c r="AM67" i="6"/>
  <c r="AL67" i="6"/>
  <c r="AK67" i="6"/>
  <c r="AJ67" i="6"/>
  <c r="AI67" i="6"/>
  <c r="Z67" i="6"/>
  <c r="Y67" i="6"/>
  <c r="X67" i="6"/>
  <c r="W67" i="6"/>
  <c r="V67" i="6"/>
  <c r="L67" i="6"/>
  <c r="K67" i="6"/>
  <c r="J67" i="6"/>
  <c r="I67" i="6"/>
  <c r="H67" i="6"/>
  <c r="G67" i="6"/>
  <c r="F67" i="6"/>
  <c r="E67" i="6"/>
  <c r="AQ66" i="6"/>
  <c r="AP66" i="6"/>
  <c r="AO66" i="6"/>
  <c r="AN66" i="6"/>
  <c r="AM66" i="6"/>
  <c r="AL66" i="6"/>
  <c r="AK66" i="6"/>
  <c r="AJ66" i="6"/>
  <c r="AI66" i="6"/>
  <c r="Z66" i="6"/>
  <c r="Y66" i="6"/>
  <c r="X66" i="6"/>
  <c r="W66" i="6"/>
  <c r="V66" i="6"/>
  <c r="L66" i="6"/>
  <c r="K66" i="6"/>
  <c r="J66" i="6"/>
  <c r="I66" i="6"/>
  <c r="H66" i="6"/>
  <c r="G66" i="6"/>
  <c r="F66" i="6"/>
  <c r="E66" i="6"/>
  <c r="AQ65" i="6"/>
  <c r="AP65" i="6"/>
  <c r="AO65" i="6"/>
  <c r="AN65" i="6"/>
  <c r="AM65" i="6"/>
  <c r="AL65" i="6"/>
  <c r="AK65" i="6"/>
  <c r="AJ65" i="6"/>
  <c r="AI65" i="6"/>
  <c r="Z65" i="6"/>
  <c r="Y65" i="6"/>
  <c r="X65" i="6"/>
  <c r="W65" i="6"/>
  <c r="V65" i="6"/>
  <c r="L65" i="6"/>
  <c r="K65" i="6"/>
  <c r="J65" i="6"/>
  <c r="I65" i="6"/>
  <c r="H65" i="6"/>
  <c r="G65" i="6"/>
  <c r="F65" i="6"/>
  <c r="E65" i="6"/>
  <c r="AQ64" i="6"/>
  <c r="AP64" i="6"/>
  <c r="AO64" i="6"/>
  <c r="AN64" i="6"/>
  <c r="AM64" i="6"/>
  <c r="AL64" i="6"/>
  <c r="AK64" i="6"/>
  <c r="AJ64" i="6"/>
  <c r="AI64" i="6"/>
  <c r="Z64" i="6"/>
  <c r="Y64" i="6"/>
  <c r="X64" i="6"/>
  <c r="W64" i="6"/>
  <c r="V64" i="6"/>
  <c r="L64" i="6"/>
  <c r="K64" i="6"/>
  <c r="J64" i="6"/>
  <c r="I64" i="6"/>
  <c r="H64" i="6"/>
  <c r="G64" i="6"/>
  <c r="F64" i="6"/>
  <c r="E64" i="6"/>
  <c r="AQ63" i="6"/>
  <c r="AP63" i="6"/>
  <c r="AO63" i="6"/>
  <c r="AN63" i="6"/>
  <c r="AM63" i="6"/>
  <c r="AL63" i="6"/>
  <c r="AK63" i="6"/>
  <c r="AJ63" i="6"/>
  <c r="AI63" i="6"/>
  <c r="Z63" i="6"/>
  <c r="Y63" i="6"/>
  <c r="X63" i="6"/>
  <c r="W63" i="6"/>
  <c r="V63" i="6"/>
  <c r="L63" i="6"/>
  <c r="K63" i="6"/>
  <c r="J63" i="6"/>
  <c r="I63" i="6"/>
  <c r="H63" i="6"/>
  <c r="G63" i="6"/>
  <c r="F63" i="6"/>
  <c r="E63" i="6"/>
  <c r="AQ62" i="6"/>
  <c r="AP62" i="6"/>
  <c r="AO62" i="6"/>
  <c r="AN62" i="6"/>
  <c r="AM62" i="6"/>
  <c r="AL62" i="6"/>
  <c r="AK62" i="6"/>
  <c r="AJ62" i="6"/>
  <c r="AI62" i="6"/>
  <c r="Z62" i="6"/>
  <c r="Y62" i="6"/>
  <c r="X62" i="6"/>
  <c r="W62" i="6"/>
  <c r="V62" i="6"/>
  <c r="L62" i="6"/>
  <c r="K62" i="6"/>
  <c r="J62" i="6"/>
  <c r="I62" i="6"/>
  <c r="H62" i="6"/>
  <c r="G62" i="6"/>
  <c r="F62" i="6"/>
  <c r="E62" i="6"/>
  <c r="AQ61" i="6"/>
  <c r="AP61" i="6"/>
  <c r="AO61" i="6"/>
  <c r="AN61" i="6"/>
  <c r="AM61" i="6"/>
  <c r="AL61" i="6"/>
  <c r="AK61" i="6"/>
  <c r="AJ61" i="6"/>
  <c r="AI61" i="6"/>
  <c r="Z61" i="6"/>
  <c r="Y61" i="6"/>
  <c r="X61" i="6"/>
  <c r="W61" i="6"/>
  <c r="V61" i="6"/>
  <c r="L61" i="6"/>
  <c r="K61" i="6"/>
  <c r="J61" i="6"/>
  <c r="I61" i="6"/>
  <c r="H61" i="6"/>
  <c r="G61" i="6"/>
  <c r="F61" i="6"/>
  <c r="E61" i="6"/>
  <c r="AQ60" i="6"/>
  <c r="AP60" i="6"/>
  <c r="AO60" i="6"/>
  <c r="AN60" i="6"/>
  <c r="AM60" i="6"/>
  <c r="AL60" i="6"/>
  <c r="AK60" i="6"/>
  <c r="AJ60" i="6"/>
  <c r="AI60" i="6"/>
  <c r="Z60" i="6"/>
  <c r="Y60" i="6"/>
  <c r="X60" i="6"/>
  <c r="W60" i="6"/>
  <c r="V60" i="6"/>
  <c r="L60" i="6"/>
  <c r="K60" i="6"/>
  <c r="J60" i="6"/>
  <c r="I60" i="6"/>
  <c r="H60" i="6"/>
  <c r="G60" i="6"/>
  <c r="F60" i="6"/>
  <c r="E60" i="6"/>
  <c r="AQ59" i="6"/>
  <c r="AP59" i="6"/>
  <c r="AO59" i="6"/>
  <c r="AN59" i="6"/>
  <c r="AM59" i="6"/>
  <c r="AL59" i="6"/>
  <c r="AK59" i="6"/>
  <c r="AJ59" i="6"/>
  <c r="AI59" i="6"/>
  <c r="Z59" i="6"/>
  <c r="Y59" i="6"/>
  <c r="X59" i="6"/>
  <c r="W59" i="6"/>
  <c r="V59" i="6"/>
  <c r="L59" i="6"/>
  <c r="K59" i="6"/>
  <c r="J59" i="6"/>
  <c r="I59" i="6"/>
  <c r="H59" i="6"/>
  <c r="G59" i="6"/>
  <c r="F59" i="6"/>
  <c r="E59" i="6"/>
  <c r="AQ58" i="6"/>
  <c r="AP58" i="6"/>
  <c r="AO58" i="6"/>
  <c r="AN58" i="6"/>
  <c r="AM58" i="6"/>
  <c r="AL58" i="6"/>
  <c r="AK58" i="6"/>
  <c r="AJ58" i="6"/>
  <c r="AI58" i="6"/>
  <c r="Z58" i="6"/>
  <c r="Y58" i="6"/>
  <c r="X58" i="6"/>
  <c r="W58" i="6"/>
  <c r="V58" i="6"/>
  <c r="L58" i="6"/>
  <c r="K58" i="6"/>
  <c r="J58" i="6"/>
  <c r="I58" i="6"/>
  <c r="H58" i="6"/>
  <c r="G58" i="6"/>
  <c r="F58" i="6"/>
  <c r="E58" i="6"/>
  <c r="AQ57" i="6"/>
  <c r="AP57" i="6"/>
  <c r="AO57" i="6"/>
  <c r="AN57" i="6"/>
  <c r="AM57" i="6"/>
  <c r="AL57" i="6"/>
  <c r="AK57" i="6"/>
  <c r="AJ57" i="6"/>
  <c r="AI57" i="6"/>
  <c r="Z57" i="6"/>
  <c r="Y57" i="6"/>
  <c r="X57" i="6"/>
  <c r="W57" i="6"/>
  <c r="V57" i="6"/>
  <c r="L57" i="6"/>
  <c r="K57" i="6"/>
  <c r="J57" i="6"/>
  <c r="I57" i="6"/>
  <c r="H57" i="6"/>
  <c r="G57" i="6"/>
  <c r="F57" i="6"/>
  <c r="E57" i="6"/>
  <c r="AQ56" i="6"/>
  <c r="AP56" i="6"/>
  <c r="AO56" i="6"/>
  <c r="AN56" i="6"/>
  <c r="AM56" i="6"/>
  <c r="AL56" i="6"/>
  <c r="AK56" i="6"/>
  <c r="AJ56" i="6"/>
  <c r="AI56" i="6"/>
  <c r="Z56" i="6"/>
  <c r="Y56" i="6"/>
  <c r="X56" i="6"/>
  <c r="W56" i="6"/>
  <c r="V56" i="6"/>
  <c r="L56" i="6"/>
  <c r="K56" i="6"/>
  <c r="J56" i="6"/>
  <c r="I56" i="6"/>
  <c r="H56" i="6"/>
  <c r="G56" i="6"/>
  <c r="F56" i="6"/>
  <c r="E56" i="6"/>
  <c r="AQ55" i="6"/>
  <c r="AP55" i="6"/>
  <c r="AO55" i="6"/>
  <c r="AN55" i="6"/>
  <c r="AM55" i="6"/>
  <c r="AL55" i="6"/>
  <c r="AK55" i="6"/>
  <c r="AJ55" i="6"/>
  <c r="AI55" i="6"/>
  <c r="Z55" i="6"/>
  <c r="Y55" i="6"/>
  <c r="X55" i="6"/>
  <c r="W55" i="6"/>
  <c r="V55" i="6"/>
  <c r="L55" i="6"/>
  <c r="K55" i="6"/>
  <c r="J55" i="6"/>
  <c r="I55" i="6"/>
  <c r="H55" i="6"/>
  <c r="G55" i="6"/>
  <c r="F55" i="6"/>
  <c r="E55" i="6"/>
  <c r="AQ54" i="6"/>
  <c r="AP54" i="6"/>
  <c r="AO54" i="6"/>
  <c r="AN54" i="6"/>
  <c r="AM54" i="6"/>
  <c r="AL54" i="6"/>
  <c r="AK54" i="6"/>
  <c r="AJ54" i="6"/>
  <c r="AI54" i="6"/>
  <c r="Z54" i="6"/>
  <c r="Y54" i="6"/>
  <c r="X54" i="6"/>
  <c r="W54" i="6"/>
  <c r="V54" i="6"/>
  <c r="L54" i="6"/>
  <c r="K54" i="6"/>
  <c r="J54" i="6"/>
  <c r="I54" i="6"/>
  <c r="H54" i="6"/>
  <c r="G54" i="6"/>
  <c r="F54" i="6"/>
  <c r="E54" i="6"/>
  <c r="AQ53" i="6"/>
  <c r="AP53" i="6"/>
  <c r="AO53" i="6"/>
  <c r="AN53" i="6"/>
  <c r="AM53" i="6"/>
  <c r="AL53" i="6"/>
  <c r="AK53" i="6"/>
  <c r="AJ53" i="6"/>
  <c r="AI53" i="6"/>
  <c r="Z53" i="6"/>
  <c r="Y53" i="6"/>
  <c r="X53" i="6"/>
  <c r="W53" i="6"/>
  <c r="V53" i="6"/>
  <c r="L53" i="6"/>
  <c r="K53" i="6"/>
  <c r="J53" i="6"/>
  <c r="I53" i="6"/>
  <c r="H53" i="6"/>
  <c r="G53" i="6"/>
  <c r="F53" i="6"/>
  <c r="E53" i="6"/>
  <c r="AQ52" i="6"/>
  <c r="AP52" i="6"/>
  <c r="AO52" i="6"/>
  <c r="AN52" i="6"/>
  <c r="AM52" i="6"/>
  <c r="AL52" i="6"/>
  <c r="AK52" i="6"/>
  <c r="AJ52" i="6"/>
  <c r="AI52" i="6"/>
  <c r="Z52" i="6"/>
  <c r="Y52" i="6"/>
  <c r="X52" i="6"/>
  <c r="W52" i="6"/>
  <c r="V52" i="6"/>
  <c r="L52" i="6"/>
  <c r="K52" i="6"/>
  <c r="J52" i="6"/>
  <c r="I52" i="6"/>
  <c r="H52" i="6"/>
  <c r="G52" i="6"/>
  <c r="F52" i="6"/>
  <c r="E52" i="6"/>
  <c r="AQ51" i="6"/>
  <c r="AP51" i="6"/>
  <c r="AO51" i="6"/>
  <c r="AN51" i="6"/>
  <c r="AM51" i="6"/>
  <c r="AL51" i="6"/>
  <c r="AK51" i="6"/>
  <c r="AJ51" i="6"/>
  <c r="AI51" i="6"/>
  <c r="Z51" i="6"/>
  <c r="Y51" i="6"/>
  <c r="X51" i="6"/>
  <c r="W51" i="6"/>
  <c r="V51" i="6"/>
  <c r="L51" i="6"/>
  <c r="K51" i="6"/>
  <c r="J51" i="6"/>
  <c r="I51" i="6"/>
  <c r="H51" i="6"/>
  <c r="G51" i="6"/>
  <c r="F51" i="6"/>
  <c r="E51" i="6"/>
  <c r="AQ50" i="6"/>
  <c r="AP50" i="6"/>
  <c r="AO50" i="6"/>
  <c r="AN50" i="6"/>
  <c r="AM50" i="6"/>
  <c r="AL50" i="6"/>
  <c r="AK50" i="6"/>
  <c r="AJ50" i="6"/>
  <c r="AI50" i="6"/>
  <c r="Z50" i="6"/>
  <c r="Y50" i="6"/>
  <c r="X50" i="6"/>
  <c r="W50" i="6"/>
  <c r="V50" i="6"/>
  <c r="L50" i="6"/>
  <c r="K50" i="6"/>
  <c r="J50" i="6"/>
  <c r="I50" i="6"/>
  <c r="H50" i="6"/>
  <c r="G50" i="6"/>
  <c r="F50" i="6"/>
  <c r="E50" i="6"/>
  <c r="AQ49" i="6"/>
  <c r="AP49" i="6"/>
  <c r="AO49" i="6"/>
  <c r="AN49" i="6"/>
  <c r="AM49" i="6"/>
  <c r="AL49" i="6"/>
  <c r="AK49" i="6"/>
  <c r="AJ49" i="6"/>
  <c r="AI49" i="6"/>
  <c r="Z49" i="6"/>
  <c r="Y49" i="6"/>
  <c r="X49" i="6"/>
  <c r="W49" i="6"/>
  <c r="V49" i="6"/>
  <c r="L49" i="6"/>
  <c r="K49" i="6"/>
  <c r="J49" i="6"/>
  <c r="I49" i="6"/>
  <c r="H49" i="6"/>
  <c r="G49" i="6"/>
  <c r="F49" i="6"/>
  <c r="E49" i="6"/>
  <c r="AQ48" i="6"/>
  <c r="AP48" i="6"/>
  <c r="AO48" i="6"/>
  <c r="AN48" i="6"/>
  <c r="AM48" i="6"/>
  <c r="AL48" i="6"/>
  <c r="AK48" i="6"/>
  <c r="AJ48" i="6"/>
  <c r="AI48" i="6"/>
  <c r="Z48" i="6"/>
  <c r="Y48" i="6"/>
  <c r="X48" i="6"/>
  <c r="W48" i="6"/>
  <c r="V48" i="6"/>
  <c r="L48" i="6"/>
  <c r="K48" i="6"/>
  <c r="J48" i="6"/>
  <c r="I48" i="6"/>
  <c r="H48" i="6"/>
  <c r="G48" i="6"/>
  <c r="F48" i="6"/>
  <c r="E48" i="6"/>
  <c r="AQ47" i="6"/>
  <c r="AP47" i="6"/>
  <c r="AO47" i="6"/>
  <c r="AN47" i="6"/>
  <c r="AM47" i="6"/>
  <c r="AL47" i="6"/>
  <c r="AK47" i="6"/>
  <c r="AJ47" i="6"/>
  <c r="AI47" i="6"/>
  <c r="Z47" i="6"/>
  <c r="Y47" i="6"/>
  <c r="X47" i="6"/>
  <c r="W47" i="6"/>
  <c r="V47" i="6"/>
  <c r="L47" i="6"/>
  <c r="K47" i="6"/>
  <c r="J47" i="6"/>
  <c r="I47" i="6"/>
  <c r="H47" i="6"/>
  <c r="G47" i="6"/>
  <c r="F47" i="6"/>
  <c r="E47" i="6"/>
  <c r="AQ46" i="6"/>
  <c r="AP46" i="6"/>
  <c r="AO46" i="6"/>
  <c r="AN46" i="6"/>
  <c r="AM46" i="6"/>
  <c r="AL46" i="6"/>
  <c r="AK46" i="6"/>
  <c r="AJ46" i="6"/>
  <c r="AI46" i="6"/>
  <c r="Z46" i="6"/>
  <c r="Y46" i="6"/>
  <c r="X46" i="6"/>
  <c r="W46" i="6"/>
  <c r="V46" i="6"/>
  <c r="L46" i="6"/>
  <c r="K46" i="6"/>
  <c r="J46" i="6"/>
  <c r="I46" i="6"/>
  <c r="H46" i="6"/>
  <c r="G46" i="6"/>
  <c r="F46" i="6"/>
  <c r="E46" i="6"/>
  <c r="AQ45" i="6"/>
  <c r="AP45" i="6"/>
  <c r="AO45" i="6"/>
  <c r="AN45" i="6"/>
  <c r="AM45" i="6"/>
  <c r="AL45" i="6"/>
  <c r="AK45" i="6"/>
  <c r="AJ45" i="6"/>
  <c r="AI45" i="6"/>
  <c r="Z45" i="6"/>
  <c r="Y45" i="6"/>
  <c r="X45" i="6"/>
  <c r="W45" i="6"/>
  <c r="V45" i="6"/>
  <c r="L45" i="6"/>
  <c r="K45" i="6"/>
  <c r="J45" i="6"/>
  <c r="I45" i="6"/>
  <c r="H45" i="6"/>
  <c r="G45" i="6"/>
  <c r="F45" i="6"/>
  <c r="E45" i="6"/>
  <c r="AQ44" i="6"/>
  <c r="AP44" i="6"/>
  <c r="AO44" i="6"/>
  <c r="AN44" i="6"/>
  <c r="AM44" i="6"/>
  <c r="AL44" i="6"/>
  <c r="AK44" i="6"/>
  <c r="AJ44" i="6"/>
  <c r="AI44" i="6"/>
  <c r="Z44" i="6"/>
  <c r="Y44" i="6"/>
  <c r="X44" i="6"/>
  <c r="W44" i="6"/>
  <c r="V44" i="6"/>
  <c r="L44" i="6"/>
  <c r="K44" i="6"/>
  <c r="J44" i="6"/>
  <c r="I44" i="6"/>
  <c r="H44" i="6"/>
  <c r="G44" i="6"/>
  <c r="F44" i="6"/>
  <c r="E44" i="6"/>
  <c r="AQ43" i="6"/>
  <c r="AP43" i="6"/>
  <c r="AO43" i="6"/>
  <c r="AN43" i="6"/>
  <c r="AM43" i="6"/>
  <c r="AL43" i="6"/>
  <c r="AK43" i="6"/>
  <c r="AJ43" i="6"/>
  <c r="AI43" i="6"/>
  <c r="Z43" i="6"/>
  <c r="Y43" i="6"/>
  <c r="X43" i="6"/>
  <c r="W43" i="6"/>
  <c r="V43" i="6"/>
  <c r="L43" i="6"/>
  <c r="K43" i="6"/>
  <c r="J43" i="6"/>
  <c r="I43" i="6"/>
  <c r="H43" i="6"/>
  <c r="G43" i="6"/>
  <c r="F43" i="6"/>
  <c r="E43" i="6"/>
  <c r="AQ42" i="6"/>
  <c r="AP42" i="6"/>
  <c r="AO42" i="6"/>
  <c r="AN42" i="6"/>
  <c r="AM42" i="6"/>
  <c r="AL42" i="6"/>
  <c r="AK42" i="6"/>
  <c r="AJ42" i="6"/>
  <c r="AI42" i="6"/>
  <c r="Z42" i="6"/>
  <c r="Y42" i="6"/>
  <c r="X42" i="6"/>
  <c r="W42" i="6"/>
  <c r="V42" i="6"/>
  <c r="L42" i="6"/>
  <c r="K42" i="6"/>
  <c r="J42" i="6"/>
  <c r="I42" i="6"/>
  <c r="H42" i="6"/>
  <c r="G42" i="6"/>
  <c r="F42" i="6"/>
  <c r="E42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CT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CT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2" i="1"/>
  <c r="CD12" i="1"/>
  <c r="CD13" i="1"/>
  <c r="Y3" i="1"/>
  <c r="BG3" i="1" s="1"/>
  <c r="BU3" i="1" s="1"/>
  <c r="Z3" i="1"/>
  <c r="AA3" i="1"/>
  <c r="AB3" i="1"/>
  <c r="AC3" i="1"/>
  <c r="AD3" i="1"/>
  <c r="AE3" i="1"/>
  <c r="AF3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BH8" i="1" s="1"/>
  <c r="BV8" i="1" s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Z14" i="1"/>
  <c r="AA14" i="1"/>
  <c r="AB14" i="1"/>
  <c r="AC14" i="1"/>
  <c r="AD14" i="1"/>
  <c r="AE14" i="1"/>
  <c r="AF14" i="1"/>
  <c r="Y15" i="1"/>
  <c r="Z15" i="1"/>
  <c r="AA15" i="1"/>
  <c r="AB15" i="1"/>
  <c r="AC15" i="1"/>
  <c r="AD15" i="1"/>
  <c r="AE15" i="1"/>
  <c r="AF15" i="1"/>
  <c r="Y16" i="1"/>
  <c r="Z16" i="1"/>
  <c r="AA16" i="1"/>
  <c r="AB16" i="1"/>
  <c r="AC16" i="1"/>
  <c r="BB16" i="1" s="1"/>
  <c r="BN16" i="1" s="1"/>
  <c r="BX16" i="1" s="1"/>
  <c r="AD16" i="1"/>
  <c r="AE16" i="1"/>
  <c r="AF16" i="1"/>
  <c r="Y17" i="1"/>
  <c r="Z17" i="1"/>
  <c r="AA17" i="1"/>
  <c r="AB17" i="1"/>
  <c r="AC17" i="1"/>
  <c r="AD17" i="1"/>
  <c r="AE17" i="1"/>
  <c r="AF17" i="1"/>
  <c r="Y18" i="1"/>
  <c r="Z18" i="1"/>
  <c r="AA18" i="1"/>
  <c r="AB18" i="1"/>
  <c r="AC18" i="1"/>
  <c r="AD18" i="1"/>
  <c r="AE18" i="1"/>
  <c r="AF18" i="1"/>
  <c r="Y19" i="1"/>
  <c r="Z19" i="1"/>
  <c r="AA19" i="1"/>
  <c r="AB19" i="1"/>
  <c r="AC19" i="1"/>
  <c r="AD19" i="1"/>
  <c r="AE19" i="1"/>
  <c r="AF19" i="1"/>
  <c r="Y20" i="1"/>
  <c r="Z20" i="1"/>
  <c r="AA20" i="1"/>
  <c r="AB20" i="1"/>
  <c r="AC20" i="1"/>
  <c r="AD20" i="1"/>
  <c r="AE20" i="1"/>
  <c r="AF20" i="1"/>
  <c r="Y21" i="1"/>
  <c r="Z21" i="1"/>
  <c r="AA21" i="1"/>
  <c r="AB21" i="1"/>
  <c r="AC21" i="1"/>
  <c r="AD21" i="1"/>
  <c r="AE21" i="1"/>
  <c r="AF21" i="1"/>
  <c r="Y22" i="1"/>
  <c r="Z22" i="1"/>
  <c r="AA22" i="1"/>
  <c r="AB22" i="1"/>
  <c r="AC22" i="1"/>
  <c r="AD22" i="1"/>
  <c r="AE22" i="1"/>
  <c r="AF22" i="1"/>
  <c r="Y23" i="1"/>
  <c r="Z23" i="1"/>
  <c r="AA23" i="1"/>
  <c r="AB23" i="1"/>
  <c r="AC23" i="1"/>
  <c r="AD23" i="1"/>
  <c r="AE23" i="1"/>
  <c r="AF23" i="1"/>
  <c r="Y24" i="1"/>
  <c r="Z24" i="1"/>
  <c r="AA24" i="1"/>
  <c r="AB24" i="1"/>
  <c r="AC24" i="1"/>
  <c r="AD24" i="1"/>
  <c r="AE24" i="1"/>
  <c r="AF24" i="1"/>
  <c r="Y25" i="1"/>
  <c r="Z25" i="1"/>
  <c r="AA25" i="1"/>
  <c r="AB25" i="1"/>
  <c r="AC25" i="1"/>
  <c r="AD25" i="1"/>
  <c r="AE25" i="1"/>
  <c r="AF25" i="1"/>
  <c r="Y26" i="1"/>
  <c r="Z26" i="1"/>
  <c r="AA26" i="1"/>
  <c r="AB26" i="1"/>
  <c r="AC26" i="1"/>
  <c r="AD26" i="1"/>
  <c r="AE26" i="1"/>
  <c r="AF26" i="1"/>
  <c r="Y27" i="1"/>
  <c r="Z27" i="1"/>
  <c r="AA27" i="1"/>
  <c r="AB27" i="1"/>
  <c r="AC27" i="1"/>
  <c r="AD27" i="1"/>
  <c r="AE27" i="1"/>
  <c r="AF27" i="1"/>
  <c r="Y28" i="1"/>
  <c r="Z28" i="1"/>
  <c r="AA28" i="1"/>
  <c r="AB28" i="1"/>
  <c r="AC28" i="1"/>
  <c r="AD28" i="1"/>
  <c r="AE28" i="1"/>
  <c r="AF28" i="1"/>
  <c r="Y29" i="1"/>
  <c r="Z29" i="1"/>
  <c r="AA29" i="1"/>
  <c r="AB29" i="1"/>
  <c r="AC29" i="1"/>
  <c r="AD29" i="1"/>
  <c r="AE29" i="1"/>
  <c r="AF29" i="1"/>
  <c r="Y30" i="1"/>
  <c r="Z30" i="1"/>
  <c r="AA30" i="1"/>
  <c r="AB30" i="1"/>
  <c r="AC30" i="1"/>
  <c r="AD30" i="1"/>
  <c r="AE30" i="1"/>
  <c r="AF30" i="1"/>
  <c r="Y31" i="1"/>
  <c r="Z31" i="1"/>
  <c r="AA31" i="1"/>
  <c r="AB31" i="1"/>
  <c r="AC31" i="1"/>
  <c r="AD31" i="1"/>
  <c r="AE31" i="1"/>
  <c r="AF31" i="1"/>
  <c r="Y32" i="1"/>
  <c r="Z32" i="1"/>
  <c r="AA32" i="1"/>
  <c r="AB32" i="1"/>
  <c r="AC32" i="1"/>
  <c r="AD32" i="1"/>
  <c r="AE32" i="1"/>
  <c r="AF32" i="1"/>
  <c r="Y33" i="1"/>
  <c r="Z33" i="1"/>
  <c r="AA33" i="1"/>
  <c r="AB33" i="1"/>
  <c r="AC33" i="1"/>
  <c r="AD33" i="1"/>
  <c r="AE33" i="1"/>
  <c r="AF33" i="1"/>
  <c r="Y34" i="1"/>
  <c r="Z34" i="1"/>
  <c r="AA34" i="1"/>
  <c r="AB34" i="1"/>
  <c r="AC34" i="1"/>
  <c r="AD34" i="1"/>
  <c r="AE34" i="1"/>
  <c r="AF34" i="1"/>
  <c r="Y35" i="1"/>
  <c r="Z35" i="1"/>
  <c r="AA35" i="1"/>
  <c r="AB35" i="1"/>
  <c r="AC35" i="1"/>
  <c r="AD35" i="1"/>
  <c r="AE35" i="1"/>
  <c r="AF35" i="1"/>
  <c r="Y36" i="1"/>
  <c r="Z36" i="1"/>
  <c r="AA36" i="1"/>
  <c r="AB36" i="1"/>
  <c r="AC36" i="1"/>
  <c r="AD36" i="1"/>
  <c r="AE36" i="1"/>
  <c r="AF36" i="1"/>
  <c r="Y37" i="1"/>
  <c r="Z37" i="1"/>
  <c r="AA37" i="1"/>
  <c r="AB37" i="1"/>
  <c r="AC37" i="1"/>
  <c r="AD37" i="1"/>
  <c r="AE37" i="1"/>
  <c r="AF37" i="1"/>
  <c r="Y38" i="1"/>
  <c r="Z38" i="1"/>
  <c r="AA38" i="1"/>
  <c r="AB38" i="1"/>
  <c r="AC38" i="1"/>
  <c r="AD38" i="1"/>
  <c r="AE38" i="1"/>
  <c r="AF38" i="1"/>
  <c r="Y39" i="1"/>
  <c r="Z39" i="1"/>
  <c r="AA39" i="1"/>
  <c r="AB39" i="1"/>
  <c r="AC39" i="1"/>
  <c r="AD39" i="1"/>
  <c r="AE39" i="1"/>
  <c r="AF39" i="1"/>
  <c r="Y40" i="1"/>
  <c r="Z40" i="1"/>
  <c r="AA40" i="1"/>
  <c r="AB40" i="1"/>
  <c r="AC40" i="1"/>
  <c r="AD40" i="1"/>
  <c r="AE40" i="1"/>
  <c r="AF40" i="1"/>
  <c r="Y41" i="1"/>
  <c r="Z41" i="1"/>
  <c r="AA41" i="1"/>
  <c r="AB41" i="1"/>
  <c r="AC41" i="1"/>
  <c r="AD41" i="1"/>
  <c r="AE41" i="1"/>
  <c r="AF41" i="1"/>
  <c r="AG42" i="1"/>
  <c r="AH42" i="1"/>
  <c r="AI42" i="1"/>
  <c r="AJ42" i="1"/>
  <c r="AK42" i="1"/>
  <c r="AL42" i="1"/>
  <c r="AM42" i="1"/>
  <c r="AN42" i="1"/>
  <c r="AO42" i="1"/>
  <c r="AG43" i="1"/>
  <c r="AH43" i="1"/>
  <c r="AI43" i="1"/>
  <c r="AJ43" i="1"/>
  <c r="AK43" i="1"/>
  <c r="AL43" i="1"/>
  <c r="AM43" i="1"/>
  <c r="AN43" i="1"/>
  <c r="AO43" i="1"/>
  <c r="AG44" i="1"/>
  <c r="AH44" i="1"/>
  <c r="AI44" i="1"/>
  <c r="AJ44" i="1"/>
  <c r="AK44" i="1"/>
  <c r="AL44" i="1"/>
  <c r="AM44" i="1"/>
  <c r="AN44" i="1"/>
  <c r="AO44" i="1"/>
  <c r="AG45" i="1"/>
  <c r="AH45" i="1"/>
  <c r="AI45" i="1"/>
  <c r="AJ45" i="1"/>
  <c r="AK45" i="1"/>
  <c r="AL45" i="1"/>
  <c r="AX45" i="1" s="1"/>
  <c r="AM45" i="1"/>
  <c r="AN45" i="1"/>
  <c r="AO45" i="1"/>
  <c r="AG46" i="1"/>
  <c r="AH46" i="1"/>
  <c r="AI46" i="1"/>
  <c r="AJ46" i="1"/>
  <c r="AK46" i="1"/>
  <c r="AL46" i="1"/>
  <c r="AM46" i="1"/>
  <c r="AN46" i="1"/>
  <c r="AO46" i="1"/>
  <c r="AG47" i="1"/>
  <c r="AH47" i="1"/>
  <c r="AI47" i="1"/>
  <c r="AJ47" i="1"/>
  <c r="AK47" i="1"/>
  <c r="AL47" i="1"/>
  <c r="AM47" i="1"/>
  <c r="AN47" i="1"/>
  <c r="AO47" i="1"/>
  <c r="AG48" i="1"/>
  <c r="AH48" i="1"/>
  <c r="AI48" i="1"/>
  <c r="AJ48" i="1"/>
  <c r="AK48" i="1"/>
  <c r="AL48" i="1"/>
  <c r="AM48" i="1"/>
  <c r="AN48" i="1"/>
  <c r="AO48" i="1"/>
  <c r="AG49" i="1"/>
  <c r="AH49" i="1"/>
  <c r="AI49" i="1"/>
  <c r="AJ49" i="1"/>
  <c r="AK49" i="1"/>
  <c r="AL49" i="1"/>
  <c r="AM49" i="1"/>
  <c r="AN49" i="1"/>
  <c r="AO49" i="1"/>
  <c r="AG50" i="1"/>
  <c r="AH50" i="1"/>
  <c r="AI50" i="1"/>
  <c r="AJ50" i="1"/>
  <c r="AK50" i="1"/>
  <c r="AL50" i="1"/>
  <c r="AM50" i="1"/>
  <c r="AN50" i="1"/>
  <c r="AX50" i="1" s="1"/>
  <c r="AO50" i="1"/>
  <c r="AG51" i="1"/>
  <c r="AH51" i="1"/>
  <c r="AI51" i="1"/>
  <c r="AJ51" i="1"/>
  <c r="AK51" i="1"/>
  <c r="AL51" i="1"/>
  <c r="AM51" i="1"/>
  <c r="AN51" i="1"/>
  <c r="AO51" i="1"/>
  <c r="AG52" i="1"/>
  <c r="AH52" i="1"/>
  <c r="AI52" i="1"/>
  <c r="AJ52" i="1"/>
  <c r="AK52" i="1"/>
  <c r="AL52" i="1"/>
  <c r="AM52" i="1"/>
  <c r="AN52" i="1"/>
  <c r="AO52" i="1"/>
  <c r="AG53" i="1"/>
  <c r="AH53" i="1"/>
  <c r="AI53" i="1"/>
  <c r="AJ53" i="1"/>
  <c r="AK53" i="1"/>
  <c r="AL53" i="1"/>
  <c r="AM53" i="1"/>
  <c r="AN53" i="1"/>
  <c r="AO53" i="1"/>
  <c r="AG54" i="1"/>
  <c r="AH54" i="1"/>
  <c r="AI54" i="1"/>
  <c r="AJ54" i="1"/>
  <c r="AK54" i="1"/>
  <c r="AL54" i="1"/>
  <c r="AM54" i="1"/>
  <c r="AN54" i="1"/>
  <c r="AO54" i="1"/>
  <c r="AG55" i="1"/>
  <c r="AH55" i="1"/>
  <c r="AI55" i="1"/>
  <c r="AJ55" i="1"/>
  <c r="AK55" i="1"/>
  <c r="AL55" i="1"/>
  <c r="AM55" i="1"/>
  <c r="AN55" i="1"/>
  <c r="AO55" i="1"/>
  <c r="AG56" i="1"/>
  <c r="AH56" i="1"/>
  <c r="AI56" i="1"/>
  <c r="AJ56" i="1"/>
  <c r="AK56" i="1"/>
  <c r="AL56" i="1"/>
  <c r="AM56" i="1"/>
  <c r="AN56" i="1"/>
  <c r="AO56" i="1"/>
  <c r="AG57" i="1"/>
  <c r="AH57" i="1"/>
  <c r="AI57" i="1"/>
  <c r="AJ57" i="1"/>
  <c r="AK57" i="1"/>
  <c r="AL57" i="1"/>
  <c r="AM57" i="1"/>
  <c r="AN57" i="1"/>
  <c r="AO57" i="1"/>
  <c r="AG58" i="1"/>
  <c r="AH58" i="1"/>
  <c r="AI58" i="1"/>
  <c r="AJ58" i="1"/>
  <c r="AK58" i="1"/>
  <c r="AL58" i="1"/>
  <c r="AM58" i="1"/>
  <c r="AN58" i="1"/>
  <c r="AO58" i="1"/>
  <c r="AG59" i="1"/>
  <c r="AH59" i="1"/>
  <c r="AI59" i="1"/>
  <c r="AJ59" i="1"/>
  <c r="AK59" i="1"/>
  <c r="AL59" i="1"/>
  <c r="AM59" i="1"/>
  <c r="AN59" i="1"/>
  <c r="AO59" i="1"/>
  <c r="AG60" i="1"/>
  <c r="AH60" i="1"/>
  <c r="AI60" i="1"/>
  <c r="AJ60" i="1"/>
  <c r="AK60" i="1"/>
  <c r="AL60" i="1"/>
  <c r="AM60" i="1"/>
  <c r="AN60" i="1"/>
  <c r="AO60" i="1"/>
  <c r="AG61" i="1"/>
  <c r="AH61" i="1"/>
  <c r="AI61" i="1"/>
  <c r="AJ61" i="1"/>
  <c r="AK61" i="1"/>
  <c r="AL61" i="1"/>
  <c r="AM61" i="1"/>
  <c r="AN61" i="1"/>
  <c r="AO61" i="1"/>
  <c r="AG62" i="1"/>
  <c r="AH62" i="1"/>
  <c r="AI62" i="1"/>
  <c r="AJ62" i="1"/>
  <c r="AK62" i="1"/>
  <c r="AL62" i="1"/>
  <c r="AM62" i="1"/>
  <c r="AN62" i="1"/>
  <c r="AO62" i="1"/>
  <c r="AG63" i="1"/>
  <c r="AH63" i="1"/>
  <c r="AI63" i="1"/>
  <c r="AJ63" i="1"/>
  <c r="AK63" i="1"/>
  <c r="AL63" i="1"/>
  <c r="AM63" i="1"/>
  <c r="AN63" i="1"/>
  <c r="AO63" i="1"/>
  <c r="AG64" i="1"/>
  <c r="AH64" i="1"/>
  <c r="AI64" i="1"/>
  <c r="AJ64" i="1"/>
  <c r="AK64" i="1"/>
  <c r="AL64" i="1"/>
  <c r="AM64" i="1"/>
  <c r="AN64" i="1"/>
  <c r="AO64" i="1"/>
  <c r="AG65" i="1"/>
  <c r="AH65" i="1"/>
  <c r="AI65" i="1"/>
  <c r="AJ65" i="1"/>
  <c r="AK65" i="1"/>
  <c r="AL65" i="1"/>
  <c r="AM65" i="1"/>
  <c r="AN65" i="1"/>
  <c r="AO65" i="1"/>
  <c r="AG66" i="1"/>
  <c r="AH66" i="1"/>
  <c r="AI66" i="1"/>
  <c r="AJ66" i="1"/>
  <c r="AK66" i="1"/>
  <c r="AL66" i="1"/>
  <c r="AM66" i="1"/>
  <c r="AN66" i="1"/>
  <c r="AO66" i="1"/>
  <c r="AG67" i="1"/>
  <c r="AH67" i="1"/>
  <c r="AI67" i="1"/>
  <c r="AW67" i="1" s="1"/>
  <c r="AJ67" i="1"/>
  <c r="AK67" i="1"/>
  <c r="AL67" i="1"/>
  <c r="AM67" i="1"/>
  <c r="AN67" i="1"/>
  <c r="AO67" i="1"/>
  <c r="AG68" i="1"/>
  <c r="AH68" i="1"/>
  <c r="AI68" i="1"/>
  <c r="AJ68" i="1"/>
  <c r="AK68" i="1"/>
  <c r="AL68" i="1"/>
  <c r="AM68" i="1"/>
  <c r="AN68" i="1"/>
  <c r="AO68" i="1"/>
  <c r="AG69" i="1"/>
  <c r="BC69" i="1" s="1"/>
  <c r="BO69" i="1" s="1"/>
  <c r="BW69" i="1" s="1"/>
  <c r="AH69" i="1"/>
  <c r="AI69" i="1"/>
  <c r="AJ69" i="1"/>
  <c r="AK69" i="1"/>
  <c r="AL69" i="1"/>
  <c r="AM69" i="1"/>
  <c r="AN69" i="1"/>
  <c r="AO69" i="1"/>
  <c r="AG70" i="1"/>
  <c r="AH70" i="1"/>
  <c r="AI70" i="1"/>
  <c r="AJ70" i="1"/>
  <c r="AK70" i="1"/>
  <c r="AL70" i="1"/>
  <c r="AM70" i="1"/>
  <c r="AN70" i="1"/>
  <c r="AO70" i="1"/>
  <c r="AG71" i="1"/>
  <c r="AH71" i="1"/>
  <c r="AI71" i="1"/>
  <c r="AJ71" i="1"/>
  <c r="AK71" i="1"/>
  <c r="AL71" i="1"/>
  <c r="AM71" i="1"/>
  <c r="AN71" i="1"/>
  <c r="AO71" i="1"/>
  <c r="AG72" i="1"/>
  <c r="AH72" i="1"/>
  <c r="AI72" i="1"/>
  <c r="AJ72" i="1"/>
  <c r="AK72" i="1"/>
  <c r="AL72" i="1"/>
  <c r="AM72" i="1"/>
  <c r="AN72" i="1"/>
  <c r="AO72" i="1"/>
  <c r="AG73" i="1"/>
  <c r="BC73" i="1" s="1"/>
  <c r="BO73" i="1" s="1"/>
  <c r="BW73" i="1" s="1"/>
  <c r="AH73" i="1"/>
  <c r="AI73" i="1"/>
  <c r="AJ73" i="1"/>
  <c r="AK73" i="1"/>
  <c r="AL73" i="1"/>
  <c r="AM73" i="1"/>
  <c r="AN73" i="1"/>
  <c r="AO73" i="1"/>
  <c r="AG74" i="1"/>
  <c r="AH74" i="1"/>
  <c r="AI74" i="1"/>
  <c r="AJ74" i="1"/>
  <c r="AK74" i="1"/>
  <c r="AL74" i="1"/>
  <c r="AM74" i="1"/>
  <c r="AN74" i="1"/>
  <c r="AO74" i="1"/>
  <c r="AG75" i="1"/>
  <c r="AH75" i="1"/>
  <c r="AI75" i="1"/>
  <c r="AJ75" i="1"/>
  <c r="AK75" i="1"/>
  <c r="AL75" i="1"/>
  <c r="AM75" i="1"/>
  <c r="AN75" i="1"/>
  <c r="AO75" i="1"/>
  <c r="AG76" i="1"/>
  <c r="AH76" i="1"/>
  <c r="AI76" i="1"/>
  <c r="AW76" i="1" s="1"/>
  <c r="AJ76" i="1"/>
  <c r="AK76" i="1"/>
  <c r="AL76" i="1"/>
  <c r="AM76" i="1"/>
  <c r="AN76" i="1"/>
  <c r="AO76" i="1"/>
  <c r="AG77" i="1"/>
  <c r="AH77" i="1"/>
  <c r="AI77" i="1"/>
  <c r="AW77" i="1" s="1"/>
  <c r="AJ77" i="1"/>
  <c r="AK77" i="1"/>
  <c r="AL77" i="1"/>
  <c r="AM77" i="1"/>
  <c r="AN77" i="1"/>
  <c r="AO77" i="1"/>
  <c r="AG78" i="1"/>
  <c r="AH78" i="1"/>
  <c r="AI78" i="1"/>
  <c r="AJ78" i="1"/>
  <c r="AK78" i="1"/>
  <c r="AL78" i="1"/>
  <c r="AM78" i="1"/>
  <c r="AN78" i="1"/>
  <c r="AO78" i="1"/>
  <c r="AG79" i="1"/>
  <c r="AH79" i="1"/>
  <c r="AI79" i="1"/>
  <c r="AJ79" i="1"/>
  <c r="AK79" i="1"/>
  <c r="AL79" i="1"/>
  <c r="AM79" i="1"/>
  <c r="AN79" i="1"/>
  <c r="AO79" i="1"/>
  <c r="AG80" i="1"/>
  <c r="AH80" i="1"/>
  <c r="AI80" i="1"/>
  <c r="AJ80" i="1"/>
  <c r="AK80" i="1"/>
  <c r="AL80" i="1"/>
  <c r="AM80" i="1"/>
  <c r="AN80" i="1"/>
  <c r="AO80" i="1"/>
  <c r="AG81" i="1"/>
  <c r="AH81" i="1"/>
  <c r="AI81" i="1"/>
  <c r="AJ81" i="1"/>
  <c r="AK81" i="1"/>
  <c r="AL81" i="1"/>
  <c r="AM81" i="1"/>
  <c r="AN81" i="1"/>
  <c r="AO81" i="1"/>
  <c r="AP82" i="1"/>
  <c r="AQ82" i="1"/>
  <c r="AR82" i="1"/>
  <c r="AS82" i="1"/>
  <c r="AT82" i="1"/>
  <c r="AP83" i="1"/>
  <c r="AQ83" i="1"/>
  <c r="AY83" i="1" s="1"/>
  <c r="AR83" i="1"/>
  <c r="AS83" i="1"/>
  <c r="AT83" i="1"/>
  <c r="AP84" i="1"/>
  <c r="AQ84" i="1"/>
  <c r="AR84" i="1"/>
  <c r="AS84" i="1"/>
  <c r="AZ84" i="1" s="1"/>
  <c r="AT84" i="1"/>
  <c r="AP85" i="1"/>
  <c r="AQ85" i="1"/>
  <c r="AR85" i="1"/>
  <c r="AS85" i="1"/>
  <c r="AT85" i="1"/>
  <c r="AP86" i="1"/>
  <c r="AQ86" i="1"/>
  <c r="AR86" i="1"/>
  <c r="AS86" i="1"/>
  <c r="AT86" i="1"/>
  <c r="AP87" i="1"/>
  <c r="AQ87" i="1"/>
  <c r="AR87" i="1"/>
  <c r="AS87" i="1"/>
  <c r="AT87" i="1"/>
  <c r="AP88" i="1"/>
  <c r="AQ88" i="1"/>
  <c r="AR88" i="1"/>
  <c r="AS88" i="1"/>
  <c r="AT88" i="1"/>
  <c r="AP89" i="1"/>
  <c r="AQ89" i="1"/>
  <c r="AR89" i="1"/>
  <c r="AS89" i="1"/>
  <c r="AT89" i="1"/>
  <c r="AP90" i="1"/>
  <c r="AQ90" i="1"/>
  <c r="AR90" i="1"/>
  <c r="AS90" i="1"/>
  <c r="AT90" i="1"/>
  <c r="AP91" i="1"/>
  <c r="AQ91" i="1"/>
  <c r="AR91" i="1"/>
  <c r="AS91" i="1"/>
  <c r="AT91" i="1"/>
  <c r="AP92" i="1"/>
  <c r="AQ92" i="1"/>
  <c r="AR92" i="1"/>
  <c r="AS92" i="1"/>
  <c r="AT92" i="1"/>
  <c r="AP93" i="1"/>
  <c r="AQ93" i="1"/>
  <c r="AY93" i="1" s="1"/>
  <c r="AR93" i="1"/>
  <c r="AS93" i="1"/>
  <c r="AT93" i="1"/>
  <c r="AP94" i="1"/>
  <c r="BK94" i="1" s="1"/>
  <c r="BU94" i="1" s="1"/>
  <c r="AQ94" i="1"/>
  <c r="AR94" i="1"/>
  <c r="AS94" i="1"/>
  <c r="AT94" i="1"/>
  <c r="AP95" i="1"/>
  <c r="AQ95" i="1"/>
  <c r="AR95" i="1"/>
  <c r="AS95" i="1"/>
  <c r="AT95" i="1"/>
  <c r="AP96" i="1"/>
  <c r="AQ96" i="1"/>
  <c r="AR96" i="1"/>
  <c r="AS96" i="1"/>
  <c r="AT96" i="1"/>
  <c r="AP97" i="1"/>
  <c r="AQ97" i="1"/>
  <c r="AR97" i="1"/>
  <c r="AS97" i="1"/>
  <c r="AT97" i="1"/>
  <c r="AP98" i="1"/>
  <c r="AQ98" i="1"/>
  <c r="AR98" i="1"/>
  <c r="AS98" i="1"/>
  <c r="AT98" i="1"/>
  <c r="AZ98" i="1" s="1"/>
  <c r="AP99" i="1"/>
  <c r="AQ99" i="1"/>
  <c r="AR99" i="1"/>
  <c r="AS99" i="1"/>
  <c r="AT99" i="1"/>
  <c r="AP100" i="1"/>
  <c r="AQ100" i="1"/>
  <c r="AR100" i="1"/>
  <c r="AS100" i="1"/>
  <c r="AT100" i="1"/>
  <c r="AP101" i="1"/>
  <c r="AQ101" i="1"/>
  <c r="AR101" i="1"/>
  <c r="AS101" i="1"/>
  <c r="AT101" i="1"/>
  <c r="AP102" i="1"/>
  <c r="AQ102" i="1"/>
  <c r="AR102" i="1"/>
  <c r="AS102" i="1"/>
  <c r="AT102" i="1"/>
  <c r="AP103" i="1"/>
  <c r="AQ103" i="1"/>
  <c r="AR103" i="1"/>
  <c r="AS103" i="1"/>
  <c r="AT103" i="1"/>
  <c r="AP104" i="1"/>
  <c r="AQ104" i="1"/>
  <c r="AR104" i="1"/>
  <c r="AS104" i="1"/>
  <c r="AT104" i="1"/>
  <c r="AP105" i="1"/>
  <c r="AQ105" i="1"/>
  <c r="AR105" i="1"/>
  <c r="AS105" i="1"/>
  <c r="AT105" i="1"/>
  <c r="AP106" i="1"/>
  <c r="AQ106" i="1"/>
  <c r="AR106" i="1"/>
  <c r="AS106" i="1"/>
  <c r="AT106" i="1"/>
  <c r="AZ106" i="1" s="1"/>
  <c r="AP107" i="1"/>
  <c r="AQ107" i="1"/>
  <c r="AR107" i="1"/>
  <c r="AS107" i="1"/>
  <c r="AT107" i="1"/>
  <c r="AP108" i="1"/>
  <c r="AQ108" i="1"/>
  <c r="AY108" i="1" s="1"/>
  <c r="AR108" i="1"/>
  <c r="AS108" i="1"/>
  <c r="AT108" i="1"/>
  <c r="AP109" i="1"/>
  <c r="AQ109" i="1"/>
  <c r="AR109" i="1"/>
  <c r="AS109" i="1"/>
  <c r="AT109" i="1"/>
  <c r="AP110" i="1"/>
  <c r="AQ110" i="1"/>
  <c r="AR110" i="1"/>
  <c r="AS110" i="1"/>
  <c r="AT110" i="1"/>
  <c r="AP111" i="1"/>
  <c r="AQ111" i="1"/>
  <c r="AR111" i="1"/>
  <c r="AS111" i="1"/>
  <c r="AT111" i="1"/>
  <c r="AP112" i="1"/>
  <c r="AQ112" i="1"/>
  <c r="AR112" i="1"/>
  <c r="AS112" i="1"/>
  <c r="AT112" i="1"/>
  <c r="AP113" i="1"/>
  <c r="AQ113" i="1"/>
  <c r="AR113" i="1"/>
  <c r="AS113" i="1"/>
  <c r="AT113" i="1"/>
  <c r="AP114" i="1"/>
  <c r="AQ114" i="1"/>
  <c r="AR114" i="1"/>
  <c r="AS114" i="1"/>
  <c r="AT114" i="1"/>
  <c r="AZ114" i="1" s="1"/>
  <c r="AP115" i="1"/>
  <c r="AQ115" i="1"/>
  <c r="AR115" i="1"/>
  <c r="AS115" i="1"/>
  <c r="AT115" i="1"/>
  <c r="AP116" i="1"/>
  <c r="AQ116" i="1"/>
  <c r="AY116" i="1" s="1"/>
  <c r="AR116" i="1"/>
  <c r="AS116" i="1"/>
  <c r="AT116" i="1"/>
  <c r="AP117" i="1"/>
  <c r="AQ117" i="1"/>
  <c r="AR117" i="1"/>
  <c r="AS117" i="1"/>
  <c r="AT117" i="1"/>
  <c r="AP118" i="1"/>
  <c r="AQ118" i="1"/>
  <c r="AR118" i="1"/>
  <c r="AS118" i="1"/>
  <c r="AT118" i="1"/>
  <c r="AP119" i="1"/>
  <c r="AQ119" i="1"/>
  <c r="AR119" i="1"/>
  <c r="AS119" i="1"/>
  <c r="AT119" i="1"/>
  <c r="AP120" i="1"/>
  <c r="AQ120" i="1"/>
  <c r="AR120" i="1"/>
  <c r="AS120" i="1"/>
  <c r="AT120" i="1"/>
  <c r="AP121" i="1"/>
  <c r="AQ121" i="1"/>
  <c r="AR121" i="1"/>
  <c r="AS121" i="1"/>
  <c r="AT121" i="1"/>
  <c r="AF2" i="1"/>
  <c r="AE2" i="1"/>
  <c r="AV2" i="1" s="1"/>
  <c r="AD2" i="1"/>
  <c r="AC2" i="1"/>
  <c r="AB2" i="1"/>
  <c r="AA2" i="1"/>
  <c r="AU17" i="1"/>
  <c r="AU18" i="1"/>
  <c r="AU33" i="1"/>
  <c r="AU34" i="1"/>
  <c r="Z2" i="1"/>
  <c r="Y2" i="1"/>
  <c r="AZ83" i="1"/>
  <c r="AZ86" i="1"/>
  <c r="AZ87" i="1"/>
  <c r="AZ88" i="1"/>
  <c r="AZ89" i="1"/>
  <c r="AZ91" i="1"/>
  <c r="AZ92" i="1"/>
  <c r="AZ94" i="1"/>
  <c r="AZ95" i="1"/>
  <c r="AZ96" i="1"/>
  <c r="AZ97" i="1"/>
  <c r="AZ99" i="1"/>
  <c r="AZ100" i="1"/>
  <c r="AZ102" i="1"/>
  <c r="AZ103" i="1"/>
  <c r="AZ104" i="1"/>
  <c r="AZ107" i="1"/>
  <c r="AZ110" i="1"/>
  <c r="AZ111" i="1"/>
  <c r="AZ113" i="1"/>
  <c r="AZ115" i="1"/>
  <c r="AZ118" i="1"/>
  <c r="AY82" i="1"/>
  <c r="AY84" i="1"/>
  <c r="AY85" i="1"/>
  <c r="AY86" i="1"/>
  <c r="AY87" i="1"/>
  <c r="AY89" i="1"/>
  <c r="AY90" i="1"/>
  <c r="AY91" i="1"/>
  <c r="AY92" i="1"/>
  <c r="AY94" i="1"/>
  <c r="AY95" i="1"/>
  <c r="AY97" i="1"/>
  <c r="AY98" i="1"/>
  <c r="AY101" i="1"/>
  <c r="AY102" i="1"/>
  <c r="AY105" i="1"/>
  <c r="AY106" i="1"/>
  <c r="AY109" i="1"/>
  <c r="AY110" i="1"/>
  <c r="AY113" i="1"/>
  <c r="AY114" i="1"/>
  <c r="AY115" i="1"/>
  <c r="AY117" i="1"/>
  <c r="AY118" i="1"/>
  <c r="AX42" i="1"/>
  <c r="AX44" i="1"/>
  <c r="AX47" i="1"/>
  <c r="AX48" i="1"/>
  <c r="AX49" i="1"/>
  <c r="AX52" i="1"/>
  <c r="AX53" i="1"/>
  <c r="AX55" i="1"/>
  <c r="AX56" i="1"/>
  <c r="AX57" i="1"/>
  <c r="AX58" i="1"/>
  <c r="AX60" i="1"/>
  <c r="AX61" i="1"/>
  <c r="AX63" i="1"/>
  <c r="AX64" i="1"/>
  <c r="AX65" i="1"/>
  <c r="AX66" i="1"/>
  <c r="AX68" i="1"/>
  <c r="AX69" i="1"/>
  <c r="AX71" i="1"/>
  <c r="AX73" i="1"/>
  <c r="AX74" i="1"/>
  <c r="AX76" i="1"/>
  <c r="AX77" i="1"/>
  <c r="AX79" i="1"/>
  <c r="AX80" i="1"/>
  <c r="AX81" i="1"/>
  <c r="AW42" i="1"/>
  <c r="AW43" i="1"/>
  <c r="AW44" i="1"/>
  <c r="AW45" i="1"/>
  <c r="AW46" i="1"/>
  <c r="AW47" i="1"/>
  <c r="AW48" i="1"/>
  <c r="AW50" i="1"/>
  <c r="AW51" i="1"/>
  <c r="AW53" i="1"/>
  <c r="AW54" i="1"/>
  <c r="AW55" i="1"/>
  <c r="AW56" i="1"/>
  <c r="AW58" i="1"/>
  <c r="AW59" i="1"/>
  <c r="AW60" i="1"/>
  <c r="AW61" i="1"/>
  <c r="AW62" i="1"/>
  <c r="AW63" i="1"/>
  <c r="AW64" i="1"/>
  <c r="AW66" i="1"/>
  <c r="AW69" i="1"/>
  <c r="AW70" i="1"/>
  <c r="AW71" i="1"/>
  <c r="AW72" i="1"/>
  <c r="AW74" i="1"/>
  <c r="AW78" i="1"/>
  <c r="AW79" i="1"/>
  <c r="AW80" i="1"/>
  <c r="AV3" i="1"/>
  <c r="AV4" i="1"/>
  <c r="AV5" i="1"/>
  <c r="AV6" i="1"/>
  <c r="AV8" i="1"/>
  <c r="AV9" i="1"/>
  <c r="AV11" i="1"/>
  <c r="AV12" i="1"/>
  <c r="AV13" i="1"/>
  <c r="AV14" i="1"/>
  <c r="AV16" i="1"/>
  <c r="AV17" i="1"/>
  <c r="AV19" i="1"/>
  <c r="AV20" i="1"/>
  <c r="AV21" i="1"/>
  <c r="AV22" i="1"/>
  <c r="AV24" i="1"/>
  <c r="AV25" i="1"/>
  <c r="AV27" i="1"/>
  <c r="AV28" i="1"/>
  <c r="AV29" i="1"/>
  <c r="AV30" i="1"/>
  <c r="AV32" i="1"/>
  <c r="AV33" i="1"/>
  <c r="AV35" i="1"/>
  <c r="AV36" i="1"/>
  <c r="AV37" i="1"/>
  <c r="AV38" i="1"/>
  <c r="AV40" i="1"/>
  <c r="AV41" i="1"/>
  <c r="AU3" i="1"/>
  <c r="AU4" i="1"/>
  <c r="AU6" i="1"/>
  <c r="AU7" i="1"/>
  <c r="AU9" i="1"/>
  <c r="AU10" i="1"/>
  <c r="AU11" i="1"/>
  <c r="AU12" i="1"/>
  <c r="AU14" i="1"/>
  <c r="AU15" i="1"/>
  <c r="AU19" i="1"/>
  <c r="AU20" i="1"/>
  <c r="AU22" i="1"/>
  <c r="AU23" i="1"/>
  <c r="AU25" i="1"/>
  <c r="AU26" i="1"/>
  <c r="AU27" i="1"/>
  <c r="AU28" i="1"/>
  <c r="AU30" i="1"/>
  <c r="AU31" i="1"/>
  <c r="AU35" i="1"/>
  <c r="AU36" i="1"/>
  <c r="AU38" i="1"/>
  <c r="AU39" i="1"/>
  <c r="AU41" i="1"/>
  <c r="AU2" i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7" i="5"/>
  <c r="B6" i="5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2" i="4"/>
  <c r="CS12" i="6" l="1"/>
  <c r="CS11" i="6"/>
  <c r="BL116" i="1"/>
  <c r="BV116" i="1" s="1"/>
  <c r="BF116" i="1"/>
  <c r="BR116" i="1" s="1"/>
  <c r="BX116" i="1" s="1"/>
  <c r="AZ116" i="1"/>
  <c r="BL108" i="1"/>
  <c r="BV108" i="1" s="1"/>
  <c r="BF108" i="1"/>
  <c r="BR108" i="1" s="1"/>
  <c r="BX108" i="1" s="1"/>
  <c r="AZ108" i="1"/>
  <c r="BK115" i="1"/>
  <c r="BU115" i="1" s="1"/>
  <c r="BE115" i="1"/>
  <c r="BQ115" i="1" s="1"/>
  <c r="BW115" i="1" s="1"/>
  <c r="BK107" i="1"/>
  <c r="BU107" i="1" s="1"/>
  <c r="BE107" i="1"/>
  <c r="BQ107" i="1" s="1"/>
  <c r="BW107" i="1" s="1"/>
  <c r="AY107" i="1"/>
  <c r="BI75" i="1"/>
  <c r="BU75" i="1" s="1"/>
  <c r="BC75" i="1"/>
  <c r="BO75" i="1" s="1"/>
  <c r="BW75" i="1" s="1"/>
  <c r="AW75" i="1"/>
  <c r="BL120" i="1"/>
  <c r="BV120" i="1" s="1"/>
  <c r="BF120" i="1"/>
  <c r="BR120" i="1" s="1"/>
  <c r="BX120" i="1" s="1"/>
  <c r="AZ120" i="1"/>
  <c r="BL112" i="1"/>
  <c r="BV112" i="1" s="1"/>
  <c r="BF112" i="1"/>
  <c r="BR112" i="1" s="1"/>
  <c r="BX112" i="1" s="1"/>
  <c r="AZ112" i="1"/>
  <c r="AZ105" i="1"/>
  <c r="BL104" i="1"/>
  <c r="BV104" i="1" s="1"/>
  <c r="BF104" i="1"/>
  <c r="BR104" i="1" s="1"/>
  <c r="BX104" i="1" s="1"/>
  <c r="BK119" i="1"/>
  <c r="BU119" i="1" s="1"/>
  <c r="BE119" i="1"/>
  <c r="BQ119" i="1" s="1"/>
  <c r="BW119" i="1" s="1"/>
  <c r="AY119" i="1"/>
  <c r="BK111" i="1"/>
  <c r="BU111" i="1" s="1"/>
  <c r="BE111" i="1"/>
  <c r="BQ111" i="1" s="1"/>
  <c r="BW111" i="1" s="1"/>
  <c r="AY111" i="1"/>
  <c r="BK103" i="1"/>
  <c r="BU103" i="1" s="1"/>
  <c r="BE103" i="1"/>
  <c r="BQ103" i="1" s="1"/>
  <c r="BW103" i="1" s="1"/>
  <c r="AY103" i="1"/>
  <c r="BH30" i="1"/>
  <c r="BV30" i="1" s="1"/>
  <c r="BB30" i="1"/>
  <c r="BN30" i="1" s="1"/>
  <c r="BX30" i="1" s="1"/>
  <c r="BA8" i="1"/>
  <c r="BM8" i="1" s="1"/>
  <c r="BW8" i="1" s="1"/>
  <c r="BG8" i="1"/>
  <c r="BU8" i="1" s="1"/>
  <c r="BE100" i="1"/>
  <c r="BQ100" i="1" s="1"/>
  <c r="BW100" i="1" s="1"/>
  <c r="BK100" i="1"/>
  <c r="BU100" i="1" s="1"/>
  <c r="BJ80" i="1"/>
  <c r="BV80" i="1" s="1"/>
  <c r="BD80" i="1"/>
  <c r="BP80" i="1" s="1"/>
  <c r="BX80" i="1" s="1"/>
  <c r="BL121" i="1"/>
  <c r="BV121" i="1" s="1"/>
  <c r="BF121" i="1"/>
  <c r="BR121" i="1" s="1"/>
  <c r="BX121" i="1" s="1"/>
  <c r="AY120" i="1"/>
  <c r="BE120" i="1"/>
  <c r="BQ120" i="1" s="1"/>
  <c r="BW120" i="1" s="1"/>
  <c r="BK120" i="1"/>
  <c r="BU120" i="1" s="1"/>
  <c r="AZ117" i="1"/>
  <c r="BL117" i="1"/>
  <c r="BV117" i="1" s="1"/>
  <c r="BF117" i="1"/>
  <c r="BR117" i="1" s="1"/>
  <c r="BX117" i="1" s="1"/>
  <c r="BK116" i="1"/>
  <c r="BU116" i="1" s="1"/>
  <c r="BE116" i="1"/>
  <c r="BQ116" i="1" s="1"/>
  <c r="BW116" i="1" s="1"/>
  <c r="BL113" i="1"/>
  <c r="BV113" i="1" s="1"/>
  <c r="BF113" i="1"/>
  <c r="BR113" i="1" s="1"/>
  <c r="BX113" i="1" s="1"/>
  <c r="AY112" i="1"/>
  <c r="BE112" i="1"/>
  <c r="BQ112" i="1" s="1"/>
  <c r="BW112" i="1" s="1"/>
  <c r="BK112" i="1"/>
  <c r="BU112" i="1" s="1"/>
  <c r="AZ109" i="1"/>
  <c r="BL109" i="1"/>
  <c r="BV109" i="1" s="1"/>
  <c r="BF109" i="1"/>
  <c r="BR109" i="1" s="1"/>
  <c r="BX109" i="1" s="1"/>
  <c r="BK108" i="1"/>
  <c r="BU108" i="1" s="1"/>
  <c r="BE108" i="1"/>
  <c r="BQ108" i="1" s="1"/>
  <c r="BW108" i="1" s="1"/>
  <c r="BL105" i="1"/>
  <c r="BV105" i="1" s="1"/>
  <c r="BF105" i="1"/>
  <c r="BR105" i="1" s="1"/>
  <c r="BX105" i="1" s="1"/>
  <c r="AY104" i="1"/>
  <c r="BE104" i="1"/>
  <c r="BQ104" i="1" s="1"/>
  <c r="BW104" i="1" s="1"/>
  <c r="BK104" i="1"/>
  <c r="BU104" i="1" s="1"/>
  <c r="BL84" i="1"/>
  <c r="BV84" i="1" s="1"/>
  <c r="BF84" i="1"/>
  <c r="BR84" i="1" s="1"/>
  <c r="BX84" i="1" s="1"/>
  <c r="BK83" i="1"/>
  <c r="BU83" i="1" s="1"/>
  <c r="BE83" i="1"/>
  <c r="BQ83" i="1" s="1"/>
  <c r="BW83" i="1" s="1"/>
  <c r="BI78" i="1"/>
  <c r="BU78" i="1" s="1"/>
  <c r="BC78" i="1"/>
  <c r="BO78" i="1" s="1"/>
  <c r="BW78" i="1" s="1"/>
  <c r="BJ68" i="1"/>
  <c r="BV68" i="1" s="1"/>
  <c r="BD68" i="1"/>
  <c r="BP68" i="1" s="1"/>
  <c r="BX68" i="1" s="1"/>
  <c r="BL88" i="1"/>
  <c r="BV88" i="1" s="1"/>
  <c r="BF88" i="1"/>
  <c r="BR88" i="1" s="1"/>
  <c r="BX88" i="1" s="1"/>
  <c r="BK87" i="1"/>
  <c r="BU87" i="1" s="1"/>
  <c r="BE87" i="1"/>
  <c r="BQ87" i="1" s="1"/>
  <c r="BW87" i="1" s="1"/>
  <c r="BJ64" i="1"/>
  <c r="BV64" i="1" s="1"/>
  <c r="BD64" i="1"/>
  <c r="BP64" i="1" s="1"/>
  <c r="BX64" i="1" s="1"/>
  <c r="BJ81" i="1"/>
  <c r="BV81" i="1" s="1"/>
  <c r="BD81" i="1"/>
  <c r="BP81" i="1" s="1"/>
  <c r="BX81" i="1" s="1"/>
  <c r="AZ121" i="1"/>
  <c r="AY121" i="1"/>
  <c r="BK121" i="1"/>
  <c r="BU121" i="1" s="1"/>
  <c r="BE121" i="1"/>
  <c r="BQ121" i="1" s="1"/>
  <c r="BW121" i="1" s="1"/>
  <c r="BL118" i="1"/>
  <c r="BV118" i="1" s="1"/>
  <c r="BF118" i="1"/>
  <c r="BR118" i="1" s="1"/>
  <c r="BX118" i="1" s="1"/>
  <c r="BK117" i="1"/>
  <c r="BU117" i="1" s="1"/>
  <c r="BE117" i="1"/>
  <c r="BQ117" i="1" s="1"/>
  <c r="BW117" i="1" s="1"/>
  <c r="BL114" i="1"/>
  <c r="BV114" i="1" s="1"/>
  <c r="BF114" i="1"/>
  <c r="BR114" i="1" s="1"/>
  <c r="BX114" i="1" s="1"/>
  <c r="BK113" i="1"/>
  <c r="BU113" i="1" s="1"/>
  <c r="BE113" i="1"/>
  <c r="BQ113" i="1" s="1"/>
  <c r="BW113" i="1" s="1"/>
  <c r="BL110" i="1"/>
  <c r="BV110" i="1" s="1"/>
  <c r="BF110" i="1"/>
  <c r="BR110" i="1" s="1"/>
  <c r="BX110" i="1" s="1"/>
  <c r="BK109" i="1"/>
  <c r="BU109" i="1" s="1"/>
  <c r="BE109" i="1"/>
  <c r="BQ109" i="1" s="1"/>
  <c r="BW109" i="1" s="1"/>
  <c r="BL106" i="1"/>
  <c r="BV106" i="1" s="1"/>
  <c r="BF106" i="1"/>
  <c r="BR106" i="1" s="1"/>
  <c r="BX106" i="1" s="1"/>
  <c r="BK105" i="1"/>
  <c r="BU105" i="1" s="1"/>
  <c r="BE105" i="1"/>
  <c r="BQ105" i="1" s="1"/>
  <c r="BW105" i="1" s="1"/>
  <c r="BL102" i="1"/>
  <c r="BV102" i="1" s="1"/>
  <c r="BF102" i="1"/>
  <c r="BR102" i="1" s="1"/>
  <c r="BX102" i="1" s="1"/>
  <c r="BL92" i="1"/>
  <c r="BV92" i="1" s="1"/>
  <c r="BF92" i="1"/>
  <c r="BR92" i="1" s="1"/>
  <c r="BX92" i="1" s="1"/>
  <c r="BK91" i="1"/>
  <c r="BU91" i="1" s="1"/>
  <c r="BE91" i="1"/>
  <c r="BQ91" i="1" s="1"/>
  <c r="BW91" i="1" s="1"/>
  <c r="BC79" i="1"/>
  <c r="BO79" i="1" s="1"/>
  <c r="BW79" i="1" s="1"/>
  <c r="BI79" i="1"/>
  <c r="BU79" i="1" s="1"/>
  <c r="BI74" i="1"/>
  <c r="BU74" i="1" s="1"/>
  <c r="BC74" i="1"/>
  <c r="BO74" i="1" s="1"/>
  <c r="BW74" i="1" s="1"/>
  <c r="AY100" i="1"/>
  <c r="BL96" i="1"/>
  <c r="BV96" i="1" s="1"/>
  <c r="BF96" i="1"/>
  <c r="BR96" i="1" s="1"/>
  <c r="BX96" i="1" s="1"/>
  <c r="BK95" i="1"/>
  <c r="BU95" i="1" s="1"/>
  <c r="BE95" i="1"/>
  <c r="BQ95" i="1" s="1"/>
  <c r="BW95" i="1" s="1"/>
  <c r="BI80" i="1"/>
  <c r="BU80" i="1" s="1"/>
  <c r="BC80" i="1"/>
  <c r="BO80" i="1" s="1"/>
  <c r="BW80" i="1" s="1"/>
  <c r="BI70" i="1"/>
  <c r="BU70" i="1" s="1"/>
  <c r="BC70" i="1"/>
  <c r="BO70" i="1" s="1"/>
  <c r="BW70" i="1" s="1"/>
  <c r="BK99" i="1"/>
  <c r="BU99" i="1" s="1"/>
  <c r="BE99" i="1"/>
  <c r="BQ99" i="1" s="1"/>
  <c r="BW99" i="1" s="1"/>
  <c r="AY99" i="1"/>
  <c r="AZ119" i="1"/>
  <c r="BL119" i="1"/>
  <c r="BV119" i="1" s="1"/>
  <c r="BF119" i="1"/>
  <c r="BR119" i="1" s="1"/>
  <c r="BX119" i="1" s="1"/>
  <c r="BK118" i="1"/>
  <c r="BU118" i="1" s="1"/>
  <c r="BE118" i="1"/>
  <c r="BQ118" i="1" s="1"/>
  <c r="BW118" i="1" s="1"/>
  <c r="BL115" i="1"/>
  <c r="BV115" i="1" s="1"/>
  <c r="BF115" i="1"/>
  <c r="BR115" i="1" s="1"/>
  <c r="BX115" i="1" s="1"/>
  <c r="BK114" i="1"/>
  <c r="BU114" i="1" s="1"/>
  <c r="BE114" i="1"/>
  <c r="BQ114" i="1" s="1"/>
  <c r="BW114" i="1" s="1"/>
  <c r="BL111" i="1"/>
  <c r="BV111" i="1" s="1"/>
  <c r="BF111" i="1"/>
  <c r="BR111" i="1" s="1"/>
  <c r="BX111" i="1" s="1"/>
  <c r="BK110" i="1"/>
  <c r="BU110" i="1" s="1"/>
  <c r="BE110" i="1"/>
  <c r="BQ110" i="1" s="1"/>
  <c r="BW110" i="1" s="1"/>
  <c r="BL107" i="1"/>
  <c r="BV107" i="1" s="1"/>
  <c r="BF107" i="1"/>
  <c r="BR107" i="1" s="1"/>
  <c r="BX107" i="1" s="1"/>
  <c r="BK106" i="1"/>
  <c r="BU106" i="1" s="1"/>
  <c r="BE106" i="1"/>
  <c r="BQ106" i="1" s="1"/>
  <c r="BW106" i="1" s="1"/>
  <c r="BL103" i="1"/>
  <c r="BV103" i="1" s="1"/>
  <c r="BF103" i="1"/>
  <c r="BR103" i="1" s="1"/>
  <c r="BX103" i="1" s="1"/>
  <c r="BK102" i="1"/>
  <c r="BU102" i="1" s="1"/>
  <c r="BE102" i="1"/>
  <c r="BQ102" i="1" s="1"/>
  <c r="BW102" i="1" s="1"/>
  <c r="AZ101" i="1"/>
  <c r="BL101" i="1"/>
  <c r="BV101" i="1" s="1"/>
  <c r="BF101" i="1"/>
  <c r="BR101" i="1" s="1"/>
  <c r="BX101" i="1" s="1"/>
  <c r="BJ78" i="1"/>
  <c r="BV78" i="1" s="1"/>
  <c r="BD78" i="1"/>
  <c r="BP78" i="1" s="1"/>
  <c r="BX78" i="1" s="1"/>
  <c r="BJ77" i="1"/>
  <c r="BV77" i="1" s="1"/>
  <c r="BD77" i="1"/>
  <c r="BP77" i="1" s="1"/>
  <c r="BX77" i="1" s="1"/>
  <c r="BJ76" i="1"/>
  <c r="BV76" i="1" s="1"/>
  <c r="BD76" i="1"/>
  <c r="BP76" i="1" s="1"/>
  <c r="BX76" i="1" s="1"/>
  <c r="BI66" i="1"/>
  <c r="BU66" i="1" s="1"/>
  <c r="BC66" i="1"/>
  <c r="BO66" i="1" s="1"/>
  <c r="BW66" i="1" s="1"/>
  <c r="BJ72" i="1"/>
  <c r="BV72" i="1" s="1"/>
  <c r="BD72" i="1"/>
  <c r="BP72" i="1" s="1"/>
  <c r="BX72" i="1" s="1"/>
  <c r="AX72" i="1"/>
  <c r="BL100" i="1"/>
  <c r="BV100" i="1" s="1"/>
  <c r="BF100" i="1"/>
  <c r="BR100" i="1" s="1"/>
  <c r="BX100" i="1" s="1"/>
  <c r="BL97" i="1"/>
  <c r="BV97" i="1" s="1"/>
  <c r="BF97" i="1"/>
  <c r="BR97" i="1" s="1"/>
  <c r="BX97" i="1" s="1"/>
  <c r="BI62" i="1"/>
  <c r="BU62" i="1" s="1"/>
  <c r="BC62" i="1"/>
  <c r="BO62" i="1" s="1"/>
  <c r="BW62" i="1" s="1"/>
  <c r="BJ60" i="1"/>
  <c r="BV60" i="1" s="1"/>
  <c r="BD60" i="1"/>
  <c r="BP60" i="1" s="1"/>
  <c r="BX60" i="1" s="1"/>
  <c r="BI58" i="1"/>
  <c r="BU58" i="1" s="1"/>
  <c r="BC58" i="1"/>
  <c r="BO58" i="1" s="1"/>
  <c r="BW58" i="1" s="1"/>
  <c r="BJ56" i="1"/>
  <c r="BV56" i="1" s="1"/>
  <c r="BD56" i="1"/>
  <c r="BP56" i="1" s="1"/>
  <c r="BX56" i="1" s="1"/>
  <c r="BI54" i="1"/>
  <c r="BU54" i="1" s="1"/>
  <c r="BC54" i="1"/>
  <c r="BO54" i="1" s="1"/>
  <c r="BW54" i="1" s="1"/>
  <c r="BJ52" i="1"/>
  <c r="BV52" i="1" s="1"/>
  <c r="BD52" i="1"/>
  <c r="BP52" i="1" s="1"/>
  <c r="BX52" i="1" s="1"/>
  <c r="BI50" i="1"/>
  <c r="BU50" i="1" s="1"/>
  <c r="BC50" i="1"/>
  <c r="BO50" i="1" s="1"/>
  <c r="BW50" i="1" s="1"/>
  <c r="BJ48" i="1"/>
  <c r="BV48" i="1" s="1"/>
  <c r="BD48" i="1"/>
  <c r="BP48" i="1" s="1"/>
  <c r="BX48" i="1" s="1"/>
  <c r="BI46" i="1"/>
  <c r="BU46" i="1" s="1"/>
  <c r="BC46" i="1"/>
  <c r="BO46" i="1" s="1"/>
  <c r="BW46" i="1" s="1"/>
  <c r="BJ44" i="1"/>
  <c r="BV44" i="1" s="1"/>
  <c r="BD44" i="1"/>
  <c r="BP44" i="1" s="1"/>
  <c r="BX44" i="1" s="1"/>
  <c r="BI42" i="1"/>
  <c r="BU42" i="1" s="1"/>
  <c r="BC42" i="1"/>
  <c r="BO42" i="1" s="1"/>
  <c r="BW42" i="1" s="1"/>
  <c r="BH40" i="1"/>
  <c r="BV40" i="1" s="1"/>
  <c r="BB40" i="1"/>
  <c r="BN40" i="1" s="1"/>
  <c r="BX40" i="1" s="1"/>
  <c r="BG28" i="1"/>
  <c r="BU28" i="1" s="1"/>
  <c r="BA28" i="1"/>
  <c r="BM28" i="1" s="1"/>
  <c r="BW28" i="1" s="1"/>
  <c r="BH18" i="1"/>
  <c r="BV18" i="1" s="1"/>
  <c r="BB18" i="1"/>
  <c r="BN18" i="1" s="1"/>
  <c r="BX18" i="1" s="1"/>
  <c r="BJ73" i="1"/>
  <c r="BV73" i="1" s="1"/>
  <c r="BD73" i="1"/>
  <c r="BP73" i="1" s="1"/>
  <c r="BX73" i="1" s="1"/>
  <c r="BI71" i="1"/>
  <c r="BU71" i="1" s="1"/>
  <c r="BC71" i="1"/>
  <c r="BO71" i="1" s="1"/>
  <c r="BW71" i="1" s="1"/>
  <c r="BJ69" i="1"/>
  <c r="BV69" i="1" s="1"/>
  <c r="BD69" i="1"/>
  <c r="BP69" i="1" s="1"/>
  <c r="BX69" i="1" s="1"/>
  <c r="BI67" i="1"/>
  <c r="BU67" i="1" s="1"/>
  <c r="BC67" i="1"/>
  <c r="BO67" i="1" s="1"/>
  <c r="BW67" i="1" s="1"/>
  <c r="BJ65" i="1"/>
  <c r="BV65" i="1" s="1"/>
  <c r="BD65" i="1"/>
  <c r="BP65" i="1" s="1"/>
  <c r="BX65" i="1" s="1"/>
  <c r="BI63" i="1"/>
  <c r="BU63" i="1" s="1"/>
  <c r="BC63" i="1"/>
  <c r="BO63" i="1" s="1"/>
  <c r="BW63" i="1" s="1"/>
  <c r="BJ61" i="1"/>
  <c r="BV61" i="1" s="1"/>
  <c r="BD61" i="1"/>
  <c r="BP61" i="1" s="1"/>
  <c r="BX61" i="1" s="1"/>
  <c r="BI59" i="1"/>
  <c r="BU59" i="1" s="1"/>
  <c r="BC59" i="1"/>
  <c r="BO59" i="1" s="1"/>
  <c r="BW59" i="1" s="1"/>
  <c r="BJ57" i="1"/>
  <c r="BV57" i="1" s="1"/>
  <c r="BD57" i="1"/>
  <c r="BP57" i="1" s="1"/>
  <c r="BX57" i="1" s="1"/>
  <c r="BI55" i="1"/>
  <c r="BU55" i="1" s="1"/>
  <c r="BC55" i="1"/>
  <c r="BO55" i="1" s="1"/>
  <c r="BW55" i="1" s="1"/>
  <c r="BJ53" i="1"/>
  <c r="BV53" i="1" s="1"/>
  <c r="BD53" i="1"/>
  <c r="BP53" i="1" s="1"/>
  <c r="BX53" i="1" s="1"/>
  <c r="BI51" i="1"/>
  <c r="BU51" i="1" s="1"/>
  <c r="BC51" i="1"/>
  <c r="BO51" i="1" s="1"/>
  <c r="BW51" i="1" s="1"/>
  <c r="BJ49" i="1"/>
  <c r="BV49" i="1" s="1"/>
  <c r="BD49" i="1"/>
  <c r="BP49" i="1" s="1"/>
  <c r="BX49" i="1" s="1"/>
  <c r="BI47" i="1"/>
  <c r="BU47" i="1" s="1"/>
  <c r="BC47" i="1"/>
  <c r="BO47" i="1" s="1"/>
  <c r="BW47" i="1" s="1"/>
  <c r="BJ45" i="1"/>
  <c r="BV45" i="1" s="1"/>
  <c r="BD45" i="1"/>
  <c r="BP45" i="1" s="1"/>
  <c r="BX45" i="1" s="1"/>
  <c r="BI43" i="1"/>
  <c r="BU43" i="1" s="1"/>
  <c r="BC43" i="1"/>
  <c r="BO43" i="1" s="1"/>
  <c r="BW43" i="1" s="1"/>
  <c r="BH41" i="1"/>
  <c r="BV41" i="1" s="1"/>
  <c r="BB41" i="1"/>
  <c r="BN41" i="1" s="1"/>
  <c r="BX41" i="1" s="1"/>
  <c r="BG39" i="1"/>
  <c r="BU39" i="1" s="1"/>
  <c r="BA39" i="1"/>
  <c r="BM39" i="1" s="1"/>
  <c r="BW39" i="1" s="1"/>
  <c r="BG20" i="1"/>
  <c r="BU20" i="1" s="1"/>
  <c r="BA20" i="1"/>
  <c r="BM20" i="1" s="1"/>
  <c r="BW20" i="1" s="1"/>
  <c r="AY96" i="1"/>
  <c r="BK96" i="1"/>
  <c r="BU96" i="1" s="1"/>
  <c r="BE96" i="1"/>
  <c r="BQ96" i="1" s="1"/>
  <c r="BW96" i="1" s="1"/>
  <c r="AZ93" i="1"/>
  <c r="BL93" i="1"/>
  <c r="BV93" i="1" s="1"/>
  <c r="BF93" i="1"/>
  <c r="BR93" i="1" s="1"/>
  <c r="BX93" i="1" s="1"/>
  <c r="BE92" i="1"/>
  <c r="BQ92" i="1" s="1"/>
  <c r="BW92" i="1" s="1"/>
  <c r="BK92" i="1"/>
  <c r="BU92" i="1" s="1"/>
  <c r="AZ90" i="1"/>
  <c r="BL89" i="1"/>
  <c r="BV89" i="1" s="1"/>
  <c r="BF89" i="1"/>
  <c r="BR89" i="1" s="1"/>
  <c r="BX89" i="1" s="1"/>
  <c r="AY88" i="1"/>
  <c r="BE88" i="1"/>
  <c r="BQ88" i="1" s="1"/>
  <c r="BW88" i="1" s="1"/>
  <c r="BK88" i="1"/>
  <c r="BU88" i="1" s="1"/>
  <c r="AZ85" i="1"/>
  <c r="BL85" i="1"/>
  <c r="BV85" i="1" s="1"/>
  <c r="BF85" i="1"/>
  <c r="BR85" i="1" s="1"/>
  <c r="BX85" i="1" s="1"/>
  <c r="BK84" i="1"/>
  <c r="BU84" i="1" s="1"/>
  <c r="BE84" i="1"/>
  <c r="BQ84" i="1" s="1"/>
  <c r="BW84" i="1" s="1"/>
  <c r="AZ82" i="1"/>
  <c r="AW81" i="1"/>
  <c r="AX78" i="1"/>
  <c r="AX75" i="1"/>
  <c r="AW73" i="1"/>
  <c r="AX70" i="1"/>
  <c r="AW68" i="1"/>
  <c r="AX67" i="1"/>
  <c r="AW65" i="1"/>
  <c r="AX62" i="1"/>
  <c r="AX59" i="1"/>
  <c r="AW57" i="1"/>
  <c r="AX54" i="1"/>
  <c r="AW52" i="1"/>
  <c r="AX51" i="1"/>
  <c r="AW49" i="1"/>
  <c r="AX46" i="1"/>
  <c r="AX43" i="1"/>
  <c r="AU40" i="1"/>
  <c r="AV39" i="1"/>
  <c r="BG32" i="1"/>
  <c r="BU32" i="1" s="1"/>
  <c r="BA32" i="1"/>
  <c r="BM32" i="1" s="1"/>
  <c r="BW32" i="1" s="1"/>
  <c r="BH22" i="1"/>
  <c r="BV22" i="1" s="1"/>
  <c r="BB22" i="1"/>
  <c r="BN22" i="1" s="1"/>
  <c r="BX22" i="1" s="1"/>
  <c r="BA12" i="1"/>
  <c r="BM12" i="1" s="1"/>
  <c r="BW12" i="1" s="1"/>
  <c r="BG12" i="1"/>
  <c r="BU12" i="1" s="1"/>
  <c r="BH6" i="1"/>
  <c r="BV6" i="1" s="1"/>
  <c r="BB6" i="1"/>
  <c r="BN6" i="1" s="1"/>
  <c r="BX6" i="1" s="1"/>
  <c r="BI76" i="1"/>
  <c r="BU76" i="1" s="1"/>
  <c r="BC76" i="1"/>
  <c r="BO76" i="1" s="1"/>
  <c r="BW76" i="1" s="1"/>
  <c r="BJ74" i="1"/>
  <c r="BV74" i="1" s="1"/>
  <c r="BD74" i="1"/>
  <c r="BP74" i="1" s="1"/>
  <c r="BX74" i="1" s="1"/>
  <c r="BI72" i="1"/>
  <c r="BU72" i="1" s="1"/>
  <c r="BC72" i="1"/>
  <c r="BO72" i="1" s="1"/>
  <c r="BW72" i="1" s="1"/>
  <c r="BJ70" i="1"/>
  <c r="BV70" i="1" s="1"/>
  <c r="BD70" i="1"/>
  <c r="BP70" i="1" s="1"/>
  <c r="BX70" i="1" s="1"/>
  <c r="BC68" i="1"/>
  <c r="BO68" i="1" s="1"/>
  <c r="BW68" i="1" s="1"/>
  <c r="BI68" i="1"/>
  <c r="BU68" i="1" s="1"/>
  <c r="BJ66" i="1"/>
  <c r="BV66" i="1" s="1"/>
  <c r="BD66" i="1"/>
  <c r="BP66" i="1" s="1"/>
  <c r="BX66" i="1" s="1"/>
  <c r="BI64" i="1"/>
  <c r="BU64" i="1" s="1"/>
  <c r="BC64" i="1"/>
  <c r="BO64" i="1" s="1"/>
  <c r="BW64" i="1" s="1"/>
  <c r="BJ62" i="1"/>
  <c r="BV62" i="1" s="1"/>
  <c r="BD62" i="1"/>
  <c r="BP62" i="1" s="1"/>
  <c r="BX62" i="1" s="1"/>
  <c r="BI60" i="1"/>
  <c r="BU60" i="1" s="1"/>
  <c r="BC60" i="1"/>
  <c r="BO60" i="1" s="1"/>
  <c r="BW60" i="1" s="1"/>
  <c r="BJ58" i="1"/>
  <c r="BV58" i="1" s="1"/>
  <c r="BD58" i="1"/>
  <c r="BP58" i="1" s="1"/>
  <c r="BX58" i="1" s="1"/>
  <c r="BI56" i="1"/>
  <c r="BU56" i="1" s="1"/>
  <c r="BC56" i="1"/>
  <c r="BO56" i="1" s="1"/>
  <c r="BW56" i="1" s="1"/>
  <c r="BJ54" i="1"/>
  <c r="BV54" i="1" s="1"/>
  <c r="BD54" i="1"/>
  <c r="BP54" i="1" s="1"/>
  <c r="BX54" i="1" s="1"/>
  <c r="BI52" i="1"/>
  <c r="BU52" i="1" s="1"/>
  <c r="BC52" i="1"/>
  <c r="BO52" i="1" s="1"/>
  <c r="BW52" i="1" s="1"/>
  <c r="BJ50" i="1"/>
  <c r="BV50" i="1" s="1"/>
  <c r="BD50" i="1"/>
  <c r="BP50" i="1" s="1"/>
  <c r="BX50" i="1" s="1"/>
  <c r="BI48" i="1"/>
  <c r="BU48" i="1" s="1"/>
  <c r="BC48" i="1"/>
  <c r="BO48" i="1" s="1"/>
  <c r="BW48" i="1" s="1"/>
  <c r="BJ46" i="1"/>
  <c r="BV46" i="1" s="1"/>
  <c r="BD46" i="1"/>
  <c r="BP46" i="1" s="1"/>
  <c r="BX46" i="1" s="1"/>
  <c r="BI44" i="1"/>
  <c r="BU44" i="1" s="1"/>
  <c r="BC44" i="1"/>
  <c r="BO44" i="1" s="1"/>
  <c r="BW44" i="1" s="1"/>
  <c r="BJ42" i="1"/>
  <c r="BV42" i="1" s="1"/>
  <c r="BD42" i="1"/>
  <c r="BP42" i="1" s="1"/>
  <c r="BX42" i="1" s="1"/>
  <c r="BG40" i="1"/>
  <c r="BU40" i="1" s="1"/>
  <c r="BA40" i="1"/>
  <c r="BM40" i="1" s="1"/>
  <c r="BW40" i="1" s="1"/>
  <c r="BH38" i="1"/>
  <c r="BV38" i="1" s="1"/>
  <c r="BB38" i="1"/>
  <c r="BN38" i="1" s="1"/>
  <c r="BX38" i="1" s="1"/>
  <c r="BH37" i="1"/>
  <c r="BV37" i="1" s="1"/>
  <c r="BB37" i="1"/>
  <c r="BN37" i="1" s="1"/>
  <c r="BX37" i="1" s="1"/>
  <c r="BH34" i="1"/>
  <c r="BV34" i="1" s="1"/>
  <c r="BB34" i="1"/>
  <c r="BN34" i="1" s="1"/>
  <c r="BX34" i="1" s="1"/>
  <c r="BK101" i="1"/>
  <c r="BU101" i="1" s="1"/>
  <c r="BE101" i="1"/>
  <c r="BQ101" i="1" s="1"/>
  <c r="BW101" i="1" s="1"/>
  <c r="BL98" i="1"/>
  <c r="BV98" i="1" s="1"/>
  <c r="BF98" i="1"/>
  <c r="BR98" i="1" s="1"/>
  <c r="BX98" i="1" s="1"/>
  <c r="BK97" i="1"/>
  <c r="BU97" i="1" s="1"/>
  <c r="BE97" i="1"/>
  <c r="BQ97" i="1" s="1"/>
  <c r="BW97" i="1" s="1"/>
  <c r="BL94" i="1"/>
  <c r="BV94" i="1" s="1"/>
  <c r="BF94" i="1"/>
  <c r="BR94" i="1" s="1"/>
  <c r="BX94" i="1" s="1"/>
  <c r="BK93" i="1"/>
  <c r="BU93" i="1" s="1"/>
  <c r="BE93" i="1"/>
  <c r="BQ93" i="1" s="1"/>
  <c r="BW93" i="1" s="1"/>
  <c r="BL90" i="1"/>
  <c r="BV90" i="1" s="1"/>
  <c r="BF90" i="1"/>
  <c r="BR90" i="1" s="1"/>
  <c r="BX90" i="1" s="1"/>
  <c r="BK89" i="1"/>
  <c r="BU89" i="1" s="1"/>
  <c r="BE89" i="1"/>
  <c r="BQ89" i="1" s="1"/>
  <c r="BW89" i="1" s="1"/>
  <c r="BL86" i="1"/>
  <c r="BV86" i="1" s="1"/>
  <c r="BF86" i="1"/>
  <c r="BR86" i="1" s="1"/>
  <c r="BX86" i="1" s="1"/>
  <c r="BK85" i="1"/>
  <c r="BU85" i="1" s="1"/>
  <c r="BE85" i="1"/>
  <c r="BQ85" i="1" s="1"/>
  <c r="BW85" i="1" s="1"/>
  <c r="BL82" i="1"/>
  <c r="BV82" i="1" s="1"/>
  <c r="BF82" i="1"/>
  <c r="BR82" i="1" s="1"/>
  <c r="BX82" i="1" s="1"/>
  <c r="BG24" i="1"/>
  <c r="BU24" i="1" s="1"/>
  <c r="BA24" i="1"/>
  <c r="BM24" i="1" s="1"/>
  <c r="BW24" i="1" s="1"/>
  <c r="BG16" i="1"/>
  <c r="BU16" i="1" s="1"/>
  <c r="BA16" i="1"/>
  <c r="BM16" i="1" s="1"/>
  <c r="BW16" i="1" s="1"/>
  <c r="BH10" i="1"/>
  <c r="BV10" i="1" s="1"/>
  <c r="BB10" i="1"/>
  <c r="BN10" i="1" s="1"/>
  <c r="BX10" i="1" s="1"/>
  <c r="BI81" i="1"/>
  <c r="BU81" i="1" s="1"/>
  <c r="BC81" i="1"/>
  <c r="BO81" i="1" s="1"/>
  <c r="BW81" i="1" s="1"/>
  <c r="BJ79" i="1"/>
  <c r="BV79" i="1" s="1"/>
  <c r="BD79" i="1"/>
  <c r="BP79" i="1" s="1"/>
  <c r="BX79" i="1" s="1"/>
  <c r="BI77" i="1"/>
  <c r="BU77" i="1" s="1"/>
  <c r="BC77" i="1"/>
  <c r="BO77" i="1" s="1"/>
  <c r="BW77" i="1" s="1"/>
  <c r="BJ75" i="1"/>
  <c r="BV75" i="1" s="1"/>
  <c r="BD75" i="1"/>
  <c r="BP75" i="1" s="1"/>
  <c r="BX75" i="1" s="1"/>
  <c r="BI73" i="1"/>
  <c r="BU73" i="1" s="1"/>
  <c r="BJ71" i="1"/>
  <c r="BV71" i="1" s="1"/>
  <c r="BD71" i="1"/>
  <c r="BP71" i="1" s="1"/>
  <c r="BX71" i="1" s="1"/>
  <c r="BI69" i="1"/>
  <c r="BU69" i="1" s="1"/>
  <c r="BJ67" i="1"/>
  <c r="BV67" i="1" s="1"/>
  <c r="BD67" i="1"/>
  <c r="BP67" i="1" s="1"/>
  <c r="BX67" i="1" s="1"/>
  <c r="BC65" i="1"/>
  <c r="BO65" i="1" s="1"/>
  <c r="BW65" i="1" s="1"/>
  <c r="BI65" i="1"/>
  <c r="BU65" i="1" s="1"/>
  <c r="BJ63" i="1"/>
  <c r="BV63" i="1" s="1"/>
  <c r="BD63" i="1"/>
  <c r="BP63" i="1" s="1"/>
  <c r="BX63" i="1" s="1"/>
  <c r="BI61" i="1"/>
  <c r="BU61" i="1" s="1"/>
  <c r="BC61" i="1"/>
  <c r="BO61" i="1" s="1"/>
  <c r="BW61" i="1" s="1"/>
  <c r="BJ59" i="1"/>
  <c r="BV59" i="1" s="1"/>
  <c r="BD59" i="1"/>
  <c r="BP59" i="1" s="1"/>
  <c r="BX59" i="1" s="1"/>
  <c r="BI57" i="1"/>
  <c r="BU57" i="1" s="1"/>
  <c r="BC57" i="1"/>
  <c r="BO57" i="1" s="1"/>
  <c r="BW57" i="1" s="1"/>
  <c r="BJ55" i="1"/>
  <c r="BV55" i="1" s="1"/>
  <c r="BD55" i="1"/>
  <c r="BP55" i="1" s="1"/>
  <c r="BX55" i="1" s="1"/>
  <c r="BI53" i="1"/>
  <c r="BU53" i="1" s="1"/>
  <c r="BC53" i="1"/>
  <c r="BO53" i="1" s="1"/>
  <c r="BW53" i="1" s="1"/>
  <c r="BJ51" i="1"/>
  <c r="BV51" i="1" s="1"/>
  <c r="BD51" i="1"/>
  <c r="BP51" i="1" s="1"/>
  <c r="BX51" i="1" s="1"/>
  <c r="BI49" i="1"/>
  <c r="BU49" i="1" s="1"/>
  <c r="BC49" i="1"/>
  <c r="BO49" i="1" s="1"/>
  <c r="BW49" i="1" s="1"/>
  <c r="BJ47" i="1"/>
  <c r="BV47" i="1" s="1"/>
  <c r="BD47" i="1"/>
  <c r="BP47" i="1" s="1"/>
  <c r="BX47" i="1" s="1"/>
  <c r="BI45" i="1"/>
  <c r="BU45" i="1" s="1"/>
  <c r="BC45" i="1"/>
  <c r="BO45" i="1" s="1"/>
  <c r="BW45" i="1" s="1"/>
  <c r="BJ43" i="1"/>
  <c r="BV43" i="1" s="1"/>
  <c r="BD43" i="1"/>
  <c r="BP43" i="1" s="1"/>
  <c r="BX43" i="1" s="1"/>
  <c r="BG41" i="1"/>
  <c r="BU41" i="1" s="1"/>
  <c r="BA41" i="1"/>
  <c r="BM41" i="1" s="1"/>
  <c r="BW41" i="1" s="1"/>
  <c r="BH39" i="1"/>
  <c r="BV39" i="1" s="1"/>
  <c r="BB39" i="1"/>
  <c r="BN39" i="1" s="1"/>
  <c r="BX39" i="1" s="1"/>
  <c r="BG36" i="1"/>
  <c r="BU36" i="1" s="1"/>
  <c r="BA36" i="1"/>
  <c r="BM36" i="1" s="1"/>
  <c r="BW36" i="1" s="1"/>
  <c r="BH26" i="1"/>
  <c r="BV26" i="1" s="1"/>
  <c r="BB26" i="1"/>
  <c r="BN26" i="1" s="1"/>
  <c r="BX26" i="1" s="1"/>
  <c r="BE94" i="1"/>
  <c r="BQ94" i="1" s="1"/>
  <c r="BW94" i="1" s="1"/>
  <c r="BL99" i="1"/>
  <c r="BV99" i="1" s="1"/>
  <c r="BF99" i="1"/>
  <c r="BR99" i="1" s="1"/>
  <c r="BX99" i="1" s="1"/>
  <c r="BK98" i="1"/>
  <c r="BU98" i="1" s="1"/>
  <c r="BE98" i="1"/>
  <c r="BQ98" i="1" s="1"/>
  <c r="BW98" i="1" s="1"/>
  <c r="BL95" i="1"/>
  <c r="BV95" i="1" s="1"/>
  <c r="BF95" i="1"/>
  <c r="BR95" i="1" s="1"/>
  <c r="BX95" i="1" s="1"/>
  <c r="BL91" i="1"/>
  <c r="BV91" i="1" s="1"/>
  <c r="BF91" i="1"/>
  <c r="BR91" i="1" s="1"/>
  <c r="BX91" i="1" s="1"/>
  <c r="BK90" i="1"/>
  <c r="BU90" i="1" s="1"/>
  <c r="BL87" i="1"/>
  <c r="BV87" i="1" s="1"/>
  <c r="BF87" i="1"/>
  <c r="BR87" i="1" s="1"/>
  <c r="BX87" i="1" s="1"/>
  <c r="BK86" i="1"/>
  <c r="BU86" i="1" s="1"/>
  <c r="BE86" i="1"/>
  <c r="BQ86" i="1" s="1"/>
  <c r="BW86" i="1" s="1"/>
  <c r="BL83" i="1"/>
  <c r="BV83" i="1" s="1"/>
  <c r="BF83" i="1"/>
  <c r="BR83" i="1" s="1"/>
  <c r="BX83" i="1" s="1"/>
  <c r="BK82" i="1"/>
  <c r="BU82" i="1" s="1"/>
  <c r="BE82" i="1"/>
  <c r="BQ82" i="1" s="1"/>
  <c r="BW82" i="1" s="1"/>
  <c r="BH14" i="1"/>
  <c r="BV14" i="1" s="1"/>
  <c r="BB14" i="1"/>
  <c r="BN14" i="1" s="1"/>
  <c r="BX14" i="1" s="1"/>
  <c r="BE90" i="1"/>
  <c r="BQ90" i="1" s="1"/>
  <c r="BW90" i="1" s="1"/>
  <c r="AU37" i="1"/>
  <c r="AV34" i="1"/>
  <c r="AV31" i="1"/>
  <c r="AU29" i="1"/>
  <c r="AV26" i="1"/>
  <c r="AU24" i="1"/>
  <c r="AV23" i="1"/>
  <c r="AU21" i="1"/>
  <c r="AV18" i="1"/>
  <c r="AV15" i="1"/>
  <c r="AU13" i="1"/>
  <c r="AV10" i="1"/>
  <c r="AU8" i="1"/>
  <c r="AV7" i="1"/>
  <c r="AU5" i="1"/>
  <c r="BG37" i="1"/>
  <c r="BU37" i="1" s="1"/>
  <c r="BA37" i="1"/>
  <c r="BM37" i="1" s="1"/>
  <c r="BW37" i="1" s="1"/>
  <c r="BH35" i="1"/>
  <c r="BV35" i="1" s="1"/>
  <c r="BB35" i="1"/>
  <c r="BN35" i="1" s="1"/>
  <c r="BX35" i="1" s="1"/>
  <c r="BG33" i="1"/>
  <c r="BU33" i="1" s="1"/>
  <c r="BA33" i="1"/>
  <c r="BM33" i="1" s="1"/>
  <c r="BW33" i="1" s="1"/>
  <c r="BH31" i="1"/>
  <c r="BV31" i="1" s="1"/>
  <c r="BB31" i="1"/>
  <c r="BN31" i="1" s="1"/>
  <c r="BX31" i="1" s="1"/>
  <c r="BG29" i="1"/>
  <c r="BU29" i="1" s="1"/>
  <c r="BA29" i="1"/>
  <c r="BM29" i="1" s="1"/>
  <c r="BW29" i="1" s="1"/>
  <c r="BH27" i="1"/>
  <c r="BV27" i="1" s="1"/>
  <c r="BB27" i="1"/>
  <c r="BN27" i="1" s="1"/>
  <c r="BX27" i="1" s="1"/>
  <c r="BG25" i="1"/>
  <c r="BU25" i="1" s="1"/>
  <c r="BA25" i="1"/>
  <c r="BM25" i="1" s="1"/>
  <c r="BW25" i="1" s="1"/>
  <c r="BH23" i="1"/>
  <c r="BV23" i="1" s="1"/>
  <c r="BB23" i="1"/>
  <c r="BN23" i="1" s="1"/>
  <c r="BX23" i="1" s="1"/>
  <c r="BG21" i="1"/>
  <c r="BU21" i="1" s="1"/>
  <c r="BA21" i="1"/>
  <c r="BM21" i="1" s="1"/>
  <c r="BW21" i="1" s="1"/>
  <c r="BH19" i="1"/>
  <c r="BV19" i="1" s="1"/>
  <c r="BB19" i="1"/>
  <c r="BN19" i="1" s="1"/>
  <c r="BX19" i="1" s="1"/>
  <c r="BG17" i="1"/>
  <c r="BU17" i="1" s="1"/>
  <c r="BA17" i="1"/>
  <c r="BM17" i="1" s="1"/>
  <c r="BW17" i="1" s="1"/>
  <c r="BH15" i="1"/>
  <c r="BV15" i="1" s="1"/>
  <c r="BB15" i="1"/>
  <c r="BN15" i="1" s="1"/>
  <c r="BX15" i="1" s="1"/>
  <c r="BG13" i="1"/>
  <c r="BU13" i="1" s="1"/>
  <c r="BA13" i="1"/>
  <c r="BM13" i="1" s="1"/>
  <c r="BW13" i="1" s="1"/>
  <c r="BH11" i="1"/>
  <c r="BV11" i="1" s="1"/>
  <c r="BB11" i="1"/>
  <c r="BN11" i="1" s="1"/>
  <c r="BX11" i="1" s="1"/>
  <c r="BG9" i="1"/>
  <c r="BU9" i="1" s="1"/>
  <c r="BA9" i="1"/>
  <c r="BM9" i="1" s="1"/>
  <c r="BW9" i="1" s="1"/>
  <c r="BH7" i="1"/>
  <c r="BV7" i="1" s="1"/>
  <c r="BB7" i="1"/>
  <c r="BN7" i="1" s="1"/>
  <c r="BX7" i="1" s="1"/>
  <c r="BG5" i="1"/>
  <c r="BU5" i="1" s="1"/>
  <c r="BA5" i="1"/>
  <c r="BM5" i="1" s="1"/>
  <c r="BW5" i="1" s="1"/>
  <c r="BG38" i="1"/>
  <c r="BU38" i="1" s="1"/>
  <c r="BA38" i="1"/>
  <c r="BM38" i="1" s="1"/>
  <c r="BW38" i="1" s="1"/>
  <c r="BH36" i="1"/>
  <c r="BV36" i="1" s="1"/>
  <c r="BB36" i="1"/>
  <c r="BN36" i="1" s="1"/>
  <c r="BX36" i="1" s="1"/>
  <c r="BG34" i="1"/>
  <c r="BU34" i="1" s="1"/>
  <c r="BA34" i="1"/>
  <c r="BM34" i="1" s="1"/>
  <c r="BW34" i="1" s="1"/>
  <c r="BH32" i="1"/>
  <c r="BV32" i="1" s="1"/>
  <c r="BB32" i="1"/>
  <c r="BN32" i="1" s="1"/>
  <c r="BX32" i="1" s="1"/>
  <c r="BG30" i="1"/>
  <c r="BU30" i="1" s="1"/>
  <c r="BA30" i="1"/>
  <c r="BM30" i="1" s="1"/>
  <c r="BW30" i="1" s="1"/>
  <c r="BH28" i="1"/>
  <c r="BV28" i="1" s="1"/>
  <c r="BB28" i="1"/>
  <c r="BN28" i="1" s="1"/>
  <c r="BX28" i="1" s="1"/>
  <c r="BG26" i="1"/>
  <c r="BU26" i="1" s="1"/>
  <c r="BA26" i="1"/>
  <c r="BM26" i="1" s="1"/>
  <c r="BW26" i="1" s="1"/>
  <c r="BH24" i="1"/>
  <c r="BV24" i="1" s="1"/>
  <c r="BB24" i="1"/>
  <c r="BN24" i="1" s="1"/>
  <c r="BX24" i="1" s="1"/>
  <c r="BG22" i="1"/>
  <c r="BU22" i="1" s="1"/>
  <c r="BA22" i="1"/>
  <c r="BM22" i="1" s="1"/>
  <c r="BW22" i="1" s="1"/>
  <c r="BH20" i="1"/>
  <c r="BV20" i="1" s="1"/>
  <c r="BB20" i="1"/>
  <c r="BN20" i="1" s="1"/>
  <c r="BX20" i="1" s="1"/>
  <c r="BG18" i="1"/>
  <c r="BU18" i="1" s="1"/>
  <c r="BA18" i="1"/>
  <c r="BM18" i="1" s="1"/>
  <c r="BW18" i="1" s="1"/>
  <c r="BH16" i="1"/>
  <c r="BV16" i="1" s="1"/>
  <c r="BG14" i="1"/>
  <c r="BU14" i="1" s="1"/>
  <c r="BA14" i="1"/>
  <c r="BM14" i="1" s="1"/>
  <c r="BW14" i="1" s="1"/>
  <c r="BH12" i="1"/>
  <c r="BV12" i="1" s="1"/>
  <c r="BB12" i="1"/>
  <c r="BN12" i="1" s="1"/>
  <c r="BX12" i="1" s="1"/>
  <c r="BG10" i="1"/>
  <c r="BU10" i="1" s="1"/>
  <c r="BA10" i="1"/>
  <c r="BM10" i="1" s="1"/>
  <c r="BW10" i="1" s="1"/>
  <c r="BB8" i="1"/>
  <c r="BN8" i="1" s="1"/>
  <c r="BX8" i="1" s="1"/>
  <c r="BG6" i="1"/>
  <c r="BU6" i="1" s="1"/>
  <c r="BA6" i="1"/>
  <c r="BM6" i="1" s="1"/>
  <c r="BW6" i="1" s="1"/>
  <c r="BH4" i="1"/>
  <c r="BV4" i="1" s="1"/>
  <c r="BB4" i="1"/>
  <c r="BN4" i="1" s="1"/>
  <c r="BX4" i="1" s="1"/>
  <c r="BH3" i="1"/>
  <c r="BV3" i="1" s="1"/>
  <c r="BB3" i="1"/>
  <c r="BN3" i="1" s="1"/>
  <c r="BX3" i="1" s="1"/>
  <c r="BG35" i="1"/>
  <c r="BU35" i="1" s="1"/>
  <c r="BA35" i="1"/>
  <c r="BM35" i="1" s="1"/>
  <c r="BW35" i="1" s="1"/>
  <c r="BH33" i="1"/>
  <c r="BV33" i="1" s="1"/>
  <c r="BB33" i="1"/>
  <c r="BN33" i="1" s="1"/>
  <c r="BX33" i="1" s="1"/>
  <c r="BG31" i="1"/>
  <c r="BU31" i="1" s="1"/>
  <c r="BA31" i="1"/>
  <c r="BM31" i="1" s="1"/>
  <c r="BW31" i="1" s="1"/>
  <c r="BH29" i="1"/>
  <c r="BV29" i="1" s="1"/>
  <c r="BB29" i="1"/>
  <c r="BN29" i="1" s="1"/>
  <c r="BX29" i="1" s="1"/>
  <c r="BG27" i="1"/>
  <c r="BU27" i="1" s="1"/>
  <c r="BA27" i="1"/>
  <c r="BM27" i="1" s="1"/>
  <c r="BW27" i="1" s="1"/>
  <c r="BH25" i="1"/>
  <c r="BV25" i="1" s="1"/>
  <c r="BB25" i="1"/>
  <c r="BN25" i="1" s="1"/>
  <c r="BX25" i="1" s="1"/>
  <c r="BG23" i="1"/>
  <c r="BU23" i="1" s="1"/>
  <c r="BA23" i="1"/>
  <c r="BM23" i="1" s="1"/>
  <c r="BW23" i="1" s="1"/>
  <c r="BH21" i="1"/>
  <c r="BV21" i="1" s="1"/>
  <c r="BB21" i="1"/>
  <c r="BN21" i="1" s="1"/>
  <c r="BX21" i="1" s="1"/>
  <c r="BG19" i="1"/>
  <c r="BU19" i="1" s="1"/>
  <c r="BA19" i="1"/>
  <c r="BM19" i="1" s="1"/>
  <c r="BW19" i="1" s="1"/>
  <c r="BH17" i="1"/>
  <c r="BV17" i="1" s="1"/>
  <c r="BB17" i="1"/>
  <c r="BN17" i="1" s="1"/>
  <c r="BX17" i="1" s="1"/>
  <c r="BG15" i="1"/>
  <c r="BU15" i="1" s="1"/>
  <c r="BA15" i="1"/>
  <c r="BM15" i="1" s="1"/>
  <c r="BW15" i="1" s="1"/>
  <c r="BH13" i="1"/>
  <c r="BV13" i="1" s="1"/>
  <c r="BB13" i="1"/>
  <c r="BN13" i="1" s="1"/>
  <c r="BX13" i="1" s="1"/>
  <c r="BG11" i="1"/>
  <c r="BU11" i="1" s="1"/>
  <c r="BA11" i="1"/>
  <c r="BM11" i="1" s="1"/>
  <c r="BW11" i="1" s="1"/>
  <c r="BH9" i="1"/>
  <c r="BV9" i="1" s="1"/>
  <c r="BB9" i="1"/>
  <c r="BN9" i="1" s="1"/>
  <c r="BX9" i="1" s="1"/>
  <c r="BG7" i="1"/>
  <c r="BU7" i="1" s="1"/>
  <c r="BA7" i="1"/>
  <c r="BM7" i="1" s="1"/>
  <c r="BW7" i="1" s="1"/>
  <c r="BH5" i="1"/>
  <c r="BV5" i="1" s="1"/>
  <c r="BB5" i="1"/>
  <c r="BN5" i="1" s="1"/>
  <c r="BX5" i="1" s="1"/>
  <c r="BA3" i="1"/>
  <c r="BM3" i="1" s="1"/>
  <c r="BW3" i="1" s="1"/>
  <c r="BG4" i="1"/>
  <c r="BU4" i="1" s="1"/>
  <c r="BA4" i="1"/>
  <c r="BM4" i="1" s="1"/>
  <c r="BW4" i="1" s="1"/>
  <c r="AU32" i="1"/>
  <c r="AU16" i="1"/>
  <c r="BA2" i="1"/>
  <c r="BH2" i="1"/>
  <c r="BV2" i="1" s="1"/>
  <c r="BB2" i="1"/>
  <c r="BG2" i="1"/>
  <c r="BU2" i="1" s="1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BN2" i="1" l="1"/>
  <c r="BX2" i="1" s="1"/>
  <c r="BM2" i="1"/>
  <c r="BW2" i="1" s="1"/>
  <c r="AH38" i="3"/>
  <c r="X23" i="3"/>
  <c r="AD23" i="3" s="1"/>
  <c r="AE38" i="3"/>
  <c r="AD38" i="3"/>
  <c r="AG38" i="3" s="1"/>
  <c r="AE31" i="3"/>
  <c r="AD31" i="3"/>
  <c r="AF31" i="3" s="1"/>
  <c r="AE30" i="3"/>
  <c r="AD30" i="3"/>
  <c r="AF30" i="3" s="1"/>
  <c r="X24" i="3"/>
  <c r="X46" i="3" s="1"/>
  <c r="X68" i="3" s="1"/>
  <c r="X25" i="3"/>
  <c r="X47" i="3" s="1"/>
  <c r="X69" i="3" s="1"/>
  <c r="X26" i="3"/>
  <c r="X48" i="3" s="1"/>
  <c r="X70" i="3" s="1"/>
  <c r="X27" i="3"/>
  <c r="X49" i="3" s="1"/>
  <c r="X71" i="3" s="1"/>
  <c r="X28" i="3"/>
  <c r="X50" i="3" s="1"/>
  <c r="X72" i="3" s="1"/>
  <c r="X29" i="3"/>
  <c r="X51" i="3" s="1"/>
  <c r="X73" i="3" s="1"/>
  <c r="X30" i="3"/>
  <c r="X52" i="3" s="1"/>
  <c r="X74" i="3" s="1"/>
  <c r="X31" i="3"/>
  <c r="X53" i="3" s="1"/>
  <c r="X75" i="3" s="1"/>
  <c r="X32" i="3"/>
  <c r="X54" i="3" s="1"/>
  <c r="X76" i="3" s="1"/>
  <c r="X33" i="3"/>
  <c r="X55" i="3" s="1"/>
  <c r="X77" i="3" s="1"/>
  <c r="X34" i="3"/>
  <c r="X56" i="3" s="1"/>
  <c r="X78" i="3" s="1"/>
  <c r="X35" i="3"/>
  <c r="X57" i="3" s="1"/>
  <c r="X79" i="3" s="1"/>
  <c r="X36" i="3"/>
  <c r="X58" i="3" s="1"/>
  <c r="X80" i="3" s="1"/>
  <c r="X37" i="3"/>
  <c r="X59" i="3" s="1"/>
  <c r="X81" i="3" s="1"/>
  <c r="X38" i="3"/>
  <c r="X60" i="3" s="1"/>
  <c r="X82" i="3" s="1"/>
  <c r="X39" i="3"/>
  <c r="X61" i="3" s="1"/>
  <c r="X83" i="3" s="1"/>
  <c r="X40" i="3"/>
  <c r="X62" i="3" s="1"/>
  <c r="X84" i="3" s="1"/>
  <c r="X41" i="3"/>
  <c r="X63" i="3" s="1"/>
  <c r="X85" i="3" s="1"/>
  <c r="X42" i="3"/>
  <c r="X64" i="3" s="1"/>
  <c r="X86" i="3" s="1"/>
  <c r="X43" i="3"/>
  <c r="X65" i="3" s="1"/>
  <c r="X87" i="3" s="1"/>
  <c r="X44" i="3"/>
  <c r="X66" i="3" s="1"/>
  <c r="X88" i="3" s="1"/>
  <c r="X45" i="3"/>
  <c r="X67" i="3" s="1"/>
  <c r="L24" i="3"/>
  <c r="L46" i="3" s="1"/>
  <c r="L68" i="3" s="1"/>
  <c r="L25" i="3"/>
  <c r="L47" i="3" s="1"/>
  <c r="L69" i="3" s="1"/>
  <c r="L26" i="3"/>
  <c r="L48" i="3" s="1"/>
  <c r="L70" i="3" s="1"/>
  <c r="L27" i="3"/>
  <c r="L49" i="3" s="1"/>
  <c r="L71" i="3" s="1"/>
  <c r="L28" i="3"/>
  <c r="L50" i="3" s="1"/>
  <c r="L72" i="3" s="1"/>
  <c r="L29" i="3"/>
  <c r="L51" i="3" s="1"/>
  <c r="L73" i="3" s="1"/>
  <c r="L30" i="3"/>
  <c r="L52" i="3" s="1"/>
  <c r="L74" i="3" s="1"/>
  <c r="L31" i="3"/>
  <c r="L53" i="3" s="1"/>
  <c r="L75" i="3" s="1"/>
  <c r="L32" i="3"/>
  <c r="L54" i="3" s="1"/>
  <c r="L76" i="3" s="1"/>
  <c r="L33" i="3"/>
  <c r="L55" i="3" s="1"/>
  <c r="L77" i="3" s="1"/>
  <c r="L34" i="3"/>
  <c r="L56" i="3" s="1"/>
  <c r="L78" i="3" s="1"/>
  <c r="L35" i="3"/>
  <c r="L57" i="3" s="1"/>
  <c r="L79" i="3" s="1"/>
  <c r="L36" i="3"/>
  <c r="L58" i="3" s="1"/>
  <c r="L80" i="3" s="1"/>
  <c r="L37" i="3"/>
  <c r="L59" i="3" s="1"/>
  <c r="L81" i="3" s="1"/>
  <c r="L38" i="3"/>
  <c r="L60" i="3" s="1"/>
  <c r="L82" i="3" s="1"/>
  <c r="L39" i="3"/>
  <c r="L61" i="3" s="1"/>
  <c r="L83" i="3" s="1"/>
  <c r="L40" i="3"/>
  <c r="L62" i="3" s="1"/>
  <c r="L84" i="3" s="1"/>
  <c r="L41" i="3"/>
  <c r="L63" i="3" s="1"/>
  <c r="L85" i="3" s="1"/>
  <c r="L42" i="3"/>
  <c r="L64" i="3" s="1"/>
  <c r="L86" i="3" s="1"/>
  <c r="L43" i="3"/>
  <c r="L65" i="3" s="1"/>
  <c r="L87" i="3" s="1"/>
  <c r="L44" i="3"/>
  <c r="L66" i="3" s="1"/>
  <c r="L88" i="3" s="1"/>
  <c r="L45" i="3"/>
  <c r="L67" i="3" s="1"/>
  <c r="AG30" i="3" l="1"/>
  <c r="AG31" i="3"/>
  <c r="AF38" i="3"/>
  <c r="AD39" i="3"/>
  <c r="AE39" i="3"/>
  <c r="AH31" i="3"/>
  <c r="AH30" i="3"/>
  <c r="AE23" i="3"/>
  <c r="AF23" i="3" s="1"/>
  <c r="AD24" i="3"/>
  <c r="AD32" i="3"/>
  <c r="AD40" i="3"/>
  <c r="AE24" i="3"/>
  <c r="AE32" i="3"/>
  <c r="AE40" i="3"/>
  <c r="AD25" i="3"/>
  <c r="AD33" i="3"/>
  <c r="AD41" i="3"/>
  <c r="AE25" i="3"/>
  <c r="AE33" i="3"/>
  <c r="AE41" i="3"/>
  <c r="AD26" i="3"/>
  <c r="AD34" i="3"/>
  <c r="AD42" i="3"/>
  <c r="AE26" i="3"/>
  <c r="AE34" i="3"/>
  <c r="AE42" i="3"/>
  <c r="AD27" i="3"/>
  <c r="AD35" i="3"/>
  <c r="AD43" i="3"/>
  <c r="AE27" i="3"/>
  <c r="AE35" i="3"/>
  <c r="AE43" i="3"/>
  <c r="AD28" i="3"/>
  <c r="AD36" i="3"/>
  <c r="AD44" i="3"/>
  <c r="AE28" i="3"/>
  <c r="AE36" i="3"/>
  <c r="AE44" i="3"/>
  <c r="AD29" i="3"/>
  <c r="AD37" i="3"/>
  <c r="AE29" i="3"/>
  <c r="AE37" i="3"/>
  <c r="R33" i="3"/>
  <c r="R32" i="3"/>
  <c r="R31" i="3"/>
  <c r="V31" i="3" s="1"/>
  <c r="S39" i="3"/>
  <c r="S38" i="3"/>
  <c r="S37" i="3"/>
  <c r="R30" i="3"/>
  <c r="S36" i="3"/>
  <c r="R23" i="3"/>
  <c r="R29" i="3"/>
  <c r="S35" i="3"/>
  <c r="R44" i="3"/>
  <c r="R28" i="3"/>
  <c r="S34" i="3"/>
  <c r="R43" i="3"/>
  <c r="R27" i="3"/>
  <c r="S33" i="3"/>
  <c r="R42" i="3"/>
  <c r="V42" i="3" s="1"/>
  <c r="R26" i="3"/>
  <c r="V26" i="3" s="1"/>
  <c r="S32" i="3"/>
  <c r="R41" i="3"/>
  <c r="R25" i="3"/>
  <c r="S31" i="3"/>
  <c r="R40" i="3"/>
  <c r="R24" i="3"/>
  <c r="V24" i="3" s="1"/>
  <c r="S30" i="3"/>
  <c r="R39" i="3"/>
  <c r="S23" i="3"/>
  <c r="S29" i="3"/>
  <c r="R38" i="3"/>
  <c r="V38" i="3" s="1"/>
  <c r="S44" i="3"/>
  <c r="S28" i="3"/>
  <c r="R37" i="3"/>
  <c r="V37" i="3" s="1"/>
  <c r="S43" i="3"/>
  <c r="S27" i="3"/>
  <c r="R36" i="3"/>
  <c r="V36" i="3" s="1"/>
  <c r="S42" i="3"/>
  <c r="S26" i="3"/>
  <c r="R35" i="3"/>
  <c r="S41" i="3"/>
  <c r="S25" i="3"/>
  <c r="R34" i="3"/>
  <c r="V34" i="3" s="1"/>
  <c r="S40" i="3"/>
  <c r="S24" i="3"/>
  <c r="J81" i="1"/>
  <c r="AF81" i="1" s="1"/>
  <c r="I81" i="1"/>
  <c r="AE81" i="1" s="1"/>
  <c r="H81" i="1"/>
  <c r="AD81" i="1" s="1"/>
  <c r="G81" i="1"/>
  <c r="AC81" i="1" s="1"/>
  <c r="F81" i="1"/>
  <c r="AB81" i="1" s="1"/>
  <c r="J80" i="1"/>
  <c r="AF80" i="1" s="1"/>
  <c r="I80" i="1"/>
  <c r="AE80" i="1" s="1"/>
  <c r="H80" i="1"/>
  <c r="AD80" i="1" s="1"/>
  <c r="G80" i="1"/>
  <c r="AC80" i="1" s="1"/>
  <c r="F80" i="1"/>
  <c r="AB80" i="1" s="1"/>
  <c r="J79" i="1"/>
  <c r="AF79" i="1" s="1"/>
  <c r="I79" i="1"/>
  <c r="AE79" i="1" s="1"/>
  <c r="H79" i="1"/>
  <c r="AD79" i="1" s="1"/>
  <c r="G79" i="1"/>
  <c r="AC79" i="1" s="1"/>
  <c r="F79" i="1"/>
  <c r="AB79" i="1" s="1"/>
  <c r="J78" i="1"/>
  <c r="AF78" i="1" s="1"/>
  <c r="I78" i="1"/>
  <c r="AE78" i="1" s="1"/>
  <c r="H78" i="1"/>
  <c r="AD78" i="1" s="1"/>
  <c r="G78" i="1"/>
  <c r="AC78" i="1" s="1"/>
  <c r="F78" i="1"/>
  <c r="AB78" i="1" s="1"/>
  <c r="J77" i="1"/>
  <c r="AF77" i="1" s="1"/>
  <c r="I77" i="1"/>
  <c r="AE77" i="1" s="1"/>
  <c r="H77" i="1"/>
  <c r="AD77" i="1" s="1"/>
  <c r="G77" i="1"/>
  <c r="AC77" i="1" s="1"/>
  <c r="F77" i="1"/>
  <c r="AB77" i="1" s="1"/>
  <c r="AU77" i="1" s="1"/>
  <c r="J76" i="1"/>
  <c r="AF76" i="1" s="1"/>
  <c r="I76" i="1"/>
  <c r="AE76" i="1" s="1"/>
  <c r="H76" i="1"/>
  <c r="AD76" i="1" s="1"/>
  <c r="G76" i="1"/>
  <c r="AC76" i="1" s="1"/>
  <c r="F76" i="1"/>
  <c r="AB76" i="1" s="1"/>
  <c r="J75" i="1"/>
  <c r="AF75" i="1" s="1"/>
  <c r="I75" i="1"/>
  <c r="AE75" i="1" s="1"/>
  <c r="H75" i="1"/>
  <c r="AD75" i="1" s="1"/>
  <c r="G75" i="1"/>
  <c r="AC75" i="1" s="1"/>
  <c r="F75" i="1"/>
  <c r="AB75" i="1" s="1"/>
  <c r="J74" i="1"/>
  <c r="AF74" i="1" s="1"/>
  <c r="I74" i="1"/>
  <c r="AE74" i="1" s="1"/>
  <c r="H74" i="1"/>
  <c r="AD74" i="1" s="1"/>
  <c r="G74" i="1"/>
  <c r="AC74" i="1" s="1"/>
  <c r="F74" i="1"/>
  <c r="AB74" i="1" s="1"/>
  <c r="J73" i="1"/>
  <c r="AF73" i="1" s="1"/>
  <c r="I73" i="1"/>
  <c r="AE73" i="1" s="1"/>
  <c r="H73" i="1"/>
  <c r="AD73" i="1" s="1"/>
  <c r="G73" i="1"/>
  <c r="AC73" i="1" s="1"/>
  <c r="F73" i="1"/>
  <c r="AB73" i="1" s="1"/>
  <c r="J72" i="1"/>
  <c r="AF72" i="1" s="1"/>
  <c r="I72" i="1"/>
  <c r="AE72" i="1" s="1"/>
  <c r="H72" i="1"/>
  <c r="AD72" i="1" s="1"/>
  <c r="G72" i="1"/>
  <c r="AC72" i="1" s="1"/>
  <c r="F72" i="1"/>
  <c r="AB72" i="1" s="1"/>
  <c r="J71" i="1"/>
  <c r="AF71" i="1" s="1"/>
  <c r="I71" i="1"/>
  <c r="AE71" i="1" s="1"/>
  <c r="H71" i="1"/>
  <c r="AD71" i="1" s="1"/>
  <c r="G71" i="1"/>
  <c r="AC71" i="1" s="1"/>
  <c r="F71" i="1"/>
  <c r="AB71" i="1" s="1"/>
  <c r="J70" i="1"/>
  <c r="AF70" i="1" s="1"/>
  <c r="I70" i="1"/>
  <c r="AE70" i="1" s="1"/>
  <c r="H70" i="1"/>
  <c r="AD70" i="1" s="1"/>
  <c r="G70" i="1"/>
  <c r="AC70" i="1" s="1"/>
  <c r="F70" i="1"/>
  <c r="AB70" i="1" s="1"/>
  <c r="J69" i="1"/>
  <c r="AF69" i="1" s="1"/>
  <c r="I69" i="1"/>
  <c r="AE69" i="1" s="1"/>
  <c r="H69" i="1"/>
  <c r="AD69" i="1" s="1"/>
  <c r="G69" i="1"/>
  <c r="AC69" i="1" s="1"/>
  <c r="F69" i="1"/>
  <c r="AB69" i="1" s="1"/>
  <c r="AU69" i="1" s="1"/>
  <c r="J68" i="1"/>
  <c r="AF68" i="1" s="1"/>
  <c r="I68" i="1"/>
  <c r="AE68" i="1" s="1"/>
  <c r="H68" i="1"/>
  <c r="AD68" i="1" s="1"/>
  <c r="G68" i="1"/>
  <c r="AC68" i="1" s="1"/>
  <c r="F68" i="1"/>
  <c r="AB68" i="1" s="1"/>
  <c r="J67" i="1"/>
  <c r="AF67" i="1" s="1"/>
  <c r="I67" i="1"/>
  <c r="AE67" i="1" s="1"/>
  <c r="H67" i="1"/>
  <c r="AD67" i="1" s="1"/>
  <c r="G67" i="1"/>
  <c r="AC67" i="1" s="1"/>
  <c r="F67" i="1"/>
  <c r="AB67" i="1" s="1"/>
  <c r="J66" i="1"/>
  <c r="AF66" i="1" s="1"/>
  <c r="I66" i="1"/>
  <c r="AE66" i="1" s="1"/>
  <c r="H66" i="1"/>
  <c r="AD66" i="1" s="1"/>
  <c r="AV66" i="1" s="1"/>
  <c r="G66" i="1"/>
  <c r="AC66" i="1" s="1"/>
  <c r="F66" i="1"/>
  <c r="AB66" i="1" s="1"/>
  <c r="J65" i="1"/>
  <c r="AF65" i="1" s="1"/>
  <c r="I65" i="1"/>
  <c r="AE65" i="1" s="1"/>
  <c r="H65" i="1"/>
  <c r="AD65" i="1" s="1"/>
  <c r="G65" i="1"/>
  <c r="AC65" i="1" s="1"/>
  <c r="F65" i="1"/>
  <c r="AB65" i="1" s="1"/>
  <c r="J64" i="1"/>
  <c r="AF64" i="1" s="1"/>
  <c r="I64" i="1"/>
  <c r="AE64" i="1" s="1"/>
  <c r="H64" i="1"/>
  <c r="AD64" i="1" s="1"/>
  <c r="G64" i="1"/>
  <c r="AC64" i="1" s="1"/>
  <c r="F64" i="1"/>
  <c r="AB64" i="1" s="1"/>
  <c r="J63" i="1"/>
  <c r="AF63" i="1" s="1"/>
  <c r="I63" i="1"/>
  <c r="AE63" i="1" s="1"/>
  <c r="H63" i="1"/>
  <c r="AD63" i="1" s="1"/>
  <c r="G63" i="1"/>
  <c r="AC63" i="1" s="1"/>
  <c r="F63" i="1"/>
  <c r="AB63" i="1" s="1"/>
  <c r="J62" i="1"/>
  <c r="AF62" i="1" s="1"/>
  <c r="I62" i="1"/>
  <c r="AE62" i="1" s="1"/>
  <c r="H62" i="1"/>
  <c r="AD62" i="1" s="1"/>
  <c r="G62" i="1"/>
  <c r="AC62" i="1" s="1"/>
  <c r="F62" i="1"/>
  <c r="AB62" i="1" s="1"/>
  <c r="J61" i="1"/>
  <c r="AF61" i="1" s="1"/>
  <c r="I61" i="1"/>
  <c r="AE61" i="1" s="1"/>
  <c r="H61" i="1"/>
  <c r="AD61" i="1" s="1"/>
  <c r="G61" i="1"/>
  <c r="AC61" i="1" s="1"/>
  <c r="F61" i="1"/>
  <c r="AB61" i="1" s="1"/>
  <c r="AU61" i="1" s="1"/>
  <c r="J60" i="1"/>
  <c r="AF60" i="1" s="1"/>
  <c r="I60" i="1"/>
  <c r="AE60" i="1" s="1"/>
  <c r="H60" i="1"/>
  <c r="AD60" i="1" s="1"/>
  <c r="G60" i="1"/>
  <c r="AC60" i="1" s="1"/>
  <c r="F60" i="1"/>
  <c r="AB60" i="1" s="1"/>
  <c r="J59" i="1"/>
  <c r="AF59" i="1" s="1"/>
  <c r="I59" i="1"/>
  <c r="AE59" i="1" s="1"/>
  <c r="H59" i="1"/>
  <c r="AD59" i="1" s="1"/>
  <c r="G59" i="1"/>
  <c r="AC59" i="1" s="1"/>
  <c r="F59" i="1"/>
  <c r="AB59" i="1" s="1"/>
  <c r="J58" i="1"/>
  <c r="AF58" i="1" s="1"/>
  <c r="I58" i="1"/>
  <c r="AE58" i="1" s="1"/>
  <c r="H58" i="1"/>
  <c r="AD58" i="1" s="1"/>
  <c r="AV58" i="1" s="1"/>
  <c r="G58" i="1"/>
  <c r="AC58" i="1" s="1"/>
  <c r="F58" i="1"/>
  <c r="AB58" i="1" s="1"/>
  <c r="J57" i="1"/>
  <c r="AF57" i="1" s="1"/>
  <c r="I57" i="1"/>
  <c r="AE57" i="1" s="1"/>
  <c r="H57" i="1"/>
  <c r="AD57" i="1" s="1"/>
  <c r="G57" i="1"/>
  <c r="AC57" i="1" s="1"/>
  <c r="F57" i="1"/>
  <c r="AB57" i="1" s="1"/>
  <c r="J56" i="1"/>
  <c r="AF56" i="1" s="1"/>
  <c r="I56" i="1"/>
  <c r="AE56" i="1" s="1"/>
  <c r="H56" i="1"/>
  <c r="AD56" i="1" s="1"/>
  <c r="G56" i="1"/>
  <c r="AC56" i="1" s="1"/>
  <c r="F56" i="1"/>
  <c r="AB56" i="1" s="1"/>
  <c r="J55" i="1"/>
  <c r="AF55" i="1" s="1"/>
  <c r="I55" i="1"/>
  <c r="AE55" i="1" s="1"/>
  <c r="H55" i="1"/>
  <c r="AD55" i="1" s="1"/>
  <c r="G55" i="1"/>
  <c r="AC55" i="1" s="1"/>
  <c r="F55" i="1"/>
  <c r="AB55" i="1" s="1"/>
  <c r="J54" i="1"/>
  <c r="AF54" i="1" s="1"/>
  <c r="I54" i="1"/>
  <c r="AE54" i="1" s="1"/>
  <c r="H54" i="1"/>
  <c r="AD54" i="1" s="1"/>
  <c r="G54" i="1"/>
  <c r="AC54" i="1" s="1"/>
  <c r="F54" i="1"/>
  <c r="AB54" i="1" s="1"/>
  <c r="J53" i="1"/>
  <c r="AF53" i="1" s="1"/>
  <c r="I53" i="1"/>
  <c r="AE53" i="1" s="1"/>
  <c r="H53" i="1"/>
  <c r="AD53" i="1" s="1"/>
  <c r="G53" i="1"/>
  <c r="AC53" i="1" s="1"/>
  <c r="F53" i="1"/>
  <c r="AB53" i="1" s="1"/>
  <c r="J52" i="1"/>
  <c r="AF52" i="1" s="1"/>
  <c r="I52" i="1"/>
  <c r="AE52" i="1" s="1"/>
  <c r="H52" i="1"/>
  <c r="AD52" i="1" s="1"/>
  <c r="G52" i="1"/>
  <c r="AC52" i="1" s="1"/>
  <c r="F52" i="1"/>
  <c r="AB52" i="1" s="1"/>
  <c r="J51" i="1"/>
  <c r="AF51" i="1" s="1"/>
  <c r="I51" i="1"/>
  <c r="AE51" i="1" s="1"/>
  <c r="H51" i="1"/>
  <c r="AD51" i="1" s="1"/>
  <c r="G51" i="1"/>
  <c r="AC51" i="1" s="1"/>
  <c r="F51" i="1"/>
  <c r="AB51" i="1" s="1"/>
  <c r="J50" i="1"/>
  <c r="AF50" i="1" s="1"/>
  <c r="I50" i="1"/>
  <c r="AE50" i="1" s="1"/>
  <c r="H50" i="1"/>
  <c r="AD50" i="1" s="1"/>
  <c r="AV50" i="1" s="1"/>
  <c r="G50" i="1"/>
  <c r="AC50" i="1" s="1"/>
  <c r="F50" i="1"/>
  <c r="AB50" i="1" s="1"/>
  <c r="J49" i="1"/>
  <c r="AF49" i="1" s="1"/>
  <c r="I49" i="1"/>
  <c r="AE49" i="1" s="1"/>
  <c r="H49" i="1"/>
  <c r="AD49" i="1" s="1"/>
  <c r="G49" i="1"/>
  <c r="AC49" i="1" s="1"/>
  <c r="F49" i="1"/>
  <c r="AB49" i="1" s="1"/>
  <c r="J48" i="1"/>
  <c r="AF48" i="1" s="1"/>
  <c r="I48" i="1"/>
  <c r="AE48" i="1" s="1"/>
  <c r="H48" i="1"/>
  <c r="AD48" i="1" s="1"/>
  <c r="G48" i="1"/>
  <c r="AC48" i="1" s="1"/>
  <c r="F48" i="1"/>
  <c r="AB48" i="1" s="1"/>
  <c r="J47" i="1"/>
  <c r="AF47" i="1" s="1"/>
  <c r="I47" i="1"/>
  <c r="AE47" i="1" s="1"/>
  <c r="H47" i="1"/>
  <c r="AD47" i="1" s="1"/>
  <c r="G47" i="1"/>
  <c r="AC47" i="1" s="1"/>
  <c r="F47" i="1"/>
  <c r="AB47" i="1" s="1"/>
  <c r="J46" i="1"/>
  <c r="AF46" i="1" s="1"/>
  <c r="I46" i="1"/>
  <c r="AE46" i="1" s="1"/>
  <c r="H46" i="1"/>
  <c r="AD46" i="1" s="1"/>
  <c r="G46" i="1"/>
  <c r="AC46" i="1" s="1"/>
  <c r="F46" i="1"/>
  <c r="AB46" i="1" s="1"/>
  <c r="J45" i="1"/>
  <c r="AF45" i="1" s="1"/>
  <c r="I45" i="1"/>
  <c r="AE45" i="1" s="1"/>
  <c r="H45" i="1"/>
  <c r="AD45" i="1" s="1"/>
  <c r="G45" i="1"/>
  <c r="AC45" i="1" s="1"/>
  <c r="F45" i="1"/>
  <c r="AB45" i="1" s="1"/>
  <c r="AU45" i="1" s="1"/>
  <c r="J44" i="1"/>
  <c r="AF44" i="1" s="1"/>
  <c r="I44" i="1"/>
  <c r="AE44" i="1" s="1"/>
  <c r="H44" i="1"/>
  <c r="AD44" i="1" s="1"/>
  <c r="G44" i="1"/>
  <c r="AC44" i="1" s="1"/>
  <c r="F44" i="1"/>
  <c r="AB44" i="1" s="1"/>
  <c r="J43" i="1"/>
  <c r="AF43" i="1" s="1"/>
  <c r="I43" i="1"/>
  <c r="AE43" i="1" s="1"/>
  <c r="H43" i="1"/>
  <c r="AD43" i="1" s="1"/>
  <c r="G43" i="1"/>
  <c r="AC43" i="1" s="1"/>
  <c r="F43" i="1"/>
  <c r="AB43" i="1" s="1"/>
  <c r="J42" i="1"/>
  <c r="AF42" i="1" s="1"/>
  <c r="I42" i="1"/>
  <c r="AE42" i="1" s="1"/>
  <c r="H42" i="1"/>
  <c r="AD42" i="1" s="1"/>
  <c r="AV42" i="1" s="1"/>
  <c r="G42" i="1"/>
  <c r="AC42" i="1" s="1"/>
  <c r="S121" i="1"/>
  <c r="AO121" i="1" s="1"/>
  <c r="R121" i="1"/>
  <c r="AN121" i="1" s="1"/>
  <c r="Q121" i="1"/>
  <c r="AM121" i="1" s="1"/>
  <c r="P121" i="1"/>
  <c r="AL121" i="1" s="1"/>
  <c r="O121" i="1"/>
  <c r="AK121" i="1" s="1"/>
  <c r="N121" i="1"/>
  <c r="AJ121" i="1" s="1"/>
  <c r="M121" i="1"/>
  <c r="AI121" i="1" s="1"/>
  <c r="L121" i="1"/>
  <c r="AH121" i="1" s="1"/>
  <c r="K121" i="1"/>
  <c r="AG121" i="1" s="1"/>
  <c r="J121" i="1"/>
  <c r="AF121" i="1" s="1"/>
  <c r="I121" i="1"/>
  <c r="AE121" i="1" s="1"/>
  <c r="H121" i="1"/>
  <c r="AD121" i="1" s="1"/>
  <c r="G121" i="1"/>
  <c r="AC121" i="1" s="1"/>
  <c r="S120" i="1"/>
  <c r="AO120" i="1" s="1"/>
  <c r="R120" i="1"/>
  <c r="AN120" i="1" s="1"/>
  <c r="Q120" i="1"/>
  <c r="AM120" i="1" s="1"/>
  <c r="P120" i="1"/>
  <c r="AL120" i="1" s="1"/>
  <c r="O120" i="1"/>
  <c r="AK120" i="1" s="1"/>
  <c r="N120" i="1"/>
  <c r="AJ120" i="1" s="1"/>
  <c r="M120" i="1"/>
  <c r="AI120" i="1" s="1"/>
  <c r="L120" i="1"/>
  <c r="AH120" i="1" s="1"/>
  <c r="K120" i="1"/>
  <c r="AG120" i="1" s="1"/>
  <c r="J120" i="1"/>
  <c r="AF120" i="1" s="1"/>
  <c r="I120" i="1"/>
  <c r="AE120" i="1" s="1"/>
  <c r="H120" i="1"/>
  <c r="AD120" i="1" s="1"/>
  <c r="G120" i="1"/>
  <c r="AC120" i="1" s="1"/>
  <c r="S119" i="1"/>
  <c r="AO119" i="1" s="1"/>
  <c r="R119" i="1"/>
  <c r="AN119" i="1" s="1"/>
  <c r="Q119" i="1"/>
  <c r="AM119" i="1" s="1"/>
  <c r="P119" i="1"/>
  <c r="AL119" i="1" s="1"/>
  <c r="O119" i="1"/>
  <c r="AK119" i="1" s="1"/>
  <c r="N119" i="1"/>
  <c r="AJ119" i="1" s="1"/>
  <c r="M119" i="1"/>
  <c r="AI119" i="1" s="1"/>
  <c r="L119" i="1"/>
  <c r="AH119" i="1" s="1"/>
  <c r="K119" i="1"/>
  <c r="AG119" i="1" s="1"/>
  <c r="J119" i="1"/>
  <c r="AF119" i="1" s="1"/>
  <c r="I119" i="1"/>
  <c r="AE119" i="1" s="1"/>
  <c r="H119" i="1"/>
  <c r="AD119" i="1" s="1"/>
  <c r="G119" i="1"/>
  <c r="AC119" i="1" s="1"/>
  <c r="S118" i="1"/>
  <c r="AO118" i="1" s="1"/>
  <c r="R118" i="1"/>
  <c r="AN118" i="1" s="1"/>
  <c r="Q118" i="1"/>
  <c r="AM118" i="1" s="1"/>
  <c r="P118" i="1"/>
  <c r="AL118" i="1" s="1"/>
  <c r="O118" i="1"/>
  <c r="AK118" i="1" s="1"/>
  <c r="N118" i="1"/>
  <c r="AJ118" i="1" s="1"/>
  <c r="M118" i="1"/>
  <c r="AI118" i="1" s="1"/>
  <c r="L118" i="1"/>
  <c r="AH118" i="1" s="1"/>
  <c r="K118" i="1"/>
  <c r="AG118" i="1" s="1"/>
  <c r="J118" i="1"/>
  <c r="AF118" i="1" s="1"/>
  <c r="I118" i="1"/>
  <c r="AE118" i="1" s="1"/>
  <c r="H118" i="1"/>
  <c r="AD118" i="1" s="1"/>
  <c r="G118" i="1"/>
  <c r="AC118" i="1" s="1"/>
  <c r="S117" i="1"/>
  <c r="AO117" i="1" s="1"/>
  <c r="R117" i="1"/>
  <c r="AN117" i="1" s="1"/>
  <c r="Q117" i="1"/>
  <c r="AM117" i="1" s="1"/>
  <c r="P117" i="1"/>
  <c r="AL117" i="1" s="1"/>
  <c r="O117" i="1"/>
  <c r="AK117" i="1" s="1"/>
  <c r="N117" i="1"/>
  <c r="AJ117" i="1" s="1"/>
  <c r="M117" i="1"/>
  <c r="AI117" i="1" s="1"/>
  <c r="L117" i="1"/>
  <c r="AH117" i="1" s="1"/>
  <c r="K117" i="1"/>
  <c r="AG117" i="1" s="1"/>
  <c r="J117" i="1"/>
  <c r="AF117" i="1" s="1"/>
  <c r="I117" i="1"/>
  <c r="AE117" i="1" s="1"/>
  <c r="H117" i="1"/>
  <c r="AD117" i="1" s="1"/>
  <c r="G117" i="1"/>
  <c r="AC117" i="1" s="1"/>
  <c r="S116" i="1"/>
  <c r="AO116" i="1" s="1"/>
  <c r="R116" i="1"/>
  <c r="AN116" i="1" s="1"/>
  <c r="Q116" i="1"/>
  <c r="AM116" i="1" s="1"/>
  <c r="P116" i="1"/>
  <c r="AL116" i="1" s="1"/>
  <c r="O116" i="1"/>
  <c r="AK116" i="1" s="1"/>
  <c r="N116" i="1"/>
  <c r="AJ116" i="1" s="1"/>
  <c r="M116" i="1"/>
  <c r="AI116" i="1" s="1"/>
  <c r="L116" i="1"/>
  <c r="AH116" i="1" s="1"/>
  <c r="K116" i="1"/>
  <c r="AG116" i="1" s="1"/>
  <c r="J116" i="1"/>
  <c r="AF116" i="1" s="1"/>
  <c r="I116" i="1"/>
  <c r="AE116" i="1" s="1"/>
  <c r="H116" i="1"/>
  <c r="AD116" i="1" s="1"/>
  <c r="G116" i="1"/>
  <c r="AC116" i="1" s="1"/>
  <c r="S115" i="1"/>
  <c r="AO115" i="1" s="1"/>
  <c r="R115" i="1"/>
  <c r="AN115" i="1" s="1"/>
  <c r="Q115" i="1"/>
  <c r="AM115" i="1" s="1"/>
  <c r="P115" i="1"/>
  <c r="AL115" i="1" s="1"/>
  <c r="O115" i="1"/>
  <c r="AK115" i="1" s="1"/>
  <c r="N115" i="1"/>
  <c r="AJ115" i="1" s="1"/>
  <c r="M115" i="1"/>
  <c r="AI115" i="1" s="1"/>
  <c r="L115" i="1"/>
  <c r="AH115" i="1" s="1"/>
  <c r="K115" i="1"/>
  <c r="AG115" i="1" s="1"/>
  <c r="J115" i="1"/>
  <c r="AF115" i="1" s="1"/>
  <c r="I115" i="1"/>
  <c r="AE115" i="1" s="1"/>
  <c r="H115" i="1"/>
  <c r="AD115" i="1" s="1"/>
  <c r="G115" i="1"/>
  <c r="AC115" i="1" s="1"/>
  <c r="S114" i="1"/>
  <c r="AO114" i="1" s="1"/>
  <c r="R114" i="1"/>
  <c r="AN114" i="1" s="1"/>
  <c r="Q114" i="1"/>
  <c r="AM114" i="1" s="1"/>
  <c r="P114" i="1"/>
  <c r="AL114" i="1" s="1"/>
  <c r="O114" i="1"/>
  <c r="AK114" i="1" s="1"/>
  <c r="N114" i="1"/>
  <c r="AJ114" i="1" s="1"/>
  <c r="M114" i="1"/>
  <c r="AI114" i="1" s="1"/>
  <c r="L114" i="1"/>
  <c r="AH114" i="1" s="1"/>
  <c r="K114" i="1"/>
  <c r="AG114" i="1" s="1"/>
  <c r="J114" i="1"/>
  <c r="AF114" i="1" s="1"/>
  <c r="I114" i="1"/>
  <c r="AE114" i="1" s="1"/>
  <c r="H114" i="1"/>
  <c r="AD114" i="1" s="1"/>
  <c r="AV114" i="1" s="1"/>
  <c r="G114" i="1"/>
  <c r="AC114" i="1" s="1"/>
  <c r="S113" i="1"/>
  <c r="AO113" i="1" s="1"/>
  <c r="R113" i="1"/>
  <c r="AN113" i="1" s="1"/>
  <c r="Q113" i="1"/>
  <c r="AM113" i="1" s="1"/>
  <c r="P113" i="1"/>
  <c r="AL113" i="1" s="1"/>
  <c r="O113" i="1"/>
  <c r="AK113" i="1" s="1"/>
  <c r="N113" i="1"/>
  <c r="AJ113" i="1" s="1"/>
  <c r="M113" i="1"/>
  <c r="AI113" i="1" s="1"/>
  <c r="L113" i="1"/>
  <c r="AH113" i="1" s="1"/>
  <c r="K113" i="1"/>
  <c r="AG113" i="1" s="1"/>
  <c r="J113" i="1"/>
  <c r="AF113" i="1" s="1"/>
  <c r="I113" i="1"/>
  <c r="AE113" i="1" s="1"/>
  <c r="H113" i="1"/>
  <c r="AD113" i="1" s="1"/>
  <c r="G113" i="1"/>
  <c r="AC113" i="1" s="1"/>
  <c r="S112" i="1"/>
  <c r="AO112" i="1" s="1"/>
  <c r="R112" i="1"/>
  <c r="AN112" i="1" s="1"/>
  <c r="Q112" i="1"/>
  <c r="AM112" i="1" s="1"/>
  <c r="P112" i="1"/>
  <c r="AL112" i="1" s="1"/>
  <c r="O112" i="1"/>
  <c r="AK112" i="1" s="1"/>
  <c r="N112" i="1"/>
  <c r="AJ112" i="1" s="1"/>
  <c r="M112" i="1"/>
  <c r="AI112" i="1" s="1"/>
  <c r="L112" i="1"/>
  <c r="AH112" i="1" s="1"/>
  <c r="K112" i="1"/>
  <c r="AG112" i="1" s="1"/>
  <c r="J112" i="1"/>
  <c r="AF112" i="1" s="1"/>
  <c r="I112" i="1"/>
  <c r="AE112" i="1" s="1"/>
  <c r="H112" i="1"/>
  <c r="AD112" i="1" s="1"/>
  <c r="G112" i="1"/>
  <c r="AC112" i="1" s="1"/>
  <c r="S111" i="1"/>
  <c r="AO111" i="1" s="1"/>
  <c r="R111" i="1"/>
  <c r="AN111" i="1" s="1"/>
  <c r="Q111" i="1"/>
  <c r="AM111" i="1" s="1"/>
  <c r="P111" i="1"/>
  <c r="AL111" i="1" s="1"/>
  <c r="O111" i="1"/>
  <c r="AK111" i="1" s="1"/>
  <c r="N111" i="1"/>
  <c r="AJ111" i="1" s="1"/>
  <c r="M111" i="1"/>
  <c r="AI111" i="1" s="1"/>
  <c r="L111" i="1"/>
  <c r="AH111" i="1" s="1"/>
  <c r="K111" i="1"/>
  <c r="AG111" i="1" s="1"/>
  <c r="J111" i="1"/>
  <c r="AF111" i="1" s="1"/>
  <c r="AV111" i="1" s="1"/>
  <c r="I111" i="1"/>
  <c r="AE111" i="1" s="1"/>
  <c r="H111" i="1"/>
  <c r="AD111" i="1" s="1"/>
  <c r="G111" i="1"/>
  <c r="AC111" i="1" s="1"/>
  <c r="S110" i="1"/>
  <c r="AO110" i="1" s="1"/>
  <c r="R110" i="1"/>
  <c r="AN110" i="1" s="1"/>
  <c r="Q110" i="1"/>
  <c r="AM110" i="1" s="1"/>
  <c r="P110" i="1"/>
  <c r="AL110" i="1" s="1"/>
  <c r="O110" i="1"/>
  <c r="AK110" i="1" s="1"/>
  <c r="N110" i="1"/>
  <c r="AJ110" i="1" s="1"/>
  <c r="M110" i="1"/>
  <c r="AI110" i="1" s="1"/>
  <c r="L110" i="1"/>
  <c r="AH110" i="1" s="1"/>
  <c r="K110" i="1"/>
  <c r="AG110" i="1" s="1"/>
  <c r="J110" i="1"/>
  <c r="AF110" i="1" s="1"/>
  <c r="I110" i="1"/>
  <c r="AE110" i="1" s="1"/>
  <c r="H110" i="1"/>
  <c r="AD110" i="1" s="1"/>
  <c r="G110" i="1"/>
  <c r="AC110" i="1" s="1"/>
  <c r="S109" i="1"/>
  <c r="AO109" i="1" s="1"/>
  <c r="R109" i="1"/>
  <c r="AN109" i="1" s="1"/>
  <c r="Q109" i="1"/>
  <c r="AM109" i="1" s="1"/>
  <c r="P109" i="1"/>
  <c r="AL109" i="1" s="1"/>
  <c r="O109" i="1"/>
  <c r="AK109" i="1" s="1"/>
  <c r="N109" i="1"/>
  <c r="AJ109" i="1" s="1"/>
  <c r="M109" i="1"/>
  <c r="AI109" i="1" s="1"/>
  <c r="L109" i="1"/>
  <c r="AH109" i="1" s="1"/>
  <c r="K109" i="1"/>
  <c r="AG109" i="1" s="1"/>
  <c r="J109" i="1"/>
  <c r="AF109" i="1" s="1"/>
  <c r="I109" i="1"/>
  <c r="AE109" i="1" s="1"/>
  <c r="H109" i="1"/>
  <c r="AD109" i="1" s="1"/>
  <c r="G109" i="1"/>
  <c r="AC109" i="1" s="1"/>
  <c r="S108" i="1"/>
  <c r="AO108" i="1" s="1"/>
  <c r="R108" i="1"/>
  <c r="AN108" i="1" s="1"/>
  <c r="Q108" i="1"/>
  <c r="AM108" i="1" s="1"/>
  <c r="P108" i="1"/>
  <c r="AL108" i="1" s="1"/>
  <c r="O108" i="1"/>
  <c r="AK108" i="1" s="1"/>
  <c r="N108" i="1"/>
  <c r="AJ108" i="1" s="1"/>
  <c r="M108" i="1"/>
  <c r="AI108" i="1" s="1"/>
  <c r="L108" i="1"/>
  <c r="AH108" i="1" s="1"/>
  <c r="K108" i="1"/>
  <c r="AG108" i="1" s="1"/>
  <c r="J108" i="1"/>
  <c r="AF108" i="1" s="1"/>
  <c r="I108" i="1"/>
  <c r="AE108" i="1" s="1"/>
  <c r="H108" i="1"/>
  <c r="AD108" i="1" s="1"/>
  <c r="G108" i="1"/>
  <c r="AC108" i="1" s="1"/>
  <c r="S107" i="1"/>
  <c r="AO107" i="1" s="1"/>
  <c r="R107" i="1"/>
  <c r="AN107" i="1" s="1"/>
  <c r="Q107" i="1"/>
  <c r="AM107" i="1" s="1"/>
  <c r="P107" i="1"/>
  <c r="AL107" i="1" s="1"/>
  <c r="O107" i="1"/>
  <c r="AK107" i="1" s="1"/>
  <c r="N107" i="1"/>
  <c r="AJ107" i="1" s="1"/>
  <c r="M107" i="1"/>
  <c r="AI107" i="1" s="1"/>
  <c r="L107" i="1"/>
  <c r="AH107" i="1" s="1"/>
  <c r="K107" i="1"/>
  <c r="AG107" i="1" s="1"/>
  <c r="J107" i="1"/>
  <c r="AF107" i="1" s="1"/>
  <c r="I107" i="1"/>
  <c r="AE107" i="1" s="1"/>
  <c r="H107" i="1"/>
  <c r="AD107" i="1" s="1"/>
  <c r="G107" i="1"/>
  <c r="AC107" i="1" s="1"/>
  <c r="S106" i="1"/>
  <c r="AO106" i="1" s="1"/>
  <c r="R106" i="1"/>
  <c r="AN106" i="1" s="1"/>
  <c r="Q106" i="1"/>
  <c r="AM106" i="1" s="1"/>
  <c r="P106" i="1"/>
  <c r="AL106" i="1" s="1"/>
  <c r="O106" i="1"/>
  <c r="AK106" i="1" s="1"/>
  <c r="N106" i="1"/>
  <c r="AJ106" i="1" s="1"/>
  <c r="M106" i="1"/>
  <c r="AI106" i="1" s="1"/>
  <c r="L106" i="1"/>
  <c r="AH106" i="1" s="1"/>
  <c r="K106" i="1"/>
  <c r="AG106" i="1" s="1"/>
  <c r="J106" i="1"/>
  <c r="AF106" i="1" s="1"/>
  <c r="I106" i="1"/>
  <c r="AE106" i="1" s="1"/>
  <c r="H106" i="1"/>
  <c r="AD106" i="1" s="1"/>
  <c r="AV106" i="1" s="1"/>
  <c r="G106" i="1"/>
  <c r="AC106" i="1" s="1"/>
  <c r="S105" i="1"/>
  <c r="AO105" i="1" s="1"/>
  <c r="R105" i="1"/>
  <c r="AN105" i="1" s="1"/>
  <c r="Q105" i="1"/>
  <c r="AM105" i="1" s="1"/>
  <c r="P105" i="1"/>
  <c r="AL105" i="1" s="1"/>
  <c r="O105" i="1"/>
  <c r="AK105" i="1" s="1"/>
  <c r="N105" i="1"/>
  <c r="AJ105" i="1" s="1"/>
  <c r="M105" i="1"/>
  <c r="AI105" i="1" s="1"/>
  <c r="L105" i="1"/>
  <c r="AH105" i="1" s="1"/>
  <c r="K105" i="1"/>
  <c r="AG105" i="1" s="1"/>
  <c r="J105" i="1"/>
  <c r="AF105" i="1" s="1"/>
  <c r="I105" i="1"/>
  <c r="AE105" i="1" s="1"/>
  <c r="H105" i="1"/>
  <c r="AD105" i="1" s="1"/>
  <c r="G105" i="1"/>
  <c r="AC105" i="1" s="1"/>
  <c r="S104" i="1"/>
  <c r="AO104" i="1" s="1"/>
  <c r="R104" i="1"/>
  <c r="AN104" i="1" s="1"/>
  <c r="Q104" i="1"/>
  <c r="AM104" i="1" s="1"/>
  <c r="P104" i="1"/>
  <c r="AL104" i="1" s="1"/>
  <c r="O104" i="1"/>
  <c r="AK104" i="1" s="1"/>
  <c r="N104" i="1"/>
  <c r="AJ104" i="1" s="1"/>
  <c r="M104" i="1"/>
  <c r="AI104" i="1" s="1"/>
  <c r="L104" i="1"/>
  <c r="AH104" i="1" s="1"/>
  <c r="K104" i="1"/>
  <c r="AG104" i="1" s="1"/>
  <c r="J104" i="1"/>
  <c r="AF104" i="1" s="1"/>
  <c r="I104" i="1"/>
  <c r="AE104" i="1" s="1"/>
  <c r="H104" i="1"/>
  <c r="AD104" i="1" s="1"/>
  <c r="G104" i="1"/>
  <c r="AC104" i="1" s="1"/>
  <c r="S103" i="1"/>
  <c r="AO103" i="1" s="1"/>
  <c r="R103" i="1"/>
  <c r="AN103" i="1" s="1"/>
  <c r="Q103" i="1"/>
  <c r="AM103" i="1" s="1"/>
  <c r="P103" i="1"/>
  <c r="AL103" i="1" s="1"/>
  <c r="O103" i="1"/>
  <c r="AK103" i="1" s="1"/>
  <c r="N103" i="1"/>
  <c r="AJ103" i="1" s="1"/>
  <c r="M103" i="1"/>
  <c r="AI103" i="1" s="1"/>
  <c r="L103" i="1"/>
  <c r="AH103" i="1" s="1"/>
  <c r="K103" i="1"/>
  <c r="AG103" i="1" s="1"/>
  <c r="J103" i="1"/>
  <c r="AF103" i="1" s="1"/>
  <c r="AV103" i="1" s="1"/>
  <c r="I103" i="1"/>
  <c r="AE103" i="1" s="1"/>
  <c r="H103" i="1"/>
  <c r="AD103" i="1" s="1"/>
  <c r="G103" i="1"/>
  <c r="AC103" i="1" s="1"/>
  <c r="S102" i="1"/>
  <c r="AO102" i="1" s="1"/>
  <c r="R102" i="1"/>
  <c r="AN102" i="1" s="1"/>
  <c r="Q102" i="1"/>
  <c r="AM102" i="1" s="1"/>
  <c r="P102" i="1"/>
  <c r="AL102" i="1" s="1"/>
  <c r="O102" i="1"/>
  <c r="AK102" i="1" s="1"/>
  <c r="N102" i="1"/>
  <c r="AJ102" i="1" s="1"/>
  <c r="M102" i="1"/>
  <c r="AI102" i="1" s="1"/>
  <c r="L102" i="1"/>
  <c r="AH102" i="1" s="1"/>
  <c r="K102" i="1"/>
  <c r="AG102" i="1" s="1"/>
  <c r="J102" i="1"/>
  <c r="AF102" i="1" s="1"/>
  <c r="I102" i="1"/>
  <c r="AE102" i="1" s="1"/>
  <c r="H102" i="1"/>
  <c r="AD102" i="1" s="1"/>
  <c r="G102" i="1"/>
  <c r="AC102" i="1" s="1"/>
  <c r="S101" i="1"/>
  <c r="AO101" i="1" s="1"/>
  <c r="R101" i="1"/>
  <c r="AN101" i="1" s="1"/>
  <c r="Q101" i="1"/>
  <c r="AM101" i="1" s="1"/>
  <c r="P101" i="1"/>
  <c r="AL101" i="1" s="1"/>
  <c r="O101" i="1"/>
  <c r="AK101" i="1" s="1"/>
  <c r="N101" i="1"/>
  <c r="AJ101" i="1" s="1"/>
  <c r="M101" i="1"/>
  <c r="AI101" i="1" s="1"/>
  <c r="L101" i="1"/>
  <c r="AH101" i="1" s="1"/>
  <c r="K101" i="1"/>
  <c r="AG101" i="1" s="1"/>
  <c r="J101" i="1"/>
  <c r="AF101" i="1" s="1"/>
  <c r="I101" i="1"/>
  <c r="AE101" i="1" s="1"/>
  <c r="H101" i="1"/>
  <c r="AD101" i="1" s="1"/>
  <c r="G101" i="1"/>
  <c r="AC101" i="1" s="1"/>
  <c r="S100" i="1"/>
  <c r="AO100" i="1" s="1"/>
  <c r="R100" i="1"/>
  <c r="AN100" i="1" s="1"/>
  <c r="Q100" i="1"/>
  <c r="AM100" i="1" s="1"/>
  <c r="P100" i="1"/>
  <c r="AL100" i="1" s="1"/>
  <c r="O100" i="1"/>
  <c r="AK100" i="1" s="1"/>
  <c r="N100" i="1"/>
  <c r="AJ100" i="1" s="1"/>
  <c r="M100" i="1"/>
  <c r="AI100" i="1" s="1"/>
  <c r="L100" i="1"/>
  <c r="AH100" i="1" s="1"/>
  <c r="K100" i="1"/>
  <c r="AG100" i="1" s="1"/>
  <c r="J100" i="1"/>
  <c r="AF100" i="1" s="1"/>
  <c r="I100" i="1"/>
  <c r="AE100" i="1" s="1"/>
  <c r="H100" i="1"/>
  <c r="AD100" i="1" s="1"/>
  <c r="G100" i="1"/>
  <c r="AC100" i="1" s="1"/>
  <c r="S99" i="1"/>
  <c r="AO99" i="1" s="1"/>
  <c r="R99" i="1"/>
  <c r="AN99" i="1" s="1"/>
  <c r="Q99" i="1"/>
  <c r="AM99" i="1" s="1"/>
  <c r="P99" i="1"/>
  <c r="AL99" i="1" s="1"/>
  <c r="O99" i="1"/>
  <c r="AK99" i="1" s="1"/>
  <c r="N99" i="1"/>
  <c r="AJ99" i="1" s="1"/>
  <c r="M99" i="1"/>
  <c r="AI99" i="1" s="1"/>
  <c r="L99" i="1"/>
  <c r="AH99" i="1" s="1"/>
  <c r="K99" i="1"/>
  <c r="AG99" i="1" s="1"/>
  <c r="J99" i="1"/>
  <c r="AF99" i="1" s="1"/>
  <c r="I99" i="1"/>
  <c r="AE99" i="1" s="1"/>
  <c r="H99" i="1"/>
  <c r="AD99" i="1" s="1"/>
  <c r="G99" i="1"/>
  <c r="AC99" i="1" s="1"/>
  <c r="S98" i="1"/>
  <c r="AO98" i="1" s="1"/>
  <c r="R98" i="1"/>
  <c r="AN98" i="1" s="1"/>
  <c r="Q98" i="1"/>
  <c r="AM98" i="1" s="1"/>
  <c r="P98" i="1"/>
  <c r="AL98" i="1" s="1"/>
  <c r="O98" i="1"/>
  <c r="AK98" i="1" s="1"/>
  <c r="N98" i="1"/>
  <c r="AJ98" i="1" s="1"/>
  <c r="M98" i="1"/>
  <c r="AI98" i="1" s="1"/>
  <c r="L98" i="1"/>
  <c r="AH98" i="1" s="1"/>
  <c r="K98" i="1"/>
  <c r="AG98" i="1" s="1"/>
  <c r="J98" i="1"/>
  <c r="AF98" i="1" s="1"/>
  <c r="I98" i="1"/>
  <c r="AE98" i="1" s="1"/>
  <c r="H98" i="1"/>
  <c r="AD98" i="1" s="1"/>
  <c r="AV98" i="1" s="1"/>
  <c r="G98" i="1"/>
  <c r="AC98" i="1" s="1"/>
  <c r="S97" i="1"/>
  <c r="AO97" i="1" s="1"/>
  <c r="R97" i="1"/>
  <c r="AN97" i="1" s="1"/>
  <c r="Q97" i="1"/>
  <c r="AM97" i="1" s="1"/>
  <c r="P97" i="1"/>
  <c r="AL97" i="1" s="1"/>
  <c r="O97" i="1"/>
  <c r="AK97" i="1" s="1"/>
  <c r="N97" i="1"/>
  <c r="AJ97" i="1" s="1"/>
  <c r="M97" i="1"/>
  <c r="AI97" i="1" s="1"/>
  <c r="L97" i="1"/>
  <c r="AH97" i="1" s="1"/>
  <c r="K97" i="1"/>
  <c r="AG97" i="1" s="1"/>
  <c r="J97" i="1"/>
  <c r="AF97" i="1" s="1"/>
  <c r="I97" i="1"/>
  <c r="AE97" i="1" s="1"/>
  <c r="H97" i="1"/>
  <c r="AD97" i="1" s="1"/>
  <c r="G97" i="1"/>
  <c r="AC97" i="1" s="1"/>
  <c r="S96" i="1"/>
  <c r="AO96" i="1" s="1"/>
  <c r="R96" i="1"/>
  <c r="AN96" i="1" s="1"/>
  <c r="Q96" i="1"/>
  <c r="AM96" i="1" s="1"/>
  <c r="P96" i="1"/>
  <c r="AL96" i="1" s="1"/>
  <c r="O96" i="1"/>
  <c r="AK96" i="1" s="1"/>
  <c r="N96" i="1"/>
  <c r="AJ96" i="1" s="1"/>
  <c r="M96" i="1"/>
  <c r="AI96" i="1" s="1"/>
  <c r="L96" i="1"/>
  <c r="AH96" i="1" s="1"/>
  <c r="K96" i="1"/>
  <c r="AG96" i="1" s="1"/>
  <c r="J96" i="1"/>
  <c r="AF96" i="1" s="1"/>
  <c r="I96" i="1"/>
  <c r="AE96" i="1" s="1"/>
  <c r="H96" i="1"/>
  <c r="AD96" i="1" s="1"/>
  <c r="G96" i="1"/>
  <c r="AC96" i="1" s="1"/>
  <c r="S95" i="1"/>
  <c r="AO95" i="1" s="1"/>
  <c r="R95" i="1"/>
  <c r="AN95" i="1" s="1"/>
  <c r="Q95" i="1"/>
  <c r="AM95" i="1" s="1"/>
  <c r="P95" i="1"/>
  <c r="AL95" i="1" s="1"/>
  <c r="O95" i="1"/>
  <c r="AK95" i="1" s="1"/>
  <c r="N95" i="1"/>
  <c r="AJ95" i="1" s="1"/>
  <c r="M95" i="1"/>
  <c r="AI95" i="1" s="1"/>
  <c r="L95" i="1"/>
  <c r="AH95" i="1" s="1"/>
  <c r="K95" i="1"/>
  <c r="AG95" i="1" s="1"/>
  <c r="J95" i="1"/>
  <c r="AF95" i="1" s="1"/>
  <c r="I95" i="1"/>
  <c r="AE95" i="1" s="1"/>
  <c r="H95" i="1"/>
  <c r="AD95" i="1" s="1"/>
  <c r="G95" i="1"/>
  <c r="AC95" i="1" s="1"/>
  <c r="S94" i="1"/>
  <c r="AO94" i="1" s="1"/>
  <c r="R94" i="1"/>
  <c r="AN94" i="1" s="1"/>
  <c r="Q94" i="1"/>
  <c r="AM94" i="1" s="1"/>
  <c r="P94" i="1"/>
  <c r="AL94" i="1" s="1"/>
  <c r="O94" i="1"/>
  <c r="AK94" i="1" s="1"/>
  <c r="N94" i="1"/>
  <c r="AJ94" i="1" s="1"/>
  <c r="M94" i="1"/>
  <c r="AI94" i="1" s="1"/>
  <c r="L94" i="1"/>
  <c r="AH94" i="1" s="1"/>
  <c r="K94" i="1"/>
  <c r="AG94" i="1" s="1"/>
  <c r="J94" i="1"/>
  <c r="AF94" i="1" s="1"/>
  <c r="I94" i="1"/>
  <c r="AE94" i="1" s="1"/>
  <c r="H94" i="1"/>
  <c r="AD94" i="1" s="1"/>
  <c r="G94" i="1"/>
  <c r="AC94" i="1" s="1"/>
  <c r="S93" i="1"/>
  <c r="AO93" i="1" s="1"/>
  <c r="R93" i="1"/>
  <c r="AN93" i="1" s="1"/>
  <c r="Q93" i="1"/>
  <c r="AM93" i="1" s="1"/>
  <c r="P93" i="1"/>
  <c r="AL93" i="1" s="1"/>
  <c r="O93" i="1"/>
  <c r="AK93" i="1" s="1"/>
  <c r="N93" i="1"/>
  <c r="AJ93" i="1" s="1"/>
  <c r="M93" i="1"/>
  <c r="AI93" i="1" s="1"/>
  <c r="L93" i="1"/>
  <c r="AH93" i="1" s="1"/>
  <c r="K93" i="1"/>
  <c r="AG93" i="1" s="1"/>
  <c r="J93" i="1"/>
  <c r="AF93" i="1" s="1"/>
  <c r="I93" i="1"/>
  <c r="AE93" i="1" s="1"/>
  <c r="H93" i="1"/>
  <c r="AD93" i="1" s="1"/>
  <c r="G93" i="1"/>
  <c r="AC93" i="1" s="1"/>
  <c r="S92" i="1"/>
  <c r="AO92" i="1" s="1"/>
  <c r="R92" i="1"/>
  <c r="AN92" i="1" s="1"/>
  <c r="Q92" i="1"/>
  <c r="AM92" i="1" s="1"/>
  <c r="P92" i="1"/>
  <c r="AL92" i="1" s="1"/>
  <c r="O92" i="1"/>
  <c r="AK92" i="1" s="1"/>
  <c r="N92" i="1"/>
  <c r="AJ92" i="1" s="1"/>
  <c r="M92" i="1"/>
  <c r="AI92" i="1" s="1"/>
  <c r="L92" i="1"/>
  <c r="AH92" i="1" s="1"/>
  <c r="K92" i="1"/>
  <c r="AG92" i="1" s="1"/>
  <c r="J92" i="1"/>
  <c r="AF92" i="1" s="1"/>
  <c r="I92" i="1"/>
  <c r="AE92" i="1" s="1"/>
  <c r="H92" i="1"/>
  <c r="AD92" i="1" s="1"/>
  <c r="G92" i="1"/>
  <c r="AC92" i="1" s="1"/>
  <c r="S91" i="1"/>
  <c r="AO91" i="1" s="1"/>
  <c r="R91" i="1"/>
  <c r="AN91" i="1" s="1"/>
  <c r="Q91" i="1"/>
  <c r="AM91" i="1" s="1"/>
  <c r="P91" i="1"/>
  <c r="AL91" i="1" s="1"/>
  <c r="O91" i="1"/>
  <c r="AK91" i="1" s="1"/>
  <c r="N91" i="1"/>
  <c r="AJ91" i="1" s="1"/>
  <c r="M91" i="1"/>
  <c r="AI91" i="1" s="1"/>
  <c r="L91" i="1"/>
  <c r="AH91" i="1" s="1"/>
  <c r="K91" i="1"/>
  <c r="AG91" i="1" s="1"/>
  <c r="J91" i="1"/>
  <c r="AF91" i="1" s="1"/>
  <c r="I91" i="1"/>
  <c r="AE91" i="1" s="1"/>
  <c r="H91" i="1"/>
  <c r="AD91" i="1" s="1"/>
  <c r="G91" i="1"/>
  <c r="AC91" i="1" s="1"/>
  <c r="S90" i="1"/>
  <c r="AO90" i="1" s="1"/>
  <c r="R90" i="1"/>
  <c r="AN90" i="1" s="1"/>
  <c r="Q90" i="1"/>
  <c r="AM90" i="1" s="1"/>
  <c r="P90" i="1"/>
  <c r="AL90" i="1" s="1"/>
  <c r="O90" i="1"/>
  <c r="AK90" i="1" s="1"/>
  <c r="N90" i="1"/>
  <c r="AJ90" i="1" s="1"/>
  <c r="M90" i="1"/>
  <c r="AI90" i="1" s="1"/>
  <c r="L90" i="1"/>
  <c r="AH90" i="1" s="1"/>
  <c r="K90" i="1"/>
  <c r="AG90" i="1" s="1"/>
  <c r="J90" i="1"/>
  <c r="AF90" i="1" s="1"/>
  <c r="I90" i="1"/>
  <c r="AE90" i="1" s="1"/>
  <c r="H90" i="1"/>
  <c r="AD90" i="1" s="1"/>
  <c r="AV90" i="1" s="1"/>
  <c r="G90" i="1"/>
  <c r="AC90" i="1" s="1"/>
  <c r="S89" i="1"/>
  <c r="AO89" i="1" s="1"/>
  <c r="R89" i="1"/>
  <c r="AN89" i="1" s="1"/>
  <c r="Q89" i="1"/>
  <c r="AM89" i="1" s="1"/>
  <c r="P89" i="1"/>
  <c r="AL89" i="1" s="1"/>
  <c r="O89" i="1"/>
  <c r="AK89" i="1" s="1"/>
  <c r="N89" i="1"/>
  <c r="AJ89" i="1" s="1"/>
  <c r="M89" i="1"/>
  <c r="AI89" i="1" s="1"/>
  <c r="L89" i="1"/>
  <c r="AH89" i="1" s="1"/>
  <c r="K89" i="1"/>
  <c r="AG89" i="1" s="1"/>
  <c r="J89" i="1"/>
  <c r="AF89" i="1" s="1"/>
  <c r="I89" i="1"/>
  <c r="AE89" i="1" s="1"/>
  <c r="H89" i="1"/>
  <c r="AD89" i="1" s="1"/>
  <c r="G89" i="1"/>
  <c r="AC89" i="1" s="1"/>
  <c r="S88" i="1"/>
  <c r="AO88" i="1" s="1"/>
  <c r="R88" i="1"/>
  <c r="AN88" i="1" s="1"/>
  <c r="Q88" i="1"/>
  <c r="AM88" i="1" s="1"/>
  <c r="P88" i="1"/>
  <c r="AL88" i="1" s="1"/>
  <c r="O88" i="1"/>
  <c r="AK88" i="1" s="1"/>
  <c r="N88" i="1"/>
  <c r="AJ88" i="1" s="1"/>
  <c r="M88" i="1"/>
  <c r="AI88" i="1" s="1"/>
  <c r="L88" i="1"/>
  <c r="AH88" i="1" s="1"/>
  <c r="K88" i="1"/>
  <c r="AG88" i="1" s="1"/>
  <c r="J88" i="1"/>
  <c r="AF88" i="1" s="1"/>
  <c r="I88" i="1"/>
  <c r="AE88" i="1" s="1"/>
  <c r="H88" i="1"/>
  <c r="AD88" i="1" s="1"/>
  <c r="G88" i="1"/>
  <c r="AC88" i="1" s="1"/>
  <c r="S87" i="1"/>
  <c r="AO87" i="1" s="1"/>
  <c r="R87" i="1"/>
  <c r="AN87" i="1" s="1"/>
  <c r="Q87" i="1"/>
  <c r="AM87" i="1" s="1"/>
  <c r="P87" i="1"/>
  <c r="AL87" i="1" s="1"/>
  <c r="O87" i="1"/>
  <c r="AK87" i="1" s="1"/>
  <c r="N87" i="1"/>
  <c r="AJ87" i="1" s="1"/>
  <c r="M87" i="1"/>
  <c r="AI87" i="1" s="1"/>
  <c r="L87" i="1"/>
  <c r="AH87" i="1" s="1"/>
  <c r="K87" i="1"/>
  <c r="AG87" i="1" s="1"/>
  <c r="J87" i="1"/>
  <c r="AF87" i="1" s="1"/>
  <c r="I87" i="1"/>
  <c r="AE87" i="1" s="1"/>
  <c r="H87" i="1"/>
  <c r="AD87" i="1" s="1"/>
  <c r="G87" i="1"/>
  <c r="AC87" i="1" s="1"/>
  <c r="S86" i="1"/>
  <c r="AO86" i="1" s="1"/>
  <c r="R86" i="1"/>
  <c r="AN86" i="1" s="1"/>
  <c r="Q86" i="1"/>
  <c r="AM86" i="1" s="1"/>
  <c r="P86" i="1"/>
  <c r="AL86" i="1" s="1"/>
  <c r="O86" i="1"/>
  <c r="AK86" i="1" s="1"/>
  <c r="N86" i="1"/>
  <c r="AJ86" i="1" s="1"/>
  <c r="M86" i="1"/>
  <c r="AI86" i="1" s="1"/>
  <c r="L86" i="1"/>
  <c r="AH86" i="1" s="1"/>
  <c r="K86" i="1"/>
  <c r="AG86" i="1" s="1"/>
  <c r="J86" i="1"/>
  <c r="AF86" i="1" s="1"/>
  <c r="I86" i="1"/>
  <c r="AE86" i="1" s="1"/>
  <c r="H86" i="1"/>
  <c r="AD86" i="1" s="1"/>
  <c r="G86" i="1"/>
  <c r="AC86" i="1" s="1"/>
  <c r="S85" i="1"/>
  <c r="AO85" i="1" s="1"/>
  <c r="R85" i="1"/>
  <c r="AN85" i="1" s="1"/>
  <c r="Q85" i="1"/>
  <c r="AM85" i="1" s="1"/>
  <c r="P85" i="1"/>
  <c r="AL85" i="1" s="1"/>
  <c r="O85" i="1"/>
  <c r="AK85" i="1" s="1"/>
  <c r="N85" i="1"/>
  <c r="AJ85" i="1" s="1"/>
  <c r="M85" i="1"/>
  <c r="AI85" i="1" s="1"/>
  <c r="L85" i="1"/>
  <c r="AH85" i="1" s="1"/>
  <c r="K85" i="1"/>
  <c r="AG85" i="1" s="1"/>
  <c r="J85" i="1"/>
  <c r="AF85" i="1" s="1"/>
  <c r="I85" i="1"/>
  <c r="AE85" i="1" s="1"/>
  <c r="H85" i="1"/>
  <c r="AD85" i="1" s="1"/>
  <c r="G85" i="1"/>
  <c r="AC85" i="1" s="1"/>
  <c r="S84" i="1"/>
  <c r="AO84" i="1" s="1"/>
  <c r="R84" i="1"/>
  <c r="AN84" i="1" s="1"/>
  <c r="Q84" i="1"/>
  <c r="AM84" i="1" s="1"/>
  <c r="P84" i="1"/>
  <c r="AL84" i="1" s="1"/>
  <c r="O84" i="1"/>
  <c r="AK84" i="1" s="1"/>
  <c r="N84" i="1"/>
  <c r="AJ84" i="1" s="1"/>
  <c r="M84" i="1"/>
  <c r="AI84" i="1" s="1"/>
  <c r="L84" i="1"/>
  <c r="AH84" i="1" s="1"/>
  <c r="K84" i="1"/>
  <c r="AG84" i="1" s="1"/>
  <c r="J84" i="1"/>
  <c r="AF84" i="1" s="1"/>
  <c r="I84" i="1"/>
  <c r="AE84" i="1" s="1"/>
  <c r="H84" i="1"/>
  <c r="AD84" i="1" s="1"/>
  <c r="G84" i="1"/>
  <c r="AC84" i="1" s="1"/>
  <c r="S83" i="1"/>
  <c r="AO83" i="1" s="1"/>
  <c r="R83" i="1"/>
  <c r="AN83" i="1" s="1"/>
  <c r="Q83" i="1"/>
  <c r="AM83" i="1" s="1"/>
  <c r="P83" i="1"/>
  <c r="AL83" i="1" s="1"/>
  <c r="O83" i="1"/>
  <c r="AK83" i="1" s="1"/>
  <c r="N83" i="1"/>
  <c r="AJ83" i="1" s="1"/>
  <c r="M83" i="1"/>
  <c r="AI83" i="1" s="1"/>
  <c r="L83" i="1"/>
  <c r="AH83" i="1" s="1"/>
  <c r="K83" i="1"/>
  <c r="AG83" i="1" s="1"/>
  <c r="J83" i="1"/>
  <c r="AF83" i="1" s="1"/>
  <c r="I83" i="1"/>
  <c r="AE83" i="1" s="1"/>
  <c r="H83" i="1"/>
  <c r="AD83" i="1" s="1"/>
  <c r="G83" i="1"/>
  <c r="AC83" i="1" s="1"/>
  <c r="S82" i="1"/>
  <c r="AO82" i="1" s="1"/>
  <c r="R82" i="1"/>
  <c r="AN82" i="1" s="1"/>
  <c r="Q82" i="1"/>
  <c r="AM82" i="1" s="1"/>
  <c r="P82" i="1"/>
  <c r="AL82" i="1" s="1"/>
  <c r="O82" i="1"/>
  <c r="AK82" i="1" s="1"/>
  <c r="N82" i="1"/>
  <c r="AJ82" i="1" s="1"/>
  <c r="M82" i="1"/>
  <c r="AI82" i="1" s="1"/>
  <c r="L82" i="1"/>
  <c r="AH82" i="1" s="1"/>
  <c r="K82" i="1"/>
  <c r="AG82" i="1" s="1"/>
  <c r="J82" i="1"/>
  <c r="AF82" i="1" s="1"/>
  <c r="I82" i="1"/>
  <c r="AE82" i="1" s="1"/>
  <c r="H82" i="1"/>
  <c r="AD82" i="1" s="1"/>
  <c r="AV82" i="1" s="1"/>
  <c r="G82" i="1"/>
  <c r="AC82" i="1" s="1"/>
  <c r="F121" i="1"/>
  <c r="AB121" i="1" s="1"/>
  <c r="E121" i="1"/>
  <c r="AA121" i="1" s="1"/>
  <c r="D121" i="1"/>
  <c r="Z121" i="1" s="1"/>
  <c r="C121" i="1"/>
  <c r="Y121" i="1" s="1"/>
  <c r="F120" i="1"/>
  <c r="AB120" i="1" s="1"/>
  <c r="E120" i="1"/>
  <c r="AA120" i="1" s="1"/>
  <c r="D120" i="1"/>
  <c r="Z120" i="1" s="1"/>
  <c r="AU120" i="1" s="1"/>
  <c r="C120" i="1"/>
  <c r="Y120" i="1" s="1"/>
  <c r="F119" i="1"/>
  <c r="AB119" i="1" s="1"/>
  <c r="E119" i="1"/>
  <c r="AA119" i="1" s="1"/>
  <c r="D119" i="1"/>
  <c r="Z119" i="1" s="1"/>
  <c r="C119" i="1"/>
  <c r="Y119" i="1" s="1"/>
  <c r="F118" i="1"/>
  <c r="AB118" i="1" s="1"/>
  <c r="E118" i="1"/>
  <c r="AA118" i="1" s="1"/>
  <c r="D118" i="1"/>
  <c r="Z118" i="1" s="1"/>
  <c r="C118" i="1"/>
  <c r="Y118" i="1" s="1"/>
  <c r="F117" i="1"/>
  <c r="AB117" i="1" s="1"/>
  <c r="E117" i="1"/>
  <c r="AA117" i="1" s="1"/>
  <c r="D117" i="1"/>
  <c r="Z117" i="1" s="1"/>
  <c r="C117" i="1"/>
  <c r="Y117" i="1" s="1"/>
  <c r="F116" i="1"/>
  <c r="AB116" i="1" s="1"/>
  <c r="E116" i="1"/>
  <c r="AA116" i="1" s="1"/>
  <c r="D116" i="1"/>
  <c r="Z116" i="1" s="1"/>
  <c r="C116" i="1"/>
  <c r="Y116" i="1" s="1"/>
  <c r="F115" i="1"/>
  <c r="AB115" i="1" s="1"/>
  <c r="E115" i="1"/>
  <c r="AA115" i="1" s="1"/>
  <c r="D115" i="1"/>
  <c r="Z115" i="1" s="1"/>
  <c r="C115" i="1"/>
  <c r="Y115" i="1" s="1"/>
  <c r="F114" i="1"/>
  <c r="AB114" i="1" s="1"/>
  <c r="E114" i="1"/>
  <c r="AA114" i="1" s="1"/>
  <c r="D114" i="1"/>
  <c r="Z114" i="1" s="1"/>
  <c r="C114" i="1"/>
  <c r="Y114" i="1" s="1"/>
  <c r="F113" i="1"/>
  <c r="AB113" i="1" s="1"/>
  <c r="E113" i="1"/>
  <c r="AA113" i="1" s="1"/>
  <c r="D113" i="1"/>
  <c r="Z113" i="1" s="1"/>
  <c r="C113" i="1"/>
  <c r="Y113" i="1" s="1"/>
  <c r="F112" i="1"/>
  <c r="AB112" i="1" s="1"/>
  <c r="E112" i="1"/>
  <c r="AA112" i="1" s="1"/>
  <c r="D112" i="1"/>
  <c r="Z112" i="1" s="1"/>
  <c r="AU112" i="1" s="1"/>
  <c r="C112" i="1"/>
  <c r="Y112" i="1" s="1"/>
  <c r="F111" i="1"/>
  <c r="AB111" i="1" s="1"/>
  <c r="E111" i="1"/>
  <c r="AA111" i="1" s="1"/>
  <c r="D111" i="1"/>
  <c r="Z111" i="1" s="1"/>
  <c r="C111" i="1"/>
  <c r="Y111" i="1" s="1"/>
  <c r="F110" i="1"/>
  <c r="AB110" i="1" s="1"/>
  <c r="E110" i="1"/>
  <c r="AA110" i="1" s="1"/>
  <c r="D110" i="1"/>
  <c r="Z110" i="1" s="1"/>
  <c r="C110" i="1"/>
  <c r="Y110" i="1" s="1"/>
  <c r="F109" i="1"/>
  <c r="AB109" i="1" s="1"/>
  <c r="E109" i="1"/>
  <c r="AA109" i="1" s="1"/>
  <c r="D109" i="1"/>
  <c r="Z109" i="1" s="1"/>
  <c r="C109" i="1"/>
  <c r="Y109" i="1" s="1"/>
  <c r="F108" i="1"/>
  <c r="AB108" i="1" s="1"/>
  <c r="E108" i="1"/>
  <c r="AA108" i="1" s="1"/>
  <c r="D108" i="1"/>
  <c r="Z108" i="1" s="1"/>
  <c r="C108" i="1"/>
  <c r="Y108" i="1" s="1"/>
  <c r="F107" i="1"/>
  <c r="AB107" i="1" s="1"/>
  <c r="E107" i="1"/>
  <c r="AA107" i="1" s="1"/>
  <c r="D107" i="1"/>
  <c r="Z107" i="1" s="1"/>
  <c r="C107" i="1"/>
  <c r="Y107" i="1" s="1"/>
  <c r="F106" i="1"/>
  <c r="AB106" i="1" s="1"/>
  <c r="E106" i="1"/>
  <c r="AA106" i="1" s="1"/>
  <c r="D106" i="1"/>
  <c r="Z106" i="1" s="1"/>
  <c r="C106" i="1"/>
  <c r="Y106" i="1" s="1"/>
  <c r="F105" i="1"/>
  <c r="AB105" i="1" s="1"/>
  <c r="E105" i="1"/>
  <c r="AA105" i="1" s="1"/>
  <c r="D105" i="1"/>
  <c r="Z105" i="1" s="1"/>
  <c r="C105" i="1"/>
  <c r="Y105" i="1" s="1"/>
  <c r="F104" i="1"/>
  <c r="AB104" i="1" s="1"/>
  <c r="E104" i="1"/>
  <c r="AA104" i="1" s="1"/>
  <c r="D104" i="1"/>
  <c r="Z104" i="1" s="1"/>
  <c r="AU104" i="1" s="1"/>
  <c r="C104" i="1"/>
  <c r="Y104" i="1" s="1"/>
  <c r="F103" i="1"/>
  <c r="AB103" i="1" s="1"/>
  <c r="E103" i="1"/>
  <c r="AA103" i="1" s="1"/>
  <c r="D103" i="1"/>
  <c r="Z103" i="1" s="1"/>
  <c r="C103" i="1"/>
  <c r="Y103" i="1" s="1"/>
  <c r="F102" i="1"/>
  <c r="AB102" i="1" s="1"/>
  <c r="E102" i="1"/>
  <c r="AA102" i="1" s="1"/>
  <c r="D102" i="1"/>
  <c r="Z102" i="1" s="1"/>
  <c r="C102" i="1"/>
  <c r="Y102" i="1" s="1"/>
  <c r="F101" i="1"/>
  <c r="AB101" i="1" s="1"/>
  <c r="E101" i="1"/>
  <c r="AA101" i="1" s="1"/>
  <c r="D101" i="1"/>
  <c r="Z101" i="1" s="1"/>
  <c r="C101" i="1"/>
  <c r="Y101" i="1" s="1"/>
  <c r="F100" i="1"/>
  <c r="AB100" i="1" s="1"/>
  <c r="E100" i="1"/>
  <c r="AA100" i="1" s="1"/>
  <c r="D100" i="1"/>
  <c r="Z100" i="1" s="1"/>
  <c r="C100" i="1"/>
  <c r="Y100" i="1" s="1"/>
  <c r="F99" i="1"/>
  <c r="AB99" i="1" s="1"/>
  <c r="E99" i="1"/>
  <c r="AA99" i="1" s="1"/>
  <c r="D99" i="1"/>
  <c r="Z99" i="1" s="1"/>
  <c r="C99" i="1"/>
  <c r="Y99" i="1" s="1"/>
  <c r="F98" i="1"/>
  <c r="AB98" i="1" s="1"/>
  <c r="E98" i="1"/>
  <c r="AA98" i="1" s="1"/>
  <c r="D98" i="1"/>
  <c r="Z98" i="1" s="1"/>
  <c r="C98" i="1"/>
  <c r="Y98" i="1" s="1"/>
  <c r="F97" i="1"/>
  <c r="AB97" i="1" s="1"/>
  <c r="E97" i="1"/>
  <c r="AA97" i="1" s="1"/>
  <c r="D97" i="1"/>
  <c r="Z97" i="1" s="1"/>
  <c r="C97" i="1"/>
  <c r="Y97" i="1" s="1"/>
  <c r="F96" i="1"/>
  <c r="AB96" i="1" s="1"/>
  <c r="E96" i="1"/>
  <c r="AA96" i="1" s="1"/>
  <c r="D96" i="1"/>
  <c r="Z96" i="1" s="1"/>
  <c r="AU96" i="1" s="1"/>
  <c r="C96" i="1"/>
  <c r="Y96" i="1" s="1"/>
  <c r="F95" i="1"/>
  <c r="AB95" i="1" s="1"/>
  <c r="E95" i="1"/>
  <c r="AA95" i="1" s="1"/>
  <c r="D95" i="1"/>
  <c r="Z95" i="1" s="1"/>
  <c r="C95" i="1"/>
  <c r="Y95" i="1" s="1"/>
  <c r="F94" i="1"/>
  <c r="AB94" i="1" s="1"/>
  <c r="E94" i="1"/>
  <c r="AA94" i="1" s="1"/>
  <c r="D94" i="1"/>
  <c r="Z94" i="1" s="1"/>
  <c r="C94" i="1"/>
  <c r="Y94" i="1" s="1"/>
  <c r="F93" i="1"/>
  <c r="AB93" i="1" s="1"/>
  <c r="E93" i="1"/>
  <c r="AA93" i="1" s="1"/>
  <c r="D93" i="1"/>
  <c r="Z93" i="1" s="1"/>
  <c r="C93" i="1"/>
  <c r="Y93" i="1" s="1"/>
  <c r="F92" i="1"/>
  <c r="AB92" i="1" s="1"/>
  <c r="E92" i="1"/>
  <c r="AA92" i="1" s="1"/>
  <c r="D92" i="1"/>
  <c r="Z92" i="1" s="1"/>
  <c r="C92" i="1"/>
  <c r="Y92" i="1" s="1"/>
  <c r="F91" i="1"/>
  <c r="AB91" i="1" s="1"/>
  <c r="E91" i="1"/>
  <c r="AA91" i="1" s="1"/>
  <c r="D91" i="1"/>
  <c r="Z91" i="1" s="1"/>
  <c r="C91" i="1"/>
  <c r="Y91" i="1" s="1"/>
  <c r="F90" i="1"/>
  <c r="AB90" i="1" s="1"/>
  <c r="E90" i="1"/>
  <c r="AA90" i="1" s="1"/>
  <c r="D90" i="1"/>
  <c r="Z90" i="1" s="1"/>
  <c r="C90" i="1"/>
  <c r="Y90" i="1" s="1"/>
  <c r="F89" i="1"/>
  <c r="AB89" i="1" s="1"/>
  <c r="E89" i="1"/>
  <c r="AA89" i="1" s="1"/>
  <c r="D89" i="1"/>
  <c r="Z89" i="1" s="1"/>
  <c r="C89" i="1"/>
  <c r="Y89" i="1" s="1"/>
  <c r="F88" i="1"/>
  <c r="AB88" i="1" s="1"/>
  <c r="E88" i="1"/>
  <c r="AA88" i="1" s="1"/>
  <c r="D88" i="1"/>
  <c r="Z88" i="1" s="1"/>
  <c r="AU88" i="1" s="1"/>
  <c r="C88" i="1"/>
  <c r="Y88" i="1" s="1"/>
  <c r="F87" i="1"/>
  <c r="AB87" i="1" s="1"/>
  <c r="E87" i="1"/>
  <c r="AA87" i="1" s="1"/>
  <c r="D87" i="1"/>
  <c r="Z87" i="1" s="1"/>
  <c r="C87" i="1"/>
  <c r="Y87" i="1" s="1"/>
  <c r="F86" i="1"/>
  <c r="AB86" i="1" s="1"/>
  <c r="E86" i="1"/>
  <c r="AA86" i="1" s="1"/>
  <c r="D86" i="1"/>
  <c r="Z86" i="1" s="1"/>
  <c r="C86" i="1"/>
  <c r="Y86" i="1" s="1"/>
  <c r="F85" i="1"/>
  <c r="AB85" i="1" s="1"/>
  <c r="E85" i="1"/>
  <c r="AA85" i="1" s="1"/>
  <c r="D85" i="1"/>
  <c r="Z85" i="1" s="1"/>
  <c r="C85" i="1"/>
  <c r="Y85" i="1" s="1"/>
  <c r="F84" i="1"/>
  <c r="AB84" i="1" s="1"/>
  <c r="E84" i="1"/>
  <c r="AA84" i="1" s="1"/>
  <c r="D84" i="1"/>
  <c r="Z84" i="1" s="1"/>
  <c r="C84" i="1"/>
  <c r="Y84" i="1" s="1"/>
  <c r="F83" i="1"/>
  <c r="AB83" i="1" s="1"/>
  <c r="E83" i="1"/>
  <c r="AA83" i="1" s="1"/>
  <c r="D83" i="1"/>
  <c r="Z83" i="1" s="1"/>
  <c r="C83" i="1"/>
  <c r="Y83" i="1" s="1"/>
  <c r="F82" i="1"/>
  <c r="AB82" i="1" s="1"/>
  <c r="E82" i="1"/>
  <c r="AA82" i="1" s="1"/>
  <c r="D82" i="1"/>
  <c r="Z82" i="1" s="1"/>
  <c r="C82" i="1"/>
  <c r="Y82" i="1" s="1"/>
  <c r="E81" i="1"/>
  <c r="AA81" i="1" s="1"/>
  <c r="D81" i="1"/>
  <c r="Z81" i="1" s="1"/>
  <c r="C81" i="1"/>
  <c r="Y81" i="1" s="1"/>
  <c r="E80" i="1"/>
  <c r="AA80" i="1" s="1"/>
  <c r="D80" i="1"/>
  <c r="Z80" i="1" s="1"/>
  <c r="C80" i="1"/>
  <c r="Y80" i="1" s="1"/>
  <c r="E79" i="1"/>
  <c r="AA79" i="1" s="1"/>
  <c r="D79" i="1"/>
  <c r="Z79" i="1" s="1"/>
  <c r="C79" i="1"/>
  <c r="Y79" i="1" s="1"/>
  <c r="E78" i="1"/>
  <c r="AA78" i="1" s="1"/>
  <c r="D78" i="1"/>
  <c r="Z78" i="1" s="1"/>
  <c r="C78" i="1"/>
  <c r="Y78" i="1" s="1"/>
  <c r="E77" i="1"/>
  <c r="AA77" i="1" s="1"/>
  <c r="D77" i="1"/>
  <c r="Z77" i="1" s="1"/>
  <c r="C77" i="1"/>
  <c r="Y77" i="1" s="1"/>
  <c r="E76" i="1"/>
  <c r="AA76" i="1" s="1"/>
  <c r="D76" i="1"/>
  <c r="Z76" i="1" s="1"/>
  <c r="C76" i="1"/>
  <c r="Y76" i="1" s="1"/>
  <c r="E75" i="1"/>
  <c r="AA75" i="1" s="1"/>
  <c r="D75" i="1"/>
  <c r="Z75" i="1" s="1"/>
  <c r="C75" i="1"/>
  <c r="Y75" i="1" s="1"/>
  <c r="E74" i="1"/>
  <c r="AA74" i="1" s="1"/>
  <c r="D74" i="1"/>
  <c r="Z74" i="1" s="1"/>
  <c r="C74" i="1"/>
  <c r="Y74" i="1" s="1"/>
  <c r="E73" i="1"/>
  <c r="AA73" i="1" s="1"/>
  <c r="D73" i="1"/>
  <c r="Z73" i="1" s="1"/>
  <c r="C73" i="1"/>
  <c r="Y73" i="1" s="1"/>
  <c r="E72" i="1"/>
  <c r="AA72" i="1" s="1"/>
  <c r="D72" i="1"/>
  <c r="Z72" i="1" s="1"/>
  <c r="C72" i="1"/>
  <c r="Y72" i="1" s="1"/>
  <c r="E71" i="1"/>
  <c r="AA71" i="1" s="1"/>
  <c r="D71" i="1"/>
  <c r="Z71" i="1" s="1"/>
  <c r="C71" i="1"/>
  <c r="Y71" i="1" s="1"/>
  <c r="E70" i="1"/>
  <c r="AA70" i="1" s="1"/>
  <c r="D70" i="1"/>
  <c r="Z70" i="1" s="1"/>
  <c r="C70" i="1"/>
  <c r="Y70" i="1" s="1"/>
  <c r="E69" i="1"/>
  <c r="AA69" i="1" s="1"/>
  <c r="D69" i="1"/>
  <c r="Z69" i="1" s="1"/>
  <c r="C69" i="1"/>
  <c r="Y69" i="1" s="1"/>
  <c r="E68" i="1"/>
  <c r="AA68" i="1" s="1"/>
  <c r="D68" i="1"/>
  <c r="Z68" i="1" s="1"/>
  <c r="C68" i="1"/>
  <c r="Y68" i="1" s="1"/>
  <c r="E67" i="1"/>
  <c r="AA67" i="1" s="1"/>
  <c r="D67" i="1"/>
  <c r="Z67" i="1" s="1"/>
  <c r="C67" i="1"/>
  <c r="Y67" i="1" s="1"/>
  <c r="E66" i="1"/>
  <c r="AA66" i="1" s="1"/>
  <c r="D66" i="1"/>
  <c r="Z66" i="1" s="1"/>
  <c r="C66" i="1"/>
  <c r="Y66" i="1" s="1"/>
  <c r="E65" i="1"/>
  <c r="AA65" i="1" s="1"/>
  <c r="D65" i="1"/>
  <c r="Z65" i="1" s="1"/>
  <c r="C65" i="1"/>
  <c r="Y65" i="1" s="1"/>
  <c r="E64" i="1"/>
  <c r="AA64" i="1" s="1"/>
  <c r="D64" i="1"/>
  <c r="Z64" i="1" s="1"/>
  <c r="C64" i="1"/>
  <c r="Y64" i="1" s="1"/>
  <c r="E63" i="1"/>
  <c r="AA63" i="1" s="1"/>
  <c r="D63" i="1"/>
  <c r="Z63" i="1" s="1"/>
  <c r="C63" i="1"/>
  <c r="Y63" i="1" s="1"/>
  <c r="E62" i="1"/>
  <c r="AA62" i="1" s="1"/>
  <c r="D62" i="1"/>
  <c r="Z62" i="1" s="1"/>
  <c r="C62" i="1"/>
  <c r="Y62" i="1" s="1"/>
  <c r="E61" i="1"/>
  <c r="AA61" i="1" s="1"/>
  <c r="D61" i="1"/>
  <c r="Z61" i="1" s="1"/>
  <c r="C61" i="1"/>
  <c r="Y61" i="1" s="1"/>
  <c r="E60" i="1"/>
  <c r="AA60" i="1" s="1"/>
  <c r="D60" i="1"/>
  <c r="Z60" i="1" s="1"/>
  <c r="C60" i="1"/>
  <c r="Y60" i="1" s="1"/>
  <c r="E59" i="1"/>
  <c r="AA59" i="1" s="1"/>
  <c r="D59" i="1"/>
  <c r="Z59" i="1" s="1"/>
  <c r="C59" i="1"/>
  <c r="Y59" i="1" s="1"/>
  <c r="E58" i="1"/>
  <c r="AA58" i="1" s="1"/>
  <c r="D58" i="1"/>
  <c r="Z58" i="1" s="1"/>
  <c r="C58" i="1"/>
  <c r="Y58" i="1" s="1"/>
  <c r="E57" i="1"/>
  <c r="AA57" i="1" s="1"/>
  <c r="D57" i="1"/>
  <c r="Z57" i="1" s="1"/>
  <c r="C57" i="1"/>
  <c r="Y57" i="1" s="1"/>
  <c r="E56" i="1"/>
  <c r="AA56" i="1" s="1"/>
  <c r="D56" i="1"/>
  <c r="Z56" i="1" s="1"/>
  <c r="C56" i="1"/>
  <c r="Y56" i="1" s="1"/>
  <c r="E55" i="1"/>
  <c r="AA55" i="1" s="1"/>
  <c r="D55" i="1"/>
  <c r="Z55" i="1" s="1"/>
  <c r="C55" i="1"/>
  <c r="Y55" i="1" s="1"/>
  <c r="E54" i="1"/>
  <c r="AA54" i="1" s="1"/>
  <c r="D54" i="1"/>
  <c r="Z54" i="1" s="1"/>
  <c r="C54" i="1"/>
  <c r="Y54" i="1" s="1"/>
  <c r="E53" i="1"/>
  <c r="AA53" i="1" s="1"/>
  <c r="D53" i="1"/>
  <c r="Z53" i="1" s="1"/>
  <c r="C53" i="1"/>
  <c r="Y53" i="1" s="1"/>
  <c r="E52" i="1"/>
  <c r="AA52" i="1" s="1"/>
  <c r="D52" i="1"/>
  <c r="Z52" i="1" s="1"/>
  <c r="C52" i="1"/>
  <c r="Y52" i="1" s="1"/>
  <c r="E51" i="1"/>
  <c r="AA51" i="1" s="1"/>
  <c r="D51" i="1"/>
  <c r="Z51" i="1" s="1"/>
  <c r="C51" i="1"/>
  <c r="Y51" i="1" s="1"/>
  <c r="E50" i="1"/>
  <c r="AA50" i="1" s="1"/>
  <c r="D50" i="1"/>
  <c r="Z50" i="1" s="1"/>
  <c r="C50" i="1"/>
  <c r="Y50" i="1" s="1"/>
  <c r="E49" i="1"/>
  <c r="AA49" i="1" s="1"/>
  <c r="D49" i="1"/>
  <c r="Z49" i="1" s="1"/>
  <c r="C49" i="1"/>
  <c r="Y49" i="1" s="1"/>
  <c r="E48" i="1"/>
  <c r="AA48" i="1" s="1"/>
  <c r="D48" i="1"/>
  <c r="Z48" i="1" s="1"/>
  <c r="C48" i="1"/>
  <c r="Y48" i="1" s="1"/>
  <c r="E47" i="1"/>
  <c r="AA47" i="1" s="1"/>
  <c r="D47" i="1"/>
  <c r="Z47" i="1" s="1"/>
  <c r="C47" i="1"/>
  <c r="Y47" i="1" s="1"/>
  <c r="E46" i="1"/>
  <c r="AA46" i="1" s="1"/>
  <c r="D46" i="1"/>
  <c r="Z46" i="1" s="1"/>
  <c r="C46" i="1"/>
  <c r="Y46" i="1" s="1"/>
  <c r="E45" i="1"/>
  <c r="AA45" i="1" s="1"/>
  <c r="D45" i="1"/>
  <c r="Z45" i="1" s="1"/>
  <c r="C45" i="1"/>
  <c r="Y45" i="1" s="1"/>
  <c r="E44" i="1"/>
  <c r="AA44" i="1" s="1"/>
  <c r="D44" i="1"/>
  <c r="Z44" i="1" s="1"/>
  <c r="C44" i="1"/>
  <c r="Y44" i="1" s="1"/>
  <c r="E43" i="1"/>
  <c r="AA43" i="1" s="1"/>
  <c r="D43" i="1"/>
  <c r="Z43" i="1" s="1"/>
  <c r="C43" i="1"/>
  <c r="Y43" i="1" s="1"/>
  <c r="F42" i="1"/>
  <c r="AB42" i="1" s="1"/>
  <c r="E42" i="1"/>
  <c r="AA42" i="1" s="1"/>
  <c r="D42" i="1"/>
  <c r="Z42" i="1" s="1"/>
  <c r="C42" i="1"/>
  <c r="Y42" i="1" s="1"/>
  <c r="X81" i="1"/>
  <c r="AT81" i="1" s="1"/>
  <c r="W81" i="1"/>
  <c r="AS81" i="1" s="1"/>
  <c r="V81" i="1"/>
  <c r="AR81" i="1" s="1"/>
  <c r="U81" i="1"/>
  <c r="AQ81" i="1" s="1"/>
  <c r="T81" i="1"/>
  <c r="AP81" i="1" s="1"/>
  <c r="X80" i="1"/>
  <c r="AT80" i="1" s="1"/>
  <c r="W80" i="1"/>
  <c r="AS80" i="1" s="1"/>
  <c r="V80" i="1"/>
  <c r="AR80" i="1" s="1"/>
  <c r="U80" i="1"/>
  <c r="AQ80" i="1" s="1"/>
  <c r="T80" i="1"/>
  <c r="AP80" i="1" s="1"/>
  <c r="X79" i="1"/>
  <c r="AT79" i="1" s="1"/>
  <c r="W79" i="1"/>
  <c r="AS79" i="1" s="1"/>
  <c r="V79" i="1"/>
  <c r="AR79" i="1" s="1"/>
  <c r="U79" i="1"/>
  <c r="AQ79" i="1" s="1"/>
  <c r="T79" i="1"/>
  <c r="AP79" i="1" s="1"/>
  <c r="X78" i="1"/>
  <c r="AT78" i="1" s="1"/>
  <c r="W78" i="1"/>
  <c r="AS78" i="1" s="1"/>
  <c r="V78" i="1"/>
  <c r="AR78" i="1" s="1"/>
  <c r="U78" i="1"/>
  <c r="AQ78" i="1" s="1"/>
  <c r="T78" i="1"/>
  <c r="AP78" i="1" s="1"/>
  <c r="X77" i="1"/>
  <c r="AT77" i="1" s="1"/>
  <c r="W77" i="1"/>
  <c r="AS77" i="1" s="1"/>
  <c r="V77" i="1"/>
  <c r="AR77" i="1" s="1"/>
  <c r="U77" i="1"/>
  <c r="AQ77" i="1" s="1"/>
  <c r="T77" i="1"/>
  <c r="AP77" i="1" s="1"/>
  <c r="X76" i="1"/>
  <c r="AT76" i="1" s="1"/>
  <c r="W76" i="1"/>
  <c r="AS76" i="1" s="1"/>
  <c r="V76" i="1"/>
  <c r="AR76" i="1" s="1"/>
  <c r="U76" i="1"/>
  <c r="AQ76" i="1" s="1"/>
  <c r="T76" i="1"/>
  <c r="AP76" i="1" s="1"/>
  <c r="X75" i="1"/>
  <c r="AT75" i="1" s="1"/>
  <c r="W75" i="1"/>
  <c r="AS75" i="1" s="1"/>
  <c r="V75" i="1"/>
  <c r="AR75" i="1" s="1"/>
  <c r="U75" i="1"/>
  <c r="AQ75" i="1" s="1"/>
  <c r="T75" i="1"/>
  <c r="AP75" i="1" s="1"/>
  <c r="X74" i="1"/>
  <c r="AT74" i="1" s="1"/>
  <c r="AZ74" i="1" s="1"/>
  <c r="W74" i="1"/>
  <c r="AS74" i="1" s="1"/>
  <c r="V74" i="1"/>
  <c r="AR74" i="1" s="1"/>
  <c r="U74" i="1"/>
  <c r="AQ74" i="1" s="1"/>
  <c r="T74" i="1"/>
  <c r="AP74" i="1" s="1"/>
  <c r="X73" i="1"/>
  <c r="AT73" i="1" s="1"/>
  <c r="W73" i="1"/>
  <c r="AS73" i="1" s="1"/>
  <c r="V73" i="1"/>
  <c r="AR73" i="1" s="1"/>
  <c r="U73" i="1"/>
  <c r="AQ73" i="1" s="1"/>
  <c r="T73" i="1"/>
  <c r="AP73" i="1" s="1"/>
  <c r="X72" i="1"/>
  <c r="AT72" i="1" s="1"/>
  <c r="W72" i="1"/>
  <c r="AS72" i="1" s="1"/>
  <c r="V72" i="1"/>
  <c r="AR72" i="1" s="1"/>
  <c r="U72" i="1"/>
  <c r="AQ72" i="1" s="1"/>
  <c r="T72" i="1"/>
  <c r="AP72" i="1" s="1"/>
  <c r="X71" i="1"/>
  <c r="AT71" i="1" s="1"/>
  <c r="W71" i="1"/>
  <c r="AS71" i="1" s="1"/>
  <c r="V71" i="1"/>
  <c r="AR71" i="1" s="1"/>
  <c r="U71" i="1"/>
  <c r="AQ71" i="1" s="1"/>
  <c r="T71" i="1"/>
  <c r="AP71" i="1" s="1"/>
  <c r="X70" i="1"/>
  <c r="AT70" i="1" s="1"/>
  <c r="W70" i="1"/>
  <c r="AS70" i="1" s="1"/>
  <c r="V70" i="1"/>
  <c r="AR70" i="1" s="1"/>
  <c r="U70" i="1"/>
  <c r="AQ70" i="1" s="1"/>
  <c r="T70" i="1"/>
  <c r="AP70" i="1" s="1"/>
  <c r="X69" i="1"/>
  <c r="AT69" i="1" s="1"/>
  <c r="W69" i="1"/>
  <c r="AS69" i="1" s="1"/>
  <c r="V69" i="1"/>
  <c r="AR69" i="1" s="1"/>
  <c r="U69" i="1"/>
  <c r="AQ69" i="1" s="1"/>
  <c r="T69" i="1"/>
  <c r="AP69" i="1" s="1"/>
  <c r="X68" i="1"/>
  <c r="AT68" i="1" s="1"/>
  <c r="W68" i="1"/>
  <c r="AS68" i="1" s="1"/>
  <c r="V68" i="1"/>
  <c r="AR68" i="1" s="1"/>
  <c r="U68" i="1"/>
  <c r="AQ68" i="1" s="1"/>
  <c r="T68" i="1"/>
  <c r="AP68" i="1" s="1"/>
  <c r="X67" i="1"/>
  <c r="AT67" i="1" s="1"/>
  <c r="W67" i="1"/>
  <c r="AS67" i="1" s="1"/>
  <c r="V67" i="1"/>
  <c r="AR67" i="1" s="1"/>
  <c r="U67" i="1"/>
  <c r="AQ67" i="1" s="1"/>
  <c r="T67" i="1"/>
  <c r="AP67" i="1" s="1"/>
  <c r="X66" i="1"/>
  <c r="AT66" i="1" s="1"/>
  <c r="AZ66" i="1" s="1"/>
  <c r="W66" i="1"/>
  <c r="AS66" i="1" s="1"/>
  <c r="V66" i="1"/>
  <c r="AR66" i="1" s="1"/>
  <c r="U66" i="1"/>
  <c r="AQ66" i="1" s="1"/>
  <c r="T66" i="1"/>
  <c r="AP66" i="1" s="1"/>
  <c r="X65" i="1"/>
  <c r="AT65" i="1" s="1"/>
  <c r="W65" i="1"/>
  <c r="AS65" i="1" s="1"/>
  <c r="V65" i="1"/>
  <c r="AR65" i="1" s="1"/>
  <c r="U65" i="1"/>
  <c r="AQ65" i="1" s="1"/>
  <c r="T65" i="1"/>
  <c r="AP65" i="1" s="1"/>
  <c r="X64" i="1"/>
  <c r="AT64" i="1" s="1"/>
  <c r="W64" i="1"/>
  <c r="AS64" i="1" s="1"/>
  <c r="V64" i="1"/>
  <c r="AR64" i="1" s="1"/>
  <c r="U64" i="1"/>
  <c r="AQ64" i="1" s="1"/>
  <c r="T64" i="1"/>
  <c r="AP64" i="1" s="1"/>
  <c r="X63" i="1"/>
  <c r="AT63" i="1" s="1"/>
  <c r="W63" i="1"/>
  <c r="AS63" i="1" s="1"/>
  <c r="V63" i="1"/>
  <c r="AR63" i="1" s="1"/>
  <c r="U63" i="1"/>
  <c r="AQ63" i="1" s="1"/>
  <c r="T63" i="1"/>
  <c r="AP63" i="1" s="1"/>
  <c r="X62" i="1"/>
  <c r="AT62" i="1" s="1"/>
  <c r="W62" i="1"/>
  <c r="AS62" i="1" s="1"/>
  <c r="V62" i="1"/>
  <c r="AR62" i="1" s="1"/>
  <c r="U62" i="1"/>
  <c r="AQ62" i="1" s="1"/>
  <c r="T62" i="1"/>
  <c r="AP62" i="1" s="1"/>
  <c r="X61" i="1"/>
  <c r="AT61" i="1" s="1"/>
  <c r="W61" i="1"/>
  <c r="AS61" i="1" s="1"/>
  <c r="V61" i="1"/>
  <c r="AR61" i="1" s="1"/>
  <c r="U61" i="1"/>
  <c r="AQ61" i="1" s="1"/>
  <c r="T61" i="1"/>
  <c r="AP61" i="1" s="1"/>
  <c r="X60" i="1"/>
  <c r="AT60" i="1" s="1"/>
  <c r="W60" i="1"/>
  <c r="AS60" i="1" s="1"/>
  <c r="V60" i="1"/>
  <c r="AR60" i="1" s="1"/>
  <c r="U60" i="1"/>
  <c r="AQ60" i="1" s="1"/>
  <c r="T60" i="1"/>
  <c r="AP60" i="1" s="1"/>
  <c r="X59" i="1"/>
  <c r="AT59" i="1" s="1"/>
  <c r="W59" i="1"/>
  <c r="AS59" i="1" s="1"/>
  <c r="V59" i="1"/>
  <c r="AR59" i="1" s="1"/>
  <c r="U59" i="1"/>
  <c r="AQ59" i="1" s="1"/>
  <c r="T59" i="1"/>
  <c r="AP59" i="1" s="1"/>
  <c r="X58" i="1"/>
  <c r="AT58" i="1" s="1"/>
  <c r="AZ58" i="1" s="1"/>
  <c r="W58" i="1"/>
  <c r="AS58" i="1" s="1"/>
  <c r="V58" i="1"/>
  <c r="AR58" i="1" s="1"/>
  <c r="U58" i="1"/>
  <c r="AQ58" i="1" s="1"/>
  <c r="T58" i="1"/>
  <c r="AP58" i="1" s="1"/>
  <c r="X57" i="1"/>
  <c r="AT57" i="1" s="1"/>
  <c r="W57" i="1"/>
  <c r="AS57" i="1" s="1"/>
  <c r="V57" i="1"/>
  <c r="AR57" i="1" s="1"/>
  <c r="U57" i="1"/>
  <c r="AQ57" i="1" s="1"/>
  <c r="T57" i="1"/>
  <c r="AP57" i="1" s="1"/>
  <c r="X56" i="1"/>
  <c r="AT56" i="1" s="1"/>
  <c r="W56" i="1"/>
  <c r="AS56" i="1" s="1"/>
  <c r="V56" i="1"/>
  <c r="AR56" i="1" s="1"/>
  <c r="U56" i="1"/>
  <c r="AQ56" i="1" s="1"/>
  <c r="T56" i="1"/>
  <c r="AP56" i="1" s="1"/>
  <c r="X55" i="1"/>
  <c r="AT55" i="1" s="1"/>
  <c r="W55" i="1"/>
  <c r="AS55" i="1" s="1"/>
  <c r="V55" i="1"/>
  <c r="AR55" i="1" s="1"/>
  <c r="U55" i="1"/>
  <c r="AQ55" i="1" s="1"/>
  <c r="T55" i="1"/>
  <c r="AP55" i="1" s="1"/>
  <c r="X54" i="1"/>
  <c r="AT54" i="1" s="1"/>
  <c r="W54" i="1"/>
  <c r="AS54" i="1" s="1"/>
  <c r="V54" i="1"/>
  <c r="AR54" i="1" s="1"/>
  <c r="U54" i="1"/>
  <c r="AQ54" i="1" s="1"/>
  <c r="T54" i="1"/>
  <c r="AP54" i="1" s="1"/>
  <c r="X53" i="1"/>
  <c r="AT53" i="1" s="1"/>
  <c r="W53" i="1"/>
  <c r="AS53" i="1" s="1"/>
  <c r="V53" i="1"/>
  <c r="AR53" i="1" s="1"/>
  <c r="U53" i="1"/>
  <c r="AQ53" i="1" s="1"/>
  <c r="T53" i="1"/>
  <c r="AP53" i="1" s="1"/>
  <c r="X52" i="1"/>
  <c r="AT52" i="1" s="1"/>
  <c r="W52" i="1"/>
  <c r="AS52" i="1" s="1"/>
  <c r="V52" i="1"/>
  <c r="AR52" i="1" s="1"/>
  <c r="U52" i="1"/>
  <c r="AQ52" i="1" s="1"/>
  <c r="T52" i="1"/>
  <c r="AP52" i="1" s="1"/>
  <c r="X51" i="1"/>
  <c r="AT51" i="1" s="1"/>
  <c r="W51" i="1"/>
  <c r="AS51" i="1" s="1"/>
  <c r="V51" i="1"/>
  <c r="AR51" i="1" s="1"/>
  <c r="U51" i="1"/>
  <c r="AQ51" i="1" s="1"/>
  <c r="T51" i="1"/>
  <c r="AP51" i="1" s="1"/>
  <c r="X50" i="1"/>
  <c r="AT50" i="1" s="1"/>
  <c r="AZ50" i="1" s="1"/>
  <c r="W50" i="1"/>
  <c r="AS50" i="1" s="1"/>
  <c r="V50" i="1"/>
  <c r="AR50" i="1" s="1"/>
  <c r="U50" i="1"/>
  <c r="AQ50" i="1" s="1"/>
  <c r="T50" i="1"/>
  <c r="AP50" i="1" s="1"/>
  <c r="X49" i="1"/>
  <c r="AT49" i="1" s="1"/>
  <c r="W49" i="1"/>
  <c r="AS49" i="1" s="1"/>
  <c r="V49" i="1"/>
  <c r="AR49" i="1" s="1"/>
  <c r="U49" i="1"/>
  <c r="AQ49" i="1" s="1"/>
  <c r="T49" i="1"/>
  <c r="AP49" i="1" s="1"/>
  <c r="X48" i="1"/>
  <c r="AT48" i="1" s="1"/>
  <c r="W48" i="1"/>
  <c r="AS48" i="1" s="1"/>
  <c r="V48" i="1"/>
  <c r="AR48" i="1" s="1"/>
  <c r="U48" i="1"/>
  <c r="AQ48" i="1" s="1"/>
  <c r="T48" i="1"/>
  <c r="AP48" i="1" s="1"/>
  <c r="X47" i="1"/>
  <c r="AT47" i="1" s="1"/>
  <c r="W47" i="1"/>
  <c r="AS47" i="1" s="1"/>
  <c r="V47" i="1"/>
  <c r="AR47" i="1" s="1"/>
  <c r="U47" i="1"/>
  <c r="AQ47" i="1" s="1"/>
  <c r="T47" i="1"/>
  <c r="AP47" i="1" s="1"/>
  <c r="X46" i="1"/>
  <c r="AT46" i="1" s="1"/>
  <c r="W46" i="1"/>
  <c r="AS46" i="1" s="1"/>
  <c r="V46" i="1"/>
  <c r="AR46" i="1" s="1"/>
  <c r="U46" i="1"/>
  <c r="AQ46" i="1" s="1"/>
  <c r="T46" i="1"/>
  <c r="AP46" i="1" s="1"/>
  <c r="X45" i="1"/>
  <c r="AT45" i="1" s="1"/>
  <c r="W45" i="1"/>
  <c r="AS45" i="1" s="1"/>
  <c r="V45" i="1"/>
  <c r="AR45" i="1" s="1"/>
  <c r="U45" i="1"/>
  <c r="AQ45" i="1" s="1"/>
  <c r="T45" i="1"/>
  <c r="AP45" i="1" s="1"/>
  <c r="X44" i="1"/>
  <c r="AT44" i="1" s="1"/>
  <c r="W44" i="1"/>
  <c r="AS44" i="1" s="1"/>
  <c r="V44" i="1"/>
  <c r="AR44" i="1" s="1"/>
  <c r="U44" i="1"/>
  <c r="AQ44" i="1" s="1"/>
  <c r="T44" i="1"/>
  <c r="AP44" i="1" s="1"/>
  <c r="X43" i="1"/>
  <c r="AT43" i="1" s="1"/>
  <c r="W43" i="1"/>
  <c r="AS43" i="1" s="1"/>
  <c r="V43" i="1"/>
  <c r="AR43" i="1" s="1"/>
  <c r="U43" i="1"/>
  <c r="AQ43" i="1" s="1"/>
  <c r="T43" i="1"/>
  <c r="AP43" i="1" s="1"/>
  <c r="X42" i="1"/>
  <c r="AT42" i="1" s="1"/>
  <c r="AZ42" i="1" s="1"/>
  <c r="W42" i="1"/>
  <c r="AS42" i="1" s="1"/>
  <c r="V42" i="1"/>
  <c r="AR42" i="1" s="1"/>
  <c r="U42" i="1"/>
  <c r="AQ42" i="1" s="1"/>
  <c r="T42" i="1"/>
  <c r="AP42" i="1" s="1"/>
  <c r="X41" i="1"/>
  <c r="AT41" i="1" s="1"/>
  <c r="W41" i="1"/>
  <c r="AS41" i="1" s="1"/>
  <c r="V41" i="1"/>
  <c r="AR41" i="1" s="1"/>
  <c r="U41" i="1"/>
  <c r="AQ41" i="1" s="1"/>
  <c r="T41" i="1"/>
  <c r="AP41" i="1" s="1"/>
  <c r="K2" i="1"/>
  <c r="AG2" i="1" s="1"/>
  <c r="L2" i="1"/>
  <c r="AH2" i="1" s="1"/>
  <c r="M2" i="1"/>
  <c r="AI2" i="1" s="1"/>
  <c r="N2" i="1"/>
  <c r="AJ2" i="1" s="1"/>
  <c r="O2" i="1"/>
  <c r="AK2" i="1" s="1"/>
  <c r="AX2" i="1" s="1"/>
  <c r="P2" i="1"/>
  <c r="AL2" i="1" s="1"/>
  <c r="Q2" i="1"/>
  <c r="AM2" i="1" s="1"/>
  <c r="R2" i="1"/>
  <c r="AN2" i="1" s="1"/>
  <c r="S2" i="1"/>
  <c r="AO2" i="1" s="1"/>
  <c r="T2" i="1"/>
  <c r="AP2" i="1" s="1"/>
  <c r="AY2" i="1" s="1"/>
  <c r="U2" i="1"/>
  <c r="AQ2" i="1" s="1"/>
  <c r="V2" i="1"/>
  <c r="AR2" i="1" s="1"/>
  <c r="W2" i="1"/>
  <c r="AS2" i="1" s="1"/>
  <c r="X2" i="1"/>
  <c r="AT2" i="1" s="1"/>
  <c r="K3" i="1"/>
  <c r="AG3" i="1" s="1"/>
  <c r="L3" i="1"/>
  <c r="AH3" i="1" s="1"/>
  <c r="M3" i="1"/>
  <c r="AI3" i="1" s="1"/>
  <c r="N3" i="1"/>
  <c r="AJ3" i="1" s="1"/>
  <c r="O3" i="1"/>
  <c r="AK3" i="1" s="1"/>
  <c r="P3" i="1"/>
  <c r="AL3" i="1" s="1"/>
  <c r="Q3" i="1"/>
  <c r="AM3" i="1" s="1"/>
  <c r="R3" i="1"/>
  <c r="AN3" i="1" s="1"/>
  <c r="S3" i="1"/>
  <c r="AO3" i="1" s="1"/>
  <c r="T3" i="1"/>
  <c r="AP3" i="1" s="1"/>
  <c r="U3" i="1"/>
  <c r="AQ3" i="1" s="1"/>
  <c r="V3" i="1"/>
  <c r="AR3" i="1" s="1"/>
  <c r="W3" i="1"/>
  <c r="AS3" i="1" s="1"/>
  <c r="X3" i="1"/>
  <c r="AT3" i="1" s="1"/>
  <c r="K4" i="1"/>
  <c r="AG4" i="1" s="1"/>
  <c r="L4" i="1"/>
  <c r="AH4" i="1" s="1"/>
  <c r="M4" i="1"/>
  <c r="AI4" i="1" s="1"/>
  <c r="N4" i="1"/>
  <c r="AJ4" i="1" s="1"/>
  <c r="O4" i="1"/>
  <c r="AK4" i="1" s="1"/>
  <c r="P4" i="1"/>
  <c r="AL4" i="1" s="1"/>
  <c r="Q4" i="1"/>
  <c r="AM4" i="1" s="1"/>
  <c r="R4" i="1"/>
  <c r="AN4" i="1" s="1"/>
  <c r="S4" i="1"/>
  <c r="AO4" i="1" s="1"/>
  <c r="T4" i="1"/>
  <c r="AP4" i="1" s="1"/>
  <c r="U4" i="1"/>
  <c r="AQ4" i="1" s="1"/>
  <c r="V4" i="1"/>
  <c r="AR4" i="1" s="1"/>
  <c r="W4" i="1"/>
  <c r="AS4" i="1" s="1"/>
  <c r="X4" i="1"/>
  <c r="AT4" i="1" s="1"/>
  <c r="K5" i="1"/>
  <c r="AG5" i="1" s="1"/>
  <c r="L5" i="1"/>
  <c r="AH5" i="1" s="1"/>
  <c r="M5" i="1"/>
  <c r="AI5" i="1" s="1"/>
  <c r="N5" i="1"/>
  <c r="AJ5" i="1" s="1"/>
  <c r="O5" i="1"/>
  <c r="AK5" i="1" s="1"/>
  <c r="P5" i="1"/>
  <c r="AL5" i="1" s="1"/>
  <c r="Q5" i="1"/>
  <c r="AM5" i="1" s="1"/>
  <c r="R5" i="1"/>
  <c r="AN5" i="1" s="1"/>
  <c r="S5" i="1"/>
  <c r="AO5" i="1" s="1"/>
  <c r="T5" i="1"/>
  <c r="AP5" i="1" s="1"/>
  <c r="U5" i="1"/>
  <c r="AQ5" i="1" s="1"/>
  <c r="V5" i="1"/>
  <c r="AR5" i="1" s="1"/>
  <c r="W5" i="1"/>
  <c r="AS5" i="1" s="1"/>
  <c r="X5" i="1"/>
  <c r="AT5" i="1" s="1"/>
  <c r="K6" i="1"/>
  <c r="AG6" i="1" s="1"/>
  <c r="L6" i="1"/>
  <c r="AH6" i="1" s="1"/>
  <c r="M6" i="1"/>
  <c r="AI6" i="1" s="1"/>
  <c r="N6" i="1"/>
  <c r="AJ6" i="1" s="1"/>
  <c r="O6" i="1"/>
  <c r="AK6" i="1" s="1"/>
  <c r="P6" i="1"/>
  <c r="AL6" i="1" s="1"/>
  <c r="Q6" i="1"/>
  <c r="AM6" i="1" s="1"/>
  <c r="R6" i="1"/>
  <c r="AN6" i="1" s="1"/>
  <c r="S6" i="1"/>
  <c r="AO6" i="1" s="1"/>
  <c r="T6" i="1"/>
  <c r="AP6" i="1" s="1"/>
  <c r="U6" i="1"/>
  <c r="AQ6" i="1" s="1"/>
  <c r="V6" i="1"/>
  <c r="AR6" i="1" s="1"/>
  <c r="W6" i="1"/>
  <c r="AS6" i="1" s="1"/>
  <c r="X6" i="1"/>
  <c r="AT6" i="1" s="1"/>
  <c r="K7" i="1"/>
  <c r="AG7" i="1" s="1"/>
  <c r="L7" i="1"/>
  <c r="AH7" i="1" s="1"/>
  <c r="M7" i="1"/>
  <c r="AI7" i="1" s="1"/>
  <c r="N7" i="1"/>
  <c r="AJ7" i="1" s="1"/>
  <c r="O7" i="1"/>
  <c r="AK7" i="1" s="1"/>
  <c r="P7" i="1"/>
  <c r="AL7" i="1" s="1"/>
  <c r="Q7" i="1"/>
  <c r="AM7" i="1" s="1"/>
  <c r="R7" i="1"/>
  <c r="AN7" i="1" s="1"/>
  <c r="S7" i="1"/>
  <c r="AO7" i="1" s="1"/>
  <c r="T7" i="1"/>
  <c r="AP7" i="1" s="1"/>
  <c r="U7" i="1"/>
  <c r="AQ7" i="1" s="1"/>
  <c r="V7" i="1"/>
  <c r="AR7" i="1" s="1"/>
  <c r="W7" i="1"/>
  <c r="AS7" i="1" s="1"/>
  <c r="X7" i="1"/>
  <c r="AT7" i="1" s="1"/>
  <c r="K8" i="1"/>
  <c r="AG8" i="1" s="1"/>
  <c r="L8" i="1"/>
  <c r="AH8" i="1" s="1"/>
  <c r="M8" i="1"/>
  <c r="AI8" i="1" s="1"/>
  <c r="N8" i="1"/>
  <c r="AJ8" i="1" s="1"/>
  <c r="O8" i="1"/>
  <c r="AK8" i="1" s="1"/>
  <c r="P8" i="1"/>
  <c r="AL8" i="1" s="1"/>
  <c r="Q8" i="1"/>
  <c r="AM8" i="1" s="1"/>
  <c r="R8" i="1"/>
  <c r="AN8" i="1" s="1"/>
  <c r="S8" i="1"/>
  <c r="AO8" i="1" s="1"/>
  <c r="T8" i="1"/>
  <c r="AP8" i="1" s="1"/>
  <c r="U8" i="1"/>
  <c r="AQ8" i="1" s="1"/>
  <c r="V8" i="1"/>
  <c r="AR8" i="1" s="1"/>
  <c r="W8" i="1"/>
  <c r="AS8" i="1" s="1"/>
  <c r="X8" i="1"/>
  <c r="AT8" i="1" s="1"/>
  <c r="K9" i="1"/>
  <c r="AG9" i="1" s="1"/>
  <c r="L9" i="1"/>
  <c r="AH9" i="1" s="1"/>
  <c r="M9" i="1"/>
  <c r="AI9" i="1" s="1"/>
  <c r="N9" i="1"/>
  <c r="AJ9" i="1" s="1"/>
  <c r="O9" i="1"/>
  <c r="AK9" i="1" s="1"/>
  <c r="P9" i="1"/>
  <c r="AL9" i="1" s="1"/>
  <c r="Q9" i="1"/>
  <c r="AM9" i="1" s="1"/>
  <c r="R9" i="1"/>
  <c r="AN9" i="1" s="1"/>
  <c r="S9" i="1"/>
  <c r="AO9" i="1" s="1"/>
  <c r="T9" i="1"/>
  <c r="AP9" i="1" s="1"/>
  <c r="U9" i="1"/>
  <c r="AQ9" i="1" s="1"/>
  <c r="V9" i="1"/>
  <c r="AR9" i="1" s="1"/>
  <c r="W9" i="1"/>
  <c r="AS9" i="1" s="1"/>
  <c r="X9" i="1"/>
  <c r="AT9" i="1" s="1"/>
  <c r="K10" i="1"/>
  <c r="AG10" i="1" s="1"/>
  <c r="L10" i="1"/>
  <c r="AH10" i="1" s="1"/>
  <c r="M10" i="1"/>
  <c r="AI10" i="1" s="1"/>
  <c r="N10" i="1"/>
  <c r="AJ10" i="1" s="1"/>
  <c r="O10" i="1"/>
  <c r="AK10" i="1" s="1"/>
  <c r="P10" i="1"/>
  <c r="AL10" i="1" s="1"/>
  <c r="Q10" i="1"/>
  <c r="AM10" i="1" s="1"/>
  <c r="R10" i="1"/>
  <c r="AN10" i="1" s="1"/>
  <c r="S10" i="1"/>
  <c r="AO10" i="1" s="1"/>
  <c r="T10" i="1"/>
  <c r="AP10" i="1" s="1"/>
  <c r="U10" i="1"/>
  <c r="AQ10" i="1" s="1"/>
  <c r="V10" i="1"/>
  <c r="AR10" i="1" s="1"/>
  <c r="W10" i="1"/>
  <c r="AS10" i="1" s="1"/>
  <c r="X10" i="1"/>
  <c r="AT10" i="1" s="1"/>
  <c r="K11" i="1"/>
  <c r="AG11" i="1" s="1"/>
  <c r="L11" i="1"/>
  <c r="AH11" i="1" s="1"/>
  <c r="M11" i="1"/>
  <c r="AI11" i="1" s="1"/>
  <c r="N11" i="1"/>
  <c r="AJ11" i="1" s="1"/>
  <c r="O11" i="1"/>
  <c r="AK11" i="1" s="1"/>
  <c r="P11" i="1"/>
  <c r="AL11" i="1" s="1"/>
  <c r="Q11" i="1"/>
  <c r="AM11" i="1" s="1"/>
  <c r="R11" i="1"/>
  <c r="AN11" i="1" s="1"/>
  <c r="S11" i="1"/>
  <c r="AO11" i="1" s="1"/>
  <c r="T11" i="1"/>
  <c r="AP11" i="1" s="1"/>
  <c r="U11" i="1"/>
  <c r="AQ11" i="1" s="1"/>
  <c r="V11" i="1"/>
  <c r="AR11" i="1" s="1"/>
  <c r="W11" i="1"/>
  <c r="AS11" i="1" s="1"/>
  <c r="X11" i="1"/>
  <c r="AT11" i="1" s="1"/>
  <c r="K12" i="1"/>
  <c r="AG12" i="1" s="1"/>
  <c r="L12" i="1"/>
  <c r="AH12" i="1" s="1"/>
  <c r="M12" i="1"/>
  <c r="AI12" i="1" s="1"/>
  <c r="N12" i="1"/>
  <c r="AJ12" i="1" s="1"/>
  <c r="O12" i="1"/>
  <c r="AK12" i="1" s="1"/>
  <c r="P12" i="1"/>
  <c r="AL12" i="1" s="1"/>
  <c r="Q12" i="1"/>
  <c r="AM12" i="1" s="1"/>
  <c r="R12" i="1"/>
  <c r="AN12" i="1" s="1"/>
  <c r="S12" i="1"/>
  <c r="AO12" i="1" s="1"/>
  <c r="T12" i="1"/>
  <c r="AP12" i="1" s="1"/>
  <c r="U12" i="1"/>
  <c r="AQ12" i="1" s="1"/>
  <c r="V12" i="1"/>
  <c r="AR12" i="1" s="1"/>
  <c r="W12" i="1"/>
  <c r="AS12" i="1" s="1"/>
  <c r="X12" i="1"/>
  <c r="AT12" i="1" s="1"/>
  <c r="K13" i="1"/>
  <c r="AG13" i="1" s="1"/>
  <c r="L13" i="1"/>
  <c r="AH13" i="1" s="1"/>
  <c r="M13" i="1"/>
  <c r="AI13" i="1" s="1"/>
  <c r="N13" i="1"/>
  <c r="AJ13" i="1" s="1"/>
  <c r="O13" i="1"/>
  <c r="AK13" i="1" s="1"/>
  <c r="P13" i="1"/>
  <c r="AL13" i="1" s="1"/>
  <c r="Q13" i="1"/>
  <c r="AM13" i="1" s="1"/>
  <c r="R13" i="1"/>
  <c r="AN13" i="1" s="1"/>
  <c r="S13" i="1"/>
  <c r="AO13" i="1" s="1"/>
  <c r="T13" i="1"/>
  <c r="AP13" i="1" s="1"/>
  <c r="U13" i="1"/>
  <c r="AQ13" i="1" s="1"/>
  <c r="V13" i="1"/>
  <c r="AR13" i="1" s="1"/>
  <c r="W13" i="1"/>
  <c r="AS13" i="1" s="1"/>
  <c r="X13" i="1"/>
  <c r="AT13" i="1" s="1"/>
  <c r="K14" i="1"/>
  <c r="AG14" i="1" s="1"/>
  <c r="L14" i="1"/>
  <c r="AH14" i="1" s="1"/>
  <c r="M14" i="1"/>
  <c r="AI14" i="1" s="1"/>
  <c r="N14" i="1"/>
  <c r="AJ14" i="1" s="1"/>
  <c r="O14" i="1"/>
  <c r="AK14" i="1" s="1"/>
  <c r="P14" i="1"/>
  <c r="AL14" i="1" s="1"/>
  <c r="Q14" i="1"/>
  <c r="AM14" i="1" s="1"/>
  <c r="R14" i="1"/>
  <c r="AN14" i="1" s="1"/>
  <c r="S14" i="1"/>
  <c r="AO14" i="1" s="1"/>
  <c r="T14" i="1"/>
  <c r="AP14" i="1" s="1"/>
  <c r="U14" i="1"/>
  <c r="AQ14" i="1" s="1"/>
  <c r="V14" i="1"/>
  <c r="AR14" i="1" s="1"/>
  <c r="W14" i="1"/>
  <c r="AS14" i="1" s="1"/>
  <c r="X14" i="1"/>
  <c r="AT14" i="1" s="1"/>
  <c r="K15" i="1"/>
  <c r="AG15" i="1" s="1"/>
  <c r="L15" i="1"/>
  <c r="AH15" i="1" s="1"/>
  <c r="M15" i="1"/>
  <c r="AI15" i="1" s="1"/>
  <c r="N15" i="1"/>
  <c r="AJ15" i="1" s="1"/>
  <c r="O15" i="1"/>
  <c r="AK15" i="1" s="1"/>
  <c r="P15" i="1"/>
  <c r="AL15" i="1" s="1"/>
  <c r="Q15" i="1"/>
  <c r="AM15" i="1" s="1"/>
  <c r="R15" i="1"/>
  <c r="AN15" i="1" s="1"/>
  <c r="S15" i="1"/>
  <c r="AO15" i="1" s="1"/>
  <c r="T15" i="1"/>
  <c r="AP15" i="1" s="1"/>
  <c r="U15" i="1"/>
  <c r="AQ15" i="1" s="1"/>
  <c r="V15" i="1"/>
  <c r="AR15" i="1" s="1"/>
  <c r="W15" i="1"/>
  <c r="AS15" i="1" s="1"/>
  <c r="X15" i="1"/>
  <c r="AT15" i="1" s="1"/>
  <c r="K16" i="1"/>
  <c r="AG16" i="1" s="1"/>
  <c r="L16" i="1"/>
  <c r="AH16" i="1" s="1"/>
  <c r="M16" i="1"/>
  <c r="AI16" i="1" s="1"/>
  <c r="N16" i="1"/>
  <c r="AJ16" i="1" s="1"/>
  <c r="O16" i="1"/>
  <c r="AK16" i="1" s="1"/>
  <c r="P16" i="1"/>
  <c r="AL16" i="1" s="1"/>
  <c r="Q16" i="1"/>
  <c r="AM16" i="1" s="1"/>
  <c r="R16" i="1"/>
  <c r="AN16" i="1" s="1"/>
  <c r="S16" i="1"/>
  <c r="AO16" i="1" s="1"/>
  <c r="T16" i="1"/>
  <c r="AP16" i="1" s="1"/>
  <c r="U16" i="1"/>
  <c r="AQ16" i="1" s="1"/>
  <c r="V16" i="1"/>
  <c r="AR16" i="1" s="1"/>
  <c r="W16" i="1"/>
  <c r="AS16" i="1" s="1"/>
  <c r="X16" i="1"/>
  <c r="AT16" i="1" s="1"/>
  <c r="K17" i="1"/>
  <c r="AG17" i="1" s="1"/>
  <c r="L17" i="1"/>
  <c r="AH17" i="1" s="1"/>
  <c r="M17" i="1"/>
  <c r="AI17" i="1" s="1"/>
  <c r="N17" i="1"/>
  <c r="AJ17" i="1" s="1"/>
  <c r="O17" i="1"/>
  <c r="AK17" i="1" s="1"/>
  <c r="P17" i="1"/>
  <c r="AL17" i="1" s="1"/>
  <c r="Q17" i="1"/>
  <c r="AM17" i="1" s="1"/>
  <c r="R17" i="1"/>
  <c r="AN17" i="1" s="1"/>
  <c r="S17" i="1"/>
  <c r="AO17" i="1" s="1"/>
  <c r="T17" i="1"/>
  <c r="AP17" i="1" s="1"/>
  <c r="U17" i="1"/>
  <c r="AQ17" i="1" s="1"/>
  <c r="V17" i="1"/>
  <c r="AR17" i="1" s="1"/>
  <c r="W17" i="1"/>
  <c r="AS17" i="1" s="1"/>
  <c r="X17" i="1"/>
  <c r="AT17" i="1" s="1"/>
  <c r="K18" i="1"/>
  <c r="AG18" i="1" s="1"/>
  <c r="L18" i="1"/>
  <c r="AH18" i="1" s="1"/>
  <c r="M18" i="1"/>
  <c r="AI18" i="1" s="1"/>
  <c r="N18" i="1"/>
  <c r="AJ18" i="1" s="1"/>
  <c r="O18" i="1"/>
  <c r="AK18" i="1" s="1"/>
  <c r="P18" i="1"/>
  <c r="AL18" i="1" s="1"/>
  <c r="Q18" i="1"/>
  <c r="AM18" i="1" s="1"/>
  <c r="R18" i="1"/>
  <c r="AN18" i="1" s="1"/>
  <c r="S18" i="1"/>
  <c r="AO18" i="1" s="1"/>
  <c r="T18" i="1"/>
  <c r="AP18" i="1" s="1"/>
  <c r="U18" i="1"/>
  <c r="AQ18" i="1" s="1"/>
  <c r="V18" i="1"/>
  <c r="AR18" i="1" s="1"/>
  <c r="W18" i="1"/>
  <c r="AS18" i="1" s="1"/>
  <c r="X18" i="1"/>
  <c r="AT18" i="1" s="1"/>
  <c r="K19" i="1"/>
  <c r="AG19" i="1" s="1"/>
  <c r="L19" i="1"/>
  <c r="AH19" i="1" s="1"/>
  <c r="M19" i="1"/>
  <c r="AI19" i="1" s="1"/>
  <c r="N19" i="1"/>
  <c r="AJ19" i="1" s="1"/>
  <c r="O19" i="1"/>
  <c r="AK19" i="1" s="1"/>
  <c r="P19" i="1"/>
  <c r="AL19" i="1" s="1"/>
  <c r="Q19" i="1"/>
  <c r="AM19" i="1" s="1"/>
  <c r="R19" i="1"/>
  <c r="AN19" i="1" s="1"/>
  <c r="S19" i="1"/>
  <c r="AO19" i="1" s="1"/>
  <c r="T19" i="1"/>
  <c r="AP19" i="1" s="1"/>
  <c r="U19" i="1"/>
  <c r="AQ19" i="1" s="1"/>
  <c r="V19" i="1"/>
  <c r="AR19" i="1" s="1"/>
  <c r="W19" i="1"/>
  <c r="AS19" i="1" s="1"/>
  <c r="X19" i="1"/>
  <c r="AT19" i="1" s="1"/>
  <c r="K20" i="1"/>
  <c r="AG20" i="1" s="1"/>
  <c r="L20" i="1"/>
  <c r="AH20" i="1" s="1"/>
  <c r="M20" i="1"/>
  <c r="AI20" i="1" s="1"/>
  <c r="N20" i="1"/>
  <c r="AJ20" i="1" s="1"/>
  <c r="O20" i="1"/>
  <c r="AK20" i="1" s="1"/>
  <c r="P20" i="1"/>
  <c r="AL20" i="1" s="1"/>
  <c r="Q20" i="1"/>
  <c r="AM20" i="1" s="1"/>
  <c r="R20" i="1"/>
  <c r="AN20" i="1" s="1"/>
  <c r="S20" i="1"/>
  <c r="AO20" i="1" s="1"/>
  <c r="T20" i="1"/>
  <c r="AP20" i="1" s="1"/>
  <c r="U20" i="1"/>
  <c r="AQ20" i="1" s="1"/>
  <c r="V20" i="1"/>
  <c r="AR20" i="1" s="1"/>
  <c r="W20" i="1"/>
  <c r="AS20" i="1" s="1"/>
  <c r="X20" i="1"/>
  <c r="AT20" i="1" s="1"/>
  <c r="K21" i="1"/>
  <c r="AG21" i="1" s="1"/>
  <c r="L21" i="1"/>
  <c r="AH21" i="1" s="1"/>
  <c r="M21" i="1"/>
  <c r="AI21" i="1" s="1"/>
  <c r="N21" i="1"/>
  <c r="AJ21" i="1" s="1"/>
  <c r="O21" i="1"/>
  <c r="AK21" i="1" s="1"/>
  <c r="P21" i="1"/>
  <c r="AL21" i="1" s="1"/>
  <c r="Q21" i="1"/>
  <c r="AM21" i="1" s="1"/>
  <c r="R21" i="1"/>
  <c r="AN21" i="1" s="1"/>
  <c r="S21" i="1"/>
  <c r="AO21" i="1" s="1"/>
  <c r="T21" i="1"/>
  <c r="AP21" i="1" s="1"/>
  <c r="U21" i="1"/>
  <c r="AQ21" i="1" s="1"/>
  <c r="V21" i="1"/>
  <c r="AR21" i="1" s="1"/>
  <c r="W21" i="1"/>
  <c r="AS21" i="1" s="1"/>
  <c r="X21" i="1"/>
  <c r="AT21" i="1" s="1"/>
  <c r="K22" i="1"/>
  <c r="AG22" i="1" s="1"/>
  <c r="L22" i="1"/>
  <c r="AH22" i="1" s="1"/>
  <c r="M22" i="1"/>
  <c r="AI22" i="1" s="1"/>
  <c r="N22" i="1"/>
  <c r="AJ22" i="1" s="1"/>
  <c r="O22" i="1"/>
  <c r="AK22" i="1" s="1"/>
  <c r="P22" i="1"/>
  <c r="AL22" i="1" s="1"/>
  <c r="Q22" i="1"/>
  <c r="AM22" i="1" s="1"/>
  <c r="R22" i="1"/>
  <c r="AN22" i="1" s="1"/>
  <c r="S22" i="1"/>
  <c r="AO22" i="1" s="1"/>
  <c r="T22" i="1"/>
  <c r="AP22" i="1" s="1"/>
  <c r="U22" i="1"/>
  <c r="AQ22" i="1" s="1"/>
  <c r="V22" i="1"/>
  <c r="AR22" i="1" s="1"/>
  <c r="W22" i="1"/>
  <c r="AS22" i="1" s="1"/>
  <c r="X22" i="1"/>
  <c r="AT22" i="1" s="1"/>
  <c r="K23" i="1"/>
  <c r="AG23" i="1" s="1"/>
  <c r="L23" i="1"/>
  <c r="AH23" i="1" s="1"/>
  <c r="M23" i="1"/>
  <c r="AI23" i="1" s="1"/>
  <c r="N23" i="1"/>
  <c r="AJ23" i="1" s="1"/>
  <c r="O23" i="1"/>
  <c r="AK23" i="1" s="1"/>
  <c r="P23" i="1"/>
  <c r="AL23" i="1" s="1"/>
  <c r="Q23" i="1"/>
  <c r="AM23" i="1" s="1"/>
  <c r="R23" i="1"/>
  <c r="AN23" i="1" s="1"/>
  <c r="S23" i="1"/>
  <c r="AO23" i="1" s="1"/>
  <c r="T23" i="1"/>
  <c r="AP23" i="1" s="1"/>
  <c r="U23" i="1"/>
  <c r="AQ23" i="1" s="1"/>
  <c r="V23" i="1"/>
  <c r="AR23" i="1" s="1"/>
  <c r="W23" i="1"/>
  <c r="AS23" i="1" s="1"/>
  <c r="X23" i="1"/>
  <c r="AT23" i="1" s="1"/>
  <c r="K24" i="1"/>
  <c r="AG24" i="1" s="1"/>
  <c r="L24" i="1"/>
  <c r="AH24" i="1" s="1"/>
  <c r="M24" i="1"/>
  <c r="AI24" i="1" s="1"/>
  <c r="N24" i="1"/>
  <c r="AJ24" i="1" s="1"/>
  <c r="O24" i="1"/>
  <c r="AK24" i="1" s="1"/>
  <c r="P24" i="1"/>
  <c r="AL24" i="1" s="1"/>
  <c r="Q24" i="1"/>
  <c r="AM24" i="1" s="1"/>
  <c r="R24" i="1"/>
  <c r="AN24" i="1" s="1"/>
  <c r="S24" i="1"/>
  <c r="AO24" i="1" s="1"/>
  <c r="T24" i="1"/>
  <c r="AP24" i="1" s="1"/>
  <c r="U24" i="1"/>
  <c r="AQ24" i="1" s="1"/>
  <c r="V24" i="1"/>
  <c r="AR24" i="1" s="1"/>
  <c r="W24" i="1"/>
  <c r="AS24" i="1" s="1"/>
  <c r="X24" i="1"/>
  <c r="AT24" i="1" s="1"/>
  <c r="K25" i="1"/>
  <c r="AG25" i="1" s="1"/>
  <c r="L25" i="1"/>
  <c r="AH25" i="1" s="1"/>
  <c r="M25" i="1"/>
  <c r="AI25" i="1" s="1"/>
  <c r="N25" i="1"/>
  <c r="AJ25" i="1" s="1"/>
  <c r="O25" i="1"/>
  <c r="AK25" i="1" s="1"/>
  <c r="P25" i="1"/>
  <c r="AL25" i="1" s="1"/>
  <c r="Q25" i="1"/>
  <c r="AM25" i="1" s="1"/>
  <c r="R25" i="1"/>
  <c r="AN25" i="1" s="1"/>
  <c r="S25" i="1"/>
  <c r="AO25" i="1" s="1"/>
  <c r="T25" i="1"/>
  <c r="AP25" i="1" s="1"/>
  <c r="U25" i="1"/>
  <c r="AQ25" i="1" s="1"/>
  <c r="V25" i="1"/>
  <c r="AR25" i="1" s="1"/>
  <c r="W25" i="1"/>
  <c r="AS25" i="1" s="1"/>
  <c r="X25" i="1"/>
  <c r="AT25" i="1" s="1"/>
  <c r="K26" i="1"/>
  <c r="AG26" i="1" s="1"/>
  <c r="L26" i="1"/>
  <c r="AH26" i="1" s="1"/>
  <c r="M26" i="1"/>
  <c r="AI26" i="1" s="1"/>
  <c r="N26" i="1"/>
  <c r="AJ26" i="1" s="1"/>
  <c r="O26" i="1"/>
  <c r="AK26" i="1" s="1"/>
  <c r="P26" i="1"/>
  <c r="AL26" i="1" s="1"/>
  <c r="Q26" i="1"/>
  <c r="AM26" i="1" s="1"/>
  <c r="R26" i="1"/>
  <c r="AN26" i="1" s="1"/>
  <c r="S26" i="1"/>
  <c r="AO26" i="1" s="1"/>
  <c r="T26" i="1"/>
  <c r="AP26" i="1" s="1"/>
  <c r="U26" i="1"/>
  <c r="AQ26" i="1" s="1"/>
  <c r="V26" i="1"/>
  <c r="AR26" i="1" s="1"/>
  <c r="W26" i="1"/>
  <c r="AS26" i="1" s="1"/>
  <c r="X26" i="1"/>
  <c r="AT26" i="1" s="1"/>
  <c r="K27" i="1"/>
  <c r="AG27" i="1" s="1"/>
  <c r="L27" i="1"/>
  <c r="AH27" i="1" s="1"/>
  <c r="M27" i="1"/>
  <c r="AI27" i="1" s="1"/>
  <c r="N27" i="1"/>
  <c r="AJ27" i="1" s="1"/>
  <c r="O27" i="1"/>
  <c r="AK27" i="1" s="1"/>
  <c r="P27" i="1"/>
  <c r="AL27" i="1" s="1"/>
  <c r="Q27" i="1"/>
  <c r="AM27" i="1" s="1"/>
  <c r="R27" i="1"/>
  <c r="AN27" i="1" s="1"/>
  <c r="S27" i="1"/>
  <c r="AO27" i="1" s="1"/>
  <c r="T27" i="1"/>
  <c r="AP27" i="1" s="1"/>
  <c r="U27" i="1"/>
  <c r="AQ27" i="1" s="1"/>
  <c r="V27" i="1"/>
  <c r="AR27" i="1" s="1"/>
  <c r="W27" i="1"/>
  <c r="AS27" i="1" s="1"/>
  <c r="X27" i="1"/>
  <c r="AT27" i="1" s="1"/>
  <c r="K28" i="1"/>
  <c r="AG28" i="1" s="1"/>
  <c r="L28" i="1"/>
  <c r="AH28" i="1" s="1"/>
  <c r="M28" i="1"/>
  <c r="AI28" i="1" s="1"/>
  <c r="N28" i="1"/>
  <c r="AJ28" i="1" s="1"/>
  <c r="O28" i="1"/>
  <c r="AK28" i="1" s="1"/>
  <c r="P28" i="1"/>
  <c r="AL28" i="1" s="1"/>
  <c r="Q28" i="1"/>
  <c r="AM28" i="1" s="1"/>
  <c r="R28" i="1"/>
  <c r="AN28" i="1" s="1"/>
  <c r="S28" i="1"/>
  <c r="AO28" i="1" s="1"/>
  <c r="T28" i="1"/>
  <c r="AP28" i="1" s="1"/>
  <c r="U28" i="1"/>
  <c r="AQ28" i="1" s="1"/>
  <c r="V28" i="1"/>
  <c r="AR28" i="1" s="1"/>
  <c r="W28" i="1"/>
  <c r="AS28" i="1" s="1"/>
  <c r="X28" i="1"/>
  <c r="AT28" i="1" s="1"/>
  <c r="K29" i="1"/>
  <c r="AG29" i="1" s="1"/>
  <c r="L29" i="1"/>
  <c r="AH29" i="1" s="1"/>
  <c r="M29" i="1"/>
  <c r="AI29" i="1" s="1"/>
  <c r="N29" i="1"/>
  <c r="AJ29" i="1" s="1"/>
  <c r="O29" i="1"/>
  <c r="AK29" i="1" s="1"/>
  <c r="P29" i="1"/>
  <c r="AL29" i="1" s="1"/>
  <c r="Q29" i="1"/>
  <c r="AM29" i="1" s="1"/>
  <c r="R29" i="1"/>
  <c r="AN29" i="1" s="1"/>
  <c r="S29" i="1"/>
  <c r="AO29" i="1" s="1"/>
  <c r="T29" i="1"/>
  <c r="AP29" i="1" s="1"/>
  <c r="U29" i="1"/>
  <c r="AQ29" i="1" s="1"/>
  <c r="V29" i="1"/>
  <c r="AR29" i="1" s="1"/>
  <c r="W29" i="1"/>
  <c r="AS29" i="1" s="1"/>
  <c r="X29" i="1"/>
  <c r="AT29" i="1" s="1"/>
  <c r="K30" i="1"/>
  <c r="AG30" i="1" s="1"/>
  <c r="L30" i="1"/>
  <c r="AH30" i="1" s="1"/>
  <c r="M30" i="1"/>
  <c r="AI30" i="1" s="1"/>
  <c r="N30" i="1"/>
  <c r="AJ30" i="1" s="1"/>
  <c r="O30" i="1"/>
  <c r="AK30" i="1" s="1"/>
  <c r="P30" i="1"/>
  <c r="AL30" i="1" s="1"/>
  <c r="Q30" i="1"/>
  <c r="AM30" i="1" s="1"/>
  <c r="R30" i="1"/>
  <c r="AN30" i="1" s="1"/>
  <c r="S30" i="1"/>
  <c r="AO30" i="1" s="1"/>
  <c r="T30" i="1"/>
  <c r="AP30" i="1" s="1"/>
  <c r="U30" i="1"/>
  <c r="AQ30" i="1" s="1"/>
  <c r="V30" i="1"/>
  <c r="AR30" i="1" s="1"/>
  <c r="W30" i="1"/>
  <c r="AS30" i="1" s="1"/>
  <c r="X30" i="1"/>
  <c r="AT30" i="1" s="1"/>
  <c r="K31" i="1"/>
  <c r="AG31" i="1" s="1"/>
  <c r="L31" i="1"/>
  <c r="AH31" i="1" s="1"/>
  <c r="M31" i="1"/>
  <c r="AI31" i="1" s="1"/>
  <c r="N31" i="1"/>
  <c r="AJ31" i="1" s="1"/>
  <c r="O31" i="1"/>
  <c r="AK31" i="1" s="1"/>
  <c r="P31" i="1"/>
  <c r="AL31" i="1" s="1"/>
  <c r="Q31" i="1"/>
  <c r="AM31" i="1" s="1"/>
  <c r="R31" i="1"/>
  <c r="AN31" i="1" s="1"/>
  <c r="S31" i="1"/>
  <c r="AO31" i="1" s="1"/>
  <c r="T31" i="1"/>
  <c r="AP31" i="1" s="1"/>
  <c r="U31" i="1"/>
  <c r="AQ31" i="1" s="1"/>
  <c r="V31" i="1"/>
  <c r="AR31" i="1" s="1"/>
  <c r="W31" i="1"/>
  <c r="AS31" i="1" s="1"/>
  <c r="X31" i="1"/>
  <c r="AT31" i="1" s="1"/>
  <c r="K32" i="1"/>
  <c r="AG32" i="1" s="1"/>
  <c r="L32" i="1"/>
  <c r="AH32" i="1" s="1"/>
  <c r="M32" i="1"/>
  <c r="AI32" i="1" s="1"/>
  <c r="N32" i="1"/>
  <c r="AJ32" i="1" s="1"/>
  <c r="O32" i="1"/>
  <c r="AK32" i="1" s="1"/>
  <c r="P32" i="1"/>
  <c r="AL32" i="1" s="1"/>
  <c r="Q32" i="1"/>
  <c r="AM32" i="1" s="1"/>
  <c r="R32" i="1"/>
  <c r="AN32" i="1" s="1"/>
  <c r="S32" i="1"/>
  <c r="AO32" i="1" s="1"/>
  <c r="T32" i="1"/>
  <c r="AP32" i="1" s="1"/>
  <c r="U32" i="1"/>
  <c r="AQ32" i="1" s="1"/>
  <c r="V32" i="1"/>
  <c r="AR32" i="1" s="1"/>
  <c r="W32" i="1"/>
  <c r="AS32" i="1" s="1"/>
  <c r="X32" i="1"/>
  <c r="AT32" i="1" s="1"/>
  <c r="K33" i="1"/>
  <c r="AG33" i="1" s="1"/>
  <c r="L33" i="1"/>
  <c r="AH33" i="1" s="1"/>
  <c r="M33" i="1"/>
  <c r="AI33" i="1" s="1"/>
  <c r="N33" i="1"/>
  <c r="AJ33" i="1" s="1"/>
  <c r="O33" i="1"/>
  <c r="AK33" i="1" s="1"/>
  <c r="P33" i="1"/>
  <c r="AL33" i="1" s="1"/>
  <c r="Q33" i="1"/>
  <c r="AM33" i="1" s="1"/>
  <c r="R33" i="1"/>
  <c r="AN33" i="1" s="1"/>
  <c r="S33" i="1"/>
  <c r="AO33" i="1" s="1"/>
  <c r="T33" i="1"/>
  <c r="AP33" i="1" s="1"/>
  <c r="U33" i="1"/>
  <c r="AQ33" i="1" s="1"/>
  <c r="V33" i="1"/>
  <c r="AR33" i="1" s="1"/>
  <c r="W33" i="1"/>
  <c r="AS33" i="1" s="1"/>
  <c r="X33" i="1"/>
  <c r="AT33" i="1" s="1"/>
  <c r="K34" i="1"/>
  <c r="AG34" i="1" s="1"/>
  <c r="L34" i="1"/>
  <c r="AH34" i="1" s="1"/>
  <c r="M34" i="1"/>
  <c r="AI34" i="1" s="1"/>
  <c r="N34" i="1"/>
  <c r="AJ34" i="1" s="1"/>
  <c r="O34" i="1"/>
  <c r="AK34" i="1" s="1"/>
  <c r="P34" i="1"/>
  <c r="AL34" i="1" s="1"/>
  <c r="Q34" i="1"/>
  <c r="AM34" i="1" s="1"/>
  <c r="R34" i="1"/>
  <c r="AN34" i="1" s="1"/>
  <c r="S34" i="1"/>
  <c r="AO34" i="1" s="1"/>
  <c r="T34" i="1"/>
  <c r="AP34" i="1" s="1"/>
  <c r="U34" i="1"/>
  <c r="AQ34" i="1" s="1"/>
  <c r="V34" i="1"/>
  <c r="AR34" i="1" s="1"/>
  <c r="W34" i="1"/>
  <c r="AS34" i="1" s="1"/>
  <c r="X34" i="1"/>
  <c r="AT34" i="1" s="1"/>
  <c r="K35" i="1"/>
  <c r="AG35" i="1" s="1"/>
  <c r="L35" i="1"/>
  <c r="AH35" i="1" s="1"/>
  <c r="M35" i="1"/>
  <c r="AI35" i="1" s="1"/>
  <c r="N35" i="1"/>
  <c r="AJ35" i="1" s="1"/>
  <c r="O35" i="1"/>
  <c r="AK35" i="1" s="1"/>
  <c r="P35" i="1"/>
  <c r="AL35" i="1" s="1"/>
  <c r="Q35" i="1"/>
  <c r="AM35" i="1" s="1"/>
  <c r="R35" i="1"/>
  <c r="AN35" i="1" s="1"/>
  <c r="S35" i="1"/>
  <c r="AO35" i="1" s="1"/>
  <c r="T35" i="1"/>
  <c r="AP35" i="1" s="1"/>
  <c r="U35" i="1"/>
  <c r="AQ35" i="1" s="1"/>
  <c r="V35" i="1"/>
  <c r="AR35" i="1" s="1"/>
  <c r="W35" i="1"/>
  <c r="AS35" i="1" s="1"/>
  <c r="X35" i="1"/>
  <c r="AT35" i="1" s="1"/>
  <c r="K36" i="1"/>
  <c r="AG36" i="1" s="1"/>
  <c r="L36" i="1"/>
  <c r="AH36" i="1" s="1"/>
  <c r="M36" i="1"/>
  <c r="AI36" i="1" s="1"/>
  <c r="N36" i="1"/>
  <c r="AJ36" i="1" s="1"/>
  <c r="O36" i="1"/>
  <c r="AK36" i="1" s="1"/>
  <c r="P36" i="1"/>
  <c r="AL36" i="1" s="1"/>
  <c r="Q36" i="1"/>
  <c r="AM36" i="1" s="1"/>
  <c r="R36" i="1"/>
  <c r="AN36" i="1" s="1"/>
  <c r="S36" i="1"/>
  <c r="AO36" i="1" s="1"/>
  <c r="T36" i="1"/>
  <c r="AP36" i="1" s="1"/>
  <c r="U36" i="1"/>
  <c r="AQ36" i="1" s="1"/>
  <c r="V36" i="1"/>
  <c r="AR36" i="1" s="1"/>
  <c r="W36" i="1"/>
  <c r="AS36" i="1" s="1"/>
  <c r="X36" i="1"/>
  <c r="AT36" i="1" s="1"/>
  <c r="K37" i="1"/>
  <c r="AG37" i="1" s="1"/>
  <c r="L37" i="1"/>
  <c r="AH37" i="1" s="1"/>
  <c r="M37" i="1"/>
  <c r="AI37" i="1" s="1"/>
  <c r="N37" i="1"/>
  <c r="AJ37" i="1" s="1"/>
  <c r="O37" i="1"/>
  <c r="AK37" i="1" s="1"/>
  <c r="P37" i="1"/>
  <c r="AL37" i="1" s="1"/>
  <c r="Q37" i="1"/>
  <c r="AM37" i="1" s="1"/>
  <c r="R37" i="1"/>
  <c r="AN37" i="1" s="1"/>
  <c r="S37" i="1"/>
  <c r="AO37" i="1" s="1"/>
  <c r="T37" i="1"/>
  <c r="AP37" i="1" s="1"/>
  <c r="U37" i="1"/>
  <c r="AQ37" i="1" s="1"/>
  <c r="V37" i="1"/>
  <c r="AR37" i="1" s="1"/>
  <c r="W37" i="1"/>
  <c r="AS37" i="1" s="1"/>
  <c r="X37" i="1"/>
  <c r="AT37" i="1" s="1"/>
  <c r="K38" i="1"/>
  <c r="AG38" i="1" s="1"/>
  <c r="L38" i="1"/>
  <c r="AH38" i="1" s="1"/>
  <c r="M38" i="1"/>
  <c r="AI38" i="1" s="1"/>
  <c r="N38" i="1"/>
  <c r="AJ38" i="1" s="1"/>
  <c r="O38" i="1"/>
  <c r="AK38" i="1" s="1"/>
  <c r="P38" i="1"/>
  <c r="AL38" i="1" s="1"/>
  <c r="Q38" i="1"/>
  <c r="AM38" i="1" s="1"/>
  <c r="R38" i="1"/>
  <c r="AN38" i="1" s="1"/>
  <c r="S38" i="1"/>
  <c r="AO38" i="1" s="1"/>
  <c r="T38" i="1"/>
  <c r="AP38" i="1" s="1"/>
  <c r="U38" i="1"/>
  <c r="AQ38" i="1" s="1"/>
  <c r="V38" i="1"/>
  <c r="AR38" i="1" s="1"/>
  <c r="W38" i="1"/>
  <c r="AS38" i="1" s="1"/>
  <c r="X38" i="1"/>
  <c r="AT38" i="1" s="1"/>
  <c r="K39" i="1"/>
  <c r="AG39" i="1" s="1"/>
  <c r="L39" i="1"/>
  <c r="AH39" i="1" s="1"/>
  <c r="M39" i="1"/>
  <c r="AI39" i="1" s="1"/>
  <c r="N39" i="1"/>
  <c r="AJ39" i="1" s="1"/>
  <c r="O39" i="1"/>
  <c r="AK39" i="1" s="1"/>
  <c r="P39" i="1"/>
  <c r="AL39" i="1" s="1"/>
  <c r="Q39" i="1"/>
  <c r="AM39" i="1" s="1"/>
  <c r="R39" i="1"/>
  <c r="AN39" i="1" s="1"/>
  <c r="S39" i="1"/>
  <c r="AO39" i="1" s="1"/>
  <c r="T39" i="1"/>
  <c r="AP39" i="1" s="1"/>
  <c r="U39" i="1"/>
  <c r="AQ39" i="1" s="1"/>
  <c r="V39" i="1"/>
  <c r="AR39" i="1" s="1"/>
  <c r="W39" i="1"/>
  <c r="AS39" i="1" s="1"/>
  <c r="X39" i="1"/>
  <c r="AT39" i="1" s="1"/>
  <c r="K40" i="1"/>
  <c r="AG40" i="1" s="1"/>
  <c r="L40" i="1"/>
  <c r="AH40" i="1" s="1"/>
  <c r="M40" i="1"/>
  <c r="AI40" i="1" s="1"/>
  <c r="N40" i="1"/>
  <c r="AJ40" i="1" s="1"/>
  <c r="O40" i="1"/>
  <c r="AK40" i="1" s="1"/>
  <c r="P40" i="1"/>
  <c r="AL40" i="1" s="1"/>
  <c r="Q40" i="1"/>
  <c r="AM40" i="1" s="1"/>
  <c r="R40" i="1"/>
  <c r="AN40" i="1" s="1"/>
  <c r="S40" i="1"/>
  <c r="AO40" i="1" s="1"/>
  <c r="T40" i="1"/>
  <c r="AP40" i="1" s="1"/>
  <c r="U40" i="1"/>
  <c r="AQ40" i="1" s="1"/>
  <c r="V40" i="1"/>
  <c r="AR40" i="1" s="1"/>
  <c r="W40" i="1"/>
  <c r="AS40" i="1" s="1"/>
  <c r="X40" i="1"/>
  <c r="AT40" i="1" s="1"/>
  <c r="K41" i="1"/>
  <c r="AG41" i="1" s="1"/>
  <c r="L41" i="1"/>
  <c r="AH41" i="1" s="1"/>
  <c r="M41" i="1"/>
  <c r="AI41" i="1" s="1"/>
  <c r="N41" i="1"/>
  <c r="AJ41" i="1" s="1"/>
  <c r="O41" i="1"/>
  <c r="AK41" i="1" s="1"/>
  <c r="P41" i="1"/>
  <c r="AL41" i="1" s="1"/>
  <c r="Q41" i="1"/>
  <c r="AM41" i="1" s="1"/>
  <c r="R41" i="1"/>
  <c r="AN41" i="1" s="1"/>
  <c r="S41" i="1"/>
  <c r="AO41" i="1" s="1"/>
  <c r="BI16" i="1" l="1"/>
  <c r="BC16" i="1"/>
  <c r="BO16" i="1" s="1"/>
  <c r="AW16" i="1"/>
  <c r="BJ10" i="1"/>
  <c r="BD10" i="1"/>
  <c r="BP10" i="1" s="1"/>
  <c r="AX10" i="1"/>
  <c r="BJ6" i="1"/>
  <c r="BD6" i="1"/>
  <c r="BP6" i="1" s="1"/>
  <c r="BI4" i="1"/>
  <c r="BC4" i="1"/>
  <c r="BO4" i="1" s="1"/>
  <c r="BL46" i="1"/>
  <c r="BF46" i="1"/>
  <c r="BR46" i="1" s="1"/>
  <c r="AZ46" i="1"/>
  <c r="AY48" i="1"/>
  <c r="BK48" i="1"/>
  <c r="BE48" i="1"/>
  <c r="BQ48" i="1" s="1"/>
  <c r="BL54" i="1"/>
  <c r="BF54" i="1"/>
  <c r="BR54" i="1" s="1"/>
  <c r="AZ54" i="1"/>
  <c r="AY56" i="1"/>
  <c r="BK56" i="1"/>
  <c r="BE56" i="1"/>
  <c r="BQ56" i="1" s="1"/>
  <c r="BL62" i="1"/>
  <c r="BF62" i="1"/>
  <c r="BR62" i="1" s="1"/>
  <c r="AZ62" i="1"/>
  <c r="AY64" i="1"/>
  <c r="BK64" i="1"/>
  <c r="BE64" i="1"/>
  <c r="BQ64" i="1" s="1"/>
  <c r="BL70" i="1"/>
  <c r="BF70" i="1"/>
  <c r="BR70" i="1" s="1"/>
  <c r="AZ70" i="1"/>
  <c r="AY72" i="1"/>
  <c r="BK72" i="1"/>
  <c r="BE72" i="1"/>
  <c r="BQ72" i="1" s="1"/>
  <c r="BL78" i="1"/>
  <c r="BF78" i="1"/>
  <c r="BR78" i="1" s="1"/>
  <c r="AZ78" i="1"/>
  <c r="AY80" i="1"/>
  <c r="BE80" i="1"/>
  <c r="BQ80" i="1" s="1"/>
  <c r="BK80" i="1"/>
  <c r="BG49" i="1"/>
  <c r="BA49" i="1"/>
  <c r="BM49" i="1" s="1"/>
  <c r="AU49" i="1"/>
  <c r="BG57" i="1"/>
  <c r="BA57" i="1"/>
  <c r="BM57" i="1" s="1"/>
  <c r="AU57" i="1"/>
  <c r="BG65" i="1"/>
  <c r="BA65" i="1"/>
  <c r="BM65" i="1" s="1"/>
  <c r="AU65" i="1"/>
  <c r="BG73" i="1"/>
  <c r="BA73" i="1"/>
  <c r="BM73" i="1" s="1"/>
  <c r="AU73" i="1"/>
  <c r="BG81" i="1"/>
  <c r="BA81" i="1"/>
  <c r="BM81" i="1" s="1"/>
  <c r="AU81" i="1"/>
  <c r="BH83" i="1"/>
  <c r="BB83" i="1"/>
  <c r="BN83" i="1" s="1"/>
  <c r="AV83" i="1"/>
  <c r="BJ83" i="1"/>
  <c r="BD83" i="1"/>
  <c r="BP83" i="1" s="1"/>
  <c r="AX86" i="1"/>
  <c r="BI87" i="1"/>
  <c r="BC87" i="1"/>
  <c r="BO87" i="1" s="1"/>
  <c r="AW87" i="1"/>
  <c r="BH91" i="1"/>
  <c r="BB91" i="1"/>
  <c r="BN91" i="1" s="1"/>
  <c r="AV91" i="1"/>
  <c r="BJ91" i="1"/>
  <c r="BD91" i="1"/>
  <c r="BP91" i="1" s="1"/>
  <c r="AX94" i="1"/>
  <c r="BI95" i="1"/>
  <c r="BC95" i="1"/>
  <c r="BO95" i="1" s="1"/>
  <c r="AW95" i="1"/>
  <c r="BH99" i="1"/>
  <c r="BB99" i="1"/>
  <c r="BN99" i="1" s="1"/>
  <c r="AV99" i="1"/>
  <c r="BJ99" i="1"/>
  <c r="BD99" i="1"/>
  <c r="BP99" i="1" s="1"/>
  <c r="AX102" i="1"/>
  <c r="BC103" i="1"/>
  <c r="BO103" i="1" s="1"/>
  <c r="BI103" i="1"/>
  <c r="AW103" i="1"/>
  <c r="BH107" i="1"/>
  <c r="BB107" i="1"/>
  <c r="BN107" i="1" s="1"/>
  <c r="AV107" i="1"/>
  <c r="BJ107" i="1"/>
  <c r="BD107" i="1"/>
  <c r="BP107" i="1" s="1"/>
  <c r="AX110" i="1"/>
  <c r="BC111" i="1"/>
  <c r="BO111" i="1" s="1"/>
  <c r="BI111" i="1"/>
  <c r="AW111" i="1"/>
  <c r="BH115" i="1"/>
  <c r="BB115" i="1"/>
  <c r="BN115" i="1" s="1"/>
  <c r="AV115" i="1"/>
  <c r="BJ115" i="1"/>
  <c r="BD115" i="1"/>
  <c r="BP115" i="1" s="1"/>
  <c r="AX118" i="1"/>
  <c r="BI119" i="1"/>
  <c r="BC119" i="1"/>
  <c r="BO119" i="1" s="1"/>
  <c r="AW119" i="1"/>
  <c r="BH43" i="1"/>
  <c r="BB43" i="1"/>
  <c r="BN43" i="1" s="1"/>
  <c r="AV43" i="1"/>
  <c r="BH51" i="1"/>
  <c r="BB51" i="1"/>
  <c r="BN51" i="1" s="1"/>
  <c r="AV51" i="1"/>
  <c r="BH59" i="1"/>
  <c r="BB59" i="1"/>
  <c r="BN59" i="1" s="1"/>
  <c r="AV59" i="1"/>
  <c r="BH67" i="1"/>
  <c r="BB67" i="1"/>
  <c r="BN67" i="1" s="1"/>
  <c r="AV67" i="1"/>
  <c r="BH75" i="1"/>
  <c r="BB75" i="1"/>
  <c r="BN75" i="1" s="1"/>
  <c r="AV75" i="1"/>
  <c r="BI20" i="1"/>
  <c r="BC20" i="1"/>
  <c r="BO20" i="1" s="1"/>
  <c r="BI12" i="1"/>
  <c r="BC12" i="1"/>
  <c r="BO12" i="1" s="1"/>
  <c r="AW12" i="1"/>
  <c r="BL34" i="1"/>
  <c r="BF34" i="1"/>
  <c r="BR34" i="1" s="1"/>
  <c r="BK17" i="1"/>
  <c r="BE17" i="1"/>
  <c r="BQ17" i="1" s="1"/>
  <c r="AY17" i="1"/>
  <c r="BL10" i="1"/>
  <c r="BF10" i="1"/>
  <c r="BR10" i="1" s="1"/>
  <c r="AZ2" i="1"/>
  <c r="BL67" i="1"/>
  <c r="BF67" i="1"/>
  <c r="BR67" i="1" s="1"/>
  <c r="AZ67" i="1"/>
  <c r="BK77" i="1"/>
  <c r="BE77" i="1"/>
  <c r="BQ77" i="1" s="1"/>
  <c r="AY77" i="1"/>
  <c r="BH64" i="1"/>
  <c r="BB64" i="1"/>
  <c r="BN64" i="1" s="1"/>
  <c r="AV64" i="1"/>
  <c r="BH72" i="1"/>
  <c r="BB72" i="1"/>
  <c r="BN72" i="1" s="1"/>
  <c r="AV72" i="1"/>
  <c r="BI41" i="1"/>
  <c r="BC41" i="1"/>
  <c r="BO41" i="1" s="1"/>
  <c r="BJ39" i="1"/>
  <c r="BD39" i="1"/>
  <c r="BP39" i="1" s="1"/>
  <c r="AX39" i="1"/>
  <c r="BI37" i="1"/>
  <c r="BC37" i="1"/>
  <c r="BO37" i="1" s="1"/>
  <c r="AW37" i="1"/>
  <c r="BJ35" i="1"/>
  <c r="BD35" i="1"/>
  <c r="BP35" i="1" s="1"/>
  <c r="BI33" i="1"/>
  <c r="BC33" i="1"/>
  <c r="BO33" i="1" s="1"/>
  <c r="BJ31" i="1"/>
  <c r="BD31" i="1"/>
  <c r="BP31" i="1" s="1"/>
  <c r="AX31" i="1"/>
  <c r="BI29" i="1"/>
  <c r="BC29" i="1"/>
  <c r="BO29" i="1" s="1"/>
  <c r="AW29" i="1"/>
  <c r="BJ27" i="1"/>
  <c r="BD27" i="1"/>
  <c r="BP27" i="1" s="1"/>
  <c r="BI25" i="1"/>
  <c r="BC25" i="1"/>
  <c r="BO25" i="1" s="1"/>
  <c r="BJ23" i="1"/>
  <c r="BD23" i="1"/>
  <c r="BP23" i="1" s="1"/>
  <c r="AX23" i="1"/>
  <c r="BI21" i="1"/>
  <c r="BC21" i="1"/>
  <c r="BO21" i="1" s="1"/>
  <c r="AW21" i="1"/>
  <c r="BJ19" i="1"/>
  <c r="BD19" i="1"/>
  <c r="BP19" i="1" s="1"/>
  <c r="BI17" i="1"/>
  <c r="BC17" i="1"/>
  <c r="BO17" i="1" s="1"/>
  <c r="BJ15" i="1"/>
  <c r="BD15" i="1"/>
  <c r="BP15" i="1" s="1"/>
  <c r="AX15" i="1"/>
  <c r="BI13" i="1"/>
  <c r="BC13" i="1"/>
  <c r="BO13" i="1" s="1"/>
  <c r="AW13" i="1"/>
  <c r="BJ11" i="1"/>
  <c r="BD11" i="1"/>
  <c r="BP11" i="1" s="1"/>
  <c r="BI9" i="1"/>
  <c r="BC9" i="1"/>
  <c r="BO9" i="1" s="1"/>
  <c r="BJ7" i="1"/>
  <c r="BD7" i="1"/>
  <c r="BP7" i="1" s="1"/>
  <c r="AX7" i="1"/>
  <c r="BI5" i="1"/>
  <c r="BC5" i="1"/>
  <c r="BO5" i="1" s="1"/>
  <c r="AW5" i="1"/>
  <c r="BJ3" i="1"/>
  <c r="BD3" i="1"/>
  <c r="BP3" i="1" s="1"/>
  <c r="BK42" i="1"/>
  <c r="BE42" i="1"/>
  <c r="BQ42" i="1" s="1"/>
  <c r="AY42" i="1"/>
  <c r="BL48" i="1"/>
  <c r="BF48" i="1"/>
  <c r="BR48" i="1" s="1"/>
  <c r="AZ48" i="1"/>
  <c r="BK50" i="1"/>
  <c r="BE50" i="1"/>
  <c r="BQ50" i="1" s="1"/>
  <c r="AY50" i="1"/>
  <c r="BL56" i="1"/>
  <c r="BF56" i="1"/>
  <c r="BR56" i="1" s="1"/>
  <c r="AZ56" i="1"/>
  <c r="BK58" i="1"/>
  <c r="BE58" i="1"/>
  <c r="BQ58" i="1" s="1"/>
  <c r="AY58" i="1"/>
  <c r="BL64" i="1"/>
  <c r="BF64" i="1"/>
  <c r="BR64" i="1" s="1"/>
  <c r="AZ64" i="1"/>
  <c r="BK66" i="1"/>
  <c r="BE66" i="1"/>
  <c r="BQ66" i="1" s="1"/>
  <c r="AY66" i="1"/>
  <c r="BL72" i="1"/>
  <c r="BF72" i="1"/>
  <c r="BR72" i="1" s="1"/>
  <c r="AZ72" i="1"/>
  <c r="BK74" i="1"/>
  <c r="BE74" i="1"/>
  <c r="BQ74" i="1" s="1"/>
  <c r="AY74" i="1"/>
  <c r="BL80" i="1"/>
  <c r="BF80" i="1"/>
  <c r="BR80" i="1" s="1"/>
  <c r="AZ80" i="1"/>
  <c r="BG42" i="1"/>
  <c r="BA42" i="1"/>
  <c r="BM42" i="1" s="1"/>
  <c r="AU42" i="1"/>
  <c r="BA47" i="1"/>
  <c r="BM47" i="1" s="1"/>
  <c r="BG47" i="1"/>
  <c r="AU47" i="1"/>
  <c r="BG55" i="1"/>
  <c r="BA55" i="1"/>
  <c r="BM55" i="1" s="1"/>
  <c r="AU55" i="1"/>
  <c r="BG63" i="1"/>
  <c r="BA63" i="1"/>
  <c r="BM63" i="1" s="1"/>
  <c r="AU63" i="1"/>
  <c r="BG71" i="1"/>
  <c r="BA71" i="1"/>
  <c r="BM71" i="1" s="1"/>
  <c r="AU71" i="1"/>
  <c r="BG79" i="1"/>
  <c r="BA79" i="1"/>
  <c r="BM79" i="1" s="1"/>
  <c r="AU79" i="1"/>
  <c r="AU85" i="1"/>
  <c r="AU93" i="1"/>
  <c r="AU101" i="1"/>
  <c r="AU117" i="1"/>
  <c r="AW84" i="1"/>
  <c r="BH85" i="1"/>
  <c r="BB85" i="1"/>
  <c r="BN85" i="1" s="1"/>
  <c r="AV85" i="1"/>
  <c r="BJ85" i="1"/>
  <c r="BD85" i="1"/>
  <c r="BP85" i="1" s="1"/>
  <c r="AX85" i="1"/>
  <c r="BI89" i="1"/>
  <c r="BC89" i="1"/>
  <c r="BO89" i="1" s="1"/>
  <c r="BH93" i="1"/>
  <c r="BB93" i="1"/>
  <c r="BN93" i="1" s="1"/>
  <c r="AV93" i="1"/>
  <c r="BJ93" i="1"/>
  <c r="BD93" i="1"/>
  <c r="BP93" i="1" s="1"/>
  <c r="AX93" i="1"/>
  <c r="BI97" i="1"/>
  <c r="BC97" i="1"/>
  <c r="BO97" i="1" s="1"/>
  <c r="AW100" i="1"/>
  <c r="BH101" i="1"/>
  <c r="BB101" i="1"/>
  <c r="BN101" i="1" s="1"/>
  <c r="AV101" i="1"/>
  <c r="BJ101" i="1"/>
  <c r="BD101" i="1"/>
  <c r="BP101" i="1" s="1"/>
  <c r="AX101" i="1"/>
  <c r="BI105" i="1"/>
  <c r="BC105" i="1"/>
  <c r="BO105" i="1" s="1"/>
  <c r="BH109" i="1"/>
  <c r="BB109" i="1"/>
  <c r="BN109" i="1" s="1"/>
  <c r="AV109" i="1"/>
  <c r="BJ109" i="1"/>
  <c r="BD109" i="1"/>
  <c r="BP109" i="1" s="1"/>
  <c r="AX109" i="1"/>
  <c r="BI113" i="1"/>
  <c r="BC113" i="1"/>
  <c r="BO113" i="1" s="1"/>
  <c r="AW116" i="1"/>
  <c r="BH117" i="1"/>
  <c r="BB117" i="1"/>
  <c r="BN117" i="1" s="1"/>
  <c r="AV117" i="1"/>
  <c r="BJ117" i="1"/>
  <c r="BD117" i="1"/>
  <c r="BP117" i="1" s="1"/>
  <c r="AX117" i="1"/>
  <c r="BI121" i="1"/>
  <c r="BC121" i="1"/>
  <c r="BO121" i="1" s="1"/>
  <c r="BH45" i="1"/>
  <c r="BB45" i="1"/>
  <c r="BN45" i="1" s="1"/>
  <c r="AV45" i="1"/>
  <c r="BH53" i="1"/>
  <c r="BB53" i="1"/>
  <c r="BN53" i="1" s="1"/>
  <c r="AV53" i="1"/>
  <c r="BH61" i="1"/>
  <c r="BB61" i="1"/>
  <c r="BN61" i="1" s="1"/>
  <c r="AV61" i="1"/>
  <c r="BH69" i="1"/>
  <c r="BB69" i="1"/>
  <c r="BN69" i="1" s="1"/>
  <c r="AV69" i="1"/>
  <c r="BH77" i="1"/>
  <c r="BB77" i="1"/>
  <c r="BN77" i="1" s="1"/>
  <c r="AV77" i="1"/>
  <c r="BI40" i="1"/>
  <c r="BC40" i="1"/>
  <c r="BO40" i="1" s="1"/>
  <c r="AW40" i="1"/>
  <c r="BC36" i="1"/>
  <c r="BO36" i="1" s="1"/>
  <c r="BI36" i="1"/>
  <c r="BJ14" i="1"/>
  <c r="BD14" i="1"/>
  <c r="BP14" i="1" s="1"/>
  <c r="BI8" i="1"/>
  <c r="BC8" i="1"/>
  <c r="BO8" i="1" s="1"/>
  <c r="AW8" i="1"/>
  <c r="BK33" i="1"/>
  <c r="BE33" i="1"/>
  <c r="BQ33" i="1" s="1"/>
  <c r="AY33" i="1"/>
  <c r="BL26" i="1"/>
  <c r="BF26" i="1"/>
  <c r="BR26" i="1" s="1"/>
  <c r="BK13" i="1"/>
  <c r="BE13" i="1"/>
  <c r="BQ13" i="1" s="1"/>
  <c r="AY13" i="1"/>
  <c r="BL6" i="1"/>
  <c r="BF6" i="1"/>
  <c r="BR6" i="1" s="1"/>
  <c r="AZ6" i="1"/>
  <c r="BK45" i="1"/>
  <c r="BE45" i="1"/>
  <c r="BQ45" i="1" s="1"/>
  <c r="AY45" i="1"/>
  <c r="BG44" i="1"/>
  <c r="BA44" i="1"/>
  <c r="BM44" i="1" s="1"/>
  <c r="AU44" i="1"/>
  <c r="BI84" i="1"/>
  <c r="BC84" i="1"/>
  <c r="BO84" i="1" s="1"/>
  <c r="BH88" i="1"/>
  <c r="BB88" i="1"/>
  <c r="BN88" i="1" s="1"/>
  <c r="AV88" i="1"/>
  <c r="BJ104" i="1"/>
  <c r="BD104" i="1"/>
  <c r="BP104" i="1" s="1"/>
  <c r="AX104" i="1"/>
  <c r="BI116" i="1"/>
  <c r="BC116" i="1"/>
  <c r="BO116" i="1" s="1"/>
  <c r="BH56" i="1"/>
  <c r="BB56" i="1"/>
  <c r="BN56" i="1" s="1"/>
  <c r="AV56" i="1"/>
  <c r="BL39" i="1"/>
  <c r="BF39" i="1"/>
  <c r="BR39" i="1" s="1"/>
  <c r="AZ39" i="1"/>
  <c r="BL35" i="1"/>
  <c r="BF35" i="1"/>
  <c r="BR35" i="1" s="1"/>
  <c r="AZ35" i="1"/>
  <c r="BK34" i="1"/>
  <c r="BE34" i="1"/>
  <c r="BQ34" i="1" s="1"/>
  <c r="AY34" i="1"/>
  <c r="BL31" i="1"/>
  <c r="BF31" i="1"/>
  <c r="BR31" i="1" s="1"/>
  <c r="AZ31" i="1"/>
  <c r="BK30" i="1"/>
  <c r="BE30" i="1"/>
  <c r="BQ30" i="1" s="1"/>
  <c r="AY30" i="1"/>
  <c r="BL27" i="1"/>
  <c r="BF27" i="1"/>
  <c r="BR27" i="1" s="1"/>
  <c r="AZ27" i="1"/>
  <c r="BK26" i="1"/>
  <c r="BE26" i="1"/>
  <c r="BQ26" i="1" s="1"/>
  <c r="AY26" i="1"/>
  <c r="BL23" i="1"/>
  <c r="BF23" i="1"/>
  <c r="BR23" i="1" s="1"/>
  <c r="AZ23" i="1"/>
  <c r="BE22" i="1"/>
  <c r="BQ22" i="1" s="1"/>
  <c r="BK22" i="1"/>
  <c r="AY22" i="1"/>
  <c r="BL19" i="1"/>
  <c r="BF19" i="1"/>
  <c r="BR19" i="1" s="1"/>
  <c r="AZ19" i="1"/>
  <c r="BE18" i="1"/>
  <c r="BQ18" i="1" s="1"/>
  <c r="BK18" i="1"/>
  <c r="AY18" i="1"/>
  <c r="BL15" i="1"/>
  <c r="BF15" i="1"/>
  <c r="BR15" i="1" s="1"/>
  <c r="AZ15" i="1"/>
  <c r="BK14" i="1"/>
  <c r="BE14" i="1"/>
  <c r="BQ14" i="1" s="1"/>
  <c r="AY14" i="1"/>
  <c r="BL11" i="1"/>
  <c r="BF11" i="1"/>
  <c r="BR11" i="1" s="1"/>
  <c r="AZ11" i="1"/>
  <c r="BK10" i="1"/>
  <c r="BE10" i="1"/>
  <c r="BQ10" i="1" s="1"/>
  <c r="AY10" i="1"/>
  <c r="BL7" i="1"/>
  <c r="BF7" i="1"/>
  <c r="BR7" i="1" s="1"/>
  <c r="AZ7" i="1"/>
  <c r="BK6" i="1"/>
  <c r="BE6" i="1"/>
  <c r="BQ6" i="1" s="1"/>
  <c r="AY6" i="1"/>
  <c r="BL3" i="1"/>
  <c r="BF3" i="1"/>
  <c r="BR3" i="1" s="1"/>
  <c r="AZ3" i="1"/>
  <c r="AZ45" i="1"/>
  <c r="BL45" i="1"/>
  <c r="BF45" i="1"/>
  <c r="BR45" i="1" s="1"/>
  <c r="BK47" i="1"/>
  <c r="BE47" i="1"/>
  <c r="BQ47" i="1" s="1"/>
  <c r="AY47" i="1"/>
  <c r="AZ53" i="1"/>
  <c r="BL53" i="1"/>
  <c r="BF53" i="1"/>
  <c r="BR53" i="1" s="1"/>
  <c r="BK55" i="1"/>
  <c r="BE55" i="1"/>
  <c r="BQ55" i="1" s="1"/>
  <c r="AY55" i="1"/>
  <c r="AZ61" i="1"/>
  <c r="BL61" i="1"/>
  <c r="BF61" i="1"/>
  <c r="BR61" i="1" s="1"/>
  <c r="BK63" i="1"/>
  <c r="BE63" i="1"/>
  <c r="BQ63" i="1" s="1"/>
  <c r="AY63" i="1"/>
  <c r="AZ69" i="1"/>
  <c r="BL69" i="1"/>
  <c r="BF69" i="1"/>
  <c r="BR69" i="1" s="1"/>
  <c r="BK71" i="1"/>
  <c r="BE71" i="1"/>
  <c r="BQ71" i="1" s="1"/>
  <c r="AY71" i="1"/>
  <c r="AZ77" i="1"/>
  <c r="BL77" i="1"/>
  <c r="BF77" i="1"/>
  <c r="BR77" i="1" s="1"/>
  <c r="BK79" i="1"/>
  <c r="BE79" i="1"/>
  <c r="BQ79" i="1" s="1"/>
  <c r="AY79" i="1"/>
  <c r="BG50" i="1"/>
  <c r="BA50" i="1"/>
  <c r="BM50" i="1" s="1"/>
  <c r="AU50" i="1"/>
  <c r="BG58" i="1"/>
  <c r="BA58" i="1"/>
  <c r="BM58" i="1" s="1"/>
  <c r="AU58" i="1"/>
  <c r="BG66" i="1"/>
  <c r="BA66" i="1"/>
  <c r="BM66" i="1" s="1"/>
  <c r="AU66" i="1"/>
  <c r="BG74" i="1"/>
  <c r="BA74" i="1"/>
  <c r="BM74" i="1" s="1"/>
  <c r="AU74" i="1"/>
  <c r="BA82" i="1"/>
  <c r="BM82" i="1" s="1"/>
  <c r="BG82" i="1"/>
  <c r="AU82" i="1"/>
  <c r="BG84" i="1"/>
  <c r="BA84" i="1"/>
  <c r="BM84" i="1" s="1"/>
  <c r="AU84" i="1"/>
  <c r="BG86" i="1"/>
  <c r="BA86" i="1"/>
  <c r="BM86" i="1" s="1"/>
  <c r="AU86" i="1"/>
  <c r="BG88" i="1"/>
  <c r="BA88" i="1"/>
  <c r="BM88" i="1" s="1"/>
  <c r="BA90" i="1"/>
  <c r="BM90" i="1" s="1"/>
  <c r="BG90" i="1"/>
  <c r="AU90" i="1"/>
  <c r="BG92" i="1"/>
  <c r="BA92" i="1"/>
  <c r="BM92" i="1" s="1"/>
  <c r="AU92" i="1"/>
  <c r="BA94" i="1"/>
  <c r="BM94" i="1" s="1"/>
  <c r="BG94" i="1"/>
  <c r="AU94" i="1"/>
  <c r="BG96" i="1"/>
  <c r="BA96" i="1"/>
  <c r="BM96" i="1" s="1"/>
  <c r="BG98" i="1"/>
  <c r="BA98" i="1"/>
  <c r="BM98" i="1" s="1"/>
  <c r="AU98" i="1"/>
  <c r="BG100" i="1"/>
  <c r="BA100" i="1"/>
  <c r="BM100" i="1" s="1"/>
  <c r="AU100" i="1"/>
  <c r="BA102" i="1"/>
  <c r="BM102" i="1" s="1"/>
  <c r="BG102" i="1"/>
  <c r="AU102" i="1"/>
  <c r="BG104" i="1"/>
  <c r="BA104" i="1"/>
  <c r="BM104" i="1" s="1"/>
  <c r="BG106" i="1"/>
  <c r="BA106" i="1"/>
  <c r="BM106" i="1" s="1"/>
  <c r="AU106" i="1"/>
  <c r="BG108" i="1"/>
  <c r="BA108" i="1"/>
  <c r="BM108" i="1" s="1"/>
  <c r="AU108" i="1"/>
  <c r="BA110" i="1"/>
  <c r="BM110" i="1" s="1"/>
  <c r="BG110" i="1"/>
  <c r="AU110" i="1"/>
  <c r="BG112" i="1"/>
  <c r="BA112" i="1"/>
  <c r="BM112" i="1" s="1"/>
  <c r="BA114" i="1"/>
  <c r="BM114" i="1" s="1"/>
  <c r="BG114" i="1"/>
  <c r="AU114" i="1"/>
  <c r="BG116" i="1"/>
  <c r="BA116" i="1"/>
  <c r="BM116" i="1" s="1"/>
  <c r="AU116" i="1"/>
  <c r="BG118" i="1"/>
  <c r="BA118" i="1"/>
  <c r="BM118" i="1" s="1"/>
  <c r="AU118" i="1"/>
  <c r="BG120" i="1"/>
  <c r="BA120" i="1"/>
  <c r="BM120" i="1" s="1"/>
  <c r="BH82" i="1"/>
  <c r="BB82" i="1"/>
  <c r="BN82" i="1" s="1"/>
  <c r="BJ82" i="1"/>
  <c r="BD82" i="1"/>
  <c r="BP82" i="1" s="1"/>
  <c r="AX82" i="1"/>
  <c r="AX83" i="1"/>
  <c r="BI86" i="1"/>
  <c r="BC86" i="1"/>
  <c r="BO86" i="1" s="1"/>
  <c r="AW86" i="1"/>
  <c r="BH90" i="1"/>
  <c r="BB90" i="1"/>
  <c r="BN90" i="1" s="1"/>
  <c r="BJ90" i="1"/>
  <c r="BD90" i="1"/>
  <c r="BP90" i="1" s="1"/>
  <c r="AX90" i="1"/>
  <c r="AX91" i="1"/>
  <c r="BI94" i="1"/>
  <c r="BC94" i="1"/>
  <c r="BO94" i="1" s="1"/>
  <c r="AW94" i="1"/>
  <c r="BH98" i="1"/>
  <c r="BB98" i="1"/>
  <c r="BN98" i="1" s="1"/>
  <c r="BJ98" i="1"/>
  <c r="BD98" i="1"/>
  <c r="BP98" i="1" s="1"/>
  <c r="AX98" i="1"/>
  <c r="AX99" i="1"/>
  <c r="BI102" i="1"/>
  <c r="BC102" i="1"/>
  <c r="BO102" i="1" s="1"/>
  <c r="AW102" i="1"/>
  <c r="BH106" i="1"/>
  <c r="BB106" i="1"/>
  <c r="BN106" i="1" s="1"/>
  <c r="BJ106" i="1"/>
  <c r="BD106" i="1"/>
  <c r="BP106" i="1" s="1"/>
  <c r="AX106" i="1"/>
  <c r="AX107" i="1"/>
  <c r="BI110" i="1"/>
  <c r="BC110" i="1"/>
  <c r="BO110" i="1" s="1"/>
  <c r="AW110" i="1"/>
  <c r="BH114" i="1"/>
  <c r="BB114" i="1"/>
  <c r="BN114" i="1" s="1"/>
  <c r="BJ114" i="1"/>
  <c r="BD114" i="1"/>
  <c r="BP114" i="1" s="1"/>
  <c r="AX114" i="1"/>
  <c r="AX115" i="1"/>
  <c r="BI118" i="1"/>
  <c r="BC118" i="1"/>
  <c r="BO118" i="1" s="1"/>
  <c r="AW118" i="1"/>
  <c r="BH42" i="1"/>
  <c r="BB42" i="1"/>
  <c r="BN42" i="1" s="1"/>
  <c r="BH50" i="1"/>
  <c r="BB50" i="1"/>
  <c r="BN50" i="1" s="1"/>
  <c r="BH58" i="1"/>
  <c r="BB58" i="1"/>
  <c r="BN58" i="1" s="1"/>
  <c r="BH66" i="1"/>
  <c r="BB66" i="1"/>
  <c r="BN66" i="1" s="1"/>
  <c r="BH74" i="1"/>
  <c r="BB74" i="1"/>
  <c r="BN74" i="1" s="1"/>
  <c r="BI24" i="1"/>
  <c r="BC24" i="1"/>
  <c r="BO24" i="1" s="1"/>
  <c r="AW24" i="1"/>
  <c r="BE25" i="1"/>
  <c r="BQ25" i="1" s="1"/>
  <c r="BK25" i="1"/>
  <c r="AY25" i="1"/>
  <c r="BL14" i="1"/>
  <c r="BF14" i="1"/>
  <c r="BR14" i="1" s="1"/>
  <c r="AZ14" i="1"/>
  <c r="BK5" i="1"/>
  <c r="BE5" i="1"/>
  <c r="BQ5" i="1" s="1"/>
  <c r="AY5" i="1"/>
  <c r="BL59" i="1"/>
  <c r="BF59" i="1"/>
  <c r="BR59" i="1" s="1"/>
  <c r="AZ59" i="1"/>
  <c r="BK69" i="1"/>
  <c r="BE69" i="1"/>
  <c r="BQ69" i="1" s="1"/>
  <c r="AY69" i="1"/>
  <c r="BG52" i="1"/>
  <c r="BA52" i="1"/>
  <c r="BM52" i="1" s="1"/>
  <c r="AU52" i="1"/>
  <c r="BG68" i="1"/>
  <c r="BA68" i="1"/>
  <c r="BM68" i="1" s="1"/>
  <c r="AU68" i="1"/>
  <c r="BH96" i="1"/>
  <c r="BB96" i="1"/>
  <c r="BN96" i="1" s="1"/>
  <c r="AV96" i="1"/>
  <c r="BI108" i="1"/>
  <c r="BC108" i="1"/>
  <c r="BO108" i="1" s="1"/>
  <c r="AW108" i="1"/>
  <c r="BH112" i="1"/>
  <c r="BB112" i="1"/>
  <c r="BN112" i="1" s="1"/>
  <c r="AV112" i="1"/>
  <c r="BJ120" i="1"/>
  <c r="BD120" i="1"/>
  <c r="BP120" i="1" s="1"/>
  <c r="AX120" i="1"/>
  <c r="BH48" i="1"/>
  <c r="BB48" i="1"/>
  <c r="BN48" i="1" s="1"/>
  <c r="AV48" i="1"/>
  <c r="BH80" i="1"/>
  <c r="BB80" i="1"/>
  <c r="BN80" i="1" s="1"/>
  <c r="AV80" i="1"/>
  <c r="BK38" i="1"/>
  <c r="BE38" i="1"/>
  <c r="BQ38" i="1" s="1"/>
  <c r="AY38" i="1"/>
  <c r="BJ40" i="1"/>
  <c r="BD40" i="1"/>
  <c r="BP40" i="1" s="1"/>
  <c r="AX40" i="1"/>
  <c r="BI38" i="1"/>
  <c r="BC38" i="1"/>
  <c r="BO38" i="1" s="1"/>
  <c r="AW38" i="1"/>
  <c r="BJ36" i="1"/>
  <c r="BD36" i="1"/>
  <c r="BP36" i="1" s="1"/>
  <c r="AX36" i="1"/>
  <c r="BI34" i="1"/>
  <c r="BC34" i="1"/>
  <c r="BO34" i="1" s="1"/>
  <c r="AW34" i="1"/>
  <c r="BJ32" i="1"/>
  <c r="BD32" i="1"/>
  <c r="BP32" i="1" s="1"/>
  <c r="AX32" i="1"/>
  <c r="BI30" i="1"/>
  <c r="BC30" i="1"/>
  <c r="BO30" i="1" s="1"/>
  <c r="AW30" i="1"/>
  <c r="BJ28" i="1"/>
  <c r="BD28" i="1"/>
  <c r="BP28" i="1" s="1"/>
  <c r="AX28" i="1"/>
  <c r="BI26" i="1"/>
  <c r="BC26" i="1"/>
  <c r="BO26" i="1" s="1"/>
  <c r="AW26" i="1"/>
  <c r="BJ24" i="1"/>
  <c r="BD24" i="1"/>
  <c r="BP24" i="1" s="1"/>
  <c r="AX24" i="1"/>
  <c r="BI22" i="1"/>
  <c r="BC22" i="1"/>
  <c r="BO22" i="1" s="1"/>
  <c r="AW22" i="1"/>
  <c r="BJ20" i="1"/>
  <c r="BD20" i="1"/>
  <c r="BP20" i="1" s="1"/>
  <c r="AX20" i="1"/>
  <c r="BI18" i="1"/>
  <c r="BC18" i="1"/>
  <c r="BO18" i="1" s="1"/>
  <c r="AW18" i="1"/>
  <c r="BJ16" i="1"/>
  <c r="BD16" i="1"/>
  <c r="BP16" i="1" s="1"/>
  <c r="AX16" i="1"/>
  <c r="BI14" i="1"/>
  <c r="BC14" i="1"/>
  <c r="BO14" i="1" s="1"/>
  <c r="AW14" i="1"/>
  <c r="BJ12" i="1"/>
  <c r="BD12" i="1"/>
  <c r="BP12" i="1" s="1"/>
  <c r="AX12" i="1"/>
  <c r="BI10" i="1"/>
  <c r="BC10" i="1"/>
  <c r="BO10" i="1" s="1"/>
  <c r="AW10" i="1"/>
  <c r="BJ8" i="1"/>
  <c r="BD8" i="1"/>
  <c r="BP8" i="1" s="1"/>
  <c r="AX8" i="1"/>
  <c r="BI6" i="1"/>
  <c r="BC6" i="1"/>
  <c r="BO6" i="1" s="1"/>
  <c r="AW6" i="1"/>
  <c r="BJ4" i="1"/>
  <c r="BD4" i="1"/>
  <c r="BP4" i="1" s="1"/>
  <c r="AX4" i="1"/>
  <c r="AW2" i="1"/>
  <c r="BL42" i="1"/>
  <c r="BF42" i="1"/>
  <c r="BR42" i="1" s="1"/>
  <c r="BK44" i="1"/>
  <c r="BE44" i="1"/>
  <c r="BQ44" i="1" s="1"/>
  <c r="AY44" i="1"/>
  <c r="BL50" i="1"/>
  <c r="BF50" i="1"/>
  <c r="BR50" i="1" s="1"/>
  <c r="BK52" i="1"/>
  <c r="BE52" i="1"/>
  <c r="BQ52" i="1" s="1"/>
  <c r="AY52" i="1"/>
  <c r="BL58" i="1"/>
  <c r="BF58" i="1"/>
  <c r="BR58" i="1" s="1"/>
  <c r="BK60" i="1"/>
  <c r="BE60" i="1"/>
  <c r="BQ60" i="1" s="1"/>
  <c r="AY60" i="1"/>
  <c r="BL66" i="1"/>
  <c r="BF66" i="1"/>
  <c r="BR66" i="1" s="1"/>
  <c r="BK68" i="1"/>
  <c r="BE68" i="1"/>
  <c r="BQ68" i="1" s="1"/>
  <c r="AY68" i="1"/>
  <c r="BL74" i="1"/>
  <c r="BF74" i="1"/>
  <c r="BR74" i="1" s="1"/>
  <c r="BK76" i="1"/>
  <c r="BE76" i="1"/>
  <c r="BQ76" i="1" s="1"/>
  <c r="AY76" i="1"/>
  <c r="BG45" i="1"/>
  <c r="BA45" i="1"/>
  <c r="BM45" i="1" s="1"/>
  <c r="BG53" i="1"/>
  <c r="BA53" i="1"/>
  <c r="BM53" i="1" s="1"/>
  <c r="AU53" i="1"/>
  <c r="BG61" i="1"/>
  <c r="BA61" i="1"/>
  <c r="BM61" i="1" s="1"/>
  <c r="BG69" i="1"/>
  <c r="BA69" i="1"/>
  <c r="BM69" i="1" s="1"/>
  <c r="BG77" i="1"/>
  <c r="BA77" i="1"/>
  <c r="BM77" i="1" s="1"/>
  <c r="BC83" i="1"/>
  <c r="BO83" i="1" s="1"/>
  <c r="BI83" i="1"/>
  <c r="AW83" i="1"/>
  <c r="BH87" i="1"/>
  <c r="BB87" i="1"/>
  <c r="BN87" i="1" s="1"/>
  <c r="BJ87" i="1"/>
  <c r="BD87" i="1"/>
  <c r="BP87" i="1" s="1"/>
  <c r="AX87" i="1"/>
  <c r="BC91" i="1"/>
  <c r="BO91" i="1" s="1"/>
  <c r="BI91" i="1"/>
  <c r="AW91" i="1"/>
  <c r="BH95" i="1"/>
  <c r="BB95" i="1"/>
  <c r="BN95" i="1" s="1"/>
  <c r="BJ95" i="1"/>
  <c r="BD95" i="1"/>
  <c r="BP95" i="1" s="1"/>
  <c r="AX95" i="1"/>
  <c r="BC99" i="1"/>
  <c r="BO99" i="1" s="1"/>
  <c r="BI99" i="1"/>
  <c r="AW99" i="1"/>
  <c r="BH103" i="1"/>
  <c r="BB103" i="1"/>
  <c r="BN103" i="1" s="1"/>
  <c r="BJ103" i="1"/>
  <c r="BD103" i="1"/>
  <c r="BP103" i="1" s="1"/>
  <c r="AX103" i="1"/>
  <c r="BI107" i="1"/>
  <c r="BC107" i="1"/>
  <c r="BO107" i="1" s="1"/>
  <c r="AW107" i="1"/>
  <c r="BH111" i="1"/>
  <c r="BB111" i="1"/>
  <c r="BN111" i="1" s="1"/>
  <c r="BJ111" i="1"/>
  <c r="BD111" i="1"/>
  <c r="BP111" i="1" s="1"/>
  <c r="AX111" i="1"/>
  <c r="BC115" i="1"/>
  <c r="BO115" i="1" s="1"/>
  <c r="BI115" i="1"/>
  <c r="AW115" i="1"/>
  <c r="BH119" i="1"/>
  <c r="BB119" i="1"/>
  <c r="BN119" i="1" s="1"/>
  <c r="BJ119" i="1"/>
  <c r="BD119" i="1"/>
  <c r="BP119" i="1" s="1"/>
  <c r="AX119" i="1"/>
  <c r="BH47" i="1"/>
  <c r="BB47" i="1"/>
  <c r="BN47" i="1" s="1"/>
  <c r="BH55" i="1"/>
  <c r="BB55" i="1"/>
  <c r="BN55" i="1" s="1"/>
  <c r="BH63" i="1"/>
  <c r="BB63" i="1"/>
  <c r="BN63" i="1" s="1"/>
  <c r="BH71" i="1"/>
  <c r="BB71" i="1"/>
  <c r="BN71" i="1" s="1"/>
  <c r="AV74" i="1"/>
  <c r="BH79" i="1"/>
  <c r="BB79" i="1"/>
  <c r="BN79" i="1" s="1"/>
  <c r="BJ34" i="1"/>
  <c r="BD34" i="1"/>
  <c r="BP34" i="1" s="1"/>
  <c r="AX34" i="1"/>
  <c r="BJ30" i="1"/>
  <c r="BD30" i="1"/>
  <c r="BP30" i="1" s="1"/>
  <c r="BJ22" i="1"/>
  <c r="BD22" i="1"/>
  <c r="BP22" i="1" s="1"/>
  <c r="BK37" i="1"/>
  <c r="BE37" i="1"/>
  <c r="BQ37" i="1" s="1"/>
  <c r="AY37" i="1"/>
  <c r="BL30" i="1"/>
  <c r="BF30" i="1"/>
  <c r="BR30" i="1" s="1"/>
  <c r="AZ30" i="1"/>
  <c r="BL43" i="1"/>
  <c r="BF43" i="1"/>
  <c r="BR43" i="1" s="1"/>
  <c r="AZ43" i="1"/>
  <c r="BK53" i="1"/>
  <c r="BE53" i="1"/>
  <c r="BQ53" i="1" s="1"/>
  <c r="AY53" i="1"/>
  <c r="BG76" i="1"/>
  <c r="BA76" i="1"/>
  <c r="BM76" i="1" s="1"/>
  <c r="AU76" i="1"/>
  <c r="BJ112" i="1"/>
  <c r="BD112" i="1"/>
  <c r="BP112" i="1" s="1"/>
  <c r="AX112" i="1"/>
  <c r="BL40" i="1"/>
  <c r="BF40" i="1"/>
  <c r="BR40" i="1" s="1"/>
  <c r="AZ40" i="1"/>
  <c r="BK39" i="1"/>
  <c r="BE39" i="1"/>
  <c r="BQ39" i="1" s="1"/>
  <c r="AY39" i="1"/>
  <c r="BL36" i="1"/>
  <c r="BF36" i="1"/>
  <c r="BR36" i="1" s="1"/>
  <c r="AZ36" i="1"/>
  <c r="BK35" i="1"/>
  <c r="BE35" i="1"/>
  <c r="BQ35" i="1" s="1"/>
  <c r="AY35" i="1"/>
  <c r="BL32" i="1"/>
  <c r="BF32" i="1"/>
  <c r="BR32" i="1" s="1"/>
  <c r="AZ32" i="1"/>
  <c r="BK31" i="1"/>
  <c r="BE31" i="1"/>
  <c r="BQ31" i="1" s="1"/>
  <c r="AY31" i="1"/>
  <c r="BL28" i="1"/>
  <c r="BF28" i="1"/>
  <c r="BR28" i="1" s="1"/>
  <c r="AZ28" i="1"/>
  <c r="BK27" i="1"/>
  <c r="BE27" i="1"/>
  <c r="BQ27" i="1" s="1"/>
  <c r="AY27" i="1"/>
  <c r="BL24" i="1"/>
  <c r="BF24" i="1"/>
  <c r="BR24" i="1" s="1"/>
  <c r="AZ24" i="1"/>
  <c r="BK23" i="1"/>
  <c r="BE23" i="1"/>
  <c r="BQ23" i="1" s="1"/>
  <c r="AY23" i="1"/>
  <c r="BL20" i="1"/>
  <c r="BF20" i="1"/>
  <c r="BR20" i="1" s="1"/>
  <c r="AZ20" i="1"/>
  <c r="BK19" i="1"/>
  <c r="BE19" i="1"/>
  <c r="BQ19" i="1" s="1"/>
  <c r="AY19" i="1"/>
  <c r="BL16" i="1"/>
  <c r="BF16" i="1"/>
  <c r="BR16" i="1" s="1"/>
  <c r="AZ16" i="1"/>
  <c r="BK15" i="1"/>
  <c r="BE15" i="1"/>
  <c r="BQ15" i="1" s="1"/>
  <c r="AY15" i="1"/>
  <c r="BL12" i="1"/>
  <c r="BF12" i="1"/>
  <c r="BR12" i="1" s="1"/>
  <c r="AZ12" i="1"/>
  <c r="BK11" i="1"/>
  <c r="BE11" i="1"/>
  <c r="BQ11" i="1" s="1"/>
  <c r="AY11" i="1"/>
  <c r="BL8" i="1"/>
  <c r="BF8" i="1"/>
  <c r="BR8" i="1" s="1"/>
  <c r="AZ8" i="1"/>
  <c r="BK7" i="1"/>
  <c r="BE7" i="1"/>
  <c r="BQ7" i="1" s="1"/>
  <c r="AY7" i="1"/>
  <c r="BL4" i="1"/>
  <c r="BF4" i="1"/>
  <c r="BR4" i="1" s="1"/>
  <c r="AZ4" i="1"/>
  <c r="BK3" i="1"/>
  <c r="BE3" i="1"/>
  <c r="BQ3" i="1" s="1"/>
  <c r="AY3" i="1"/>
  <c r="BK41" i="1"/>
  <c r="BE41" i="1"/>
  <c r="BQ41" i="1" s="1"/>
  <c r="AY41" i="1"/>
  <c r="BL47" i="1"/>
  <c r="BF47" i="1"/>
  <c r="BR47" i="1" s="1"/>
  <c r="AZ47" i="1"/>
  <c r="BK49" i="1"/>
  <c r="BE49" i="1"/>
  <c r="BQ49" i="1" s="1"/>
  <c r="AY49" i="1"/>
  <c r="BL55" i="1"/>
  <c r="BF55" i="1"/>
  <c r="BR55" i="1" s="1"/>
  <c r="AZ55" i="1"/>
  <c r="BE57" i="1"/>
  <c r="BQ57" i="1" s="1"/>
  <c r="BK57" i="1"/>
  <c r="AY57" i="1"/>
  <c r="BL63" i="1"/>
  <c r="BF63" i="1"/>
  <c r="BR63" i="1" s="1"/>
  <c r="AZ63" i="1"/>
  <c r="BK65" i="1"/>
  <c r="BE65" i="1"/>
  <c r="BQ65" i="1" s="1"/>
  <c r="AY65" i="1"/>
  <c r="BL71" i="1"/>
  <c r="BF71" i="1"/>
  <c r="BR71" i="1" s="1"/>
  <c r="AZ71" i="1"/>
  <c r="BK73" i="1"/>
  <c r="BE73" i="1"/>
  <c r="BQ73" i="1" s="1"/>
  <c r="AY73" i="1"/>
  <c r="BL79" i="1"/>
  <c r="BF79" i="1"/>
  <c r="BR79" i="1" s="1"/>
  <c r="AZ79" i="1"/>
  <c r="BK81" i="1"/>
  <c r="BE81" i="1"/>
  <c r="BQ81" i="1" s="1"/>
  <c r="AY81" i="1"/>
  <c r="BG48" i="1"/>
  <c r="BA48" i="1"/>
  <c r="BM48" i="1" s="1"/>
  <c r="AU48" i="1"/>
  <c r="BG56" i="1"/>
  <c r="BA56" i="1"/>
  <c r="BM56" i="1" s="1"/>
  <c r="BG64" i="1"/>
  <c r="BA64" i="1"/>
  <c r="BM64" i="1" s="1"/>
  <c r="AU64" i="1"/>
  <c r="BG72" i="1"/>
  <c r="BA72" i="1"/>
  <c r="BM72" i="1" s="1"/>
  <c r="AU72" i="1"/>
  <c r="BG80" i="1"/>
  <c r="BA80" i="1"/>
  <c r="BM80" i="1" s="1"/>
  <c r="AU80" i="1"/>
  <c r="BH84" i="1"/>
  <c r="BB84" i="1"/>
  <c r="BN84" i="1" s="1"/>
  <c r="AV84" i="1"/>
  <c r="BJ84" i="1"/>
  <c r="BD84" i="1"/>
  <c r="BP84" i="1" s="1"/>
  <c r="AX84" i="1"/>
  <c r="BI88" i="1"/>
  <c r="BC88" i="1"/>
  <c r="BO88" i="1" s="1"/>
  <c r="AW88" i="1"/>
  <c r="AW89" i="1"/>
  <c r="BH92" i="1"/>
  <c r="BB92" i="1"/>
  <c r="BN92" i="1" s="1"/>
  <c r="AV92" i="1"/>
  <c r="BJ92" i="1"/>
  <c r="BD92" i="1"/>
  <c r="BP92" i="1" s="1"/>
  <c r="AX92" i="1"/>
  <c r="BI96" i="1"/>
  <c r="BC96" i="1"/>
  <c r="BO96" i="1" s="1"/>
  <c r="AW96" i="1"/>
  <c r="AW97" i="1"/>
  <c r="BH100" i="1"/>
  <c r="BB100" i="1"/>
  <c r="BN100" i="1" s="1"/>
  <c r="AV100" i="1"/>
  <c r="BJ100" i="1"/>
  <c r="BD100" i="1"/>
  <c r="BP100" i="1" s="1"/>
  <c r="AX100" i="1"/>
  <c r="BI104" i="1"/>
  <c r="BC104" i="1"/>
  <c r="BO104" i="1" s="1"/>
  <c r="AW104" i="1"/>
  <c r="AW105" i="1"/>
  <c r="BH108" i="1"/>
  <c r="BB108" i="1"/>
  <c r="BN108" i="1" s="1"/>
  <c r="AV108" i="1"/>
  <c r="BJ108" i="1"/>
  <c r="BD108" i="1"/>
  <c r="BP108" i="1" s="1"/>
  <c r="AX108" i="1"/>
  <c r="BI112" i="1"/>
  <c r="BC112" i="1"/>
  <c r="BO112" i="1" s="1"/>
  <c r="AW112" i="1"/>
  <c r="AW113" i="1"/>
  <c r="BH116" i="1"/>
  <c r="BB116" i="1"/>
  <c r="BN116" i="1" s="1"/>
  <c r="AV116" i="1"/>
  <c r="BJ116" i="1"/>
  <c r="BD116" i="1"/>
  <c r="BP116" i="1" s="1"/>
  <c r="AX116" i="1"/>
  <c r="BI120" i="1"/>
  <c r="BC120" i="1"/>
  <c r="BO120" i="1" s="1"/>
  <c r="AW120" i="1"/>
  <c r="AW121" i="1"/>
  <c r="BH44" i="1"/>
  <c r="BB44" i="1"/>
  <c r="BN44" i="1" s="1"/>
  <c r="AV44" i="1"/>
  <c r="BH52" i="1"/>
  <c r="BB52" i="1"/>
  <c r="BN52" i="1" s="1"/>
  <c r="AV52" i="1"/>
  <c r="BH60" i="1"/>
  <c r="BB60" i="1"/>
  <c r="BN60" i="1" s="1"/>
  <c r="AV60" i="1"/>
  <c r="BH68" i="1"/>
  <c r="BB68" i="1"/>
  <c r="BN68" i="1" s="1"/>
  <c r="AV68" i="1"/>
  <c r="BH76" i="1"/>
  <c r="BB76" i="1"/>
  <c r="BN76" i="1" s="1"/>
  <c r="AV76" i="1"/>
  <c r="BI32" i="1"/>
  <c r="BC32" i="1"/>
  <c r="BO32" i="1" s="1"/>
  <c r="AW32" i="1"/>
  <c r="BI28" i="1"/>
  <c r="BC28" i="1"/>
  <c r="BO28" i="1" s="1"/>
  <c r="AW28" i="1"/>
  <c r="BL38" i="1"/>
  <c r="BF38" i="1"/>
  <c r="BR38" i="1" s="1"/>
  <c r="AZ38" i="1"/>
  <c r="BK21" i="1"/>
  <c r="BE21" i="1"/>
  <c r="BQ21" i="1" s="1"/>
  <c r="AY21" i="1"/>
  <c r="BL18" i="1"/>
  <c r="BF18" i="1"/>
  <c r="BR18" i="1" s="1"/>
  <c r="BL51" i="1"/>
  <c r="BF51" i="1"/>
  <c r="BR51" i="1" s="1"/>
  <c r="AZ51" i="1"/>
  <c r="BK61" i="1"/>
  <c r="BE61" i="1"/>
  <c r="BQ61" i="1" s="1"/>
  <c r="AY61" i="1"/>
  <c r="BJ41" i="1"/>
  <c r="BD41" i="1"/>
  <c r="BP41" i="1" s="1"/>
  <c r="AX41" i="1"/>
  <c r="BI39" i="1"/>
  <c r="BC39" i="1"/>
  <c r="BO39" i="1" s="1"/>
  <c r="AW39" i="1"/>
  <c r="BI35" i="1"/>
  <c r="BC35" i="1"/>
  <c r="BO35" i="1" s="1"/>
  <c r="AW35" i="1"/>
  <c r="BJ33" i="1"/>
  <c r="BD33" i="1"/>
  <c r="BP33" i="1" s="1"/>
  <c r="AX33" i="1"/>
  <c r="BI31" i="1"/>
  <c r="BC31" i="1"/>
  <c r="BO31" i="1" s="1"/>
  <c r="AW31" i="1"/>
  <c r="BJ29" i="1"/>
  <c r="BD29" i="1"/>
  <c r="BP29" i="1" s="1"/>
  <c r="AX29" i="1"/>
  <c r="BI27" i="1"/>
  <c r="BC27" i="1"/>
  <c r="BO27" i="1" s="1"/>
  <c r="AW27" i="1"/>
  <c r="BJ25" i="1"/>
  <c r="BD25" i="1"/>
  <c r="BP25" i="1" s="1"/>
  <c r="AX25" i="1"/>
  <c r="BI23" i="1"/>
  <c r="BC23" i="1"/>
  <c r="BO23" i="1" s="1"/>
  <c r="AW23" i="1"/>
  <c r="BJ21" i="1"/>
  <c r="BD21" i="1"/>
  <c r="BP21" i="1" s="1"/>
  <c r="AX21" i="1"/>
  <c r="BI19" i="1"/>
  <c r="BC19" i="1"/>
  <c r="BO19" i="1" s="1"/>
  <c r="AW19" i="1"/>
  <c r="BJ17" i="1"/>
  <c r="BD17" i="1"/>
  <c r="BP17" i="1" s="1"/>
  <c r="AX17" i="1"/>
  <c r="BI15" i="1"/>
  <c r="BC15" i="1"/>
  <c r="BO15" i="1" s="1"/>
  <c r="AW15" i="1"/>
  <c r="BJ13" i="1"/>
  <c r="BD13" i="1"/>
  <c r="BP13" i="1" s="1"/>
  <c r="AX13" i="1"/>
  <c r="BI11" i="1"/>
  <c r="BC11" i="1"/>
  <c r="BO11" i="1" s="1"/>
  <c r="AW11" i="1"/>
  <c r="BJ9" i="1"/>
  <c r="BD9" i="1"/>
  <c r="BP9" i="1" s="1"/>
  <c r="AX9" i="1"/>
  <c r="BI7" i="1"/>
  <c r="BC7" i="1"/>
  <c r="BO7" i="1" s="1"/>
  <c r="AW7" i="1"/>
  <c r="BJ5" i="1"/>
  <c r="BD5" i="1"/>
  <c r="BP5" i="1" s="1"/>
  <c r="AX5" i="1"/>
  <c r="BI3" i="1"/>
  <c r="BC3" i="1"/>
  <c r="BO3" i="1" s="1"/>
  <c r="AW3" i="1"/>
  <c r="BL44" i="1"/>
  <c r="BF44" i="1"/>
  <c r="BR44" i="1" s="1"/>
  <c r="AZ44" i="1"/>
  <c r="BK46" i="1"/>
  <c r="BE46" i="1"/>
  <c r="BQ46" i="1" s="1"/>
  <c r="AY46" i="1"/>
  <c r="BL52" i="1"/>
  <c r="BF52" i="1"/>
  <c r="BR52" i="1" s="1"/>
  <c r="AZ52" i="1"/>
  <c r="BK54" i="1"/>
  <c r="BE54" i="1"/>
  <c r="BQ54" i="1" s="1"/>
  <c r="AY54" i="1"/>
  <c r="BL60" i="1"/>
  <c r="BF60" i="1"/>
  <c r="BR60" i="1" s="1"/>
  <c r="AZ60" i="1"/>
  <c r="BK62" i="1"/>
  <c r="BE62" i="1"/>
  <c r="BQ62" i="1" s="1"/>
  <c r="AY62" i="1"/>
  <c r="BL68" i="1"/>
  <c r="BF68" i="1"/>
  <c r="BR68" i="1" s="1"/>
  <c r="AZ68" i="1"/>
  <c r="BK70" i="1"/>
  <c r="BE70" i="1"/>
  <c r="BQ70" i="1" s="1"/>
  <c r="AY70" i="1"/>
  <c r="BL76" i="1"/>
  <c r="BF76" i="1"/>
  <c r="BR76" i="1" s="1"/>
  <c r="AZ76" i="1"/>
  <c r="BK78" i="1"/>
  <c r="BE78" i="1"/>
  <c r="BQ78" i="1" s="1"/>
  <c r="AY78" i="1"/>
  <c r="BG43" i="1"/>
  <c r="BA43" i="1"/>
  <c r="BM43" i="1" s="1"/>
  <c r="AU43" i="1"/>
  <c r="BG51" i="1"/>
  <c r="BA51" i="1"/>
  <c r="BM51" i="1" s="1"/>
  <c r="AU51" i="1"/>
  <c r="AU56" i="1"/>
  <c r="BG59" i="1"/>
  <c r="BA59" i="1"/>
  <c r="BM59" i="1" s="1"/>
  <c r="AU59" i="1"/>
  <c r="BG67" i="1"/>
  <c r="BA67" i="1"/>
  <c r="BM67" i="1" s="1"/>
  <c r="AU67" i="1"/>
  <c r="BG75" i="1"/>
  <c r="BA75" i="1"/>
  <c r="BM75" i="1" s="1"/>
  <c r="AU75" i="1"/>
  <c r="BI85" i="1"/>
  <c r="BC85" i="1"/>
  <c r="BO85" i="1" s="1"/>
  <c r="AW85" i="1"/>
  <c r="BH89" i="1"/>
  <c r="BB89" i="1"/>
  <c r="BN89" i="1" s="1"/>
  <c r="AV89" i="1"/>
  <c r="BJ89" i="1"/>
  <c r="BD89" i="1"/>
  <c r="BP89" i="1" s="1"/>
  <c r="AX89" i="1"/>
  <c r="BI93" i="1"/>
  <c r="BC93" i="1"/>
  <c r="BO93" i="1" s="1"/>
  <c r="AW93" i="1"/>
  <c r="BH97" i="1"/>
  <c r="BB97" i="1"/>
  <c r="BN97" i="1" s="1"/>
  <c r="AV97" i="1"/>
  <c r="BJ97" i="1"/>
  <c r="BD97" i="1"/>
  <c r="BP97" i="1" s="1"/>
  <c r="AX97" i="1"/>
  <c r="BI101" i="1"/>
  <c r="BC101" i="1"/>
  <c r="BO101" i="1" s="1"/>
  <c r="AW101" i="1"/>
  <c r="BH105" i="1"/>
  <c r="BB105" i="1"/>
  <c r="BN105" i="1" s="1"/>
  <c r="AV105" i="1"/>
  <c r="BJ105" i="1"/>
  <c r="BD105" i="1"/>
  <c r="BP105" i="1" s="1"/>
  <c r="AX105" i="1"/>
  <c r="BI109" i="1"/>
  <c r="BC109" i="1"/>
  <c r="BO109" i="1" s="1"/>
  <c r="AW109" i="1"/>
  <c r="BH113" i="1"/>
  <c r="BB113" i="1"/>
  <c r="BN113" i="1" s="1"/>
  <c r="AV113" i="1"/>
  <c r="BJ113" i="1"/>
  <c r="BD113" i="1"/>
  <c r="BP113" i="1" s="1"/>
  <c r="AX113" i="1"/>
  <c r="BI117" i="1"/>
  <c r="BC117" i="1"/>
  <c r="BO117" i="1" s="1"/>
  <c r="AW117" i="1"/>
  <c r="BH121" i="1"/>
  <c r="BB121" i="1"/>
  <c r="BN121" i="1" s="1"/>
  <c r="AV121" i="1"/>
  <c r="BJ121" i="1"/>
  <c r="BD121" i="1"/>
  <c r="BP121" i="1" s="1"/>
  <c r="AX121" i="1"/>
  <c r="BH49" i="1"/>
  <c r="BB49" i="1"/>
  <c r="BN49" i="1" s="1"/>
  <c r="AV49" i="1"/>
  <c r="BH57" i="1"/>
  <c r="BB57" i="1"/>
  <c r="BN57" i="1" s="1"/>
  <c r="AV57" i="1"/>
  <c r="BH65" i="1"/>
  <c r="BB65" i="1"/>
  <c r="BN65" i="1" s="1"/>
  <c r="AV65" i="1"/>
  <c r="BH73" i="1"/>
  <c r="BB73" i="1"/>
  <c r="BN73" i="1" s="1"/>
  <c r="AV73" i="1"/>
  <c r="BH81" i="1"/>
  <c r="BB81" i="1"/>
  <c r="BN81" i="1" s="1"/>
  <c r="AV81" i="1"/>
  <c r="BJ38" i="1"/>
  <c r="BD38" i="1"/>
  <c r="BP38" i="1" s="1"/>
  <c r="BJ26" i="1"/>
  <c r="BD26" i="1"/>
  <c r="BP26" i="1" s="1"/>
  <c r="AX26" i="1"/>
  <c r="BJ18" i="1"/>
  <c r="BD18" i="1"/>
  <c r="BP18" i="1" s="1"/>
  <c r="AX18" i="1"/>
  <c r="BK29" i="1"/>
  <c r="BE29" i="1"/>
  <c r="BQ29" i="1" s="1"/>
  <c r="AY29" i="1"/>
  <c r="BL22" i="1"/>
  <c r="BF22" i="1"/>
  <c r="BR22" i="1" s="1"/>
  <c r="AZ22" i="1"/>
  <c r="BK9" i="1"/>
  <c r="BE9" i="1"/>
  <c r="BQ9" i="1" s="1"/>
  <c r="AY9" i="1"/>
  <c r="BL75" i="1"/>
  <c r="BF75" i="1"/>
  <c r="BR75" i="1" s="1"/>
  <c r="AZ75" i="1"/>
  <c r="BG60" i="1"/>
  <c r="BA60" i="1"/>
  <c r="BM60" i="1" s="1"/>
  <c r="AU60" i="1"/>
  <c r="BJ88" i="1"/>
  <c r="BD88" i="1"/>
  <c r="BP88" i="1" s="1"/>
  <c r="AX88" i="1"/>
  <c r="BI92" i="1"/>
  <c r="BC92" i="1"/>
  <c r="BO92" i="1" s="1"/>
  <c r="AW92" i="1"/>
  <c r="BJ96" i="1"/>
  <c r="BD96" i="1"/>
  <c r="BP96" i="1" s="1"/>
  <c r="AX96" i="1"/>
  <c r="BI100" i="1"/>
  <c r="BC100" i="1"/>
  <c r="BO100" i="1" s="1"/>
  <c r="BH104" i="1"/>
  <c r="BB104" i="1"/>
  <c r="BN104" i="1" s="1"/>
  <c r="AV104" i="1"/>
  <c r="BH120" i="1"/>
  <c r="BB120" i="1"/>
  <c r="BN120" i="1" s="1"/>
  <c r="AV120" i="1"/>
  <c r="BJ37" i="1"/>
  <c r="BD37" i="1"/>
  <c r="BP37" i="1" s="1"/>
  <c r="AX37" i="1"/>
  <c r="AW41" i="1"/>
  <c r="AY40" i="1"/>
  <c r="BK40" i="1"/>
  <c r="BE40" i="1"/>
  <c r="BQ40" i="1" s="1"/>
  <c r="AX38" i="1"/>
  <c r="AZ37" i="1"/>
  <c r="BL37" i="1"/>
  <c r="BF37" i="1"/>
  <c r="BR37" i="1" s="1"/>
  <c r="BK36" i="1"/>
  <c r="BE36" i="1"/>
  <c r="BQ36" i="1" s="1"/>
  <c r="AY36" i="1"/>
  <c r="AW36" i="1"/>
  <c r="AX35" i="1"/>
  <c r="AZ34" i="1"/>
  <c r="BL33" i="1"/>
  <c r="BF33" i="1"/>
  <c r="BR33" i="1" s="1"/>
  <c r="AZ33" i="1"/>
  <c r="AW33" i="1"/>
  <c r="AY32" i="1"/>
  <c r="BK32" i="1"/>
  <c r="BE32" i="1"/>
  <c r="BQ32" i="1" s="1"/>
  <c r="AX30" i="1"/>
  <c r="AZ29" i="1"/>
  <c r="BL29" i="1"/>
  <c r="BF29" i="1"/>
  <c r="BR29" i="1" s="1"/>
  <c r="BK28" i="1"/>
  <c r="BE28" i="1"/>
  <c r="BQ28" i="1" s="1"/>
  <c r="AY28" i="1"/>
  <c r="AX27" i="1"/>
  <c r="AZ26" i="1"/>
  <c r="BL25" i="1"/>
  <c r="BF25" i="1"/>
  <c r="BR25" i="1" s="1"/>
  <c r="AZ25" i="1"/>
  <c r="AW25" i="1"/>
  <c r="AY24" i="1"/>
  <c r="BK24" i="1"/>
  <c r="BE24" i="1"/>
  <c r="BQ24" i="1" s="1"/>
  <c r="AX22" i="1"/>
  <c r="AZ21" i="1"/>
  <c r="BL21" i="1"/>
  <c r="BF21" i="1"/>
  <c r="BR21" i="1" s="1"/>
  <c r="BK20" i="1"/>
  <c r="BE20" i="1"/>
  <c r="BQ20" i="1" s="1"/>
  <c r="AY20" i="1"/>
  <c r="AW20" i="1"/>
  <c r="AX19" i="1"/>
  <c r="AZ18" i="1"/>
  <c r="BL17" i="1"/>
  <c r="BF17" i="1"/>
  <c r="BR17" i="1" s="1"/>
  <c r="AZ17" i="1"/>
  <c r="AW17" i="1"/>
  <c r="AY16" i="1"/>
  <c r="BK16" i="1"/>
  <c r="BE16" i="1"/>
  <c r="BQ16" i="1" s="1"/>
  <c r="AX14" i="1"/>
  <c r="AZ13" i="1"/>
  <c r="BL13" i="1"/>
  <c r="BF13" i="1"/>
  <c r="BR13" i="1" s="1"/>
  <c r="BK12" i="1"/>
  <c r="BE12" i="1"/>
  <c r="BQ12" i="1" s="1"/>
  <c r="AY12" i="1"/>
  <c r="AX11" i="1"/>
  <c r="AZ10" i="1"/>
  <c r="BL9" i="1"/>
  <c r="BF9" i="1"/>
  <c r="BR9" i="1" s="1"/>
  <c r="AZ9" i="1"/>
  <c r="AW9" i="1"/>
  <c r="AY8" i="1"/>
  <c r="BK8" i="1"/>
  <c r="BE8" i="1"/>
  <c r="BQ8" i="1" s="1"/>
  <c r="AX6" i="1"/>
  <c r="AZ5" i="1"/>
  <c r="BL5" i="1"/>
  <c r="BF5" i="1"/>
  <c r="BR5" i="1" s="1"/>
  <c r="BK4" i="1"/>
  <c r="BE4" i="1"/>
  <c r="BQ4" i="1" s="1"/>
  <c r="AY4" i="1"/>
  <c r="AW4" i="1"/>
  <c r="AX3" i="1"/>
  <c r="BL41" i="1"/>
  <c r="BF41" i="1"/>
  <c r="BR41" i="1" s="1"/>
  <c r="AZ41" i="1"/>
  <c r="BK43" i="1"/>
  <c r="BE43" i="1"/>
  <c r="BQ43" i="1" s="1"/>
  <c r="AY43" i="1"/>
  <c r="BL49" i="1"/>
  <c r="BF49" i="1"/>
  <c r="BR49" i="1" s="1"/>
  <c r="AZ49" i="1"/>
  <c r="BK51" i="1"/>
  <c r="BE51" i="1"/>
  <c r="BQ51" i="1" s="1"/>
  <c r="AY51" i="1"/>
  <c r="BL57" i="1"/>
  <c r="BF57" i="1"/>
  <c r="BR57" i="1" s="1"/>
  <c r="AZ57" i="1"/>
  <c r="BK59" i="1"/>
  <c r="BE59" i="1"/>
  <c r="BQ59" i="1" s="1"/>
  <c r="AY59" i="1"/>
  <c r="BL65" i="1"/>
  <c r="BF65" i="1"/>
  <c r="BR65" i="1" s="1"/>
  <c r="AZ65" i="1"/>
  <c r="BK67" i="1"/>
  <c r="BE67" i="1"/>
  <c r="BQ67" i="1" s="1"/>
  <c r="AY67" i="1"/>
  <c r="BL73" i="1"/>
  <c r="BF73" i="1"/>
  <c r="BR73" i="1" s="1"/>
  <c r="AZ73" i="1"/>
  <c r="BK75" i="1"/>
  <c r="BE75" i="1"/>
  <c r="BQ75" i="1" s="1"/>
  <c r="AY75" i="1"/>
  <c r="BL81" i="1"/>
  <c r="BF81" i="1"/>
  <c r="BR81" i="1" s="1"/>
  <c r="AZ81" i="1"/>
  <c r="BG46" i="1"/>
  <c r="BA46" i="1"/>
  <c r="BM46" i="1" s="1"/>
  <c r="AU46" i="1"/>
  <c r="BG54" i="1"/>
  <c r="BA54" i="1"/>
  <c r="BM54" i="1" s="1"/>
  <c r="AU54" i="1"/>
  <c r="BG62" i="1"/>
  <c r="BA62" i="1"/>
  <c r="BM62" i="1" s="1"/>
  <c r="AU62" i="1"/>
  <c r="BG70" i="1"/>
  <c r="BA70" i="1"/>
  <c r="BM70" i="1" s="1"/>
  <c r="AU70" i="1"/>
  <c r="BA78" i="1"/>
  <c r="BM78" i="1" s="1"/>
  <c r="BG78" i="1"/>
  <c r="AU78" i="1"/>
  <c r="BG83" i="1"/>
  <c r="BA83" i="1"/>
  <c r="BM83" i="1" s="1"/>
  <c r="AU83" i="1"/>
  <c r="BG85" i="1"/>
  <c r="BA85" i="1"/>
  <c r="BM85" i="1" s="1"/>
  <c r="BG87" i="1"/>
  <c r="BA87" i="1"/>
  <c r="BM87" i="1" s="1"/>
  <c r="AU87" i="1"/>
  <c r="BG89" i="1"/>
  <c r="BA89" i="1"/>
  <c r="BM89" i="1" s="1"/>
  <c r="AU89" i="1"/>
  <c r="BG91" i="1"/>
  <c r="BA91" i="1"/>
  <c r="BM91" i="1" s="1"/>
  <c r="AU91" i="1"/>
  <c r="BG93" i="1"/>
  <c r="BA93" i="1"/>
  <c r="BM93" i="1" s="1"/>
  <c r="BG95" i="1"/>
  <c r="BA95" i="1"/>
  <c r="BM95" i="1" s="1"/>
  <c r="AU95" i="1"/>
  <c r="BG97" i="1"/>
  <c r="BA97" i="1"/>
  <c r="BM97" i="1" s="1"/>
  <c r="AU97" i="1"/>
  <c r="BG99" i="1"/>
  <c r="BA99" i="1"/>
  <c r="BM99" i="1" s="1"/>
  <c r="AU99" i="1"/>
  <c r="BG101" i="1"/>
  <c r="BA101" i="1"/>
  <c r="BM101" i="1" s="1"/>
  <c r="BG103" i="1"/>
  <c r="BA103" i="1"/>
  <c r="BM103" i="1" s="1"/>
  <c r="AU103" i="1"/>
  <c r="BG105" i="1"/>
  <c r="BA105" i="1"/>
  <c r="BM105" i="1" s="1"/>
  <c r="AU105" i="1"/>
  <c r="BG107" i="1"/>
  <c r="BA107" i="1"/>
  <c r="BM107" i="1" s="1"/>
  <c r="AU107" i="1"/>
  <c r="BG109" i="1"/>
  <c r="BA109" i="1"/>
  <c r="BM109" i="1" s="1"/>
  <c r="AU109" i="1"/>
  <c r="BG111" i="1"/>
  <c r="BA111" i="1"/>
  <c r="BM111" i="1" s="1"/>
  <c r="AU111" i="1"/>
  <c r="AU113" i="1"/>
  <c r="BG113" i="1"/>
  <c r="BA113" i="1"/>
  <c r="BM113" i="1" s="1"/>
  <c r="BG115" i="1"/>
  <c r="BA115" i="1"/>
  <c r="BM115" i="1" s="1"/>
  <c r="AU115" i="1"/>
  <c r="BG117" i="1"/>
  <c r="BA117" i="1"/>
  <c r="BM117" i="1" s="1"/>
  <c r="BG119" i="1"/>
  <c r="BA119" i="1"/>
  <c r="BM119" i="1" s="1"/>
  <c r="AU119" i="1"/>
  <c r="BG121" i="1"/>
  <c r="BA121" i="1"/>
  <c r="BM121" i="1" s="1"/>
  <c r="AU121" i="1"/>
  <c r="BI82" i="1"/>
  <c r="BC82" i="1"/>
  <c r="BO82" i="1" s="1"/>
  <c r="AW82" i="1"/>
  <c r="BH86" i="1"/>
  <c r="BB86" i="1"/>
  <c r="BN86" i="1" s="1"/>
  <c r="AV86" i="1"/>
  <c r="BJ86" i="1"/>
  <c r="BD86" i="1"/>
  <c r="BP86" i="1" s="1"/>
  <c r="AV87" i="1"/>
  <c r="BI90" i="1"/>
  <c r="BC90" i="1"/>
  <c r="BO90" i="1" s="1"/>
  <c r="AW90" i="1"/>
  <c r="BH94" i="1"/>
  <c r="BB94" i="1"/>
  <c r="BN94" i="1" s="1"/>
  <c r="AV94" i="1"/>
  <c r="BJ94" i="1"/>
  <c r="BD94" i="1"/>
  <c r="BP94" i="1" s="1"/>
  <c r="AV95" i="1"/>
  <c r="BI98" i="1"/>
  <c r="BC98" i="1"/>
  <c r="BO98" i="1" s="1"/>
  <c r="AW98" i="1"/>
  <c r="BH102" i="1"/>
  <c r="BB102" i="1"/>
  <c r="BN102" i="1" s="1"/>
  <c r="AV102" i="1"/>
  <c r="BJ102" i="1"/>
  <c r="BD102" i="1"/>
  <c r="BP102" i="1" s="1"/>
  <c r="BI106" i="1"/>
  <c r="BC106" i="1"/>
  <c r="BO106" i="1" s="1"/>
  <c r="AW106" i="1"/>
  <c r="BH110" i="1"/>
  <c r="BB110" i="1"/>
  <c r="BN110" i="1" s="1"/>
  <c r="AV110" i="1"/>
  <c r="BJ110" i="1"/>
  <c r="BD110" i="1"/>
  <c r="BP110" i="1" s="1"/>
  <c r="BI114" i="1"/>
  <c r="BC114" i="1"/>
  <c r="BO114" i="1" s="1"/>
  <c r="AW114" i="1"/>
  <c r="BH118" i="1"/>
  <c r="BB118" i="1"/>
  <c r="BN118" i="1" s="1"/>
  <c r="AV118" i="1"/>
  <c r="BJ118" i="1"/>
  <c r="BD118" i="1"/>
  <c r="BP118" i="1" s="1"/>
  <c r="AV119" i="1"/>
  <c r="BH46" i="1"/>
  <c r="BB46" i="1"/>
  <c r="BN46" i="1" s="1"/>
  <c r="AV46" i="1"/>
  <c r="AV47" i="1"/>
  <c r="BH54" i="1"/>
  <c r="BB54" i="1"/>
  <c r="BN54" i="1" s="1"/>
  <c r="AV54" i="1"/>
  <c r="AV55" i="1"/>
  <c r="BH62" i="1"/>
  <c r="BB62" i="1"/>
  <c r="BN62" i="1" s="1"/>
  <c r="AV62" i="1"/>
  <c r="AV63" i="1"/>
  <c r="BH70" i="1"/>
  <c r="BB70" i="1"/>
  <c r="BN70" i="1" s="1"/>
  <c r="AV70" i="1"/>
  <c r="AV71" i="1"/>
  <c r="BH78" i="1"/>
  <c r="BB78" i="1"/>
  <c r="BN78" i="1" s="1"/>
  <c r="AV78" i="1"/>
  <c r="AV79" i="1"/>
  <c r="BE2" i="1"/>
  <c r="BQ2" i="1" s="1"/>
  <c r="BF2" i="1"/>
  <c r="BR2" i="1" s="1"/>
  <c r="BJ2" i="1"/>
  <c r="BD2" i="1"/>
  <c r="BK2" i="1"/>
  <c r="BL2" i="1"/>
  <c r="BI2" i="1"/>
  <c r="BC2" i="1"/>
  <c r="BO2" i="1" s="1"/>
  <c r="V33" i="3"/>
  <c r="AH27" i="3"/>
  <c r="AF27" i="3"/>
  <c r="AG27" i="3"/>
  <c r="AH40" i="3"/>
  <c r="AG40" i="3"/>
  <c r="AF40" i="3"/>
  <c r="AG35" i="3"/>
  <c r="AF35" i="3"/>
  <c r="AH35" i="3"/>
  <c r="V27" i="3"/>
  <c r="AG32" i="3"/>
  <c r="AF32" i="3"/>
  <c r="AH32" i="3"/>
  <c r="V43" i="3"/>
  <c r="AH24" i="3"/>
  <c r="AG24" i="3"/>
  <c r="AF24" i="3"/>
  <c r="V32" i="3"/>
  <c r="AH37" i="3"/>
  <c r="AG37" i="3"/>
  <c r="AF37" i="3"/>
  <c r="AH43" i="3"/>
  <c r="AF43" i="3"/>
  <c r="AG43" i="3"/>
  <c r="V28" i="3"/>
  <c r="AF29" i="3"/>
  <c r="AH29" i="3"/>
  <c r="AG29" i="3"/>
  <c r="AH42" i="3"/>
  <c r="AF42" i="3"/>
  <c r="AG42" i="3"/>
  <c r="V44" i="3"/>
  <c r="AG34" i="3"/>
  <c r="AF34" i="3"/>
  <c r="AH34" i="3"/>
  <c r="V39" i="3"/>
  <c r="AF26" i="3"/>
  <c r="AH26" i="3"/>
  <c r="AG26" i="3"/>
  <c r="V29" i="3"/>
  <c r="AH39" i="3"/>
  <c r="AG39" i="3"/>
  <c r="AF39" i="3"/>
  <c r="V23" i="3"/>
  <c r="AF44" i="3"/>
  <c r="AH44" i="3"/>
  <c r="AG44" i="3"/>
  <c r="V40" i="3"/>
  <c r="AG36" i="3"/>
  <c r="AF36" i="3"/>
  <c r="AH36" i="3"/>
  <c r="V35" i="3"/>
  <c r="V30" i="3"/>
  <c r="AF28" i="3"/>
  <c r="AH28" i="3"/>
  <c r="AG28" i="3"/>
  <c r="AH41" i="3"/>
  <c r="AG41" i="3"/>
  <c r="AF41" i="3"/>
  <c r="AG23" i="3"/>
  <c r="V25" i="3"/>
  <c r="AG33" i="3"/>
  <c r="AF33" i="3"/>
  <c r="AH33" i="3"/>
  <c r="V41" i="3"/>
  <c r="AH25" i="3"/>
  <c r="AF25" i="3"/>
  <c r="AG25" i="3"/>
  <c r="AH23" i="3"/>
  <c r="T39" i="3"/>
  <c r="U39" i="3"/>
  <c r="T34" i="3"/>
  <c r="U34" i="3"/>
  <c r="U29" i="3"/>
  <c r="T29" i="3"/>
  <c r="T24" i="3"/>
  <c r="U24" i="3"/>
  <c r="U23" i="3"/>
  <c r="T23" i="3"/>
  <c r="U44" i="3"/>
  <c r="T44" i="3"/>
  <c r="U40" i="3"/>
  <c r="T40" i="3"/>
  <c r="T35" i="3"/>
  <c r="U35" i="3"/>
  <c r="U30" i="3"/>
  <c r="T30" i="3"/>
  <c r="T25" i="3"/>
  <c r="U25" i="3"/>
  <c r="T41" i="3"/>
  <c r="U41" i="3"/>
  <c r="T36" i="3"/>
  <c r="U36" i="3"/>
  <c r="U26" i="3"/>
  <c r="T26" i="3"/>
  <c r="U31" i="3"/>
  <c r="T31" i="3"/>
  <c r="U42" i="3"/>
  <c r="T42" i="3"/>
  <c r="T32" i="3"/>
  <c r="U32" i="3"/>
  <c r="U28" i="3"/>
  <c r="T28" i="3"/>
  <c r="T37" i="3"/>
  <c r="U37" i="3"/>
  <c r="U33" i="3"/>
  <c r="T33" i="3"/>
  <c r="U27" i="3"/>
  <c r="T27" i="3"/>
  <c r="U43" i="3"/>
  <c r="T43" i="3"/>
  <c r="T38" i="3"/>
  <c r="U38" i="3"/>
  <c r="BP2" i="1" l="1"/>
  <c r="CC12" i="1"/>
  <c r="CC11" i="1"/>
</calcChain>
</file>

<file path=xl/sharedStrings.xml><?xml version="1.0" encoding="utf-8"?>
<sst xmlns="http://schemas.openxmlformats.org/spreadsheetml/2006/main" count="850" uniqueCount="402">
  <si>
    <t>sys2_4E90_jointA_xdir_pos_rot</t>
  </si>
  <si>
    <t>sys2_4E90_jointA_xdir_neg_rot</t>
  </si>
  <si>
    <t>sys2_4E90_jointA_ydir_pos_rot</t>
  </si>
  <si>
    <t>sys2_4E90_jointA_ydir_neg_rot</t>
  </si>
  <si>
    <t>sys2_4TIP_jointA_xdir_pos_rot</t>
  </si>
  <si>
    <t>sys2_4TIP_jointA_xdir_neg_rot</t>
  </si>
  <si>
    <t>sys2_4TIP_jointA_ydir_pos_rot</t>
  </si>
  <si>
    <t>sys2_4TIP_jointA_ydir_neg_rot</t>
  </si>
  <si>
    <t>sys3_4E90_jointB_xdir_pos_rot</t>
  </si>
  <si>
    <t>sys3_4E90_jointB_xdir_neg_rot</t>
  </si>
  <si>
    <t>sys3_4E90_jointA_ydir_pos_rot</t>
  </si>
  <si>
    <t>sys3_4E90_jointA_ydir_neg_rot</t>
  </si>
  <si>
    <t>sys3_4TOP_jointA_xdir_pos_rot</t>
  </si>
  <si>
    <t>sys3_4TIP_jointB_xdir_pos_rot</t>
  </si>
  <si>
    <t>sys3_4TIP_jointB_xdir_neg_rot</t>
  </si>
  <si>
    <t>sys3_4TIP_jointA_ydir_pos_rot</t>
  </si>
  <si>
    <t>sys3_4TIP_jointA_ydir_neg_rot</t>
  </si>
  <si>
    <t>sys4_4E90_jointA_ydir_pos_rot</t>
  </si>
  <si>
    <t>sys4_4E90_jointA_ydir_neg_rot</t>
  </si>
  <si>
    <t>sys4_4TIP_jointA_ydir_pos_rot</t>
  </si>
  <si>
    <t>sys4_4TIP_jointA_ydir_neg_rot</t>
  </si>
  <si>
    <t>sys4_4TOP_jointC_ydir_pos_rot</t>
  </si>
  <si>
    <t>sigma_sys2_4E90_jointA_xdir_pos_rot</t>
  </si>
  <si>
    <t>sigma_sys2_4E90_jointA_xdir_neg_rot</t>
  </si>
  <si>
    <t>sigma_sys2_4E90_jointA_ydir_pos_rot</t>
  </si>
  <si>
    <t>sigma_sys2_4E90_jointA_ydir_neg_rot</t>
  </si>
  <si>
    <t>sigma_sys2_4TIP_jointA_xdir_pos_rot</t>
  </si>
  <si>
    <t>sigma_sys2_4TIP_jointA_xdir_neg_rot</t>
  </si>
  <si>
    <t>sigma_sys2_4TIP_jointA_ydir_pos_rot</t>
  </si>
  <si>
    <t>sigma_sys2_4TIP_jointA_ydir_neg_rot</t>
  </si>
  <si>
    <t>sigma_sys3_4E90_jointB_xdir_pos_rot</t>
  </si>
  <si>
    <t>sigma_sys3_4E90_jointB_xdir_neg_rot</t>
  </si>
  <si>
    <t>sigma_sys3_4E90_jointA_ydir_pos_rot</t>
  </si>
  <si>
    <t>sigma_sys3_4E90_jointA_ydir_neg_rot</t>
  </si>
  <si>
    <t>sigma_sys3_4TOP_jointA_xdir_pos_rot</t>
  </si>
  <si>
    <t>sigma_sys3_4TIP_jointB_xdir_pos_rot</t>
  </si>
  <si>
    <t>sigma_sys3_4TIP_jointB_xdir_neg_rot</t>
  </si>
  <si>
    <t>sigma_sys3_4TIP_jointA_ydir_pos_rot</t>
  </si>
  <si>
    <t>sigma_sys3_4TIP_jointA_ydir_neg_rot</t>
  </si>
  <si>
    <t>sigma_sys4_4E90_jointA_ydir_pos_rot</t>
  </si>
  <si>
    <t>sigma_sys4_4E90_jointA_ydir_neg_rot</t>
  </si>
  <si>
    <t>sigma_sys4_4TIP_jointA_ydir_pos_rot</t>
  </si>
  <si>
    <t>sigma_sys4_4TIP_jointA_ydir_neg_rot</t>
  </si>
  <si>
    <t>sigma_sys4_4TOP_jointC_ydir_pos_rot</t>
  </si>
  <si>
    <t>sigma_mu_sys2_4E90_jointA_xdir_neg_rot</t>
  </si>
  <si>
    <t>sigma_mu_sys2_4E90_jointA_xdir_pos_rot</t>
  </si>
  <si>
    <t>sigma_mu_sys2_4E90_jointA_ydir_neg_rot</t>
  </si>
  <si>
    <t>sigma_mu_sys2_4E90_jointA_ydir_pos_rot</t>
  </si>
  <si>
    <t>sigma_mu_sys2_4TIP_jointA_xdir_neg_rot</t>
  </si>
  <si>
    <t>sigma_mu_sys2_4TIP_jointA_xdir_pos_rot</t>
  </si>
  <si>
    <t>sigma_mu_sys2_4TIP_jointA_ydir_neg_rot</t>
  </si>
  <si>
    <t>sigma_mu_sys2_4TIP_jointA_ydir_pos_rot</t>
  </si>
  <si>
    <t>sigma_mu_sys3_4E90_jointB_xdir_neg_rot</t>
  </si>
  <si>
    <t>sigma_mu_sys3_4E90_jointB_xdir_pos_rot</t>
  </si>
  <si>
    <t>sigma_mu_sys3_4E90_jointA_ydir_neg_rot</t>
  </si>
  <si>
    <t>sigma_mu_sys3_4E90_jointA_ydir_pos_rot</t>
  </si>
  <si>
    <t>sigma_mu_sys3_4TOP_jointA_xdir_pos_rot</t>
  </si>
  <si>
    <t>sigma_mu_sys3_4TIP_jointB_xdir_neg_rot</t>
  </si>
  <si>
    <t>sigma_mu_sys3_4TIP_jointB_xdir_pos_rot</t>
  </si>
  <si>
    <t>sigma_mu_sys3_4TIP_jointA_ydir_neg_rot</t>
  </si>
  <si>
    <t>sigma_mu_sys3_4TIP_jointA_ydir_pos_rot</t>
  </si>
  <si>
    <t>sigma_mu_sys4_4E90_jointA_ydir_neg_rot</t>
  </si>
  <si>
    <t>sigma_mu_sys4_4E90_jointA_ydir_pos_rot</t>
  </si>
  <si>
    <t>sigma_mu_sys4_4TIP_jointA_ydir_neg_rot</t>
  </si>
  <si>
    <t>sigma_mu_sys4_4TIP_jointA_ydir_pos_rot</t>
  </si>
  <si>
    <t>sigma_mu_sys4_4TOP_jointC_ydir_pos_rot</t>
  </si>
  <si>
    <t>eps_lowOP_sys2_4E90_jointA_xdir_neg_rot</t>
  </si>
  <si>
    <t>eps_highOP_sys2_4E90_jointA_xdir_neg_rot</t>
  </si>
  <si>
    <t>eps_lowOP_sys2_4E90_jointA_xdir_pos_rot</t>
  </si>
  <si>
    <t>eps_highOP_sys2_4E90_jointA_xdir_pos_rot</t>
  </si>
  <si>
    <t>eps_lowOP_sys2_4E90_jointA_ydir_neg_rot</t>
  </si>
  <si>
    <t>eps_highOP_sys2_4E90_jointA_ydir_neg_rot</t>
  </si>
  <si>
    <t>eps_lowOP_sys2_4E90_jointA_ydir_pos_rot</t>
  </si>
  <si>
    <t>eps_highOP_sys2_4E90_jointA_ydir_pos_rot</t>
  </si>
  <si>
    <t>eps_lowOP_sys2_4TIP_jointA_xdir_neg_rot</t>
  </si>
  <si>
    <t>eps_highOP_sys2_4TIP_jointA_xdir_neg_rot</t>
  </si>
  <si>
    <t>eps_lowOP_sys2_4TIP_jointA_xdir_pos_rot</t>
  </si>
  <si>
    <t>eps_highOP_sys2_4TIP_jointA_xdir_pos_rot</t>
  </si>
  <si>
    <t>eps_lowOP_sys2_4TIP_jointA_ydir_neg_rot</t>
  </si>
  <si>
    <t>eps_highOP_sys2_4TIP_jointA_ydir_neg_rot</t>
  </si>
  <si>
    <t>eps_lowOP_sys2_4TIP_jointA_ydir_pos_rot</t>
  </si>
  <si>
    <t>eps_highOP_sys2_4TIP_jointA_ydir_pos_rot</t>
  </si>
  <si>
    <t>eps_lowOP_sys3_4E90_jointB_xdir_neg_rot</t>
  </si>
  <si>
    <t>eps_highOP_sys3_4E90_jointB_xdir_neg_rot</t>
  </si>
  <si>
    <t>eps_lowOP_sys3_4E90_jointB_xdir_pos_rot</t>
  </si>
  <si>
    <t>eps_highOP_sys3_4E90_jointB_xdir_pos_rot</t>
  </si>
  <si>
    <t>eps_lowOP_sys3_4E90_jointA_ydir_neg_rot</t>
  </si>
  <si>
    <t>eps_highOP_sys3_4E90_jointA_ydir_neg_rot</t>
  </si>
  <si>
    <t>eps_lowOP_sys3_4E90_jointA_ydir_pos_rot</t>
  </si>
  <si>
    <t>eps_highOP_sys3_4E90_jointA_ydir_pos_rot</t>
  </si>
  <si>
    <t>eps_lowOP_sys3_4TOP_jointA_xdir_pos_rot</t>
  </si>
  <si>
    <t>eps_highOP_sys3_4TOP_jointA_xdir_pos_rot</t>
  </si>
  <si>
    <t>eps_lowOP_sys3_4TIP_jointB_xdir_neg_rot</t>
  </si>
  <si>
    <t>eps_highOP_sys3_4TIP_jointB_xdir_neg_rot</t>
  </si>
  <si>
    <t>eps_lowOP_sys3_4TIP_jointB_xdir_pos_rot</t>
  </si>
  <si>
    <t>eps_highOP_sys3_4TIP_jointB_xdir_pos_rot</t>
  </si>
  <si>
    <t>eps_lowOP_sys3_4TIP_jointA_ydir_neg_rot</t>
  </si>
  <si>
    <t>eps_highOP_sys3_4TIP_jointA_ydir_neg_rot</t>
  </si>
  <si>
    <t>eps_lowOP_sys3_4TIP_jointA_ydir_pos_rot</t>
  </si>
  <si>
    <t>eps_highOP_sys3_4TIP_jointA_ydir_pos_rot</t>
  </si>
  <si>
    <t>eps_lowOP_sys4_4E90_jointA_ydir_neg_rot</t>
  </si>
  <si>
    <t>eps_highOP_sys4_4E90_jointA_ydir_neg_rot</t>
  </si>
  <si>
    <t>eps_lowOP_sys4_4E90_jointA_ydir_pos_rot</t>
  </si>
  <si>
    <t>eps_highOP_sys4_4E90_jointA_ydir_pos_rot</t>
  </si>
  <si>
    <t>eps_lowOP_sys4_4TIP_jointA_ydir_neg_rot</t>
  </si>
  <si>
    <t>eps_highOP_sys4_4TIP_jointA_ydir_neg_rot</t>
  </si>
  <si>
    <t>eps_lowOP_sys4_4TIP_jointA_ydir_pos_rot</t>
  </si>
  <si>
    <t>eps_highOP_sys4_4TIP_jointA_ydir_pos_rot</t>
  </si>
  <si>
    <t>eps_lowOP_sys4_4TOP_jointC_ydir_pos_rot</t>
  </si>
  <si>
    <t>eps_highOP_sys4_4TOP_jointC_ydir_pos_rot</t>
  </si>
  <si>
    <t>sigma_eps_lowOP_sys2_4E90_jointA_xdir_neg_rot</t>
  </si>
  <si>
    <t>sigma_eps_highOP_sys2_4E90_jointA_xdir_neg_rot</t>
  </si>
  <si>
    <t>sigma_eps_lowOP_sys2_4E90_jointA_xdir_pos_rot</t>
  </si>
  <si>
    <t>sigma_eps_highOP_sys2_4E90_jointA_xdir_pos_rot</t>
  </si>
  <si>
    <t>sigma_eps_lowOP_sys2_4E90_jointA_ydir_neg_rot</t>
  </si>
  <si>
    <t>sigma_eps_highOP_sys2_4E90_jointA_ydir_neg_rot</t>
  </si>
  <si>
    <t>sigma_eps_lowOP_sys2_4E90_jointA_ydir_pos_rot</t>
  </si>
  <si>
    <t>sigma_eps_highOP_sys2_4E90_jointA_ydir_pos_rot</t>
  </si>
  <si>
    <t>sigma_eps_lowOP_sys2_4TIP_jointA_xdir_neg_rot</t>
  </si>
  <si>
    <t>sigma_eps_highOP_sys2_4TIP_jointA_xdir_neg_rot</t>
  </si>
  <si>
    <t>sigma_eps_lowOP_sys2_4TIP_jointA_xdir_pos_rot</t>
  </si>
  <si>
    <t>sigma_eps_highOP_sys2_4TIP_jointA_xdir_pos_rot</t>
  </si>
  <si>
    <t>sigma_eps_lowOP_sys2_4TIP_jointA_ydir_neg_rot</t>
  </si>
  <si>
    <t>sigma_eps_highOP_sys2_4TIP_jointA_ydir_neg_rot</t>
  </si>
  <si>
    <t>sigma_eps_lowOP_sys2_4TIP_jointA_ydir_pos_rot</t>
  </si>
  <si>
    <t>sigma_eps_highOP_sys2_4TIP_jointA_ydir_pos_rot</t>
  </si>
  <si>
    <t>sigma_eps_lowOP_sys3_4E90_jointB_xdir_neg_rot</t>
  </si>
  <si>
    <t>sigma_eps_highOP_sys3_4E90_jointB_xdir_neg_rot</t>
  </si>
  <si>
    <t>sigma_eps_lowOP_sys3_4E90_jointB_xdir_pos_rot</t>
  </si>
  <si>
    <t>sigma_eps_highOP_sys3_4E90_jointB_xdir_pos_rot</t>
  </si>
  <si>
    <t>sigma_eps_lowOP_sys3_4E90_jointA_ydir_neg_rot</t>
  </si>
  <si>
    <t>sigma_eps_highOP_sys3_4E90_jointA_ydir_neg_rot</t>
  </si>
  <si>
    <t>sigma_eps_lowOP_sys3_4E90_jointA_ydir_pos_rot</t>
  </si>
  <si>
    <t>sigma_eps_highOP_sys3_4E90_jointA_ydir_pos_rot</t>
  </si>
  <si>
    <t>sigma_eps_lowOP_sys3_4TOP_jointA_xdir_pos_rot</t>
  </si>
  <si>
    <t>sigma_eps_highOP_sys3_4TOP_jointA_xdir_pos_rot</t>
  </si>
  <si>
    <t>sigma_eps_lowOP_sys3_4TIP_jointB_xdir_neg_rot</t>
  </si>
  <si>
    <t>sigma_eps_highOP_sys3_4TIP_jointB_xdir_neg_rot</t>
  </si>
  <si>
    <t>sigma_eps_lowOP_sys3_4TIP_jointB_xdir_pos_rot</t>
  </si>
  <si>
    <t>sigma_eps_highOP_sys3_4TIP_jointB_xdir_pos_rot</t>
  </si>
  <si>
    <t>sigma_eps_lowOP_sys3_4TIP_jointA_ydir_neg_rot</t>
  </si>
  <si>
    <t>sigma_eps_highOP_sys3_4TIP_jointA_ydir_neg_rot</t>
  </si>
  <si>
    <t>sigma_eps_lowOP_sys3_4TIP_jointA_ydir_pos_rot</t>
  </si>
  <si>
    <t>sigma_eps_highOP_sys3_4TIP_jointA_ydir_pos_rot</t>
  </si>
  <si>
    <t>sigma_eps_lowOP_sys4_4E90_jointA_ydir_neg_rot</t>
  </si>
  <si>
    <t>sigma_eps_highOP_sys4_4E90_jointA_ydir_neg_rot</t>
  </si>
  <si>
    <t>sigma_eps_lowOP_sys4_4E90_jointA_ydir_pos_rot</t>
  </si>
  <si>
    <t>sigma_eps_highOP_sys4_4E90_jointA_ydir_pos_rot</t>
  </si>
  <si>
    <t>sigma_eps_lowOP_sys4_4TIP_jointA_ydir_neg_rot</t>
  </si>
  <si>
    <t>sigma_eps_highOP_sys4_4TIP_jointA_ydir_neg_rot</t>
  </si>
  <si>
    <t>sigma_eps_lowOP_sys4_4TIP_jointA_ydir_pos_rot</t>
  </si>
  <si>
    <t>sigma_eps_highOP_sys4_4TIP_jointA_ydir_pos_rot</t>
  </si>
  <si>
    <t>sigma_eps_lowOP_sys4_4TOP_jointC_ydir_pos_rot</t>
  </si>
  <si>
    <t>sigma_eps_highOP_sys4_4TOP_jointC_ydir_pos_rot</t>
  </si>
  <si>
    <t>sigma_mu_sigma_eps_lowOP_sys2_4E90_jointA_xdir_neg_rot</t>
  </si>
  <si>
    <t>sigma_mu_sigma_eps_highOP_sys2_4E90_jointA_xdir_neg_rot</t>
  </si>
  <si>
    <t>sigma_mu_sigma_eps_lowOP_sys2_4E90_jointA_xdir_pos_rot</t>
  </si>
  <si>
    <t>sigma_mu_sigma_eps_highOP_sys2_4E90_jointA_xdir_pos_rot</t>
  </si>
  <si>
    <t>sigma_mu_sigma_eps_lowOP_sys2_4E90_jointA_ydir_neg_rot</t>
  </si>
  <si>
    <t>sigma_mu_sigma_eps_highOP_sys2_4E90_jointA_ydir_neg_rot</t>
  </si>
  <si>
    <t>sigma_mu_sigma_eps_lowOP_sys2_4E90_jointA_ydir_pos_rot</t>
  </si>
  <si>
    <t>sigma_mu_sigma_eps_highOP_sys2_4E90_jointA_ydir_pos_rot</t>
  </si>
  <si>
    <t>sigma_mu_sigma_eps_lowOP_sys2_4TIP_jointA_xdir_neg_rot</t>
  </si>
  <si>
    <t>sigma_mu_sigma_eps_highOP_sys2_4TIP_jointA_xdir_neg_rot</t>
  </si>
  <si>
    <t>sigma_mu_sigma_eps_lowOP_sys2_4TIP_jointA_xdir_pos_rot</t>
  </si>
  <si>
    <t>sigma_mu_sigma_eps_highOP_sys2_4TIP_jointA_xdir_pos_rot</t>
  </si>
  <si>
    <t>sigma_mu_sigma_eps_lowOP_sys2_4TIP_jointA_ydir_neg_rot</t>
  </si>
  <si>
    <t>sigma_mu_sigma_eps_highOP_sys2_4TIP_jointA_ydir_neg_rot</t>
  </si>
  <si>
    <t>sigma_mu_sigma_eps_lowOP_sys2_4TIP_jointA_ydir_pos_rot</t>
  </si>
  <si>
    <t>sigma_mu_sigma_eps_highOP_sys2_4TIP_jointA_ydir_pos_rot</t>
  </si>
  <si>
    <t>sigma_mu_sigma_eps_lowOP_sys3_4E90_jointB_xdir_neg_rot</t>
  </si>
  <si>
    <t>sigma_mu_sigma_eps_highOP_sys3_4E90_jointB_xdir_neg_rot</t>
  </si>
  <si>
    <t>sigma_mu_sigma_eps_lowOP_sys3_4E90_jointB_xdir_pos_rot</t>
  </si>
  <si>
    <t>sigma_mu_sigma_eps_highOP_sys3_4E90_jointB_xdir_pos_rot</t>
  </si>
  <si>
    <t>sigma_mu_sigma_eps_lowOP_sys3_4E90_jointA_ydir_neg_rot</t>
  </si>
  <si>
    <t>sigma_mu_sigma_eps_highOP_sys3_4E90_jointA_ydir_neg_rot</t>
  </si>
  <si>
    <t>sigma_mu_sigma_eps_lowOP_sys3_4E90_jointA_ydir_pos_rot</t>
  </si>
  <si>
    <t>sigma_mu_sigma_eps_highOP_sys3_4E90_jointA_ydir_pos_rot</t>
  </si>
  <si>
    <t>sigma_mu_sigma_eps_lowOP_sys3_4TOP_jointA_xdir_pos_rot</t>
  </si>
  <si>
    <t>sigma_mu_sigma_eps_highOP_sys3_4TOP_jointA_xdir_pos_rot</t>
  </si>
  <si>
    <t>sigma_mu_sigma_eps_lowOP_sys3_4TIP_jointB_xdir_neg_rot</t>
  </si>
  <si>
    <t>sigma_mu_sigma_eps_highOP_sys3_4TIP_jointB_xdir_neg_rot</t>
  </si>
  <si>
    <t>sigma_mu_sigma_eps_lowOP_sys3_4TIP_jointB_xdir_pos_rot</t>
  </si>
  <si>
    <t>sigma_mu_sigma_eps_highOP_sys3_4TIP_jointB_xdir_pos_rot</t>
  </si>
  <si>
    <t>sigma_mu_sigma_eps_lowOP_sys3_4TIP_jointA_ydir_neg_rot</t>
  </si>
  <si>
    <t>sigma_mu_sigma_eps_highOP_sys3_4TIP_jointA_ydir_neg_rot</t>
  </si>
  <si>
    <t>sigma_mu_sigma_eps_lowOP_sys3_4TIP_jointA_ydir_pos_rot</t>
  </si>
  <si>
    <t>sigma_mu_sigma_eps_highOP_sys3_4TIP_jointA_ydir_pos_rot</t>
  </si>
  <si>
    <t>sigma_mu_sigma_eps_lowOP_sys4_4E90_jointA_ydir_neg_rot</t>
  </si>
  <si>
    <t>sigma_mu_sigma_eps_highOP_sys4_4E90_jointA_ydir_neg_rot</t>
  </si>
  <si>
    <t>sigma_mu_sigma_eps_lowOP_sys4_4E90_jointA_ydir_pos_rot</t>
  </si>
  <si>
    <t>sigma_mu_sigma_eps_highOP_sys4_4E90_jointA_ydir_pos_rot</t>
  </si>
  <si>
    <t>sigma_mu_sigma_eps_lowOP_sys4_4TIP_jointA_ydir_neg_rot</t>
  </si>
  <si>
    <t>sigma_mu_sigma_eps_highOP_sys4_4TIP_jointA_ydir_neg_rot</t>
  </si>
  <si>
    <t>sigma_mu_sigma_eps_lowOP_sys4_4TIP_jointA_ydir_pos_rot</t>
  </si>
  <si>
    <t>sigma_mu_sigma_eps_highOP_sys4_4TIP_jointA_ydir_pos_rot</t>
  </si>
  <si>
    <t>sigma_mu_sigma_eps_lowOP_sys4_4TOP_jointC_ydir_pos_rot</t>
  </si>
  <si>
    <t>sigma_mu_sigma_eps_highOP_sys4_4TOP_jointC_ydir_pos_rot</t>
  </si>
  <si>
    <t>a</t>
  </si>
  <si>
    <t>b</t>
  </si>
  <si>
    <t>comp</t>
  </si>
  <si>
    <t>open/close</t>
  </si>
  <si>
    <t>low</t>
  </si>
  <si>
    <t>high</t>
  </si>
  <si>
    <t>4TIP</t>
  </si>
  <si>
    <t>neg</t>
  </si>
  <si>
    <t>pos</t>
  </si>
  <si>
    <t>4TOP</t>
  </si>
  <si>
    <t>4E90</t>
  </si>
  <si>
    <t>sigma</t>
  </si>
  <si>
    <t>case dominate</t>
  </si>
  <si>
    <t>case_dominate</t>
  </si>
  <si>
    <t>high_pressure_weight</t>
  </si>
  <si>
    <t>eps_sys2_4E90_jointA_xdir_neg_rot</t>
  </si>
  <si>
    <t>eps_sys2_4E90_jointA_xdir_pos_rot</t>
  </si>
  <si>
    <t>eps_sys2_4E90_jointA_ydir_neg_rot</t>
  </si>
  <si>
    <t>eps_sys2_4E90_jointA_ydir_pos_rot</t>
  </si>
  <si>
    <t>eps_sys2_4TIP_jointA_xdir_pos_rot</t>
  </si>
  <si>
    <t>eps_sys2_4TIP_jointA_xdir_neg_rot</t>
  </si>
  <si>
    <t>eps_sys2_4TIP_jointA_ydir_neg_rot</t>
  </si>
  <si>
    <t>eps_sys2_4TIP_jointA_ydir_pos_rot</t>
  </si>
  <si>
    <t>eps_sys3_4E90_jointB_xdir_neg_rot</t>
  </si>
  <si>
    <t>eps_sys3_4E90_jointB_xdir_pos_rot</t>
  </si>
  <si>
    <t>eps_sys3_4E90_jointA_ydir_neg_rot</t>
  </si>
  <si>
    <t>eps_sys3_4E90_jointA_ydir_pos_rot</t>
  </si>
  <si>
    <t>eps_sys3_4TOP_jointA_xdir_pos_rot</t>
  </si>
  <si>
    <t>eps_sys3_4TIP_jointB_xdir_neg_rot</t>
  </si>
  <si>
    <t>eps_sys3_4TIP_jointB_xdir_pos_rot</t>
  </si>
  <si>
    <t>eps_sys3_4TIP_jointA_ydir_neg_rot</t>
  </si>
  <si>
    <t>eps_sys3_4TIP_jointA_ydir_pos_rot</t>
  </si>
  <si>
    <t>eps_sys4_4E90_jointA_ydir_pos_rot</t>
  </si>
  <si>
    <t>eps_sys4_4TIP_jointA_ydir_neg_rot</t>
  </si>
  <si>
    <t>eps_sys4_4TIP_jointA_ydir_pos_rot</t>
  </si>
  <si>
    <t>eps_sys4_4TOP_jointC_ydir_pos_rot</t>
  </si>
  <si>
    <t>eps_sys2_elbow</t>
  </si>
  <si>
    <t>eps_sys2_tee</t>
  </si>
  <si>
    <t>eps_sys3_elbow</t>
  </si>
  <si>
    <t>eps_sys3_tee</t>
  </si>
  <si>
    <t>eps_sys4_4E90_jointA_ydir_neg_rot</t>
  </si>
  <si>
    <t>eps_sys4_elbow</t>
  </si>
  <si>
    <t>eps_sys4_tee</t>
  </si>
  <si>
    <t>sys_type</t>
  </si>
  <si>
    <t>eps_elbow</t>
  </si>
  <si>
    <t>eps_tee</t>
  </si>
  <si>
    <t>eps_sys2_elbow_control_case</t>
  </si>
  <si>
    <t>eps_sys2_tee_control_case</t>
  </si>
  <si>
    <t>eps_sys3_elbow_control_case</t>
  </si>
  <si>
    <t>eps_sys3_tee_control_case</t>
  </si>
  <si>
    <t>eps_sys4_elbow_control_case</t>
  </si>
  <si>
    <t>eps_sys4_tee_control_case</t>
  </si>
  <si>
    <t>sigma_eps_sys2_elbow</t>
  </si>
  <si>
    <t>sigma_eps_sys2_tee</t>
  </si>
  <si>
    <t>sigma_eps_sys3_elbow</t>
  </si>
  <si>
    <t>sigma_eps_sys3_tee</t>
  </si>
  <si>
    <t>sigma_eps_sys4_elbow</t>
  </si>
  <si>
    <t>sigma_eps_sys4_tee</t>
  </si>
  <si>
    <t>sigma_eps_elbow</t>
  </si>
  <si>
    <t>sigma_eps_tee</t>
  </si>
  <si>
    <t>sigma_mu_eps_elbow</t>
  </si>
  <si>
    <t>sigma_mu_eps_tee</t>
  </si>
  <si>
    <t>eps_sys2_elbow_control_ind</t>
  </si>
  <si>
    <t>eps_sys3_elbow_control_ind</t>
  </si>
  <si>
    <t>eps_sys3_tee_control_ind</t>
  </si>
  <si>
    <t>eps_sys4_elbow_control_ind</t>
  </si>
  <si>
    <t>eps_sys4_tee_control_ind</t>
  </si>
  <si>
    <t>eps_sys2_tee_control_ind</t>
  </si>
  <si>
    <t>rot_elbow_control_case</t>
  </si>
  <si>
    <t>rot_tee_control_case</t>
  </si>
  <si>
    <t>elbow_flag</t>
  </si>
  <si>
    <t>tee_flag</t>
  </si>
  <si>
    <t>rot_sys2_4E90_jointA_xdir_neg</t>
  </si>
  <si>
    <t>rot_sys2_4E90_jointA_xdir_pos</t>
  </si>
  <si>
    <t>rot_sys2_4E90_jointA_ydir_neg</t>
  </si>
  <si>
    <t>rot_sys2_4E90_jointA_ydir_pos</t>
  </si>
  <si>
    <t>rot_sys2_4TIP_jointA_xdir_neg</t>
  </si>
  <si>
    <t>rot_sys2_4TIP_jointA_xdir_pos</t>
  </si>
  <si>
    <t>rot_sys2_4TIP_jointA_ydir_neg</t>
  </si>
  <si>
    <t>rot_sys2_4TIP_jointA_ydir_pos</t>
  </si>
  <si>
    <t>rot_sys3_4E90_jointB_xdir_neg</t>
  </si>
  <si>
    <t>rot_sys3_4E90_jointB_xdir_pos</t>
  </si>
  <si>
    <t>rot_sys3_4E90_jointA_ydir_neg</t>
  </si>
  <si>
    <t>rot_sys3_4E90_jointA_ydir_pos</t>
  </si>
  <si>
    <t>rot_sys3_4TOP_jointA_xdir_pos</t>
  </si>
  <si>
    <t>rot_sys3_4TIP_jointB_xdir_neg</t>
  </si>
  <si>
    <t>rot_sys3_4TIP_jointB_xdir_pos</t>
  </si>
  <si>
    <t>rot_sys3_4TIP_jointA_ydir_neg</t>
  </si>
  <si>
    <t>rot_sys3_4TIP_jointA_ydir_pos</t>
  </si>
  <si>
    <t>rot_sys4_4E90_jointA_ydir_neg</t>
  </si>
  <si>
    <t>rot_sys4_4E90_jointA_ydir_pos</t>
  </si>
  <si>
    <t>rot_sys4_4TIP_jointA_ydir_neg</t>
  </si>
  <si>
    <t>rot_sys4_4TIP_jointA_ydir_pos</t>
  </si>
  <si>
    <t>rot_sys4_4TOP_jointC_ydir_pos</t>
  </si>
  <si>
    <t>sigma_eps_sys2_4E90_jointA_xdir_neg_rot</t>
  </si>
  <si>
    <t>sigma_eps_sys2_4E90_jointA_xdir_pos_rot</t>
  </si>
  <si>
    <t>sigma_eps_sys2_4E90_jointA_ydir_neg_rot</t>
  </si>
  <si>
    <t>sigma_eps_sys2_4E90_jointA_ydir_pos_rot</t>
  </si>
  <si>
    <t>sigma_eps_sys2_4TIP_jointA_xdir_neg_rot</t>
  </si>
  <si>
    <t>sigma_eps_sys2_4TIP_jointA_xdir_pos_rot</t>
  </si>
  <si>
    <t>sigma_eps_sys2_4TIP_jointA_ydir_neg_rot</t>
  </si>
  <si>
    <t>sigma_eps_sys2_4TIP_jointA_ydir_pos_rot</t>
  </si>
  <si>
    <t>sigma_eps_sys3_4E90_jointB_xdir_neg_rot</t>
  </si>
  <si>
    <t>sigma_eps_sys3_4E90_jointB_xdir_pos_rot</t>
  </si>
  <si>
    <t>sigma_eps_sys3_4E90_jointA_ydir_neg_rot</t>
  </si>
  <si>
    <t>sigma_eps_sys3_4E90_jointA_ydir_pos_rot</t>
  </si>
  <si>
    <t>sigma_eps_sys3_4TOP_jointA_xdir_pos_rot</t>
  </si>
  <si>
    <t>sigma_eps_sys3_4TIP_jointB_xdir_neg_rot</t>
  </si>
  <si>
    <t>sigma_eps_sys3_4TIP_jointB_xdir_pos_rot</t>
  </si>
  <si>
    <t>sigma_eps_sys3_4TIP_jointA_ydir_neg_rot</t>
  </si>
  <si>
    <t>sigma_eps_sys3_4TIP_jointA_ydir_pos_rot</t>
  </si>
  <si>
    <t>sigma_eps_sys4_4E90_jointA_ydir_neg_rot</t>
  </si>
  <si>
    <t>sigma_eps_sys4_4E90_jointA_ydir_pos_rot</t>
  </si>
  <si>
    <t>sigma_eps_sys4_4TIP_jointA_ydir_neg_rot</t>
  </si>
  <si>
    <t>sigma_eps_sys4_4TIP_jointA_ydir_pos_rot</t>
  </si>
  <si>
    <t>sigma_eps_sys4_4TOP_jointC_ydir_pos_rot</t>
  </si>
  <si>
    <t>sigma_mu_eps_sys2_4E90_jointA_xdir_neg_rot</t>
  </si>
  <si>
    <t>sigma_mu_eps_sys2_4E90_jointA_xdir_pos_rot</t>
  </si>
  <si>
    <t>sigma_mu_eps_sys2_4E90_jointA_ydir_neg_rot</t>
  </si>
  <si>
    <t>sigma_mu_eps_sys2_4E90_jointA_ydir_pos_rot</t>
  </si>
  <si>
    <t>sigma_mu_eps_sys2_4TIP_jointA_xdir_neg_rot</t>
  </si>
  <si>
    <t>sigma_mu_eps_sys2_4TIP_jointA_xdir_pos_rot</t>
  </si>
  <si>
    <t>sigma_mu_eps_sys2_4TIP_jointA_ydir_neg_rot</t>
  </si>
  <si>
    <t>sigma_mu_eps_sys2_4TIP_jointA_ydir_pos_rot</t>
  </si>
  <si>
    <t>sigma_mu_eps_sys3_4E90_jointB_xdir_neg_rot</t>
  </si>
  <si>
    <t>sigma_mu_eps_sys3_4E90_jointB_xdir_pos_rot</t>
  </si>
  <si>
    <t>sigma_mu_eps_sys3_4E90_jointA_ydir_neg_rot</t>
  </si>
  <si>
    <t>sigma_mu_eps_sys3_4E90_jointA_ydir_pos_rot</t>
  </si>
  <si>
    <t>sigma_mu_eps_sys3_4TOP_jointA_xdir_pos_rot</t>
  </si>
  <si>
    <t>sigma_mu_eps_sys3_4TIP_jointB_xdir_neg_rot</t>
  </si>
  <si>
    <t>sigma_mu_eps_sys3_4TIP_jointB_xdir_pos_rot</t>
  </si>
  <si>
    <t>sigma_mu_eps_sys3_4TIP_jointA_ydir_neg_rot</t>
  </si>
  <si>
    <t>sigma_mu_eps_sys3_4TIP_jointA_ydir_pos_rot</t>
  </si>
  <si>
    <t>sigma_mu_eps_sys4_4E90_jointA_ydir_neg_rot</t>
  </si>
  <si>
    <t>sigma_mu_eps_sys4_4E90_jointA_ydir_pos_rot</t>
  </si>
  <si>
    <t>sigma_mu_eps_sys4_4TIP_jointA_ydir_neg_rot</t>
  </si>
  <si>
    <t>sigma_mu_eps_sys4_4TIP_jointA_ydir_pos_rot</t>
  </si>
  <si>
    <t>sigma_mu_eps_sys4_4TOP_jointC_ydir_pos_rot</t>
  </si>
  <si>
    <t>eps_sys2_4E90_jointA_xdir_neg</t>
  </si>
  <si>
    <t>eps_sys2_4E90_jointA_xdir_pos</t>
  </si>
  <si>
    <t>eps_sys2_4E90_jointA_ydir_neg</t>
  </si>
  <si>
    <t>eps_sys2_4E90_jointA_ydir_pos</t>
  </si>
  <si>
    <t>eps_sys2_4TIP_jointA_xdir_neg</t>
  </si>
  <si>
    <t>eps_sys2_4TIP_jointA_xdir_pos</t>
  </si>
  <si>
    <t>eps_sys2_4TIP_jointA_ydir_neg</t>
  </si>
  <si>
    <t>eps_sys2_4TIP_jointA_ydir_pos</t>
  </si>
  <si>
    <t>eps_sys3_4E90_jointB_xdir_neg</t>
  </si>
  <si>
    <t>eps_sys3_4E90_jointB_xdir_pos</t>
  </si>
  <si>
    <t>eps_sys3_4E90_jointA_ydir_neg</t>
  </si>
  <si>
    <t>eps_sys3_4E90_jointA_ydir_pos</t>
  </si>
  <si>
    <t>eps_sys3_4TOP_jointA_xdir_pos</t>
  </si>
  <si>
    <t>eps_sys3_4TIP_jointB_xdir_neg</t>
  </si>
  <si>
    <t>eps_sys3_4TIP_jointB_xdir_pos</t>
  </si>
  <si>
    <t>eps_sys3_4TIP_jointA_ydir_neg</t>
  </si>
  <si>
    <t>eps_sys3_4TIP_jointA_ydir_pos</t>
  </si>
  <si>
    <t>eps_sys4_4E90_jointA_ydir_neg</t>
  </si>
  <si>
    <t>eps_sys4_4E90_jointA_ydir_pos</t>
  </si>
  <si>
    <t>eps_sys4_4TIP_jointA_ydir_neg</t>
  </si>
  <si>
    <t>eps_sys4_4TIP_jointA_ydir_pos</t>
  </si>
  <si>
    <t>eps_sys4_4TOP_jointC_ydir_pos</t>
  </si>
  <si>
    <t>sigma_eps_sys2_4E90_jointA_xdir_neg</t>
  </si>
  <si>
    <t>sigma_eps_sys2_4E90_jointA_xdir_pos</t>
  </si>
  <si>
    <t>sigma_eps_sys2_4E90_jointA_ydir_neg</t>
  </si>
  <si>
    <t>sigma_eps_sys2_4E90_jointA_ydir_pos</t>
  </si>
  <si>
    <t>sigma_eps_sys2_4TIP_jointA_xdir_neg</t>
  </si>
  <si>
    <t>sigma_eps_sys2_4TIP_jointA_xdir_pos</t>
  </si>
  <si>
    <t>sigma_eps_sys2_4TIP_jointA_ydir_neg</t>
  </si>
  <si>
    <t>sigma_eps_sys2_4TIP_jointA_ydir_pos</t>
  </si>
  <si>
    <t>sigma_eps_sys3_4E90_jointB_xdir_neg</t>
  </si>
  <si>
    <t>sigma_eps_sys3_4E90_jointB_xdir_pos</t>
  </si>
  <si>
    <t>sigma_eps_sys3_4E90_jointA_ydir_neg</t>
  </si>
  <si>
    <t>sigma_eps_sys3_4E90_jointA_ydir_pos</t>
  </si>
  <si>
    <t>sigma_eps_sys3_4TOP_jointA_xdir_pos</t>
  </si>
  <si>
    <t>sigma_eps_sys3_4TIP_jointB_xdir_neg</t>
  </si>
  <si>
    <t>sigma_eps_sys3_4TIP_jointB_xdir_pos</t>
  </si>
  <si>
    <t>sigma_eps_sys3_4TIP_jointA_ydir_neg</t>
  </si>
  <si>
    <t>sigma_eps_sys3_4TIP_jointA_ydir_pos</t>
  </si>
  <si>
    <t>sigma_eps_sys4_4E90_jointA_ydir_neg</t>
  </si>
  <si>
    <t>sigma_eps_sys4_4E90_jointA_ydir_pos</t>
  </si>
  <si>
    <t>sigma_eps_sys4_4TIP_jointA_ydir_neg</t>
  </si>
  <si>
    <t>sigma_eps_sys4_4TIP_jointA_ydir_pos</t>
  </si>
  <si>
    <t>sigma_eps_sys4_4TOP_jointC_ydir_pos</t>
  </si>
  <si>
    <t>sigma_mu_eps_sys2_4E90_jointA_xdir_neg</t>
  </si>
  <si>
    <t>sigma_mu_eps_sys2_4E90_jointA_xdir_pos</t>
  </si>
  <si>
    <t>sigma_mu_eps_sys2_4E90_jointA_ydir_neg</t>
  </si>
  <si>
    <t>sigma_mu_eps_sys2_4E90_jointA_ydir_pos</t>
  </si>
  <si>
    <t>sigma_mu_eps_sys2_4TIP_jointA_xdir_neg</t>
  </si>
  <si>
    <t>sigma_mu_eps_sys2_4TIP_jointA_xdir_pos</t>
  </si>
  <si>
    <t>sigma_mu_eps_sys2_4TIP_jointA_ydir_neg</t>
  </si>
  <si>
    <t>sigma_mu_eps_sys2_4TIP_jointA_ydir_pos</t>
  </si>
  <si>
    <t>sigma_mu_eps_sys3_4E90_jointB_xdir_neg</t>
  </si>
  <si>
    <t>sigma_mu_eps_sys3_4E90_jointB_xdir_pos</t>
  </si>
  <si>
    <t>sigma_mu_eps_sys3_4E90_jointA_ydir_neg</t>
  </si>
  <si>
    <t>sigma_mu_eps_sys3_4E90_jointA_ydir_pos</t>
  </si>
  <si>
    <t>sigma_mu_eps_sys3_4TOP_jointA_xdir_pos</t>
  </si>
  <si>
    <t>sigma_mu_eps_sys3_4TIP_jointB_xdir_neg</t>
  </si>
  <si>
    <t>sigma_mu_eps_sys3_4TIP_jointB_xdir_pos</t>
  </si>
  <si>
    <t>sigma_mu_eps_sys3_4TIP_jointA_ydir_neg</t>
  </si>
  <si>
    <t>sigma_mu_eps_sys3_4TIP_jointA_ydir_pos</t>
  </si>
  <si>
    <t>sigma_mu_eps_sys4_4E90_jointA_ydir_neg</t>
  </si>
  <si>
    <t>sigma_mu_eps_sys4_4E90_jointA_ydir_pos</t>
  </si>
  <si>
    <t>sigma_mu_eps_sys4_4TIP_jointA_ydir_neg</t>
  </si>
  <si>
    <t>sigma_mu_eps_sys4_4TIP_jointA_ydir_pos</t>
  </si>
  <si>
    <t>sigma_mu_eps_sys4_4TOP_jointC_ydir_pos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</si>
</sst>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DF05-32C1-4570-A65A-FB54A1AD3162}">
  <dimension ref="A1:DN121"/>
  <sheetViews>
    <sheetView tabSelected="1" zoomScale="85" zoomScaleNormal="85"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AF59" sqref="AF59"/>
    </sheetView>
  </sheetViews>
  <sheetFormatPr defaultRowHeight="15" x14ac:dyDescent="0.25"/>
  <cols>
    <col min="2" max="2" width="10.85546875" bestFit="1" customWidth="1"/>
    <col min="3" max="3" width="8.28515625" bestFit="1" customWidth="1"/>
    <col min="4" max="4" width="19" bestFit="1" customWidth="1"/>
    <col min="5" max="26" width="11.7109375" customWidth="1"/>
    <col min="27" max="27" width="15.7109375" bestFit="1" customWidth="1"/>
    <col min="32" max="32" width="12.28515625" bestFit="1" customWidth="1"/>
    <col min="35" max="48" width="12.28515625" bestFit="1" customWidth="1"/>
    <col min="71" max="71" width="9.140625" customWidth="1"/>
    <col min="97" max="97" width="33.85546875" bestFit="1" customWidth="1"/>
    <col min="103" max="103" width="33.85546875" bestFit="1" customWidth="1"/>
  </cols>
  <sheetData>
    <row r="1" spans="1:118" x14ac:dyDescent="0.25">
      <c r="A1" t="s">
        <v>241</v>
      </c>
      <c r="B1" t="s">
        <v>268</v>
      </c>
      <c r="C1" t="s">
        <v>269</v>
      </c>
      <c r="D1" t="s">
        <v>212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  <c r="Z1" t="s">
        <v>291</v>
      </c>
      <c r="AA1" t="s">
        <v>336</v>
      </c>
      <c r="AB1" t="s">
        <v>337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  <c r="AK1" t="s">
        <v>346</v>
      </c>
      <c r="AL1" t="s">
        <v>347</v>
      </c>
      <c r="AM1" t="s">
        <v>348</v>
      </c>
      <c r="AN1" t="s">
        <v>349</v>
      </c>
      <c r="AO1" t="s">
        <v>350</v>
      </c>
      <c r="AP1" t="s">
        <v>351</v>
      </c>
      <c r="AQ1" t="s">
        <v>352</v>
      </c>
      <c r="AR1" t="s">
        <v>353</v>
      </c>
      <c r="AS1" t="s">
        <v>354</v>
      </c>
      <c r="AT1" t="s">
        <v>355</v>
      </c>
      <c r="AU1" t="s">
        <v>356</v>
      </c>
      <c r="AV1" t="s">
        <v>357</v>
      </c>
      <c r="AW1" t="s">
        <v>358</v>
      </c>
      <c r="AX1" t="s">
        <v>359</v>
      </c>
      <c r="AY1" t="s">
        <v>360</v>
      </c>
      <c r="AZ1" t="s">
        <v>361</v>
      </c>
      <c r="BA1" t="s">
        <v>362</v>
      </c>
      <c r="BB1" t="s">
        <v>363</v>
      </c>
      <c r="BC1" t="s">
        <v>364</v>
      </c>
      <c r="BD1" t="s">
        <v>365</v>
      </c>
      <c r="BE1" t="s">
        <v>366</v>
      </c>
      <c r="BF1" t="s">
        <v>367</v>
      </c>
      <c r="BG1" t="s">
        <v>368</v>
      </c>
      <c r="BH1" t="s">
        <v>369</v>
      </c>
      <c r="BI1" t="s">
        <v>370</v>
      </c>
      <c r="BJ1" t="s">
        <v>371</v>
      </c>
      <c r="BK1" t="s">
        <v>372</v>
      </c>
      <c r="BL1" t="s">
        <v>373</v>
      </c>
      <c r="BM1" t="s">
        <v>374</v>
      </c>
      <c r="BN1" t="s">
        <v>375</v>
      </c>
      <c r="BO1" t="s">
        <v>376</v>
      </c>
      <c r="BP1" t="s">
        <v>377</v>
      </c>
      <c r="BQ1" t="s">
        <v>378</v>
      </c>
      <c r="BR1" t="s">
        <v>379</v>
      </c>
      <c r="BS1" t="s">
        <v>380</v>
      </c>
      <c r="BT1" t="s">
        <v>381</v>
      </c>
      <c r="BU1" t="s">
        <v>382</v>
      </c>
      <c r="BV1" t="s">
        <v>383</v>
      </c>
      <c r="BW1" t="s">
        <v>384</v>
      </c>
      <c r="BX1" t="s">
        <v>385</v>
      </c>
      <c r="BY1" t="s">
        <v>386</v>
      </c>
      <c r="BZ1" t="s">
        <v>387</v>
      </c>
      <c r="CA1" t="s">
        <v>388</v>
      </c>
      <c r="CB1" t="s">
        <v>389</v>
      </c>
      <c r="CC1" t="s">
        <v>390</v>
      </c>
      <c r="CD1" t="s">
        <v>391</v>
      </c>
      <c r="CE1" t="s">
        <v>392</v>
      </c>
      <c r="CF1" t="s">
        <v>393</v>
      </c>
      <c r="CG1" t="s">
        <v>394</v>
      </c>
      <c r="CH1" t="s">
        <v>395</v>
      </c>
      <c r="CI1" t="s">
        <v>396</v>
      </c>
      <c r="CJ1" t="s">
        <v>397</v>
      </c>
      <c r="CK1" t="s">
        <v>398</v>
      </c>
      <c r="CL1" t="s">
        <v>399</v>
      </c>
      <c r="CM1" t="s">
        <v>400</v>
      </c>
      <c r="CN1" t="s">
        <v>401</v>
      </c>
      <c r="CR1" t="s">
        <v>202</v>
      </c>
      <c r="CS1" t="s">
        <v>213</v>
      </c>
      <c r="CT1" t="s">
        <v>214</v>
      </c>
      <c r="CU1" t="s">
        <v>215</v>
      </c>
      <c r="CV1" t="s">
        <v>216</v>
      </c>
      <c r="CW1" t="s">
        <v>218</v>
      </c>
      <c r="CX1" t="s">
        <v>217</v>
      </c>
      <c r="CY1" t="s">
        <v>219</v>
      </c>
      <c r="CZ1" t="s">
        <v>220</v>
      </c>
      <c r="DA1" t="s">
        <v>221</v>
      </c>
      <c r="DB1" t="s">
        <v>222</v>
      </c>
      <c r="DC1" t="s">
        <v>223</v>
      </c>
      <c r="DD1" t="s">
        <v>224</v>
      </c>
      <c r="DE1" t="s">
        <v>225</v>
      </c>
      <c r="DF1" t="s">
        <v>226</v>
      </c>
      <c r="DG1" t="s">
        <v>227</v>
      </c>
      <c r="DH1" t="s">
        <v>228</v>
      </c>
      <c r="DI1" t="s">
        <v>229</v>
      </c>
      <c r="DJ1" t="s">
        <v>238</v>
      </c>
      <c r="DK1" t="s">
        <v>230</v>
      </c>
      <c r="DL1" t="s">
        <v>231</v>
      </c>
      <c r="DM1" t="s">
        <v>232</v>
      </c>
      <c r="DN1" t="s">
        <v>233</v>
      </c>
    </row>
    <row r="2" spans="1:118" x14ac:dyDescent="0.25">
      <c r="A2">
        <v>2</v>
      </c>
      <c r="B2" t="b">
        <v>1</v>
      </c>
      <c r="C2" t="b">
        <v>1</v>
      </c>
      <c r="D2">
        <v>0.7</v>
      </c>
      <c r="E2">
        <v>2.0145479904336893E-3</v>
      </c>
      <c r="F2">
        <v>1.9581576136820274E-3</v>
      </c>
      <c r="G2">
        <v>7.881865389393802E-3</v>
      </c>
      <c r="H2">
        <v>7.5879127469500474E-3</v>
      </c>
      <c r="I2">
        <v>2.2948598106160762E-3</v>
      </c>
      <c r="J2">
        <v>2.1368816180259999E-3</v>
      </c>
      <c r="K2">
        <v>8.8981747769793645E-3</v>
      </c>
      <c r="L2">
        <v>7.8882582533876203E-3</v>
      </c>
      <c r="M2">
        <f t="shared" ref="M2:Z17" si="0">EXP(-10)</f>
        <v>4.5399929762484854E-5</v>
      </c>
      <c r="N2">
        <f t="shared" si="0"/>
        <v>4.5399929762484854E-5</v>
      </c>
      <c r="O2">
        <f t="shared" si="0"/>
        <v>4.5399929762484854E-5</v>
      </c>
      <c r="P2">
        <f t="shared" si="0"/>
        <v>4.5399929762484854E-5</v>
      </c>
      <c r="Q2">
        <f t="shared" si="0"/>
        <v>4.5399929762484854E-5</v>
      </c>
      <c r="R2">
        <f t="shared" si="0"/>
        <v>4.5399929762484854E-5</v>
      </c>
      <c r="S2">
        <f t="shared" si="0"/>
        <v>4.5399929762484854E-5</v>
      </c>
      <c r="T2">
        <f t="shared" si="0"/>
        <v>4.5399929762484854E-5</v>
      </c>
      <c r="U2">
        <f t="shared" si="0"/>
        <v>4.5399929762484854E-5</v>
      </c>
      <c r="V2">
        <f t="shared" si="0"/>
        <v>4.5399929762484854E-5</v>
      </c>
      <c r="W2">
        <f t="shared" si="0"/>
        <v>4.5399929762484854E-5</v>
      </c>
      <c r="X2">
        <f t="shared" si="0"/>
        <v>4.5399929762484854E-5</v>
      </c>
      <c r="Y2">
        <f t="shared" si="0"/>
        <v>4.5399929762484854E-5</v>
      </c>
      <c r="Z2">
        <f t="shared" si="0"/>
        <v>4.5399929762484854E-5</v>
      </c>
      <c r="AA2">
        <f t="shared" ref="AA2:AA33" si="1">EXP((CS$2+CS$3*LN(E2))*(1-$D2)+(CS$8+CS$9*LN(E2))*($D2))*100</f>
        <v>3.688237014240722E-5</v>
      </c>
      <c r="AB2">
        <f t="shared" ref="AB2:AB33" si="2">EXP((CT$2+CT$3*LN(F2))*(1-$D2)+(CT$8+CT$9*LN(F2))*($D2))*100</f>
        <v>3.0920110768412751E-4</v>
      </c>
      <c r="AC2">
        <f t="shared" ref="AC2:AC33" si="3">EXP((CU$2+CU$3*LN(G2))*(1-$D2)+(CU$8+CU$9*LN(G2))*($D2))*100</f>
        <v>2.7519543740787424E-4</v>
      </c>
      <c r="AD2">
        <f t="shared" ref="AD2:AD33" si="4">EXP((CV$2+CV$3*LN(H2))*(1-$D2)+(CV$8+CV$9*LN(H2))*($D2))*100</f>
        <v>1.516271331537539E-3</v>
      </c>
      <c r="AE2">
        <f t="shared" ref="AE2:AE33" si="5">EXP((CW$2+CW$3*LN(I2))*(1-$D2)+(CW$8+CW$9*LN(I2))*($D2))*100</f>
        <v>1.4642664866050463E-4</v>
      </c>
      <c r="AF2">
        <f t="shared" ref="AF2:AF33" si="6">EXP((CX$2+CX$3*LN(J2))*(1-$D2)+(CX$8+CX$9*LN(J2))*($D2))*100</f>
        <v>2.228606169990572E-5</v>
      </c>
      <c r="AG2">
        <f t="shared" ref="AG2:AG33" si="7">EXP((CY$2+CY$3*LN(K2))*(1-$D2)+(CY$8+CY$9*LN(K2))*($D2))*100</f>
        <v>9.9503861016564344E-4</v>
      </c>
      <c r="AH2">
        <f t="shared" ref="AH2:AH33" si="8">EXP((CZ$2+CZ$3*LN(L2))*(1-$D2)+(CZ$8+CZ$9*LN(L2))*($D2))*100</f>
        <v>2.2692720947166476E-4</v>
      </c>
      <c r="AI2">
        <f>0.0000000001</f>
        <v>1E-10</v>
      </c>
      <c r="AJ2">
        <f t="shared" ref="AJ2:AV17" si="9">0.0000000001</f>
        <v>1E-10</v>
      </c>
      <c r="AK2">
        <f t="shared" si="9"/>
        <v>1E-10</v>
      </c>
      <c r="AL2">
        <f t="shared" si="9"/>
        <v>1E-10</v>
      </c>
      <c r="AM2">
        <f t="shared" si="9"/>
        <v>1E-10</v>
      </c>
      <c r="AN2">
        <f t="shared" si="9"/>
        <v>1E-10</v>
      </c>
      <c r="AO2">
        <f t="shared" si="9"/>
        <v>1E-10</v>
      </c>
      <c r="AP2">
        <f t="shared" si="9"/>
        <v>1E-10</v>
      </c>
      <c r="AQ2">
        <f t="shared" si="9"/>
        <v>1E-10</v>
      </c>
      <c r="AR2">
        <f t="shared" si="9"/>
        <v>1E-10</v>
      </c>
      <c r="AS2">
        <f t="shared" si="9"/>
        <v>1E-10</v>
      </c>
      <c r="AT2">
        <f t="shared" si="9"/>
        <v>1E-10</v>
      </c>
      <c r="AU2">
        <f t="shared" si="9"/>
        <v>1E-10</v>
      </c>
      <c r="AV2">
        <f t="shared" si="9"/>
        <v>1E-10</v>
      </c>
      <c r="AW2">
        <f>SQRT((1-$D2)*CS$4^2+$D2*CS$10^2)</f>
        <v>0.14428548090504464</v>
      </c>
      <c r="AX2">
        <f t="shared" ref="AX2:BR2" si="10">SQRT((1-$D2)*CT$4^2+$D2*CT$10^2)</f>
        <v>8.2602663395316744E-2</v>
      </c>
      <c r="AY2">
        <f t="shared" si="10"/>
        <v>0.14428548090504464</v>
      </c>
      <c r="AZ2">
        <f t="shared" si="10"/>
        <v>8.2602663395316744E-2</v>
      </c>
      <c r="BA2">
        <f t="shared" si="10"/>
        <v>0.14410343507356096</v>
      </c>
      <c r="BB2">
        <f t="shared" si="10"/>
        <v>8.4248442122095049E-2</v>
      </c>
      <c r="BC2">
        <f t="shared" si="10"/>
        <v>0.14410343507356096</v>
      </c>
      <c r="BD2">
        <f t="shared" si="10"/>
        <v>8.4248442122095049E-2</v>
      </c>
      <c r="BE2">
        <f t="shared" si="10"/>
        <v>0.14428548090504464</v>
      </c>
      <c r="BF2">
        <f t="shared" si="10"/>
        <v>8.2602663395316744E-2</v>
      </c>
      <c r="BG2">
        <f t="shared" si="10"/>
        <v>0.14428548090504464</v>
      </c>
      <c r="BH2">
        <f t="shared" si="10"/>
        <v>8.2602663395316744E-2</v>
      </c>
      <c r="BI2">
        <f t="shared" si="10"/>
        <v>0.19259672894418534</v>
      </c>
      <c r="BJ2">
        <f t="shared" si="10"/>
        <v>0.14410343507356096</v>
      </c>
      <c r="BK2">
        <f t="shared" si="10"/>
        <v>8.4248442122095049E-2</v>
      </c>
      <c r="BL2">
        <f t="shared" si="10"/>
        <v>0.14410343507356096</v>
      </c>
      <c r="BM2">
        <f t="shared" si="10"/>
        <v>8.4248442122095049E-2</v>
      </c>
      <c r="BN2">
        <f t="shared" si="10"/>
        <v>0.14428548090504464</v>
      </c>
      <c r="BO2">
        <f t="shared" si="10"/>
        <v>8.2602663395316744E-2</v>
      </c>
      <c r="BP2">
        <f t="shared" si="10"/>
        <v>0.14410343507356096</v>
      </c>
      <c r="BQ2">
        <f t="shared" si="10"/>
        <v>8.4248442122095049E-2</v>
      </c>
      <c r="BR2">
        <f t="shared" si="10"/>
        <v>0.19259672894418534</v>
      </c>
      <c r="BS2">
        <v>0.25</v>
      </c>
      <c r="BT2">
        <v>0.25</v>
      </c>
      <c r="BU2">
        <v>0.25</v>
      </c>
      <c r="BV2">
        <v>0.25</v>
      </c>
      <c r="BW2">
        <v>0.25</v>
      </c>
      <c r="BX2">
        <v>0.25</v>
      </c>
      <c r="BY2">
        <v>0.25</v>
      </c>
      <c r="BZ2">
        <v>0.25</v>
      </c>
      <c r="CA2">
        <v>0.25</v>
      </c>
      <c r="CB2">
        <v>0.25</v>
      </c>
      <c r="CC2">
        <v>0.25</v>
      </c>
      <c r="CD2">
        <v>0.25</v>
      </c>
      <c r="CE2">
        <v>0.25</v>
      </c>
      <c r="CF2">
        <v>0.25</v>
      </c>
      <c r="CG2">
        <v>0.25</v>
      </c>
      <c r="CH2">
        <v>0.25</v>
      </c>
      <c r="CI2">
        <v>0.25</v>
      </c>
      <c r="CJ2">
        <v>0.25</v>
      </c>
      <c r="CK2">
        <v>0.25</v>
      </c>
      <c r="CL2">
        <v>0.25</v>
      </c>
      <c r="CM2">
        <v>0.25</v>
      </c>
      <c r="CN2">
        <v>0.25</v>
      </c>
      <c r="CS2">
        <v>-5.6505029999999996</v>
      </c>
      <c r="CT2">
        <v>-5.5386860000000002</v>
      </c>
      <c r="CU2">
        <v>-5.6505029999999996</v>
      </c>
      <c r="CV2">
        <v>-5.5386860000000002</v>
      </c>
      <c r="CW2">
        <v>-4.6986140000000001</v>
      </c>
      <c r="CX2">
        <v>-4.8464070000000001</v>
      </c>
      <c r="CY2">
        <v>-4.6986140000000001</v>
      </c>
      <c r="CZ2">
        <v>-4.8464070000000001</v>
      </c>
      <c r="DA2">
        <v>-5.6505029999999996</v>
      </c>
      <c r="DB2">
        <v>-5.5386860000000002</v>
      </c>
      <c r="DC2">
        <v>-5.6505029999999996</v>
      </c>
      <c r="DD2">
        <v>-5.5386860000000002</v>
      </c>
      <c r="DE2">
        <v>-5.6723039999999996</v>
      </c>
      <c r="DF2">
        <v>-4.6986140000000001</v>
      </c>
      <c r="DG2">
        <v>-4.8464070000000001</v>
      </c>
      <c r="DH2">
        <v>-4.6986140000000001</v>
      </c>
      <c r="DI2">
        <v>-4.8464070000000001</v>
      </c>
      <c r="DJ2">
        <v>-5.6505029999999996</v>
      </c>
      <c r="DK2">
        <v>-5.5386860000000002</v>
      </c>
      <c r="DL2">
        <v>-4.6986140000000001</v>
      </c>
      <c r="DM2">
        <v>-4.8464070000000001</v>
      </c>
      <c r="DN2">
        <v>-5.6723039999999996</v>
      </c>
    </row>
    <row r="3" spans="1:118" x14ac:dyDescent="0.25">
      <c r="A3">
        <v>2</v>
      </c>
      <c r="B3" t="b">
        <v>1</v>
      </c>
      <c r="C3" t="b">
        <v>1</v>
      </c>
      <c r="D3">
        <v>0.7</v>
      </c>
      <c r="E3">
        <v>3.6500853936758776E-4</v>
      </c>
      <c r="F3">
        <v>3.7318483818353813E-4</v>
      </c>
      <c r="G3">
        <v>1.9280488782911376E-3</v>
      </c>
      <c r="H3">
        <v>1.9020527735978275E-3</v>
      </c>
      <c r="I3">
        <v>4.0485701384928994E-4</v>
      </c>
      <c r="J3">
        <v>4.2385462205438921E-4</v>
      </c>
      <c r="K3">
        <v>2.0259087647395242E-3</v>
      </c>
      <c r="L3">
        <v>1.9829567970960594E-3</v>
      </c>
      <c r="M3">
        <f t="shared" si="0"/>
        <v>4.5399929762484854E-5</v>
      </c>
      <c r="N3">
        <f t="shared" si="0"/>
        <v>4.5399929762484854E-5</v>
      </c>
      <c r="O3">
        <f t="shared" si="0"/>
        <v>4.5399929762484854E-5</v>
      </c>
      <c r="P3">
        <f t="shared" si="0"/>
        <v>4.5399929762484854E-5</v>
      </c>
      <c r="Q3">
        <f t="shared" si="0"/>
        <v>4.5399929762484854E-5</v>
      </c>
      <c r="R3">
        <f t="shared" si="0"/>
        <v>4.5399929762484854E-5</v>
      </c>
      <c r="S3">
        <f t="shared" si="0"/>
        <v>4.5399929762484854E-5</v>
      </c>
      <c r="T3">
        <f t="shared" si="0"/>
        <v>4.5399929762484854E-5</v>
      </c>
      <c r="U3">
        <f t="shared" si="0"/>
        <v>4.5399929762484854E-5</v>
      </c>
      <c r="V3">
        <f t="shared" si="0"/>
        <v>4.5399929762484854E-5</v>
      </c>
      <c r="W3">
        <f t="shared" si="0"/>
        <v>4.5399929762484854E-5</v>
      </c>
      <c r="X3">
        <f t="shared" si="0"/>
        <v>4.5399929762484854E-5</v>
      </c>
      <c r="Y3">
        <f t="shared" si="0"/>
        <v>4.5399929762484854E-5</v>
      </c>
      <c r="Z3">
        <f t="shared" si="0"/>
        <v>4.5399929762484854E-5</v>
      </c>
      <c r="AA3">
        <f t="shared" si="1"/>
        <v>2.9775588758501023E-6</v>
      </c>
      <c r="AB3">
        <f t="shared" si="2"/>
        <v>4.4174468169946476E-5</v>
      </c>
      <c r="AC3">
        <f t="shared" si="3"/>
        <v>3.4573194658911944E-5</v>
      </c>
      <c r="AD3">
        <f t="shared" si="4"/>
        <v>2.9882801468929736E-4</v>
      </c>
      <c r="AE3">
        <f t="shared" si="5"/>
        <v>1.2595431838321348E-5</v>
      </c>
      <c r="AF3">
        <f t="shared" si="6"/>
        <v>1.2579260650528539E-6</v>
      </c>
      <c r="AG3">
        <f t="shared" si="7"/>
        <v>1.2276365694257395E-4</v>
      </c>
      <c r="AH3">
        <f t="shared" si="8"/>
        <v>1.9513836519602205E-5</v>
      </c>
      <c r="AI3">
        <f t="shared" ref="AI3:AV18" si="11">0.0000000001</f>
        <v>1E-10</v>
      </c>
      <c r="AJ3">
        <f t="shared" si="9"/>
        <v>1E-10</v>
      </c>
      <c r="AK3">
        <f t="shared" si="9"/>
        <v>1E-10</v>
      </c>
      <c r="AL3">
        <f t="shared" si="9"/>
        <v>1E-10</v>
      </c>
      <c r="AM3">
        <f t="shared" si="9"/>
        <v>1E-10</v>
      </c>
      <c r="AN3">
        <f t="shared" si="9"/>
        <v>1E-10</v>
      </c>
      <c r="AO3">
        <f t="shared" si="9"/>
        <v>1E-10</v>
      </c>
      <c r="AP3">
        <f t="shared" si="9"/>
        <v>1E-10</v>
      </c>
      <c r="AQ3">
        <f t="shared" si="9"/>
        <v>1E-10</v>
      </c>
      <c r="AR3">
        <f t="shared" si="9"/>
        <v>1E-10</v>
      </c>
      <c r="AS3">
        <f t="shared" si="9"/>
        <v>1E-10</v>
      </c>
      <c r="AT3">
        <f t="shared" si="9"/>
        <v>1E-10</v>
      </c>
      <c r="AU3">
        <f t="shared" si="9"/>
        <v>1E-10</v>
      </c>
      <c r="AV3">
        <f t="shared" si="9"/>
        <v>1E-10</v>
      </c>
      <c r="AW3">
        <f t="shared" ref="AW3:AW66" si="12">SQRT((1-$D3)*CS$4^2+$D3*CS$10^2)</f>
        <v>0.14428548090504464</v>
      </c>
      <c r="AX3">
        <f t="shared" ref="AX3:AX66" si="13">SQRT((1-$D3)*CT$4^2+$D3*CT$10^2)</f>
        <v>8.2602663395316744E-2</v>
      </c>
      <c r="AY3">
        <f t="shared" ref="AY3:AY66" si="14">SQRT((1-$D3)*CU$4^2+$D3*CU$10^2)</f>
        <v>0.14428548090504464</v>
      </c>
      <c r="AZ3">
        <f t="shared" ref="AZ3:AZ66" si="15">SQRT((1-$D3)*CV$4^2+$D3*CV$10^2)</f>
        <v>8.2602663395316744E-2</v>
      </c>
      <c r="BA3">
        <f t="shared" ref="BA3:BA66" si="16">SQRT((1-$D3)*CW$4^2+$D3*CW$10^2)</f>
        <v>0.14410343507356096</v>
      </c>
      <c r="BB3">
        <f t="shared" ref="BB3:BB66" si="17">SQRT((1-$D3)*CX$4^2+$D3*CX$10^2)</f>
        <v>8.4248442122095049E-2</v>
      </c>
      <c r="BC3">
        <f t="shared" ref="BC3:BC66" si="18">SQRT((1-$D3)*CY$4^2+$D3*CY$10^2)</f>
        <v>0.14410343507356096</v>
      </c>
      <c r="BD3">
        <f t="shared" ref="BD3:BD66" si="19">SQRT((1-$D3)*CZ$4^2+$D3*CZ$10^2)</f>
        <v>8.4248442122095049E-2</v>
      </c>
      <c r="BE3">
        <f t="shared" ref="BE3:BE66" si="20">SQRT((1-$D3)*DA$4^2+$D3*DA$10^2)</f>
        <v>0.14428548090504464</v>
      </c>
      <c r="BF3">
        <f t="shared" ref="BF3:BF66" si="21">SQRT((1-$D3)*DB$4^2+$D3*DB$10^2)</f>
        <v>8.2602663395316744E-2</v>
      </c>
      <c r="BG3">
        <f t="shared" ref="BG3:BG66" si="22">SQRT((1-$D3)*DC$4^2+$D3*DC$10^2)</f>
        <v>0.14428548090504464</v>
      </c>
      <c r="BH3">
        <f t="shared" ref="BH3:BH66" si="23">SQRT((1-$D3)*DD$4^2+$D3*DD$10^2)</f>
        <v>8.2602663395316744E-2</v>
      </c>
      <c r="BI3">
        <f t="shared" ref="BI3:BI66" si="24">SQRT((1-$D3)*DE$4^2+$D3*DE$10^2)</f>
        <v>0.19259672894418534</v>
      </c>
      <c r="BJ3">
        <f t="shared" ref="BJ3:BJ66" si="25">SQRT((1-$D3)*DF$4^2+$D3*DF$10^2)</f>
        <v>0.14410343507356096</v>
      </c>
      <c r="BK3">
        <f t="shared" ref="BK3:BK66" si="26">SQRT((1-$D3)*DG$4^2+$D3*DG$10^2)</f>
        <v>8.4248442122095049E-2</v>
      </c>
      <c r="BL3">
        <f t="shared" ref="BL3:BL66" si="27">SQRT((1-$D3)*DH$4^2+$D3*DH$10^2)</f>
        <v>0.14410343507356096</v>
      </c>
      <c r="BM3">
        <f t="shared" ref="BM3:BM66" si="28">SQRT((1-$D3)*DI$4^2+$D3*DI$10^2)</f>
        <v>8.4248442122095049E-2</v>
      </c>
      <c r="BN3">
        <f t="shared" ref="BN3:BN66" si="29">SQRT((1-$D3)*DJ$4^2+$D3*DJ$10^2)</f>
        <v>0.14428548090504464</v>
      </c>
      <c r="BO3">
        <f t="shared" ref="BO3:BO66" si="30">SQRT((1-$D3)*DK$4^2+$D3*DK$10^2)</f>
        <v>8.2602663395316744E-2</v>
      </c>
      <c r="BP3">
        <f t="shared" ref="BP3:BP66" si="31">SQRT((1-$D3)*DL$4^2+$D3*DL$10^2)</f>
        <v>0.14410343507356096</v>
      </c>
      <c r="BQ3">
        <f t="shared" ref="BQ3:BQ66" si="32">SQRT((1-$D3)*DM$4^2+$D3*DM$10^2)</f>
        <v>8.4248442122095049E-2</v>
      </c>
      <c r="BR3">
        <f t="shared" ref="BR3:BR66" si="33">SQRT((1-$D3)*DN$4^2+$D3*DN$10^2)</f>
        <v>0.19259672894418534</v>
      </c>
      <c r="BS3">
        <v>0.25</v>
      </c>
      <c r="BT3">
        <v>0.25</v>
      </c>
      <c r="BU3">
        <v>0.25</v>
      </c>
      <c r="BV3">
        <v>0.25</v>
      </c>
      <c r="BW3">
        <v>0.25</v>
      </c>
      <c r="BX3">
        <v>0.25</v>
      </c>
      <c r="BY3">
        <v>0.25</v>
      </c>
      <c r="BZ3">
        <v>0.25</v>
      </c>
      <c r="CA3">
        <v>0.25</v>
      </c>
      <c r="CB3">
        <v>0.25</v>
      </c>
      <c r="CC3">
        <v>0.25</v>
      </c>
      <c r="CD3">
        <v>0.25</v>
      </c>
      <c r="CE3">
        <v>0.25</v>
      </c>
      <c r="CF3">
        <v>0.25</v>
      </c>
      <c r="CG3">
        <v>0.25</v>
      </c>
      <c r="CH3">
        <v>0.25</v>
      </c>
      <c r="CI3">
        <v>0.25</v>
      </c>
      <c r="CJ3">
        <v>0.25</v>
      </c>
      <c r="CK3">
        <v>0.25</v>
      </c>
      <c r="CL3">
        <v>0.25</v>
      </c>
      <c r="CM3">
        <v>0.25</v>
      </c>
      <c r="CN3">
        <v>0.25</v>
      </c>
      <c r="CS3">
        <v>1.5118598000000001</v>
      </c>
      <c r="CT3">
        <v>1.0648017999999999</v>
      </c>
      <c r="CU3">
        <v>1.5118598000000001</v>
      </c>
      <c r="CV3">
        <v>1.0648017999999999</v>
      </c>
      <c r="CW3">
        <v>0.91715840000000004</v>
      </c>
      <c r="CX3">
        <v>1.6389035999999999</v>
      </c>
      <c r="CY3">
        <v>0.91715840000000004</v>
      </c>
      <c r="CZ3">
        <v>1.6389035999999999</v>
      </c>
      <c r="DA3">
        <v>1.5118598000000001</v>
      </c>
      <c r="DB3">
        <v>1.0648017999999999</v>
      </c>
      <c r="DC3">
        <v>1.5118598000000001</v>
      </c>
      <c r="DD3">
        <v>1.0648017999999999</v>
      </c>
      <c r="DE3">
        <v>1.1390712000000001</v>
      </c>
      <c r="DF3">
        <v>0.91715840000000004</v>
      </c>
      <c r="DG3">
        <v>1.6389035999999999</v>
      </c>
      <c r="DH3">
        <v>0.91715840000000004</v>
      </c>
      <c r="DI3">
        <v>1.6389035999999999</v>
      </c>
      <c r="DJ3">
        <v>1.5118598000000001</v>
      </c>
      <c r="DK3">
        <v>1.0648017999999999</v>
      </c>
      <c r="DL3">
        <v>0.91715840000000004</v>
      </c>
      <c r="DM3">
        <v>1.6389035999999999</v>
      </c>
      <c r="DN3">
        <v>1.1390712000000001</v>
      </c>
    </row>
    <row r="4" spans="1:118" x14ac:dyDescent="0.25">
      <c r="A4">
        <v>2</v>
      </c>
      <c r="B4" t="b">
        <v>1</v>
      </c>
      <c r="C4" t="b">
        <v>1</v>
      </c>
      <c r="D4">
        <v>0.7</v>
      </c>
      <c r="E4">
        <v>7.0233866155822921E-3</v>
      </c>
      <c r="F4">
        <v>6.908281395245755E-3</v>
      </c>
      <c r="G4">
        <v>1.405135889544953E-3</v>
      </c>
      <c r="H4">
        <v>1.4527171871041291E-3</v>
      </c>
      <c r="I4">
        <v>7.8991797805813922E-3</v>
      </c>
      <c r="J4">
        <v>7.4138789818545704E-3</v>
      </c>
      <c r="K4">
        <v>1.4517261259707156E-3</v>
      </c>
      <c r="L4">
        <v>1.5313690416031553E-3</v>
      </c>
      <c r="M4">
        <f t="shared" si="0"/>
        <v>4.5399929762484854E-5</v>
      </c>
      <c r="N4">
        <f t="shared" si="0"/>
        <v>4.5399929762484854E-5</v>
      </c>
      <c r="O4">
        <f t="shared" si="0"/>
        <v>4.5399929762484854E-5</v>
      </c>
      <c r="P4">
        <f t="shared" si="0"/>
        <v>4.5399929762484854E-5</v>
      </c>
      <c r="Q4">
        <f t="shared" si="0"/>
        <v>4.5399929762484854E-5</v>
      </c>
      <c r="R4">
        <f t="shared" si="0"/>
        <v>4.5399929762484854E-5</v>
      </c>
      <c r="S4">
        <f t="shared" si="0"/>
        <v>4.5399929762484854E-5</v>
      </c>
      <c r="T4">
        <f t="shared" si="0"/>
        <v>4.5399929762484854E-5</v>
      </c>
      <c r="U4">
        <f t="shared" si="0"/>
        <v>4.5399929762484854E-5</v>
      </c>
      <c r="V4">
        <f t="shared" si="0"/>
        <v>4.5399929762484854E-5</v>
      </c>
      <c r="W4">
        <f t="shared" si="0"/>
        <v>4.5399929762484854E-5</v>
      </c>
      <c r="X4">
        <f t="shared" si="0"/>
        <v>4.5399929762484854E-5</v>
      </c>
      <c r="Y4">
        <f t="shared" si="0"/>
        <v>4.5399929762484854E-5</v>
      </c>
      <c r="Z4">
        <f t="shared" si="0"/>
        <v>4.5399929762484854E-5</v>
      </c>
      <c r="AA4">
        <f t="shared" si="1"/>
        <v>2.3219765884577873E-4</v>
      </c>
      <c r="AB4">
        <f t="shared" si="2"/>
        <v>1.3581275001837984E-3</v>
      </c>
      <c r="AC4">
        <f t="shared" si="3"/>
        <v>2.1692865200294044E-5</v>
      </c>
      <c r="AD4">
        <f t="shared" si="4"/>
        <v>2.1778813653982232E-4</v>
      </c>
      <c r="AE4">
        <f t="shared" si="5"/>
        <v>8.4082927216870399E-4</v>
      </c>
      <c r="AF4">
        <f t="shared" si="6"/>
        <v>2.0324736395459125E-4</v>
      </c>
      <c r="AG4">
        <f t="shared" si="7"/>
        <v>7.6631963411422422E-5</v>
      </c>
      <c r="AH4">
        <f t="shared" si="8"/>
        <v>1.2328670961049915E-5</v>
      </c>
      <c r="AI4">
        <f t="shared" si="11"/>
        <v>1E-10</v>
      </c>
      <c r="AJ4">
        <f t="shared" si="9"/>
        <v>1E-10</v>
      </c>
      <c r="AK4">
        <f t="shared" si="9"/>
        <v>1E-10</v>
      </c>
      <c r="AL4">
        <f t="shared" si="9"/>
        <v>1E-10</v>
      </c>
      <c r="AM4">
        <f t="shared" si="9"/>
        <v>1E-10</v>
      </c>
      <c r="AN4">
        <f t="shared" si="9"/>
        <v>1E-10</v>
      </c>
      <c r="AO4">
        <f t="shared" si="9"/>
        <v>1E-10</v>
      </c>
      <c r="AP4">
        <f t="shared" si="9"/>
        <v>1E-10</v>
      </c>
      <c r="AQ4">
        <f t="shared" si="9"/>
        <v>1E-10</v>
      </c>
      <c r="AR4">
        <f t="shared" si="9"/>
        <v>1E-10</v>
      </c>
      <c r="AS4">
        <f t="shared" si="9"/>
        <v>1E-10</v>
      </c>
      <c r="AT4">
        <f t="shared" si="9"/>
        <v>1E-10</v>
      </c>
      <c r="AU4">
        <f t="shared" si="9"/>
        <v>1E-10</v>
      </c>
      <c r="AV4">
        <f t="shared" si="9"/>
        <v>1E-10</v>
      </c>
      <c r="AW4">
        <f t="shared" si="12"/>
        <v>0.14428548090504464</v>
      </c>
      <c r="AX4">
        <f t="shared" si="13"/>
        <v>8.2602663395316744E-2</v>
      </c>
      <c r="AY4">
        <f t="shared" si="14"/>
        <v>0.14428548090504464</v>
      </c>
      <c r="AZ4">
        <f t="shared" si="15"/>
        <v>8.2602663395316744E-2</v>
      </c>
      <c r="BA4">
        <f t="shared" si="16"/>
        <v>0.14410343507356096</v>
      </c>
      <c r="BB4">
        <f t="shared" si="17"/>
        <v>8.4248442122095049E-2</v>
      </c>
      <c r="BC4">
        <f t="shared" si="18"/>
        <v>0.14410343507356096</v>
      </c>
      <c r="BD4">
        <f t="shared" si="19"/>
        <v>8.4248442122095049E-2</v>
      </c>
      <c r="BE4">
        <f t="shared" si="20"/>
        <v>0.14428548090504464</v>
      </c>
      <c r="BF4">
        <f t="shared" si="21"/>
        <v>8.2602663395316744E-2</v>
      </c>
      <c r="BG4">
        <f t="shared" si="22"/>
        <v>0.14428548090504464</v>
      </c>
      <c r="BH4">
        <f t="shared" si="23"/>
        <v>8.2602663395316744E-2</v>
      </c>
      <c r="BI4">
        <f t="shared" si="24"/>
        <v>0.19259672894418534</v>
      </c>
      <c r="BJ4">
        <f t="shared" si="25"/>
        <v>0.14410343507356096</v>
      </c>
      <c r="BK4">
        <f t="shared" si="26"/>
        <v>8.4248442122095049E-2</v>
      </c>
      <c r="BL4">
        <f t="shared" si="27"/>
        <v>0.14410343507356096</v>
      </c>
      <c r="BM4">
        <f t="shared" si="28"/>
        <v>8.4248442122095049E-2</v>
      </c>
      <c r="BN4">
        <f t="shared" si="29"/>
        <v>0.14428548090504464</v>
      </c>
      <c r="BO4">
        <f t="shared" si="30"/>
        <v>8.2602663395316744E-2</v>
      </c>
      <c r="BP4">
        <f t="shared" si="31"/>
        <v>0.14410343507356096</v>
      </c>
      <c r="BQ4">
        <f t="shared" si="32"/>
        <v>8.4248442122095049E-2</v>
      </c>
      <c r="BR4">
        <f t="shared" si="33"/>
        <v>0.19259672894418534</v>
      </c>
      <c r="BS4">
        <v>0.25</v>
      </c>
      <c r="BT4">
        <v>0.25</v>
      </c>
      <c r="BU4">
        <v>0.25</v>
      </c>
      <c r="BV4">
        <v>0.25</v>
      </c>
      <c r="BW4">
        <v>0.25</v>
      </c>
      <c r="BX4">
        <v>0.25</v>
      </c>
      <c r="BY4">
        <v>0.25</v>
      </c>
      <c r="BZ4">
        <v>0.25</v>
      </c>
      <c r="CA4">
        <v>0.25</v>
      </c>
      <c r="CB4">
        <v>0.25</v>
      </c>
      <c r="CC4">
        <v>0.25</v>
      </c>
      <c r="CD4">
        <v>0.25</v>
      </c>
      <c r="CE4">
        <v>0.25</v>
      </c>
      <c r="CF4">
        <v>0.25</v>
      </c>
      <c r="CG4">
        <v>0.25</v>
      </c>
      <c r="CH4">
        <v>0.25</v>
      </c>
      <c r="CI4">
        <v>0.25</v>
      </c>
      <c r="CJ4">
        <v>0.25</v>
      </c>
      <c r="CK4">
        <v>0.25</v>
      </c>
      <c r="CL4">
        <v>0.25</v>
      </c>
      <c r="CM4">
        <v>0.25</v>
      </c>
      <c r="CN4">
        <v>0.25</v>
      </c>
      <c r="CS4">
        <v>0.16</v>
      </c>
      <c r="CT4">
        <v>6.2E-2</v>
      </c>
      <c r="CU4">
        <v>0.16</v>
      </c>
      <c r="CV4">
        <v>6.2E-2</v>
      </c>
      <c r="CW4">
        <v>8.5000000000000006E-2</v>
      </c>
      <c r="CX4">
        <v>5.0999999999999997E-2</v>
      </c>
      <c r="CY4">
        <v>8.5000000000000006E-2</v>
      </c>
      <c r="CZ4">
        <v>5.0999999999999997E-2</v>
      </c>
      <c r="DA4">
        <v>0.16</v>
      </c>
      <c r="DB4">
        <v>6.2E-2</v>
      </c>
      <c r="DC4">
        <v>0.16</v>
      </c>
      <c r="DD4">
        <v>6.2E-2</v>
      </c>
      <c r="DE4">
        <v>9.2999999999999999E-2</v>
      </c>
      <c r="DF4">
        <v>8.5000000000000006E-2</v>
      </c>
      <c r="DG4">
        <v>5.0999999999999997E-2</v>
      </c>
      <c r="DH4">
        <v>8.5000000000000006E-2</v>
      </c>
      <c r="DI4">
        <v>5.0999999999999997E-2</v>
      </c>
      <c r="DJ4">
        <v>0.16</v>
      </c>
      <c r="DK4">
        <v>6.2E-2</v>
      </c>
      <c r="DL4">
        <v>8.5000000000000006E-2</v>
      </c>
      <c r="DM4">
        <v>5.0999999999999997E-2</v>
      </c>
      <c r="DN4">
        <v>9.2999999999999999E-2</v>
      </c>
    </row>
    <row r="5" spans="1:118" x14ac:dyDescent="0.25">
      <c r="A5">
        <v>2</v>
      </c>
      <c r="B5" t="b">
        <v>1</v>
      </c>
      <c r="C5" t="b">
        <v>1</v>
      </c>
      <c r="D5">
        <v>0.7</v>
      </c>
      <c r="E5">
        <v>7.0141429166307122E-4</v>
      </c>
      <c r="F5">
        <v>6.9627098897731988E-4</v>
      </c>
      <c r="G5">
        <v>4.3590117999372103E-4</v>
      </c>
      <c r="H5">
        <v>4.4862637227931023E-4</v>
      </c>
      <c r="I5">
        <v>7.2089905566106115E-4</v>
      </c>
      <c r="J5">
        <v>7.471684071843304E-4</v>
      </c>
      <c r="K5">
        <v>4.4591083317299885E-4</v>
      </c>
      <c r="L5">
        <v>4.7715213663330119E-4</v>
      </c>
      <c r="M5">
        <f t="shared" si="0"/>
        <v>4.5399929762484854E-5</v>
      </c>
      <c r="N5">
        <f t="shared" si="0"/>
        <v>4.5399929762484854E-5</v>
      </c>
      <c r="O5">
        <f t="shared" si="0"/>
        <v>4.5399929762484854E-5</v>
      </c>
      <c r="P5">
        <f t="shared" si="0"/>
        <v>4.5399929762484854E-5</v>
      </c>
      <c r="Q5">
        <f t="shared" si="0"/>
        <v>4.5399929762484854E-5</v>
      </c>
      <c r="R5">
        <f t="shared" si="0"/>
        <v>4.5399929762484854E-5</v>
      </c>
      <c r="S5">
        <f t="shared" si="0"/>
        <v>4.5399929762484854E-5</v>
      </c>
      <c r="T5">
        <f t="shared" si="0"/>
        <v>4.5399929762484854E-5</v>
      </c>
      <c r="U5">
        <f t="shared" si="0"/>
        <v>4.5399929762484854E-5</v>
      </c>
      <c r="V5">
        <f t="shared" si="0"/>
        <v>4.5399929762484854E-5</v>
      </c>
      <c r="W5">
        <f t="shared" si="0"/>
        <v>4.5399929762484854E-5</v>
      </c>
      <c r="X5">
        <f t="shared" si="0"/>
        <v>4.5399929762484854E-5</v>
      </c>
      <c r="Y5">
        <f t="shared" si="0"/>
        <v>4.5399929762484854E-5</v>
      </c>
      <c r="Z5">
        <f t="shared" si="0"/>
        <v>4.5399929762484854E-5</v>
      </c>
      <c r="AA5">
        <f t="shared" si="1"/>
        <v>7.794286322212154E-6</v>
      </c>
      <c r="AB5">
        <f t="shared" si="2"/>
        <v>9.1856288491992728E-5</v>
      </c>
      <c r="AC5">
        <f t="shared" si="3"/>
        <v>3.8674526277180637E-6</v>
      </c>
      <c r="AD5">
        <f t="shared" si="4"/>
        <v>5.4831726125472993E-5</v>
      </c>
      <c r="AE5">
        <f t="shared" si="5"/>
        <v>2.8479373929869351E-5</v>
      </c>
      <c r="AF5">
        <f t="shared" si="6"/>
        <v>3.4445164672742599E-6</v>
      </c>
      <c r="AG5">
        <f t="shared" si="7"/>
        <v>1.443864560375064E-5</v>
      </c>
      <c r="AH5">
        <f t="shared" si="8"/>
        <v>1.5525952532856519E-6</v>
      </c>
      <c r="AI5">
        <f t="shared" si="11"/>
        <v>1E-10</v>
      </c>
      <c r="AJ5">
        <f t="shared" si="9"/>
        <v>1E-10</v>
      </c>
      <c r="AK5">
        <f t="shared" si="9"/>
        <v>1E-10</v>
      </c>
      <c r="AL5">
        <f t="shared" si="9"/>
        <v>1E-10</v>
      </c>
      <c r="AM5">
        <f t="shared" si="9"/>
        <v>1E-10</v>
      </c>
      <c r="AN5">
        <f t="shared" si="9"/>
        <v>1E-10</v>
      </c>
      <c r="AO5">
        <f t="shared" si="9"/>
        <v>1E-10</v>
      </c>
      <c r="AP5">
        <f t="shared" si="9"/>
        <v>1E-10</v>
      </c>
      <c r="AQ5">
        <f t="shared" si="9"/>
        <v>1E-10</v>
      </c>
      <c r="AR5">
        <f t="shared" si="9"/>
        <v>1E-10</v>
      </c>
      <c r="AS5">
        <f t="shared" si="9"/>
        <v>1E-10</v>
      </c>
      <c r="AT5">
        <f t="shared" si="9"/>
        <v>1E-10</v>
      </c>
      <c r="AU5">
        <f t="shared" si="9"/>
        <v>1E-10</v>
      </c>
      <c r="AV5">
        <f t="shared" si="9"/>
        <v>1E-10</v>
      </c>
      <c r="AW5">
        <f t="shared" si="12"/>
        <v>0.14428548090504464</v>
      </c>
      <c r="AX5">
        <f t="shared" si="13"/>
        <v>8.2602663395316744E-2</v>
      </c>
      <c r="AY5">
        <f t="shared" si="14"/>
        <v>0.14428548090504464</v>
      </c>
      <c r="AZ5">
        <f t="shared" si="15"/>
        <v>8.2602663395316744E-2</v>
      </c>
      <c r="BA5">
        <f t="shared" si="16"/>
        <v>0.14410343507356096</v>
      </c>
      <c r="BB5">
        <f t="shared" si="17"/>
        <v>8.4248442122095049E-2</v>
      </c>
      <c r="BC5">
        <f t="shared" si="18"/>
        <v>0.14410343507356096</v>
      </c>
      <c r="BD5">
        <f t="shared" si="19"/>
        <v>8.4248442122095049E-2</v>
      </c>
      <c r="BE5">
        <f t="shared" si="20"/>
        <v>0.14428548090504464</v>
      </c>
      <c r="BF5">
        <f t="shared" si="21"/>
        <v>8.2602663395316744E-2</v>
      </c>
      <c r="BG5">
        <f t="shared" si="22"/>
        <v>0.14428548090504464</v>
      </c>
      <c r="BH5">
        <f t="shared" si="23"/>
        <v>8.2602663395316744E-2</v>
      </c>
      <c r="BI5">
        <f t="shared" si="24"/>
        <v>0.19259672894418534</v>
      </c>
      <c r="BJ5">
        <f t="shared" si="25"/>
        <v>0.14410343507356096</v>
      </c>
      <c r="BK5">
        <f t="shared" si="26"/>
        <v>8.4248442122095049E-2</v>
      </c>
      <c r="BL5">
        <f t="shared" si="27"/>
        <v>0.14410343507356096</v>
      </c>
      <c r="BM5">
        <f t="shared" si="28"/>
        <v>8.4248442122095049E-2</v>
      </c>
      <c r="BN5">
        <f t="shared" si="29"/>
        <v>0.14428548090504464</v>
      </c>
      <c r="BO5">
        <f t="shared" si="30"/>
        <v>8.2602663395316744E-2</v>
      </c>
      <c r="BP5">
        <f t="shared" si="31"/>
        <v>0.14410343507356096</v>
      </c>
      <c r="BQ5">
        <f t="shared" si="32"/>
        <v>8.4248442122095049E-2</v>
      </c>
      <c r="BR5">
        <f t="shared" si="33"/>
        <v>0.19259672894418534</v>
      </c>
      <c r="BS5">
        <v>0.25</v>
      </c>
      <c r="BT5">
        <v>0.25</v>
      </c>
      <c r="BU5">
        <v>0.25</v>
      </c>
      <c r="BV5">
        <v>0.25</v>
      </c>
      <c r="BW5">
        <v>0.25</v>
      </c>
      <c r="BX5">
        <v>0.25</v>
      </c>
      <c r="BY5">
        <v>0.25</v>
      </c>
      <c r="BZ5">
        <v>0.25</v>
      </c>
      <c r="CA5">
        <v>0.25</v>
      </c>
      <c r="CB5">
        <v>0.25</v>
      </c>
      <c r="CC5">
        <v>0.25</v>
      </c>
      <c r="CD5">
        <v>0.25</v>
      </c>
      <c r="CE5">
        <v>0.25</v>
      </c>
      <c r="CF5">
        <v>0.25</v>
      </c>
      <c r="CG5">
        <v>0.25</v>
      </c>
      <c r="CH5">
        <v>0.25</v>
      </c>
      <c r="CI5">
        <v>0.25</v>
      </c>
      <c r="CJ5">
        <v>0.25</v>
      </c>
      <c r="CK5">
        <v>0.25</v>
      </c>
      <c r="CL5">
        <v>0.25</v>
      </c>
      <c r="CM5">
        <v>0.25</v>
      </c>
      <c r="CN5">
        <v>0.25</v>
      </c>
    </row>
    <row r="6" spans="1:118" x14ac:dyDescent="0.25">
      <c r="A6">
        <v>2</v>
      </c>
      <c r="B6" t="b">
        <v>1</v>
      </c>
      <c r="C6" t="b">
        <v>1</v>
      </c>
      <c r="D6">
        <v>0.7</v>
      </c>
      <c r="E6">
        <v>1.0350511442403174E-4</v>
      </c>
      <c r="F6">
        <v>1.0438696760491817E-4</v>
      </c>
      <c r="G6">
        <v>4.0107750032753117E-3</v>
      </c>
      <c r="H6">
        <v>3.777765330630204E-3</v>
      </c>
      <c r="I6">
        <v>1.1060246878450523E-4</v>
      </c>
      <c r="J6">
        <v>1.1429530754840326E-4</v>
      </c>
      <c r="K6">
        <v>4.3970018206312186E-3</v>
      </c>
      <c r="L6">
        <v>3.9608908329075649E-3</v>
      </c>
      <c r="M6">
        <f t="shared" si="0"/>
        <v>4.5399929762484854E-5</v>
      </c>
      <c r="N6">
        <f t="shared" si="0"/>
        <v>4.5399929762484854E-5</v>
      </c>
      <c r="O6">
        <f t="shared" si="0"/>
        <v>4.5399929762484854E-5</v>
      </c>
      <c r="P6">
        <f t="shared" si="0"/>
        <v>4.5399929762484854E-5</v>
      </c>
      <c r="Q6">
        <f t="shared" si="0"/>
        <v>4.5399929762484854E-5</v>
      </c>
      <c r="R6">
        <f t="shared" si="0"/>
        <v>4.5399929762484854E-5</v>
      </c>
      <c r="S6">
        <f t="shared" si="0"/>
        <v>4.5399929762484854E-5</v>
      </c>
      <c r="T6">
        <f t="shared" si="0"/>
        <v>4.5399929762484854E-5</v>
      </c>
      <c r="U6">
        <f t="shared" si="0"/>
        <v>4.5399929762484854E-5</v>
      </c>
      <c r="V6">
        <f t="shared" si="0"/>
        <v>4.5399929762484854E-5</v>
      </c>
      <c r="W6">
        <f t="shared" si="0"/>
        <v>4.5399929762484854E-5</v>
      </c>
      <c r="X6">
        <f t="shared" si="0"/>
        <v>4.5399929762484854E-5</v>
      </c>
      <c r="Y6">
        <f t="shared" si="0"/>
        <v>4.5399929762484854E-5</v>
      </c>
      <c r="Z6">
        <f t="shared" si="0"/>
        <v>4.5399929762484854E-5</v>
      </c>
      <c r="AA6">
        <f t="shared" si="1"/>
        <v>4.6504611522824906E-7</v>
      </c>
      <c r="AB6">
        <f t="shared" si="2"/>
        <v>9.9018428264223865E-6</v>
      </c>
      <c r="AC6">
        <f t="shared" si="3"/>
        <v>1.0171661567385212E-4</v>
      </c>
      <c r="AD6">
        <f t="shared" si="4"/>
        <v>6.6871018336595131E-4</v>
      </c>
      <c r="AE6">
        <f t="shared" si="5"/>
        <v>2.0107366852432023E-6</v>
      </c>
      <c r="AF6">
        <f t="shared" si="6"/>
        <v>1.2253767995496478E-7</v>
      </c>
      <c r="AG6">
        <f t="shared" si="7"/>
        <v>3.6723393575203739E-4</v>
      </c>
      <c r="AH6">
        <f t="shared" si="8"/>
        <v>6.6720905453432241E-5</v>
      </c>
      <c r="AI6">
        <f t="shared" si="11"/>
        <v>1E-10</v>
      </c>
      <c r="AJ6">
        <f t="shared" si="9"/>
        <v>1E-10</v>
      </c>
      <c r="AK6">
        <f t="shared" si="9"/>
        <v>1E-10</v>
      </c>
      <c r="AL6">
        <f t="shared" si="9"/>
        <v>1E-10</v>
      </c>
      <c r="AM6">
        <f t="shared" si="9"/>
        <v>1E-10</v>
      </c>
      <c r="AN6">
        <f t="shared" si="9"/>
        <v>1E-10</v>
      </c>
      <c r="AO6">
        <f t="shared" si="9"/>
        <v>1E-10</v>
      </c>
      <c r="AP6">
        <f t="shared" si="9"/>
        <v>1E-10</v>
      </c>
      <c r="AQ6">
        <f t="shared" si="9"/>
        <v>1E-10</v>
      </c>
      <c r="AR6">
        <f t="shared" si="9"/>
        <v>1E-10</v>
      </c>
      <c r="AS6">
        <f t="shared" si="9"/>
        <v>1E-10</v>
      </c>
      <c r="AT6">
        <f t="shared" si="9"/>
        <v>1E-10</v>
      </c>
      <c r="AU6">
        <f t="shared" si="9"/>
        <v>1E-10</v>
      </c>
      <c r="AV6">
        <f t="shared" si="9"/>
        <v>1E-10</v>
      </c>
      <c r="AW6">
        <f t="shared" si="12"/>
        <v>0.14428548090504464</v>
      </c>
      <c r="AX6">
        <f t="shared" si="13"/>
        <v>8.2602663395316744E-2</v>
      </c>
      <c r="AY6">
        <f t="shared" si="14"/>
        <v>0.14428548090504464</v>
      </c>
      <c r="AZ6">
        <f t="shared" si="15"/>
        <v>8.2602663395316744E-2</v>
      </c>
      <c r="BA6">
        <f t="shared" si="16"/>
        <v>0.14410343507356096</v>
      </c>
      <c r="BB6">
        <f t="shared" si="17"/>
        <v>8.4248442122095049E-2</v>
      </c>
      <c r="BC6">
        <f t="shared" si="18"/>
        <v>0.14410343507356096</v>
      </c>
      <c r="BD6">
        <f t="shared" si="19"/>
        <v>8.4248442122095049E-2</v>
      </c>
      <c r="BE6">
        <f t="shared" si="20"/>
        <v>0.14428548090504464</v>
      </c>
      <c r="BF6">
        <f t="shared" si="21"/>
        <v>8.2602663395316744E-2</v>
      </c>
      <c r="BG6">
        <f t="shared" si="22"/>
        <v>0.14428548090504464</v>
      </c>
      <c r="BH6">
        <f t="shared" si="23"/>
        <v>8.2602663395316744E-2</v>
      </c>
      <c r="BI6">
        <f t="shared" si="24"/>
        <v>0.19259672894418534</v>
      </c>
      <c r="BJ6">
        <f t="shared" si="25"/>
        <v>0.14410343507356096</v>
      </c>
      <c r="BK6">
        <f t="shared" si="26"/>
        <v>8.4248442122095049E-2</v>
      </c>
      <c r="BL6">
        <f t="shared" si="27"/>
        <v>0.14410343507356096</v>
      </c>
      <c r="BM6">
        <f t="shared" si="28"/>
        <v>8.4248442122095049E-2</v>
      </c>
      <c r="BN6">
        <f t="shared" si="29"/>
        <v>0.14428548090504464</v>
      </c>
      <c r="BO6">
        <f t="shared" si="30"/>
        <v>8.2602663395316744E-2</v>
      </c>
      <c r="BP6">
        <f t="shared" si="31"/>
        <v>0.14410343507356096</v>
      </c>
      <c r="BQ6">
        <f t="shared" si="32"/>
        <v>8.4248442122095049E-2</v>
      </c>
      <c r="BR6">
        <f t="shared" si="33"/>
        <v>0.19259672894418534</v>
      </c>
      <c r="BS6">
        <v>0.25</v>
      </c>
      <c r="BT6">
        <v>0.25</v>
      </c>
      <c r="BU6">
        <v>0.25</v>
      </c>
      <c r="BV6">
        <v>0.25</v>
      </c>
      <c r="BW6">
        <v>0.25</v>
      </c>
      <c r="BX6">
        <v>0.25</v>
      </c>
      <c r="BY6">
        <v>0.25</v>
      </c>
      <c r="BZ6">
        <v>0.25</v>
      </c>
      <c r="CA6">
        <v>0.25</v>
      </c>
      <c r="CB6">
        <v>0.25</v>
      </c>
      <c r="CC6">
        <v>0.25</v>
      </c>
      <c r="CD6">
        <v>0.25</v>
      </c>
      <c r="CE6">
        <v>0.25</v>
      </c>
      <c r="CF6">
        <v>0.25</v>
      </c>
      <c r="CG6">
        <v>0.25</v>
      </c>
      <c r="CH6">
        <v>0.25</v>
      </c>
      <c r="CI6">
        <v>0.25</v>
      </c>
      <c r="CJ6">
        <v>0.25</v>
      </c>
      <c r="CK6">
        <v>0.25</v>
      </c>
      <c r="CL6">
        <v>0.25</v>
      </c>
      <c r="CM6">
        <v>0.25</v>
      </c>
      <c r="CN6">
        <v>0.25</v>
      </c>
      <c r="CS6">
        <v>1</v>
      </c>
      <c r="CT6">
        <v>2</v>
      </c>
      <c r="CU6">
        <v>3</v>
      </c>
      <c r="CV6">
        <v>4</v>
      </c>
      <c r="CW6">
        <v>5</v>
      </c>
      <c r="CX6">
        <v>6</v>
      </c>
      <c r="CY6">
        <v>7</v>
      </c>
      <c r="CZ6">
        <v>8</v>
      </c>
      <c r="DA6">
        <v>9</v>
      </c>
      <c r="DB6">
        <v>10</v>
      </c>
      <c r="DC6">
        <v>11</v>
      </c>
      <c r="DD6">
        <v>12</v>
      </c>
      <c r="DE6">
        <v>13</v>
      </c>
      <c r="DF6">
        <v>14</v>
      </c>
      <c r="DG6">
        <v>15</v>
      </c>
      <c r="DH6">
        <v>16</v>
      </c>
      <c r="DI6">
        <v>17</v>
      </c>
      <c r="DJ6">
        <v>18</v>
      </c>
      <c r="DK6">
        <v>19</v>
      </c>
      <c r="DL6">
        <v>20</v>
      </c>
      <c r="DM6">
        <v>21</v>
      </c>
      <c r="DN6">
        <v>22</v>
      </c>
    </row>
    <row r="7" spans="1:118" x14ac:dyDescent="0.25">
      <c r="A7">
        <v>2</v>
      </c>
      <c r="B7" t="b">
        <v>1</v>
      </c>
      <c r="C7" t="b">
        <v>1</v>
      </c>
      <c r="D7">
        <v>0.7</v>
      </c>
      <c r="E7">
        <v>3.2765388595026995E-5</v>
      </c>
      <c r="F7">
        <v>3.3034068224856045E-5</v>
      </c>
      <c r="G7">
        <v>7.201624373000564E-4</v>
      </c>
      <c r="H7">
        <v>6.7357875202898496E-4</v>
      </c>
      <c r="I7">
        <v>3.5213040452273431E-5</v>
      </c>
      <c r="J7">
        <v>3.5893324675332528E-5</v>
      </c>
      <c r="K7">
        <v>7.8866814864681552E-4</v>
      </c>
      <c r="L7">
        <v>7.0684287032150178E-4</v>
      </c>
      <c r="M7">
        <f t="shared" si="0"/>
        <v>4.5399929762484854E-5</v>
      </c>
      <c r="N7">
        <f t="shared" si="0"/>
        <v>4.5399929762484854E-5</v>
      </c>
      <c r="O7">
        <f t="shared" si="0"/>
        <v>4.5399929762484854E-5</v>
      </c>
      <c r="P7">
        <f t="shared" si="0"/>
        <v>4.5399929762484854E-5</v>
      </c>
      <c r="Q7">
        <f t="shared" si="0"/>
        <v>4.5399929762484854E-5</v>
      </c>
      <c r="R7">
        <f t="shared" si="0"/>
        <v>4.5399929762484854E-5</v>
      </c>
      <c r="S7">
        <f t="shared" si="0"/>
        <v>4.5399929762484854E-5</v>
      </c>
      <c r="T7">
        <f t="shared" si="0"/>
        <v>4.5399929762484854E-5</v>
      </c>
      <c r="U7">
        <f t="shared" si="0"/>
        <v>4.5399929762484854E-5</v>
      </c>
      <c r="V7">
        <f t="shared" si="0"/>
        <v>4.5399929762484854E-5</v>
      </c>
      <c r="W7">
        <f t="shared" si="0"/>
        <v>4.5399929762484854E-5</v>
      </c>
      <c r="X7">
        <f t="shared" si="0"/>
        <v>4.5399929762484854E-5</v>
      </c>
      <c r="Y7">
        <f t="shared" si="0"/>
        <v>4.5399929762484854E-5</v>
      </c>
      <c r="Z7">
        <f t="shared" si="0"/>
        <v>4.5399929762484854E-5</v>
      </c>
      <c r="AA7">
        <f t="shared" si="1"/>
        <v>8.5417082600919778E-8</v>
      </c>
      <c r="AB7">
        <f t="shared" si="2"/>
        <v>2.5654910319282096E-6</v>
      </c>
      <c r="AC7">
        <f t="shared" si="3"/>
        <v>8.1031441677587537E-6</v>
      </c>
      <c r="AD7">
        <f t="shared" si="4"/>
        <v>8.8352234530227091E-5</v>
      </c>
      <c r="AE7">
        <f t="shared" si="5"/>
        <v>3.9856186940610766E-7</v>
      </c>
      <c r="AF7">
        <f t="shared" si="6"/>
        <v>1.5648322188672029E-8</v>
      </c>
      <c r="AG7">
        <f t="shared" si="7"/>
        <v>3.2337441731539827E-5</v>
      </c>
      <c r="AH7">
        <f t="shared" si="8"/>
        <v>3.1211381999505588E-6</v>
      </c>
      <c r="AI7">
        <f t="shared" si="11"/>
        <v>1E-10</v>
      </c>
      <c r="AJ7">
        <f t="shared" si="9"/>
        <v>1E-10</v>
      </c>
      <c r="AK7">
        <f t="shared" si="9"/>
        <v>1E-10</v>
      </c>
      <c r="AL7">
        <f t="shared" si="9"/>
        <v>1E-10</v>
      </c>
      <c r="AM7">
        <f t="shared" si="9"/>
        <v>1E-10</v>
      </c>
      <c r="AN7">
        <f t="shared" si="9"/>
        <v>1E-10</v>
      </c>
      <c r="AO7">
        <f t="shared" si="9"/>
        <v>1E-10</v>
      </c>
      <c r="AP7">
        <f t="shared" si="9"/>
        <v>1E-10</v>
      </c>
      <c r="AQ7">
        <f t="shared" si="9"/>
        <v>1E-10</v>
      </c>
      <c r="AR7">
        <f t="shared" si="9"/>
        <v>1E-10</v>
      </c>
      <c r="AS7">
        <f t="shared" si="9"/>
        <v>1E-10</v>
      </c>
      <c r="AT7">
        <f t="shared" si="9"/>
        <v>1E-10</v>
      </c>
      <c r="AU7">
        <f t="shared" si="9"/>
        <v>1E-10</v>
      </c>
      <c r="AV7">
        <f t="shared" si="9"/>
        <v>1E-10</v>
      </c>
      <c r="AW7">
        <f t="shared" si="12"/>
        <v>0.14428548090504464</v>
      </c>
      <c r="AX7">
        <f t="shared" si="13"/>
        <v>8.2602663395316744E-2</v>
      </c>
      <c r="AY7">
        <f t="shared" si="14"/>
        <v>0.14428548090504464</v>
      </c>
      <c r="AZ7">
        <f t="shared" si="15"/>
        <v>8.2602663395316744E-2</v>
      </c>
      <c r="BA7">
        <f t="shared" si="16"/>
        <v>0.14410343507356096</v>
      </c>
      <c r="BB7">
        <f t="shared" si="17"/>
        <v>8.4248442122095049E-2</v>
      </c>
      <c r="BC7">
        <f t="shared" si="18"/>
        <v>0.14410343507356096</v>
      </c>
      <c r="BD7">
        <f t="shared" si="19"/>
        <v>8.4248442122095049E-2</v>
      </c>
      <c r="BE7">
        <f t="shared" si="20"/>
        <v>0.14428548090504464</v>
      </c>
      <c r="BF7">
        <f t="shared" si="21"/>
        <v>8.2602663395316744E-2</v>
      </c>
      <c r="BG7">
        <f t="shared" si="22"/>
        <v>0.14428548090504464</v>
      </c>
      <c r="BH7">
        <f t="shared" si="23"/>
        <v>8.2602663395316744E-2</v>
      </c>
      <c r="BI7">
        <f t="shared" si="24"/>
        <v>0.19259672894418534</v>
      </c>
      <c r="BJ7">
        <f t="shared" si="25"/>
        <v>0.14410343507356096</v>
      </c>
      <c r="BK7">
        <f t="shared" si="26"/>
        <v>8.4248442122095049E-2</v>
      </c>
      <c r="BL7">
        <f t="shared" si="27"/>
        <v>0.14410343507356096</v>
      </c>
      <c r="BM7">
        <f t="shared" si="28"/>
        <v>8.4248442122095049E-2</v>
      </c>
      <c r="BN7">
        <f t="shared" si="29"/>
        <v>0.14428548090504464</v>
      </c>
      <c r="BO7">
        <f t="shared" si="30"/>
        <v>8.2602663395316744E-2</v>
      </c>
      <c r="BP7">
        <f t="shared" si="31"/>
        <v>0.14410343507356096</v>
      </c>
      <c r="BQ7">
        <f t="shared" si="32"/>
        <v>8.4248442122095049E-2</v>
      </c>
      <c r="BR7">
        <f t="shared" si="33"/>
        <v>0.19259672894418534</v>
      </c>
      <c r="BS7">
        <v>0.25</v>
      </c>
      <c r="BT7">
        <v>0.25</v>
      </c>
      <c r="BU7">
        <v>0.25</v>
      </c>
      <c r="BV7">
        <v>0.25</v>
      </c>
      <c r="BW7">
        <v>0.25</v>
      </c>
      <c r="BX7">
        <v>0.25</v>
      </c>
      <c r="BY7">
        <v>0.25</v>
      </c>
      <c r="BZ7">
        <v>0.25</v>
      </c>
      <c r="CA7">
        <v>0.25</v>
      </c>
      <c r="CB7">
        <v>0.25</v>
      </c>
      <c r="CC7">
        <v>0.25</v>
      </c>
      <c r="CD7">
        <v>0.25</v>
      </c>
      <c r="CE7">
        <v>0.25</v>
      </c>
      <c r="CF7">
        <v>0.25</v>
      </c>
      <c r="CG7">
        <v>0.25</v>
      </c>
      <c r="CH7">
        <v>0.25</v>
      </c>
      <c r="CI7">
        <v>0.25</v>
      </c>
      <c r="CJ7">
        <v>0.25</v>
      </c>
      <c r="CK7">
        <v>0.25</v>
      </c>
      <c r="CL7">
        <v>0.25</v>
      </c>
      <c r="CM7">
        <v>0.25</v>
      </c>
      <c r="CN7">
        <v>0.25</v>
      </c>
      <c r="CR7" t="s">
        <v>203</v>
      </c>
      <c r="CS7" t="s">
        <v>213</v>
      </c>
      <c r="CT7" t="s">
        <v>214</v>
      </c>
      <c r="CU7" t="s">
        <v>215</v>
      </c>
      <c r="CV7" t="s">
        <v>216</v>
      </c>
      <c r="CW7" t="s">
        <v>218</v>
      </c>
      <c r="CX7" t="s">
        <v>217</v>
      </c>
      <c r="CY7" t="s">
        <v>219</v>
      </c>
      <c r="CZ7" t="s">
        <v>220</v>
      </c>
      <c r="DA7" t="s">
        <v>221</v>
      </c>
      <c r="DB7" t="s">
        <v>222</v>
      </c>
      <c r="DC7" t="s">
        <v>223</v>
      </c>
      <c r="DD7" t="s">
        <v>224</v>
      </c>
      <c r="DE7" t="s">
        <v>225</v>
      </c>
      <c r="DF7" t="s">
        <v>226</v>
      </c>
      <c r="DG7" t="s">
        <v>227</v>
      </c>
      <c r="DH7" t="s">
        <v>228</v>
      </c>
      <c r="DI7" t="s">
        <v>229</v>
      </c>
      <c r="DJ7" t="s">
        <v>238</v>
      </c>
      <c r="DK7" t="s">
        <v>230</v>
      </c>
      <c r="DL7" t="s">
        <v>231</v>
      </c>
      <c r="DM7" t="s">
        <v>232</v>
      </c>
      <c r="DN7" t="s">
        <v>233</v>
      </c>
    </row>
    <row r="8" spans="1:118" x14ac:dyDescent="0.25">
      <c r="A8">
        <v>2</v>
      </c>
      <c r="B8" t="b">
        <v>1</v>
      </c>
      <c r="C8" t="b">
        <v>1</v>
      </c>
      <c r="D8">
        <v>0.7</v>
      </c>
      <c r="E8">
        <v>1.3679833144168487E-2</v>
      </c>
      <c r="F8">
        <v>1.3391632736287722E-2</v>
      </c>
      <c r="G8">
        <v>3.9830373226508217E-2</v>
      </c>
      <c r="H8">
        <v>3.8247622948928008E-2</v>
      </c>
      <c r="I8">
        <v>1.6358799440765768E-2</v>
      </c>
      <c r="J8">
        <v>1.5307919818602869E-2</v>
      </c>
      <c r="K8">
        <v>4.4604387955210309E-2</v>
      </c>
      <c r="L8">
        <v>3.9448890785676732E-2</v>
      </c>
      <c r="M8">
        <f t="shared" si="0"/>
        <v>4.5399929762484854E-5</v>
      </c>
      <c r="N8">
        <f t="shared" si="0"/>
        <v>4.5399929762484854E-5</v>
      </c>
      <c r="O8">
        <f t="shared" si="0"/>
        <v>4.5399929762484854E-5</v>
      </c>
      <c r="P8">
        <f t="shared" si="0"/>
        <v>4.5399929762484854E-5</v>
      </c>
      <c r="Q8">
        <f t="shared" si="0"/>
        <v>4.5399929762484854E-5</v>
      </c>
      <c r="R8">
        <f t="shared" si="0"/>
        <v>4.5399929762484854E-5</v>
      </c>
      <c r="S8">
        <f t="shared" si="0"/>
        <v>4.5399929762484854E-5</v>
      </c>
      <c r="T8">
        <f t="shared" si="0"/>
        <v>4.5399929762484854E-5</v>
      </c>
      <c r="U8">
        <f t="shared" si="0"/>
        <v>4.5399929762484854E-5</v>
      </c>
      <c r="V8">
        <f t="shared" si="0"/>
        <v>4.5399929762484854E-5</v>
      </c>
      <c r="W8">
        <f t="shared" si="0"/>
        <v>4.5399929762484854E-5</v>
      </c>
      <c r="X8">
        <f t="shared" si="0"/>
        <v>4.5399929762484854E-5</v>
      </c>
      <c r="Y8">
        <f t="shared" si="0"/>
        <v>4.5399929762484854E-5</v>
      </c>
      <c r="Z8">
        <f t="shared" si="0"/>
        <v>4.5399929762484854E-5</v>
      </c>
      <c r="AA8">
        <f t="shared" si="1"/>
        <v>6.2002742814244824E-4</v>
      </c>
      <c r="AB8">
        <f t="shared" si="2"/>
        <v>2.9537553832077366E-3</v>
      </c>
      <c r="AC8">
        <f t="shared" si="3"/>
        <v>2.9935775448628509E-3</v>
      </c>
      <c r="AD8">
        <f t="shared" si="4"/>
        <v>1.0124490981532598E-2</v>
      </c>
      <c r="AE8">
        <f t="shared" si="5"/>
        <v>2.3538609229755438E-3</v>
      </c>
      <c r="AF8">
        <f t="shared" si="6"/>
        <v>7.3708153709638148E-4</v>
      </c>
      <c r="AG8">
        <f t="shared" si="7"/>
        <v>9.7223027328624031E-3</v>
      </c>
      <c r="AH8">
        <f t="shared" si="8"/>
        <v>3.9630371413908521E-3</v>
      </c>
      <c r="AI8">
        <f t="shared" si="11"/>
        <v>1E-10</v>
      </c>
      <c r="AJ8">
        <f t="shared" si="9"/>
        <v>1E-10</v>
      </c>
      <c r="AK8">
        <f t="shared" si="9"/>
        <v>1E-10</v>
      </c>
      <c r="AL8">
        <f t="shared" si="9"/>
        <v>1E-10</v>
      </c>
      <c r="AM8">
        <f t="shared" si="9"/>
        <v>1E-10</v>
      </c>
      <c r="AN8">
        <f t="shared" si="9"/>
        <v>1E-10</v>
      </c>
      <c r="AO8">
        <f t="shared" si="9"/>
        <v>1E-10</v>
      </c>
      <c r="AP8">
        <f t="shared" si="9"/>
        <v>1E-10</v>
      </c>
      <c r="AQ8">
        <f t="shared" si="9"/>
        <v>1E-10</v>
      </c>
      <c r="AR8">
        <f t="shared" si="9"/>
        <v>1E-10</v>
      </c>
      <c r="AS8">
        <f t="shared" si="9"/>
        <v>1E-10</v>
      </c>
      <c r="AT8">
        <f t="shared" si="9"/>
        <v>1E-10</v>
      </c>
      <c r="AU8">
        <f t="shared" si="9"/>
        <v>1E-10</v>
      </c>
      <c r="AV8">
        <f t="shared" si="9"/>
        <v>1E-10</v>
      </c>
      <c r="AW8">
        <f t="shared" si="12"/>
        <v>0.14428548090504464</v>
      </c>
      <c r="AX8">
        <f t="shared" si="13"/>
        <v>8.2602663395316744E-2</v>
      </c>
      <c r="AY8">
        <f t="shared" si="14"/>
        <v>0.14428548090504464</v>
      </c>
      <c r="AZ8">
        <f t="shared" si="15"/>
        <v>8.2602663395316744E-2</v>
      </c>
      <c r="BA8">
        <f t="shared" si="16"/>
        <v>0.14410343507356096</v>
      </c>
      <c r="BB8">
        <f t="shared" si="17"/>
        <v>8.4248442122095049E-2</v>
      </c>
      <c r="BC8">
        <f t="shared" si="18"/>
        <v>0.14410343507356096</v>
      </c>
      <c r="BD8">
        <f t="shared" si="19"/>
        <v>8.4248442122095049E-2</v>
      </c>
      <c r="BE8">
        <f t="shared" si="20"/>
        <v>0.14428548090504464</v>
      </c>
      <c r="BF8">
        <f t="shared" si="21"/>
        <v>8.2602663395316744E-2</v>
      </c>
      <c r="BG8">
        <f t="shared" si="22"/>
        <v>0.14428548090504464</v>
      </c>
      <c r="BH8">
        <f t="shared" si="23"/>
        <v>8.2602663395316744E-2</v>
      </c>
      <c r="BI8">
        <f t="shared" si="24"/>
        <v>0.19259672894418534</v>
      </c>
      <c r="BJ8">
        <f t="shared" si="25"/>
        <v>0.14410343507356096</v>
      </c>
      <c r="BK8">
        <f t="shared" si="26"/>
        <v>8.4248442122095049E-2</v>
      </c>
      <c r="BL8">
        <f t="shared" si="27"/>
        <v>0.14410343507356096</v>
      </c>
      <c r="BM8">
        <f t="shared" si="28"/>
        <v>8.4248442122095049E-2</v>
      </c>
      <c r="BN8">
        <f t="shared" si="29"/>
        <v>0.14428548090504464</v>
      </c>
      <c r="BO8">
        <f t="shared" si="30"/>
        <v>8.2602663395316744E-2</v>
      </c>
      <c r="BP8">
        <f t="shared" si="31"/>
        <v>0.14410343507356096</v>
      </c>
      <c r="BQ8">
        <f t="shared" si="32"/>
        <v>8.4248442122095049E-2</v>
      </c>
      <c r="BR8">
        <f t="shared" si="33"/>
        <v>0.19259672894418534</v>
      </c>
      <c r="BS8">
        <v>0.25</v>
      </c>
      <c r="BT8">
        <v>0.25</v>
      </c>
      <c r="BU8">
        <v>0.25</v>
      </c>
      <c r="BV8">
        <v>0.25</v>
      </c>
      <c r="BW8">
        <v>0.25</v>
      </c>
      <c r="BX8">
        <v>0.25</v>
      </c>
      <c r="BY8">
        <v>0.25</v>
      </c>
      <c r="BZ8">
        <v>0.25</v>
      </c>
      <c r="CA8">
        <v>0.25</v>
      </c>
      <c r="CB8">
        <v>0.25</v>
      </c>
      <c r="CC8">
        <v>0.25</v>
      </c>
      <c r="CD8">
        <v>0.25</v>
      </c>
      <c r="CE8">
        <v>0.25</v>
      </c>
      <c r="CF8">
        <v>0.25</v>
      </c>
      <c r="CG8">
        <v>0.25</v>
      </c>
      <c r="CH8">
        <v>0.25</v>
      </c>
      <c r="CI8">
        <v>0.25</v>
      </c>
      <c r="CJ8">
        <v>0.25</v>
      </c>
      <c r="CK8">
        <v>0.25</v>
      </c>
      <c r="CL8">
        <v>0.25</v>
      </c>
      <c r="CM8">
        <v>0.25</v>
      </c>
      <c r="CN8">
        <v>0.25</v>
      </c>
      <c r="CS8">
        <v>-5.6755310000000003</v>
      </c>
      <c r="CT8">
        <v>-5.2933659999999998</v>
      </c>
      <c r="CU8">
        <v>-5.6755310000000003</v>
      </c>
      <c r="CV8">
        <v>-5.2933659999999998</v>
      </c>
      <c r="CW8">
        <v>-4.901993</v>
      </c>
      <c r="CX8">
        <v>-4.1967889999999999</v>
      </c>
      <c r="CY8">
        <v>-4.901993</v>
      </c>
      <c r="CZ8">
        <v>-4.1967889999999999</v>
      </c>
      <c r="DA8">
        <v>-5.6755310000000003</v>
      </c>
      <c r="DB8">
        <v>-5.2933659999999998</v>
      </c>
      <c r="DC8">
        <v>-5.6755310000000003</v>
      </c>
      <c r="DD8">
        <v>-5.2933659999999998</v>
      </c>
      <c r="DE8">
        <v>-4.7803630000000004</v>
      </c>
      <c r="DF8">
        <v>-4.901993</v>
      </c>
      <c r="DG8">
        <v>-4.1967889999999999</v>
      </c>
      <c r="DH8">
        <v>-4.901993</v>
      </c>
      <c r="DI8">
        <v>-4.1967889999999999</v>
      </c>
      <c r="DJ8">
        <v>-5.6755310000000003</v>
      </c>
      <c r="DK8">
        <v>-5.2933659999999998</v>
      </c>
      <c r="DL8">
        <v>-4.901993</v>
      </c>
      <c r="DM8">
        <v>-4.1967889999999999</v>
      </c>
      <c r="DN8">
        <v>-4.7803630000000004</v>
      </c>
    </row>
    <row r="9" spans="1:118" x14ac:dyDescent="0.25">
      <c r="A9">
        <v>2</v>
      </c>
      <c r="B9" t="b">
        <v>1</v>
      </c>
      <c r="C9" t="b">
        <v>1</v>
      </c>
      <c r="D9">
        <v>0.7</v>
      </c>
      <c r="E9">
        <v>3.3707460041216887E-3</v>
      </c>
      <c r="F9">
        <v>3.3110634445421856E-3</v>
      </c>
      <c r="G9">
        <v>5.2718744506124494E-4</v>
      </c>
      <c r="H9">
        <v>5.4755576574549536E-4</v>
      </c>
      <c r="I9">
        <v>3.7132823628055348E-3</v>
      </c>
      <c r="J9">
        <v>3.5409680260711928E-3</v>
      </c>
      <c r="K9">
        <v>5.4881330840900438E-4</v>
      </c>
      <c r="L9">
        <v>5.7894869570813295E-4</v>
      </c>
      <c r="M9">
        <f t="shared" si="0"/>
        <v>4.5399929762484854E-5</v>
      </c>
      <c r="N9">
        <f t="shared" si="0"/>
        <v>4.5399929762484854E-5</v>
      </c>
      <c r="O9">
        <f t="shared" si="0"/>
        <v>4.5399929762484854E-5</v>
      </c>
      <c r="P9">
        <f t="shared" si="0"/>
        <v>4.5399929762484854E-5</v>
      </c>
      <c r="Q9">
        <f t="shared" si="0"/>
        <v>4.5399929762484854E-5</v>
      </c>
      <c r="R9">
        <f t="shared" si="0"/>
        <v>4.5399929762484854E-5</v>
      </c>
      <c r="S9">
        <f t="shared" si="0"/>
        <v>4.5399929762484854E-5</v>
      </c>
      <c r="T9">
        <f t="shared" si="0"/>
        <v>4.5399929762484854E-5</v>
      </c>
      <c r="U9">
        <f t="shared" si="0"/>
        <v>4.5399929762484854E-5</v>
      </c>
      <c r="V9">
        <f t="shared" si="0"/>
        <v>4.5399929762484854E-5</v>
      </c>
      <c r="W9">
        <f t="shared" si="0"/>
        <v>4.5399929762484854E-5</v>
      </c>
      <c r="X9">
        <f t="shared" si="0"/>
        <v>4.5399929762484854E-5</v>
      </c>
      <c r="Y9">
        <f t="shared" si="0"/>
        <v>4.5399929762484854E-5</v>
      </c>
      <c r="Z9">
        <f t="shared" si="0"/>
        <v>4.5399929762484854E-5</v>
      </c>
      <c r="AA9">
        <f t="shared" si="1"/>
        <v>7.873340309571934E-5</v>
      </c>
      <c r="AB9">
        <f t="shared" si="2"/>
        <v>5.7281650113986872E-4</v>
      </c>
      <c r="AC9">
        <f t="shared" si="3"/>
        <v>5.1177688617562555E-6</v>
      </c>
      <c r="AD9">
        <f t="shared" si="4"/>
        <v>6.9281861605601931E-5</v>
      </c>
      <c r="AE9">
        <f t="shared" si="5"/>
        <v>2.8917111127126413E-4</v>
      </c>
      <c r="AF9">
        <f t="shared" si="6"/>
        <v>5.4673785868867191E-5</v>
      </c>
      <c r="AG9">
        <f t="shared" si="7"/>
        <v>1.9365952677372295E-5</v>
      </c>
      <c r="AH9">
        <f t="shared" si="8"/>
        <v>2.1892087978434006E-6</v>
      </c>
      <c r="AI9">
        <f t="shared" si="11"/>
        <v>1E-10</v>
      </c>
      <c r="AJ9">
        <f t="shared" si="9"/>
        <v>1E-10</v>
      </c>
      <c r="AK9">
        <f t="shared" si="9"/>
        <v>1E-10</v>
      </c>
      <c r="AL9">
        <f t="shared" si="9"/>
        <v>1E-10</v>
      </c>
      <c r="AM9">
        <f t="shared" si="9"/>
        <v>1E-10</v>
      </c>
      <c r="AN9">
        <f t="shared" si="9"/>
        <v>1E-10</v>
      </c>
      <c r="AO9">
        <f t="shared" si="9"/>
        <v>1E-10</v>
      </c>
      <c r="AP9">
        <f t="shared" si="9"/>
        <v>1E-10</v>
      </c>
      <c r="AQ9">
        <f t="shared" si="9"/>
        <v>1E-10</v>
      </c>
      <c r="AR9">
        <f t="shared" si="9"/>
        <v>1E-10</v>
      </c>
      <c r="AS9">
        <f t="shared" si="9"/>
        <v>1E-10</v>
      </c>
      <c r="AT9">
        <f t="shared" si="9"/>
        <v>1E-10</v>
      </c>
      <c r="AU9">
        <f t="shared" si="9"/>
        <v>1E-10</v>
      </c>
      <c r="AV9">
        <f t="shared" si="9"/>
        <v>1E-10</v>
      </c>
      <c r="AW9">
        <f t="shared" si="12"/>
        <v>0.14428548090504464</v>
      </c>
      <c r="AX9">
        <f t="shared" si="13"/>
        <v>8.2602663395316744E-2</v>
      </c>
      <c r="AY9">
        <f t="shared" si="14"/>
        <v>0.14428548090504464</v>
      </c>
      <c r="AZ9">
        <f t="shared" si="15"/>
        <v>8.2602663395316744E-2</v>
      </c>
      <c r="BA9">
        <f t="shared" si="16"/>
        <v>0.14410343507356096</v>
      </c>
      <c r="BB9">
        <f t="shared" si="17"/>
        <v>8.4248442122095049E-2</v>
      </c>
      <c r="BC9">
        <f t="shared" si="18"/>
        <v>0.14410343507356096</v>
      </c>
      <c r="BD9">
        <f t="shared" si="19"/>
        <v>8.4248442122095049E-2</v>
      </c>
      <c r="BE9">
        <f t="shared" si="20"/>
        <v>0.14428548090504464</v>
      </c>
      <c r="BF9">
        <f t="shared" si="21"/>
        <v>8.2602663395316744E-2</v>
      </c>
      <c r="BG9">
        <f t="shared" si="22"/>
        <v>0.14428548090504464</v>
      </c>
      <c r="BH9">
        <f t="shared" si="23"/>
        <v>8.2602663395316744E-2</v>
      </c>
      <c r="BI9">
        <f t="shared" si="24"/>
        <v>0.19259672894418534</v>
      </c>
      <c r="BJ9">
        <f t="shared" si="25"/>
        <v>0.14410343507356096</v>
      </c>
      <c r="BK9">
        <f t="shared" si="26"/>
        <v>8.4248442122095049E-2</v>
      </c>
      <c r="BL9">
        <f t="shared" si="27"/>
        <v>0.14410343507356096</v>
      </c>
      <c r="BM9">
        <f t="shared" si="28"/>
        <v>8.4248442122095049E-2</v>
      </c>
      <c r="BN9">
        <f t="shared" si="29"/>
        <v>0.14428548090504464</v>
      </c>
      <c r="BO9">
        <f t="shared" si="30"/>
        <v>8.2602663395316744E-2</v>
      </c>
      <c r="BP9">
        <f t="shared" si="31"/>
        <v>0.14410343507356096</v>
      </c>
      <c r="BQ9">
        <f t="shared" si="32"/>
        <v>8.4248442122095049E-2</v>
      </c>
      <c r="BR9">
        <f t="shared" si="33"/>
        <v>0.19259672894418534</v>
      </c>
      <c r="BS9">
        <v>0.25</v>
      </c>
      <c r="BT9">
        <v>0.25</v>
      </c>
      <c r="BU9">
        <v>0.25</v>
      </c>
      <c r="BV9">
        <v>0.25</v>
      </c>
      <c r="BW9">
        <v>0.25</v>
      </c>
      <c r="BX9">
        <v>0.25</v>
      </c>
      <c r="BY9">
        <v>0.25</v>
      </c>
      <c r="BZ9">
        <v>0.25</v>
      </c>
      <c r="CA9">
        <v>0.25</v>
      </c>
      <c r="CB9">
        <v>0.25</v>
      </c>
      <c r="CC9">
        <v>0.25</v>
      </c>
      <c r="CD9">
        <v>0.25</v>
      </c>
      <c r="CE9">
        <v>0.25</v>
      </c>
      <c r="CF9">
        <v>0.25</v>
      </c>
      <c r="CG9">
        <v>0.25</v>
      </c>
      <c r="CH9">
        <v>0.25</v>
      </c>
      <c r="CI9">
        <v>0.25</v>
      </c>
      <c r="CJ9">
        <v>0.25</v>
      </c>
      <c r="CK9">
        <v>0.25</v>
      </c>
      <c r="CL9">
        <v>0.25</v>
      </c>
      <c r="CM9">
        <v>0.25</v>
      </c>
      <c r="CN9">
        <v>0.25</v>
      </c>
      <c r="CS9">
        <v>1.4566870000000001</v>
      </c>
      <c r="CT9">
        <v>1.2205598</v>
      </c>
      <c r="CU9">
        <v>1.4566870000000001</v>
      </c>
      <c r="CV9">
        <v>1.2205598</v>
      </c>
      <c r="CW9">
        <v>1.6269746</v>
      </c>
      <c r="CX9">
        <v>1.8360272</v>
      </c>
      <c r="CY9">
        <v>1.6269746</v>
      </c>
      <c r="CZ9">
        <v>1.8360272</v>
      </c>
      <c r="DA9">
        <v>1.4566870000000001</v>
      </c>
      <c r="DB9">
        <v>1.2205598</v>
      </c>
      <c r="DC9">
        <v>1.4566870000000001</v>
      </c>
      <c r="DD9">
        <v>1.2205598</v>
      </c>
      <c r="DE9">
        <v>1.1869063</v>
      </c>
      <c r="DF9">
        <v>1.6269746</v>
      </c>
      <c r="DG9">
        <v>1.8360272</v>
      </c>
      <c r="DH9">
        <v>1.6269746</v>
      </c>
      <c r="DI9">
        <v>1.8360272</v>
      </c>
      <c r="DJ9">
        <v>1.4566870000000001</v>
      </c>
      <c r="DK9">
        <v>1.2205598</v>
      </c>
      <c r="DL9">
        <v>1.6269746</v>
      </c>
      <c r="DM9">
        <v>1.8360272</v>
      </c>
      <c r="DN9">
        <v>1.1869063</v>
      </c>
    </row>
    <row r="10" spans="1:118" x14ac:dyDescent="0.25">
      <c r="A10">
        <v>2</v>
      </c>
      <c r="B10" t="b">
        <v>1</v>
      </c>
      <c r="C10" t="b">
        <v>1</v>
      </c>
      <c r="D10">
        <v>0.7</v>
      </c>
      <c r="E10">
        <v>2.3162233906920365E-3</v>
      </c>
      <c r="F10">
        <v>2.2785906110929675E-3</v>
      </c>
      <c r="G10">
        <v>2.7646512146312406E-3</v>
      </c>
      <c r="H10">
        <v>2.7903609431633022E-3</v>
      </c>
      <c r="I10">
        <v>2.4169882172839444E-3</v>
      </c>
      <c r="J10">
        <v>2.4076607010405917E-3</v>
      </c>
      <c r="K10">
        <v>2.9177233748262379E-3</v>
      </c>
      <c r="L10">
        <v>2.9594164412811027E-3</v>
      </c>
      <c r="M10">
        <f t="shared" si="0"/>
        <v>4.5399929762484854E-5</v>
      </c>
      <c r="N10">
        <f t="shared" si="0"/>
        <v>4.5399929762484854E-5</v>
      </c>
      <c r="O10">
        <f t="shared" si="0"/>
        <v>4.5399929762484854E-5</v>
      </c>
      <c r="P10">
        <f t="shared" si="0"/>
        <v>4.5399929762484854E-5</v>
      </c>
      <c r="Q10">
        <f t="shared" si="0"/>
        <v>4.5399929762484854E-5</v>
      </c>
      <c r="R10">
        <f t="shared" si="0"/>
        <v>4.5399929762484854E-5</v>
      </c>
      <c r="S10">
        <f t="shared" si="0"/>
        <v>4.5399929762484854E-5</v>
      </c>
      <c r="T10">
        <f t="shared" si="0"/>
        <v>4.5399929762484854E-5</v>
      </c>
      <c r="U10">
        <f t="shared" si="0"/>
        <v>4.5399929762484854E-5</v>
      </c>
      <c r="V10">
        <f t="shared" si="0"/>
        <v>4.5399929762484854E-5</v>
      </c>
      <c r="W10">
        <f t="shared" si="0"/>
        <v>4.5399929762484854E-5</v>
      </c>
      <c r="X10">
        <f t="shared" si="0"/>
        <v>4.5399929762484854E-5</v>
      </c>
      <c r="Y10">
        <f t="shared" si="0"/>
        <v>4.5399929762484854E-5</v>
      </c>
      <c r="Z10">
        <f t="shared" si="0"/>
        <v>4.5399929762484854E-5</v>
      </c>
      <c r="AA10">
        <f t="shared" si="1"/>
        <v>4.5300318797315847E-5</v>
      </c>
      <c r="AB10">
        <f t="shared" si="2"/>
        <v>3.6940359216290283E-4</v>
      </c>
      <c r="AC10">
        <f t="shared" si="3"/>
        <v>5.8794169073348021E-5</v>
      </c>
      <c r="AD10">
        <f t="shared" si="4"/>
        <v>4.6858827498454927E-4</v>
      </c>
      <c r="AE10">
        <f t="shared" si="5"/>
        <v>1.5756573207374353E-4</v>
      </c>
      <c r="AF10">
        <f t="shared" si="6"/>
        <v>2.7548792750354461E-5</v>
      </c>
      <c r="AG10">
        <f t="shared" si="7"/>
        <v>2.0562996024738617E-4</v>
      </c>
      <c r="AH10">
        <f t="shared" si="8"/>
        <v>3.9749449078120117E-5</v>
      </c>
      <c r="AI10">
        <f t="shared" si="11"/>
        <v>1E-10</v>
      </c>
      <c r="AJ10">
        <f t="shared" si="9"/>
        <v>1E-10</v>
      </c>
      <c r="AK10">
        <f t="shared" si="9"/>
        <v>1E-10</v>
      </c>
      <c r="AL10">
        <f t="shared" si="9"/>
        <v>1E-10</v>
      </c>
      <c r="AM10">
        <f t="shared" si="9"/>
        <v>1E-10</v>
      </c>
      <c r="AN10">
        <f t="shared" si="9"/>
        <v>1E-10</v>
      </c>
      <c r="AO10">
        <f t="shared" si="9"/>
        <v>1E-10</v>
      </c>
      <c r="AP10">
        <f t="shared" si="9"/>
        <v>1E-10</v>
      </c>
      <c r="AQ10">
        <f t="shared" si="9"/>
        <v>1E-10</v>
      </c>
      <c r="AR10">
        <f t="shared" si="9"/>
        <v>1E-10</v>
      </c>
      <c r="AS10">
        <f t="shared" si="9"/>
        <v>1E-10</v>
      </c>
      <c r="AT10">
        <f t="shared" si="9"/>
        <v>1E-10</v>
      </c>
      <c r="AU10">
        <f t="shared" si="9"/>
        <v>1E-10</v>
      </c>
      <c r="AV10">
        <f t="shared" si="9"/>
        <v>1E-10</v>
      </c>
      <c r="AW10">
        <f t="shared" si="12"/>
        <v>0.14428548090504464</v>
      </c>
      <c r="AX10">
        <f t="shared" si="13"/>
        <v>8.2602663395316744E-2</v>
      </c>
      <c r="AY10">
        <f t="shared" si="14"/>
        <v>0.14428548090504464</v>
      </c>
      <c r="AZ10">
        <f t="shared" si="15"/>
        <v>8.2602663395316744E-2</v>
      </c>
      <c r="BA10">
        <f t="shared" si="16"/>
        <v>0.14410343507356096</v>
      </c>
      <c r="BB10">
        <f t="shared" si="17"/>
        <v>8.4248442122095049E-2</v>
      </c>
      <c r="BC10">
        <f t="shared" si="18"/>
        <v>0.14410343507356096</v>
      </c>
      <c r="BD10">
        <f t="shared" si="19"/>
        <v>8.4248442122095049E-2</v>
      </c>
      <c r="BE10">
        <f t="shared" si="20"/>
        <v>0.14428548090504464</v>
      </c>
      <c r="BF10">
        <f t="shared" si="21"/>
        <v>8.2602663395316744E-2</v>
      </c>
      <c r="BG10">
        <f t="shared" si="22"/>
        <v>0.14428548090504464</v>
      </c>
      <c r="BH10">
        <f t="shared" si="23"/>
        <v>8.2602663395316744E-2</v>
      </c>
      <c r="BI10">
        <f t="shared" si="24"/>
        <v>0.19259672894418534</v>
      </c>
      <c r="BJ10">
        <f t="shared" si="25"/>
        <v>0.14410343507356096</v>
      </c>
      <c r="BK10">
        <f t="shared" si="26"/>
        <v>8.4248442122095049E-2</v>
      </c>
      <c r="BL10">
        <f t="shared" si="27"/>
        <v>0.14410343507356096</v>
      </c>
      <c r="BM10">
        <f t="shared" si="28"/>
        <v>8.4248442122095049E-2</v>
      </c>
      <c r="BN10">
        <f t="shared" si="29"/>
        <v>0.14428548090504464</v>
      </c>
      <c r="BO10">
        <f t="shared" si="30"/>
        <v>8.2602663395316744E-2</v>
      </c>
      <c r="BP10">
        <f t="shared" si="31"/>
        <v>0.14410343507356096</v>
      </c>
      <c r="BQ10">
        <f t="shared" si="32"/>
        <v>8.4248442122095049E-2</v>
      </c>
      <c r="BR10">
        <f t="shared" si="33"/>
        <v>0.19259672894418534</v>
      </c>
      <c r="BS10">
        <v>0.25</v>
      </c>
      <c r="BT10">
        <v>0.25</v>
      </c>
      <c r="BU10">
        <v>0.25</v>
      </c>
      <c r="BV10">
        <v>0.25</v>
      </c>
      <c r="BW10">
        <v>0.25</v>
      </c>
      <c r="BX10">
        <v>0.25</v>
      </c>
      <c r="BY10">
        <v>0.25</v>
      </c>
      <c r="BZ10">
        <v>0.25</v>
      </c>
      <c r="CA10">
        <v>0.25</v>
      </c>
      <c r="CB10">
        <v>0.25</v>
      </c>
      <c r="CC10">
        <v>0.25</v>
      </c>
      <c r="CD10">
        <v>0.25</v>
      </c>
      <c r="CE10">
        <v>0.25</v>
      </c>
      <c r="CF10">
        <v>0.25</v>
      </c>
      <c r="CG10">
        <v>0.25</v>
      </c>
      <c r="CH10">
        <v>0.25</v>
      </c>
      <c r="CI10">
        <v>0.25</v>
      </c>
      <c r="CJ10">
        <v>0.25</v>
      </c>
      <c r="CK10">
        <v>0.25</v>
      </c>
      <c r="CL10">
        <v>0.25</v>
      </c>
      <c r="CM10">
        <v>0.25</v>
      </c>
      <c r="CN10">
        <v>0.25</v>
      </c>
      <c r="CS10">
        <v>0.13700000000000001</v>
      </c>
      <c r="CT10">
        <v>0.09</v>
      </c>
      <c r="CU10">
        <v>0.13700000000000001</v>
      </c>
      <c r="CV10">
        <v>0.09</v>
      </c>
      <c r="CW10">
        <v>0.16300000000000001</v>
      </c>
      <c r="CX10">
        <v>9.5000000000000001E-2</v>
      </c>
      <c r="CY10">
        <v>0.16300000000000001</v>
      </c>
      <c r="CZ10">
        <v>9.5000000000000001E-2</v>
      </c>
      <c r="DA10">
        <v>0.13700000000000001</v>
      </c>
      <c r="DB10">
        <v>0.09</v>
      </c>
      <c r="DC10">
        <v>0.13700000000000001</v>
      </c>
      <c r="DD10">
        <v>0.09</v>
      </c>
      <c r="DE10">
        <v>0.222</v>
      </c>
      <c r="DF10">
        <v>0.16300000000000001</v>
      </c>
      <c r="DG10">
        <v>9.5000000000000001E-2</v>
      </c>
      <c r="DH10">
        <v>0.16300000000000001</v>
      </c>
      <c r="DI10">
        <v>9.5000000000000001E-2</v>
      </c>
      <c r="DJ10">
        <v>0.13700000000000001</v>
      </c>
      <c r="DK10">
        <v>0.09</v>
      </c>
      <c r="DL10">
        <v>0.16300000000000001</v>
      </c>
      <c r="DM10">
        <v>9.5000000000000001E-2</v>
      </c>
      <c r="DN10">
        <v>0.222</v>
      </c>
    </row>
    <row r="11" spans="1:118" x14ac:dyDescent="0.25">
      <c r="A11">
        <v>2</v>
      </c>
      <c r="B11" t="b">
        <v>1</v>
      </c>
      <c r="C11" t="b">
        <v>1</v>
      </c>
      <c r="D11">
        <v>0.7</v>
      </c>
      <c r="E11">
        <v>5.5999346525508658E-3</v>
      </c>
      <c r="F11">
        <v>5.4014160254714149E-3</v>
      </c>
      <c r="G11">
        <v>1.8635602920941277E-3</v>
      </c>
      <c r="H11">
        <v>1.8898051848804524E-3</v>
      </c>
      <c r="I11">
        <v>6.1716269140745473E-3</v>
      </c>
      <c r="J11">
        <v>5.7033118177960505E-3</v>
      </c>
      <c r="K11">
        <v>1.9565351792391263E-3</v>
      </c>
      <c r="L11">
        <v>1.9979304158249515E-3</v>
      </c>
      <c r="M11">
        <f t="shared" si="0"/>
        <v>4.5399929762484854E-5</v>
      </c>
      <c r="N11">
        <f t="shared" si="0"/>
        <v>4.5399929762484854E-5</v>
      </c>
      <c r="O11">
        <f t="shared" si="0"/>
        <v>4.5399929762484854E-5</v>
      </c>
      <c r="P11">
        <f t="shared" si="0"/>
        <v>4.5399929762484854E-5</v>
      </c>
      <c r="Q11">
        <f t="shared" si="0"/>
        <v>4.5399929762484854E-5</v>
      </c>
      <c r="R11">
        <f t="shared" si="0"/>
        <v>4.5399929762484854E-5</v>
      </c>
      <c r="S11">
        <f t="shared" si="0"/>
        <v>4.5399929762484854E-5</v>
      </c>
      <c r="T11">
        <f t="shared" si="0"/>
        <v>4.5399929762484854E-5</v>
      </c>
      <c r="U11">
        <f t="shared" si="0"/>
        <v>4.5399929762484854E-5</v>
      </c>
      <c r="V11">
        <f t="shared" si="0"/>
        <v>4.5399929762484854E-5</v>
      </c>
      <c r="W11">
        <f t="shared" si="0"/>
        <v>4.5399929762484854E-5</v>
      </c>
      <c r="X11">
        <f t="shared" si="0"/>
        <v>4.5399929762484854E-5</v>
      </c>
      <c r="Y11">
        <f t="shared" si="0"/>
        <v>4.5399929762484854E-5</v>
      </c>
      <c r="Z11">
        <f t="shared" si="0"/>
        <v>4.5399929762484854E-5</v>
      </c>
      <c r="AA11">
        <f t="shared" si="1"/>
        <v>1.6632009956543605E-4</v>
      </c>
      <c r="AB11">
        <f t="shared" si="2"/>
        <v>1.0174240668577841E-3</v>
      </c>
      <c r="AC11">
        <f t="shared" si="3"/>
        <v>3.2883119401325277E-5</v>
      </c>
      <c r="AD11">
        <f t="shared" si="4"/>
        <v>2.9657059726253312E-4</v>
      </c>
      <c r="AE11">
        <f t="shared" si="5"/>
        <v>5.9312853045620322E-4</v>
      </c>
      <c r="AF11">
        <f t="shared" si="6"/>
        <v>1.2752768747508513E-4</v>
      </c>
      <c r="AG11">
        <f t="shared" si="7"/>
        <v>1.1686175512721371E-4</v>
      </c>
      <c r="AH11">
        <f t="shared" si="8"/>
        <v>1.9776432487716343E-5</v>
      </c>
      <c r="AI11">
        <f t="shared" si="11"/>
        <v>1E-10</v>
      </c>
      <c r="AJ11">
        <f t="shared" si="9"/>
        <v>1E-10</v>
      </c>
      <c r="AK11">
        <f t="shared" si="9"/>
        <v>1E-10</v>
      </c>
      <c r="AL11">
        <f t="shared" si="9"/>
        <v>1E-10</v>
      </c>
      <c r="AM11">
        <f t="shared" si="9"/>
        <v>1E-10</v>
      </c>
      <c r="AN11">
        <f t="shared" si="9"/>
        <v>1E-10</v>
      </c>
      <c r="AO11">
        <f t="shared" si="9"/>
        <v>1E-10</v>
      </c>
      <c r="AP11">
        <f t="shared" si="9"/>
        <v>1E-10</v>
      </c>
      <c r="AQ11">
        <f t="shared" si="9"/>
        <v>1E-10</v>
      </c>
      <c r="AR11">
        <f t="shared" si="9"/>
        <v>1E-10</v>
      </c>
      <c r="AS11">
        <f t="shared" si="9"/>
        <v>1E-10</v>
      </c>
      <c r="AT11">
        <f t="shared" si="9"/>
        <v>1E-10</v>
      </c>
      <c r="AU11">
        <f t="shared" si="9"/>
        <v>1E-10</v>
      </c>
      <c r="AV11">
        <f t="shared" si="9"/>
        <v>1E-10</v>
      </c>
      <c r="AW11">
        <f t="shared" si="12"/>
        <v>0.14428548090504464</v>
      </c>
      <c r="AX11">
        <f t="shared" si="13"/>
        <v>8.2602663395316744E-2</v>
      </c>
      <c r="AY11">
        <f t="shared" si="14"/>
        <v>0.14428548090504464</v>
      </c>
      <c r="AZ11">
        <f t="shared" si="15"/>
        <v>8.2602663395316744E-2</v>
      </c>
      <c r="BA11">
        <f t="shared" si="16"/>
        <v>0.14410343507356096</v>
      </c>
      <c r="BB11">
        <f t="shared" si="17"/>
        <v>8.4248442122095049E-2</v>
      </c>
      <c r="BC11">
        <f t="shared" si="18"/>
        <v>0.14410343507356096</v>
      </c>
      <c r="BD11">
        <f t="shared" si="19"/>
        <v>8.4248442122095049E-2</v>
      </c>
      <c r="BE11">
        <f t="shared" si="20"/>
        <v>0.14428548090504464</v>
      </c>
      <c r="BF11">
        <f t="shared" si="21"/>
        <v>8.2602663395316744E-2</v>
      </c>
      <c r="BG11">
        <f t="shared" si="22"/>
        <v>0.14428548090504464</v>
      </c>
      <c r="BH11">
        <f t="shared" si="23"/>
        <v>8.2602663395316744E-2</v>
      </c>
      <c r="BI11">
        <f t="shared" si="24"/>
        <v>0.19259672894418534</v>
      </c>
      <c r="BJ11">
        <f t="shared" si="25"/>
        <v>0.14410343507356096</v>
      </c>
      <c r="BK11">
        <f t="shared" si="26"/>
        <v>8.4248442122095049E-2</v>
      </c>
      <c r="BL11">
        <f t="shared" si="27"/>
        <v>0.14410343507356096</v>
      </c>
      <c r="BM11">
        <f t="shared" si="28"/>
        <v>8.4248442122095049E-2</v>
      </c>
      <c r="BN11">
        <f t="shared" si="29"/>
        <v>0.14428548090504464</v>
      </c>
      <c r="BO11">
        <f t="shared" si="30"/>
        <v>8.2602663395316744E-2</v>
      </c>
      <c r="BP11">
        <f t="shared" si="31"/>
        <v>0.14410343507356096</v>
      </c>
      <c r="BQ11">
        <f t="shared" si="32"/>
        <v>8.4248442122095049E-2</v>
      </c>
      <c r="BR11">
        <f t="shared" si="33"/>
        <v>0.19259672894418534</v>
      </c>
      <c r="BS11">
        <v>0.25</v>
      </c>
      <c r="BT11">
        <v>0.25</v>
      </c>
      <c r="BU11">
        <v>0.25</v>
      </c>
      <c r="BV11">
        <v>0.25</v>
      </c>
      <c r="BW11">
        <v>0.25</v>
      </c>
      <c r="BX11">
        <v>0.25</v>
      </c>
      <c r="BY11">
        <v>0.25</v>
      </c>
      <c r="BZ11">
        <v>0.25</v>
      </c>
      <c r="CA11">
        <v>0.25</v>
      </c>
      <c r="CB11">
        <v>0.25</v>
      </c>
      <c r="CC11">
        <v>0.25</v>
      </c>
      <c r="CD11">
        <v>0.25</v>
      </c>
      <c r="CE11">
        <v>0.25</v>
      </c>
      <c r="CF11">
        <v>0.25</v>
      </c>
      <c r="CG11">
        <v>0.25</v>
      </c>
      <c r="CH11">
        <v>0.25</v>
      </c>
      <c r="CI11">
        <v>0.25</v>
      </c>
      <c r="CJ11">
        <v>0.25</v>
      </c>
      <c r="CK11">
        <v>0.25</v>
      </c>
      <c r="CL11">
        <v>0.25</v>
      </c>
      <c r="CM11">
        <v>0.25</v>
      </c>
      <c r="CN11">
        <v>0.25</v>
      </c>
      <c r="CS11" t="e">
        <f>HLOOKUP(#REF!,$CS$1:$DN$4,4)</f>
        <v>#REF!</v>
      </c>
    </row>
    <row r="12" spans="1:118" x14ac:dyDescent="0.25">
      <c r="A12">
        <v>2</v>
      </c>
      <c r="B12" t="b">
        <v>1</v>
      </c>
      <c r="C12" t="b">
        <v>1</v>
      </c>
      <c r="D12">
        <v>0.7</v>
      </c>
      <c r="E12">
        <v>1.5420482208410428E-4</v>
      </c>
      <c r="F12">
        <v>1.5662788752163559E-4</v>
      </c>
      <c r="G12">
        <v>1.1331049509672129E-4</v>
      </c>
      <c r="H12">
        <v>1.1227951368425637E-4</v>
      </c>
      <c r="I12">
        <v>1.6885916388416846E-4</v>
      </c>
      <c r="J12">
        <v>1.7036075945770556E-4</v>
      </c>
      <c r="K12">
        <v>1.2077911125095307E-4</v>
      </c>
      <c r="L12">
        <v>1.1910241922204602E-4</v>
      </c>
      <c r="M12">
        <f t="shared" si="0"/>
        <v>4.5399929762484854E-5</v>
      </c>
      <c r="N12">
        <f t="shared" si="0"/>
        <v>4.5399929762484854E-5</v>
      </c>
      <c r="O12">
        <f t="shared" si="0"/>
        <v>4.5399929762484854E-5</v>
      </c>
      <c r="P12">
        <f t="shared" si="0"/>
        <v>4.5399929762484854E-5</v>
      </c>
      <c r="Q12">
        <f t="shared" si="0"/>
        <v>4.5399929762484854E-5</v>
      </c>
      <c r="R12">
        <f t="shared" si="0"/>
        <v>4.5399929762484854E-5</v>
      </c>
      <c r="S12">
        <f t="shared" si="0"/>
        <v>4.5399929762484854E-5</v>
      </c>
      <c r="T12">
        <f t="shared" si="0"/>
        <v>4.5399929762484854E-5</v>
      </c>
      <c r="U12">
        <f t="shared" si="0"/>
        <v>4.5399929762484854E-5</v>
      </c>
      <c r="V12">
        <f t="shared" si="0"/>
        <v>4.5399929762484854E-5</v>
      </c>
      <c r="W12">
        <f t="shared" si="0"/>
        <v>4.5399929762484854E-5</v>
      </c>
      <c r="X12">
        <f t="shared" si="0"/>
        <v>4.5399929762484854E-5</v>
      </c>
      <c r="Y12">
        <f t="shared" si="0"/>
        <v>4.5399929762484854E-5</v>
      </c>
      <c r="Z12">
        <f t="shared" si="0"/>
        <v>4.5399929762484854E-5</v>
      </c>
      <c r="AA12">
        <f t="shared" si="1"/>
        <v>8.3669449958667442E-7</v>
      </c>
      <c r="AB12">
        <f t="shared" si="2"/>
        <v>1.5943074336181314E-5</v>
      </c>
      <c r="AC12">
        <f t="shared" si="3"/>
        <v>5.3138167742014828E-7</v>
      </c>
      <c r="AD12">
        <f t="shared" si="4"/>
        <v>1.078630762885694E-5</v>
      </c>
      <c r="AE12">
        <f t="shared" si="5"/>
        <v>3.6576070244447274E-6</v>
      </c>
      <c r="AF12">
        <f t="shared" si="6"/>
        <v>2.4904501909611633E-7</v>
      </c>
      <c r="AG12">
        <f t="shared" si="7"/>
        <v>2.2772427516539935E-6</v>
      </c>
      <c r="AH12">
        <f t="shared" si="8"/>
        <v>1.3184452369802449E-7</v>
      </c>
      <c r="AI12">
        <f t="shared" si="11"/>
        <v>1E-10</v>
      </c>
      <c r="AJ12">
        <f t="shared" si="9"/>
        <v>1E-10</v>
      </c>
      <c r="AK12">
        <f t="shared" si="9"/>
        <v>1E-10</v>
      </c>
      <c r="AL12">
        <f t="shared" si="9"/>
        <v>1E-10</v>
      </c>
      <c r="AM12">
        <f t="shared" si="9"/>
        <v>1E-10</v>
      </c>
      <c r="AN12">
        <f t="shared" si="9"/>
        <v>1E-10</v>
      </c>
      <c r="AO12">
        <f t="shared" si="9"/>
        <v>1E-10</v>
      </c>
      <c r="AP12">
        <f t="shared" si="9"/>
        <v>1E-10</v>
      </c>
      <c r="AQ12">
        <f t="shared" si="9"/>
        <v>1E-10</v>
      </c>
      <c r="AR12">
        <f t="shared" si="9"/>
        <v>1E-10</v>
      </c>
      <c r="AS12">
        <f t="shared" si="9"/>
        <v>1E-10</v>
      </c>
      <c r="AT12">
        <f t="shared" si="9"/>
        <v>1E-10</v>
      </c>
      <c r="AU12">
        <f t="shared" si="9"/>
        <v>1E-10</v>
      </c>
      <c r="AV12">
        <f t="shared" si="9"/>
        <v>1E-10</v>
      </c>
      <c r="AW12">
        <f t="shared" si="12"/>
        <v>0.14428548090504464</v>
      </c>
      <c r="AX12">
        <f t="shared" si="13"/>
        <v>8.2602663395316744E-2</v>
      </c>
      <c r="AY12">
        <f t="shared" si="14"/>
        <v>0.14428548090504464</v>
      </c>
      <c r="AZ12">
        <f t="shared" si="15"/>
        <v>8.2602663395316744E-2</v>
      </c>
      <c r="BA12">
        <f t="shared" si="16"/>
        <v>0.14410343507356096</v>
      </c>
      <c r="BB12">
        <f t="shared" si="17"/>
        <v>8.4248442122095049E-2</v>
      </c>
      <c r="BC12">
        <f t="shared" si="18"/>
        <v>0.14410343507356096</v>
      </c>
      <c r="BD12">
        <f t="shared" si="19"/>
        <v>8.4248442122095049E-2</v>
      </c>
      <c r="BE12">
        <f t="shared" si="20"/>
        <v>0.14428548090504464</v>
      </c>
      <c r="BF12">
        <f t="shared" si="21"/>
        <v>8.2602663395316744E-2</v>
      </c>
      <c r="BG12">
        <f t="shared" si="22"/>
        <v>0.14428548090504464</v>
      </c>
      <c r="BH12">
        <f t="shared" si="23"/>
        <v>8.2602663395316744E-2</v>
      </c>
      <c r="BI12">
        <f t="shared" si="24"/>
        <v>0.19259672894418534</v>
      </c>
      <c r="BJ12">
        <f t="shared" si="25"/>
        <v>0.14410343507356096</v>
      </c>
      <c r="BK12">
        <f t="shared" si="26"/>
        <v>8.4248442122095049E-2</v>
      </c>
      <c r="BL12">
        <f t="shared" si="27"/>
        <v>0.14410343507356096</v>
      </c>
      <c r="BM12">
        <f t="shared" si="28"/>
        <v>8.4248442122095049E-2</v>
      </c>
      <c r="BN12">
        <f t="shared" si="29"/>
        <v>0.14428548090504464</v>
      </c>
      <c r="BO12">
        <f t="shared" si="30"/>
        <v>8.2602663395316744E-2</v>
      </c>
      <c r="BP12">
        <f t="shared" si="31"/>
        <v>0.14410343507356096</v>
      </c>
      <c r="BQ12">
        <f t="shared" si="32"/>
        <v>8.4248442122095049E-2</v>
      </c>
      <c r="BR12">
        <f t="shared" si="33"/>
        <v>0.19259672894418534</v>
      </c>
      <c r="BS12">
        <v>0.25</v>
      </c>
      <c r="BT12">
        <v>0.25</v>
      </c>
      <c r="BU12">
        <v>0.25</v>
      </c>
      <c r="BV12">
        <v>0.25</v>
      </c>
      <c r="BW12">
        <v>0.25</v>
      </c>
      <c r="BX12">
        <v>0.25</v>
      </c>
      <c r="BY12">
        <v>0.25</v>
      </c>
      <c r="BZ12">
        <v>0.25</v>
      </c>
      <c r="CA12">
        <v>0.25</v>
      </c>
      <c r="CB12">
        <v>0.25</v>
      </c>
      <c r="CC12">
        <v>0.25</v>
      </c>
      <c r="CD12">
        <v>0.25</v>
      </c>
      <c r="CE12">
        <v>0.25</v>
      </c>
      <c r="CF12">
        <v>0.25</v>
      </c>
      <c r="CG12">
        <v>0.25</v>
      </c>
      <c r="CH12">
        <v>0.25</v>
      </c>
      <c r="CI12">
        <v>0.25</v>
      </c>
      <c r="CJ12">
        <v>0.25</v>
      </c>
      <c r="CK12">
        <v>0.25</v>
      </c>
      <c r="CL12">
        <v>0.25</v>
      </c>
      <c r="CM12">
        <v>0.25</v>
      </c>
      <c r="CN12">
        <v>0.25</v>
      </c>
      <c r="CS12" t="e">
        <f>HLOOKUP(#REF!,$CS$7:$DN$10,4)</f>
        <v>#REF!</v>
      </c>
      <c r="CT12">
        <f>INDEX($CS$10:$DN$10,1,MATCH(CS13,$CS$7:$DN$7,0))</f>
        <v>0.222</v>
      </c>
    </row>
    <row r="13" spans="1:118" x14ac:dyDescent="0.25">
      <c r="A13">
        <v>2</v>
      </c>
      <c r="B13" t="b">
        <v>1</v>
      </c>
      <c r="C13" t="b">
        <v>1</v>
      </c>
      <c r="D13">
        <v>0.7</v>
      </c>
      <c r="E13">
        <v>1.1933718494804705E-3</v>
      </c>
      <c r="F13">
        <v>1.1752864570192081E-3</v>
      </c>
      <c r="G13">
        <v>1.0821373975853501E-2</v>
      </c>
      <c r="H13">
        <v>1.0497928222580508E-2</v>
      </c>
      <c r="I13">
        <v>1.2721319434393021E-3</v>
      </c>
      <c r="J13">
        <v>1.2742562366344367E-3</v>
      </c>
      <c r="K13">
        <v>1.2096207298379071E-2</v>
      </c>
      <c r="L13">
        <v>1.0987979882514185E-2</v>
      </c>
      <c r="M13">
        <f t="shared" si="0"/>
        <v>4.5399929762484854E-5</v>
      </c>
      <c r="N13">
        <f t="shared" si="0"/>
        <v>4.5399929762484854E-5</v>
      </c>
      <c r="O13">
        <f t="shared" si="0"/>
        <v>4.5399929762484854E-5</v>
      </c>
      <c r="P13">
        <f t="shared" si="0"/>
        <v>4.5399929762484854E-5</v>
      </c>
      <c r="Q13">
        <f t="shared" si="0"/>
        <v>4.5399929762484854E-5</v>
      </c>
      <c r="R13">
        <f t="shared" si="0"/>
        <v>4.5399929762484854E-5</v>
      </c>
      <c r="S13">
        <f t="shared" si="0"/>
        <v>4.5399929762484854E-5</v>
      </c>
      <c r="T13">
        <f t="shared" si="0"/>
        <v>4.5399929762484854E-5</v>
      </c>
      <c r="U13">
        <f t="shared" si="0"/>
        <v>4.5399929762484854E-5</v>
      </c>
      <c r="V13">
        <f t="shared" si="0"/>
        <v>4.5399929762484854E-5</v>
      </c>
      <c r="W13">
        <f t="shared" si="0"/>
        <v>4.5399929762484854E-5</v>
      </c>
      <c r="X13">
        <f t="shared" si="0"/>
        <v>4.5399929762484854E-5</v>
      </c>
      <c r="Y13">
        <f t="shared" si="0"/>
        <v>4.5399929762484854E-5</v>
      </c>
      <c r="Z13">
        <f t="shared" si="0"/>
        <v>4.5399929762484854E-5</v>
      </c>
      <c r="AA13">
        <f t="shared" si="1"/>
        <v>1.7053032348550431E-5</v>
      </c>
      <c r="AB13">
        <f t="shared" si="2"/>
        <v>1.6982350645674936E-4</v>
      </c>
      <c r="AC13">
        <f t="shared" si="3"/>
        <v>4.3897274210812786E-4</v>
      </c>
      <c r="AD13">
        <f t="shared" si="4"/>
        <v>2.2195519127694869E-3</v>
      </c>
      <c r="AE13">
        <f t="shared" si="5"/>
        <v>6.3578717499662352E-5</v>
      </c>
      <c r="AF13">
        <f t="shared" si="6"/>
        <v>8.8936368602099974E-6</v>
      </c>
      <c r="AG13">
        <f t="shared" si="7"/>
        <v>1.5360253365319762E-3</v>
      </c>
      <c r="AH13">
        <f t="shared" si="8"/>
        <v>4.0892751666272759E-4</v>
      </c>
      <c r="AI13">
        <f t="shared" si="11"/>
        <v>1E-10</v>
      </c>
      <c r="AJ13">
        <f t="shared" si="9"/>
        <v>1E-10</v>
      </c>
      <c r="AK13">
        <f t="shared" si="9"/>
        <v>1E-10</v>
      </c>
      <c r="AL13">
        <f t="shared" si="9"/>
        <v>1E-10</v>
      </c>
      <c r="AM13">
        <f t="shared" si="9"/>
        <v>1E-10</v>
      </c>
      <c r="AN13">
        <f t="shared" si="9"/>
        <v>1E-10</v>
      </c>
      <c r="AO13">
        <f t="shared" si="9"/>
        <v>1E-10</v>
      </c>
      <c r="AP13">
        <f t="shared" si="9"/>
        <v>1E-10</v>
      </c>
      <c r="AQ13">
        <f t="shared" si="9"/>
        <v>1E-10</v>
      </c>
      <c r="AR13">
        <f t="shared" si="9"/>
        <v>1E-10</v>
      </c>
      <c r="AS13">
        <f t="shared" si="9"/>
        <v>1E-10</v>
      </c>
      <c r="AT13">
        <f t="shared" si="9"/>
        <v>1E-10</v>
      </c>
      <c r="AU13">
        <f t="shared" si="9"/>
        <v>1E-10</v>
      </c>
      <c r="AV13">
        <f t="shared" si="9"/>
        <v>1E-10</v>
      </c>
      <c r="AW13">
        <f t="shared" si="12"/>
        <v>0.14428548090504464</v>
      </c>
      <c r="AX13">
        <f t="shared" si="13"/>
        <v>8.2602663395316744E-2</v>
      </c>
      <c r="AY13">
        <f t="shared" si="14"/>
        <v>0.14428548090504464</v>
      </c>
      <c r="AZ13">
        <f t="shared" si="15"/>
        <v>8.2602663395316744E-2</v>
      </c>
      <c r="BA13">
        <f t="shared" si="16"/>
        <v>0.14410343507356096</v>
      </c>
      <c r="BB13">
        <f t="shared" si="17"/>
        <v>8.4248442122095049E-2</v>
      </c>
      <c r="BC13">
        <f t="shared" si="18"/>
        <v>0.14410343507356096</v>
      </c>
      <c r="BD13">
        <f t="shared" si="19"/>
        <v>8.4248442122095049E-2</v>
      </c>
      <c r="BE13">
        <f t="shared" si="20"/>
        <v>0.14428548090504464</v>
      </c>
      <c r="BF13">
        <f t="shared" si="21"/>
        <v>8.2602663395316744E-2</v>
      </c>
      <c r="BG13">
        <f t="shared" si="22"/>
        <v>0.14428548090504464</v>
      </c>
      <c r="BH13">
        <f t="shared" si="23"/>
        <v>8.2602663395316744E-2</v>
      </c>
      <c r="BI13">
        <f t="shared" si="24"/>
        <v>0.19259672894418534</v>
      </c>
      <c r="BJ13">
        <f t="shared" si="25"/>
        <v>0.14410343507356096</v>
      </c>
      <c r="BK13">
        <f t="shared" si="26"/>
        <v>8.4248442122095049E-2</v>
      </c>
      <c r="BL13">
        <f t="shared" si="27"/>
        <v>0.14410343507356096</v>
      </c>
      <c r="BM13">
        <f t="shared" si="28"/>
        <v>8.4248442122095049E-2</v>
      </c>
      <c r="BN13">
        <f t="shared" si="29"/>
        <v>0.14428548090504464</v>
      </c>
      <c r="BO13">
        <f t="shared" si="30"/>
        <v>8.2602663395316744E-2</v>
      </c>
      <c r="BP13">
        <f t="shared" si="31"/>
        <v>0.14410343507356096</v>
      </c>
      <c r="BQ13">
        <f t="shared" si="32"/>
        <v>8.4248442122095049E-2</v>
      </c>
      <c r="BR13">
        <f t="shared" si="33"/>
        <v>0.19259672894418534</v>
      </c>
      <c r="BS13">
        <v>0.25</v>
      </c>
      <c r="BT13">
        <v>0.25</v>
      </c>
      <c r="BU13">
        <v>0.25</v>
      </c>
      <c r="BV13">
        <v>0.25</v>
      </c>
      <c r="BW13">
        <v>0.25</v>
      </c>
      <c r="BX13">
        <v>0.25</v>
      </c>
      <c r="BY13">
        <v>0.25</v>
      </c>
      <c r="BZ13">
        <v>0.25</v>
      </c>
      <c r="CA13">
        <v>0.25</v>
      </c>
      <c r="CB13">
        <v>0.25</v>
      </c>
      <c r="CC13">
        <v>0.25</v>
      </c>
      <c r="CD13">
        <v>0.25</v>
      </c>
      <c r="CE13">
        <v>0.25</v>
      </c>
      <c r="CF13">
        <v>0.25</v>
      </c>
      <c r="CG13">
        <v>0.25</v>
      </c>
      <c r="CH13">
        <v>0.25</v>
      </c>
      <c r="CI13">
        <v>0.25</v>
      </c>
      <c r="CJ13">
        <v>0.25</v>
      </c>
      <c r="CK13">
        <v>0.25</v>
      </c>
      <c r="CL13">
        <v>0.25</v>
      </c>
      <c r="CM13">
        <v>0.25</v>
      </c>
      <c r="CN13">
        <v>0.25</v>
      </c>
      <c r="CS13" t="s">
        <v>225</v>
      </c>
      <c r="CT13">
        <f>MATCH(CS13,CS7:DN7,0)</f>
        <v>13</v>
      </c>
      <c r="CU13" t="s">
        <v>229</v>
      </c>
    </row>
    <row r="14" spans="1:118" x14ac:dyDescent="0.25">
      <c r="A14">
        <v>2</v>
      </c>
      <c r="B14" t="b">
        <v>1</v>
      </c>
      <c r="C14" t="b">
        <v>1</v>
      </c>
      <c r="D14">
        <v>0.7</v>
      </c>
      <c r="E14">
        <v>8.7162774104379288E-5</v>
      </c>
      <c r="F14">
        <v>8.6725426142394166E-5</v>
      </c>
      <c r="G14">
        <v>2.4512945988413177E-4</v>
      </c>
      <c r="H14">
        <v>2.4006505376642022E-4</v>
      </c>
      <c r="I14">
        <v>9.0786031009756132E-5</v>
      </c>
      <c r="J14">
        <v>9.1952925114015832E-5</v>
      </c>
      <c r="K14">
        <v>2.5204715572410205E-4</v>
      </c>
      <c r="L14">
        <v>2.556643627117529E-4</v>
      </c>
      <c r="M14">
        <f t="shared" si="0"/>
        <v>4.5399929762484854E-5</v>
      </c>
      <c r="N14">
        <f t="shared" si="0"/>
        <v>4.5399929762484854E-5</v>
      </c>
      <c r="O14">
        <f t="shared" si="0"/>
        <v>4.5399929762484854E-5</v>
      </c>
      <c r="P14">
        <f t="shared" si="0"/>
        <v>4.5399929762484854E-5</v>
      </c>
      <c r="Q14">
        <f t="shared" si="0"/>
        <v>4.5399929762484854E-5</v>
      </c>
      <c r="R14">
        <f t="shared" si="0"/>
        <v>4.5399929762484854E-5</v>
      </c>
      <c r="S14">
        <f t="shared" si="0"/>
        <v>4.5399929762484854E-5</v>
      </c>
      <c r="T14">
        <f t="shared" si="0"/>
        <v>4.5399929762484854E-5</v>
      </c>
      <c r="U14">
        <f t="shared" si="0"/>
        <v>4.5399929762484854E-5</v>
      </c>
      <c r="V14">
        <f t="shared" si="0"/>
        <v>4.5399929762484854E-5</v>
      </c>
      <c r="W14">
        <f t="shared" si="0"/>
        <v>4.5399929762484854E-5</v>
      </c>
      <c r="X14">
        <f t="shared" si="0"/>
        <v>4.5399929762484854E-5</v>
      </c>
      <c r="Y14">
        <f t="shared" si="0"/>
        <v>4.5399929762484854E-5</v>
      </c>
      <c r="Z14">
        <f t="shared" si="0"/>
        <v>4.5399929762484854E-5</v>
      </c>
      <c r="AA14">
        <f t="shared" si="1"/>
        <v>3.6103314780207723E-7</v>
      </c>
      <c r="AB14">
        <f t="shared" si="2"/>
        <v>7.9656773070904832E-6</v>
      </c>
      <c r="AC14">
        <f t="shared" si="3"/>
        <v>1.6562515147250221E-6</v>
      </c>
      <c r="AD14">
        <f t="shared" si="4"/>
        <v>2.6319089231424719E-5</v>
      </c>
      <c r="AE14">
        <f t="shared" si="5"/>
        <v>1.5209260656510013E-6</v>
      </c>
      <c r="AF14">
        <f t="shared" si="6"/>
        <v>8.3256767670404347E-8</v>
      </c>
      <c r="AG14">
        <f t="shared" si="7"/>
        <v>6.4443281895047308E-6</v>
      </c>
      <c r="AH14">
        <f t="shared" si="8"/>
        <v>5.1232400402120811E-7</v>
      </c>
      <c r="AI14">
        <f t="shared" si="11"/>
        <v>1E-10</v>
      </c>
      <c r="AJ14">
        <f t="shared" si="9"/>
        <v>1E-10</v>
      </c>
      <c r="AK14">
        <f t="shared" si="9"/>
        <v>1E-10</v>
      </c>
      <c r="AL14">
        <f t="shared" si="9"/>
        <v>1E-10</v>
      </c>
      <c r="AM14">
        <f t="shared" si="9"/>
        <v>1E-10</v>
      </c>
      <c r="AN14">
        <f t="shared" si="9"/>
        <v>1E-10</v>
      </c>
      <c r="AO14">
        <f t="shared" si="9"/>
        <v>1E-10</v>
      </c>
      <c r="AP14">
        <f t="shared" si="9"/>
        <v>1E-10</v>
      </c>
      <c r="AQ14">
        <f t="shared" si="9"/>
        <v>1E-10</v>
      </c>
      <c r="AR14">
        <f t="shared" si="9"/>
        <v>1E-10</v>
      </c>
      <c r="AS14">
        <f t="shared" si="9"/>
        <v>1E-10</v>
      </c>
      <c r="AT14">
        <f t="shared" si="9"/>
        <v>1E-10</v>
      </c>
      <c r="AU14">
        <f t="shared" si="9"/>
        <v>1E-10</v>
      </c>
      <c r="AV14">
        <f t="shared" si="9"/>
        <v>1E-10</v>
      </c>
      <c r="AW14">
        <f t="shared" si="12"/>
        <v>0.14428548090504464</v>
      </c>
      <c r="AX14">
        <f t="shared" si="13"/>
        <v>8.2602663395316744E-2</v>
      </c>
      <c r="AY14">
        <f t="shared" si="14"/>
        <v>0.14428548090504464</v>
      </c>
      <c r="AZ14">
        <f t="shared" si="15"/>
        <v>8.2602663395316744E-2</v>
      </c>
      <c r="BA14">
        <f t="shared" si="16"/>
        <v>0.14410343507356096</v>
      </c>
      <c r="BB14">
        <f t="shared" si="17"/>
        <v>8.4248442122095049E-2</v>
      </c>
      <c r="BC14">
        <f t="shared" si="18"/>
        <v>0.14410343507356096</v>
      </c>
      <c r="BD14">
        <f t="shared" si="19"/>
        <v>8.4248442122095049E-2</v>
      </c>
      <c r="BE14">
        <f t="shared" si="20"/>
        <v>0.14428548090504464</v>
      </c>
      <c r="BF14">
        <f t="shared" si="21"/>
        <v>8.2602663395316744E-2</v>
      </c>
      <c r="BG14">
        <f t="shared" si="22"/>
        <v>0.14428548090504464</v>
      </c>
      <c r="BH14">
        <f t="shared" si="23"/>
        <v>8.2602663395316744E-2</v>
      </c>
      <c r="BI14">
        <f t="shared" si="24"/>
        <v>0.19259672894418534</v>
      </c>
      <c r="BJ14">
        <f t="shared" si="25"/>
        <v>0.14410343507356096</v>
      </c>
      <c r="BK14">
        <f t="shared" si="26"/>
        <v>8.4248442122095049E-2</v>
      </c>
      <c r="BL14">
        <f t="shared" si="27"/>
        <v>0.14410343507356096</v>
      </c>
      <c r="BM14">
        <f t="shared" si="28"/>
        <v>8.4248442122095049E-2</v>
      </c>
      <c r="BN14">
        <f t="shared" si="29"/>
        <v>0.14428548090504464</v>
      </c>
      <c r="BO14">
        <f t="shared" si="30"/>
        <v>8.2602663395316744E-2</v>
      </c>
      <c r="BP14">
        <f t="shared" si="31"/>
        <v>0.14410343507356096</v>
      </c>
      <c r="BQ14">
        <f t="shared" si="32"/>
        <v>8.4248442122095049E-2</v>
      </c>
      <c r="BR14">
        <f t="shared" si="33"/>
        <v>0.19259672894418534</v>
      </c>
      <c r="BS14">
        <v>0.25</v>
      </c>
      <c r="BT14">
        <v>0.25</v>
      </c>
      <c r="BU14">
        <v>0.25</v>
      </c>
      <c r="BV14">
        <v>0.25</v>
      </c>
      <c r="BW14">
        <v>0.25</v>
      </c>
      <c r="BX14">
        <v>0.25</v>
      </c>
      <c r="BY14">
        <v>0.25</v>
      </c>
      <c r="BZ14">
        <v>0.25</v>
      </c>
      <c r="CA14">
        <v>0.25</v>
      </c>
      <c r="CB14">
        <v>0.25</v>
      </c>
      <c r="CC14">
        <v>0.25</v>
      </c>
      <c r="CD14">
        <v>0.25</v>
      </c>
      <c r="CE14">
        <v>0.25</v>
      </c>
      <c r="CF14">
        <v>0.25</v>
      </c>
      <c r="CG14">
        <v>0.25</v>
      </c>
      <c r="CH14">
        <v>0.25</v>
      </c>
      <c r="CI14">
        <v>0.25</v>
      </c>
      <c r="CJ14">
        <v>0.25</v>
      </c>
      <c r="CK14">
        <v>0.25</v>
      </c>
      <c r="CL14">
        <v>0.25</v>
      </c>
      <c r="CM14">
        <v>0.25</v>
      </c>
      <c r="CN14">
        <v>0.25</v>
      </c>
    </row>
    <row r="15" spans="1:118" x14ac:dyDescent="0.25">
      <c r="A15">
        <v>2</v>
      </c>
      <c r="B15" t="b">
        <v>1</v>
      </c>
      <c r="C15" t="b">
        <v>1</v>
      </c>
      <c r="D15">
        <v>0.7</v>
      </c>
      <c r="E15">
        <v>6.4160329197933061E-4</v>
      </c>
      <c r="F15">
        <v>6.4665518693473244E-4</v>
      </c>
      <c r="G15">
        <v>4.3691363557311311E-4</v>
      </c>
      <c r="H15">
        <v>4.3338888871013867E-4</v>
      </c>
      <c r="I15">
        <v>7.3038084199074653E-4</v>
      </c>
      <c r="J15">
        <v>7.4237389343128723E-4</v>
      </c>
      <c r="K15">
        <v>4.5853251342563745E-4</v>
      </c>
      <c r="L15">
        <v>4.5772729657729371E-4</v>
      </c>
      <c r="M15">
        <f t="shared" si="0"/>
        <v>4.5399929762484854E-5</v>
      </c>
      <c r="N15">
        <f t="shared" si="0"/>
        <v>4.5399929762484854E-5</v>
      </c>
      <c r="O15">
        <f t="shared" si="0"/>
        <v>4.5399929762484854E-5</v>
      </c>
      <c r="P15">
        <f t="shared" si="0"/>
        <v>4.5399929762484854E-5</v>
      </c>
      <c r="Q15">
        <f t="shared" si="0"/>
        <v>4.5399929762484854E-5</v>
      </c>
      <c r="R15">
        <f t="shared" si="0"/>
        <v>4.5399929762484854E-5</v>
      </c>
      <c r="S15">
        <f t="shared" si="0"/>
        <v>4.5399929762484854E-5</v>
      </c>
      <c r="T15">
        <f t="shared" si="0"/>
        <v>4.5399929762484854E-5</v>
      </c>
      <c r="U15">
        <f t="shared" si="0"/>
        <v>4.5399929762484854E-5</v>
      </c>
      <c r="V15">
        <f t="shared" si="0"/>
        <v>4.5399929762484854E-5</v>
      </c>
      <c r="W15">
        <f t="shared" si="0"/>
        <v>4.5399929762484854E-5</v>
      </c>
      <c r="X15">
        <f t="shared" si="0"/>
        <v>4.5399929762484854E-5</v>
      </c>
      <c r="Y15">
        <f t="shared" si="0"/>
        <v>4.5399929762484854E-5</v>
      </c>
      <c r="Z15">
        <f t="shared" si="0"/>
        <v>4.5399929762484854E-5</v>
      </c>
      <c r="AA15">
        <f t="shared" si="1"/>
        <v>6.8351836321017076E-6</v>
      </c>
      <c r="AB15">
        <f t="shared" si="2"/>
        <v>8.4221384557757456E-5</v>
      </c>
      <c r="AC15">
        <f t="shared" si="3"/>
        <v>3.880693744530131E-6</v>
      </c>
      <c r="AD15">
        <f t="shared" si="4"/>
        <v>5.2652158883409626E-5</v>
      </c>
      <c r="AE15">
        <f t="shared" si="5"/>
        <v>2.9010481595146786E-5</v>
      </c>
      <c r="AF15">
        <f t="shared" si="6"/>
        <v>3.4053395277642945E-6</v>
      </c>
      <c r="AG15">
        <f t="shared" si="7"/>
        <v>1.5019915322503732E-5</v>
      </c>
      <c r="AH15">
        <f t="shared" si="8"/>
        <v>1.4420664727289774E-6</v>
      </c>
      <c r="AI15">
        <f t="shared" si="11"/>
        <v>1E-10</v>
      </c>
      <c r="AJ15">
        <f t="shared" si="9"/>
        <v>1E-10</v>
      </c>
      <c r="AK15">
        <f t="shared" si="9"/>
        <v>1E-10</v>
      </c>
      <c r="AL15">
        <f t="shared" si="9"/>
        <v>1E-10</v>
      </c>
      <c r="AM15">
        <f t="shared" si="9"/>
        <v>1E-10</v>
      </c>
      <c r="AN15">
        <f t="shared" si="9"/>
        <v>1E-10</v>
      </c>
      <c r="AO15">
        <f t="shared" si="9"/>
        <v>1E-10</v>
      </c>
      <c r="AP15">
        <f t="shared" si="9"/>
        <v>1E-10</v>
      </c>
      <c r="AQ15">
        <f t="shared" si="9"/>
        <v>1E-10</v>
      </c>
      <c r="AR15">
        <f t="shared" si="9"/>
        <v>1E-10</v>
      </c>
      <c r="AS15">
        <f t="shared" si="9"/>
        <v>1E-10</v>
      </c>
      <c r="AT15">
        <f t="shared" si="9"/>
        <v>1E-10</v>
      </c>
      <c r="AU15">
        <f t="shared" si="9"/>
        <v>1E-10</v>
      </c>
      <c r="AV15">
        <f t="shared" si="9"/>
        <v>1E-10</v>
      </c>
      <c r="AW15">
        <f t="shared" si="12"/>
        <v>0.14428548090504464</v>
      </c>
      <c r="AX15">
        <f t="shared" si="13"/>
        <v>8.2602663395316744E-2</v>
      </c>
      <c r="AY15">
        <f t="shared" si="14"/>
        <v>0.14428548090504464</v>
      </c>
      <c r="AZ15">
        <f t="shared" si="15"/>
        <v>8.2602663395316744E-2</v>
      </c>
      <c r="BA15">
        <f t="shared" si="16"/>
        <v>0.14410343507356096</v>
      </c>
      <c r="BB15">
        <f t="shared" si="17"/>
        <v>8.4248442122095049E-2</v>
      </c>
      <c r="BC15">
        <f t="shared" si="18"/>
        <v>0.14410343507356096</v>
      </c>
      <c r="BD15">
        <f t="shared" si="19"/>
        <v>8.4248442122095049E-2</v>
      </c>
      <c r="BE15">
        <f t="shared" si="20"/>
        <v>0.14428548090504464</v>
      </c>
      <c r="BF15">
        <f t="shared" si="21"/>
        <v>8.2602663395316744E-2</v>
      </c>
      <c r="BG15">
        <f t="shared" si="22"/>
        <v>0.14428548090504464</v>
      </c>
      <c r="BH15">
        <f t="shared" si="23"/>
        <v>8.2602663395316744E-2</v>
      </c>
      <c r="BI15">
        <f t="shared" si="24"/>
        <v>0.19259672894418534</v>
      </c>
      <c r="BJ15">
        <f t="shared" si="25"/>
        <v>0.14410343507356096</v>
      </c>
      <c r="BK15">
        <f t="shared" si="26"/>
        <v>8.4248442122095049E-2</v>
      </c>
      <c r="BL15">
        <f t="shared" si="27"/>
        <v>0.14410343507356096</v>
      </c>
      <c r="BM15">
        <f t="shared" si="28"/>
        <v>8.4248442122095049E-2</v>
      </c>
      <c r="BN15">
        <f t="shared" si="29"/>
        <v>0.14428548090504464</v>
      </c>
      <c r="BO15">
        <f t="shared" si="30"/>
        <v>8.2602663395316744E-2</v>
      </c>
      <c r="BP15">
        <f t="shared" si="31"/>
        <v>0.14410343507356096</v>
      </c>
      <c r="BQ15">
        <f t="shared" si="32"/>
        <v>8.4248442122095049E-2</v>
      </c>
      <c r="BR15">
        <f t="shared" si="33"/>
        <v>0.19259672894418534</v>
      </c>
      <c r="BS15">
        <v>0.25</v>
      </c>
      <c r="BT15">
        <v>0.25</v>
      </c>
      <c r="BU15">
        <v>0.25</v>
      </c>
      <c r="BV15">
        <v>0.25</v>
      </c>
      <c r="BW15">
        <v>0.25</v>
      </c>
      <c r="BX15">
        <v>0.25</v>
      </c>
      <c r="BY15">
        <v>0.25</v>
      </c>
      <c r="BZ15">
        <v>0.25</v>
      </c>
      <c r="CA15">
        <v>0.25</v>
      </c>
      <c r="CB15">
        <v>0.25</v>
      </c>
      <c r="CC15">
        <v>0.25</v>
      </c>
      <c r="CD15">
        <v>0.25</v>
      </c>
      <c r="CE15">
        <v>0.25</v>
      </c>
      <c r="CF15">
        <v>0.25</v>
      </c>
      <c r="CG15">
        <v>0.25</v>
      </c>
      <c r="CH15">
        <v>0.25</v>
      </c>
      <c r="CI15">
        <v>0.25</v>
      </c>
      <c r="CJ15">
        <v>0.25</v>
      </c>
      <c r="CK15">
        <v>0.25</v>
      </c>
      <c r="CL15">
        <v>0.25</v>
      </c>
      <c r="CM15">
        <v>0.25</v>
      </c>
      <c r="CN15">
        <v>0.25</v>
      </c>
      <c r="CS15" t="s">
        <v>213</v>
      </c>
      <c r="CT15">
        <v>-5.6505029999999996</v>
      </c>
      <c r="CU15">
        <v>1.5118598000000001</v>
      </c>
      <c r="CV15">
        <v>0.16</v>
      </c>
      <c r="CY15" t="s">
        <v>213</v>
      </c>
      <c r="CZ15">
        <v>-5.6755310000000003</v>
      </c>
      <c r="DA15">
        <v>1.4566870000000001</v>
      </c>
      <c r="DB15">
        <v>0.13700000000000001</v>
      </c>
    </row>
    <row r="16" spans="1:118" x14ac:dyDescent="0.25">
      <c r="A16">
        <v>2</v>
      </c>
      <c r="B16" t="b">
        <v>1</v>
      </c>
      <c r="C16" t="b">
        <v>1</v>
      </c>
      <c r="D16">
        <v>0.7</v>
      </c>
      <c r="E16">
        <v>7.65795093436518E-3</v>
      </c>
      <c r="F16">
        <v>7.6289333503289959E-3</v>
      </c>
      <c r="G16">
        <v>7.5818806545778564E-3</v>
      </c>
      <c r="H16">
        <v>7.8600954832926812E-3</v>
      </c>
      <c r="I16">
        <v>7.9627947159186478E-3</v>
      </c>
      <c r="J16">
        <v>7.9737117846630581E-3</v>
      </c>
      <c r="K16">
        <v>7.9907384374634603E-3</v>
      </c>
      <c r="L16">
        <v>8.2806878536493371E-3</v>
      </c>
      <c r="M16">
        <f t="shared" si="0"/>
        <v>4.5399929762484854E-5</v>
      </c>
      <c r="N16">
        <f t="shared" si="0"/>
        <v>4.5399929762484854E-5</v>
      </c>
      <c r="O16">
        <f t="shared" si="0"/>
        <v>4.5399929762484854E-5</v>
      </c>
      <c r="P16">
        <f t="shared" si="0"/>
        <v>4.5399929762484854E-5</v>
      </c>
      <c r="Q16">
        <f t="shared" si="0"/>
        <v>4.5399929762484854E-5</v>
      </c>
      <c r="R16">
        <f t="shared" si="0"/>
        <v>4.5399929762484854E-5</v>
      </c>
      <c r="S16">
        <f t="shared" si="0"/>
        <v>4.5399929762484854E-5</v>
      </c>
      <c r="T16">
        <f t="shared" si="0"/>
        <v>4.5399929762484854E-5</v>
      </c>
      <c r="U16">
        <f t="shared" si="0"/>
        <v>4.5399929762484854E-5</v>
      </c>
      <c r="V16">
        <f t="shared" si="0"/>
        <v>4.5399929762484854E-5</v>
      </c>
      <c r="W16">
        <f t="shared" si="0"/>
        <v>4.5399929762484854E-5</v>
      </c>
      <c r="X16">
        <f t="shared" si="0"/>
        <v>4.5399929762484854E-5</v>
      </c>
      <c r="Y16">
        <f t="shared" si="0"/>
        <v>4.5399929762484854E-5</v>
      </c>
      <c r="Z16">
        <f t="shared" si="0"/>
        <v>4.5399929762484854E-5</v>
      </c>
      <c r="AA16">
        <f t="shared" si="1"/>
        <v>2.637555047846298E-4</v>
      </c>
      <c r="AB16">
        <f t="shared" si="2"/>
        <v>1.5258977878609852E-3</v>
      </c>
      <c r="AC16">
        <f t="shared" si="3"/>
        <v>2.5990468369296746E-4</v>
      </c>
      <c r="AD16">
        <f t="shared" si="4"/>
        <v>1.5803126186746739E-3</v>
      </c>
      <c r="AE16">
        <f t="shared" si="5"/>
        <v>8.504203134982785E-4</v>
      </c>
      <c r="AF16">
        <f t="shared" si="6"/>
        <v>2.3131371080762654E-4</v>
      </c>
      <c r="AG16">
        <f t="shared" si="7"/>
        <v>8.5464336198595009E-4</v>
      </c>
      <c r="AH16">
        <f t="shared" si="8"/>
        <v>2.4737329970915664E-4</v>
      </c>
      <c r="AI16">
        <f t="shared" si="11"/>
        <v>1E-10</v>
      </c>
      <c r="AJ16">
        <f t="shared" si="9"/>
        <v>1E-10</v>
      </c>
      <c r="AK16">
        <f t="shared" si="9"/>
        <v>1E-10</v>
      </c>
      <c r="AL16">
        <f t="shared" si="9"/>
        <v>1E-10</v>
      </c>
      <c r="AM16">
        <f t="shared" si="9"/>
        <v>1E-10</v>
      </c>
      <c r="AN16">
        <f t="shared" si="9"/>
        <v>1E-10</v>
      </c>
      <c r="AO16">
        <f t="shared" si="9"/>
        <v>1E-10</v>
      </c>
      <c r="AP16">
        <f t="shared" si="9"/>
        <v>1E-10</v>
      </c>
      <c r="AQ16">
        <f t="shared" si="9"/>
        <v>1E-10</v>
      </c>
      <c r="AR16">
        <f t="shared" si="9"/>
        <v>1E-10</v>
      </c>
      <c r="AS16">
        <f t="shared" si="9"/>
        <v>1E-10</v>
      </c>
      <c r="AT16">
        <f t="shared" si="9"/>
        <v>1E-10</v>
      </c>
      <c r="AU16">
        <f t="shared" si="9"/>
        <v>1E-10</v>
      </c>
      <c r="AV16">
        <f t="shared" si="9"/>
        <v>1E-10</v>
      </c>
      <c r="AW16">
        <f t="shared" si="12"/>
        <v>0.14428548090504464</v>
      </c>
      <c r="AX16">
        <f t="shared" si="13"/>
        <v>8.2602663395316744E-2</v>
      </c>
      <c r="AY16">
        <f t="shared" si="14"/>
        <v>0.14428548090504464</v>
      </c>
      <c r="AZ16">
        <f t="shared" si="15"/>
        <v>8.2602663395316744E-2</v>
      </c>
      <c r="BA16">
        <f t="shared" si="16"/>
        <v>0.14410343507356096</v>
      </c>
      <c r="BB16">
        <f t="shared" si="17"/>
        <v>8.4248442122095049E-2</v>
      </c>
      <c r="BC16">
        <f t="shared" si="18"/>
        <v>0.14410343507356096</v>
      </c>
      <c r="BD16">
        <f t="shared" si="19"/>
        <v>8.4248442122095049E-2</v>
      </c>
      <c r="BE16">
        <f t="shared" si="20"/>
        <v>0.14428548090504464</v>
      </c>
      <c r="BF16">
        <f t="shared" si="21"/>
        <v>8.2602663395316744E-2</v>
      </c>
      <c r="BG16">
        <f t="shared" si="22"/>
        <v>0.14428548090504464</v>
      </c>
      <c r="BH16">
        <f t="shared" si="23"/>
        <v>8.2602663395316744E-2</v>
      </c>
      <c r="BI16">
        <f t="shared" si="24"/>
        <v>0.19259672894418534</v>
      </c>
      <c r="BJ16">
        <f t="shared" si="25"/>
        <v>0.14410343507356096</v>
      </c>
      <c r="BK16">
        <f t="shared" si="26"/>
        <v>8.4248442122095049E-2</v>
      </c>
      <c r="BL16">
        <f t="shared" si="27"/>
        <v>0.14410343507356096</v>
      </c>
      <c r="BM16">
        <f t="shared" si="28"/>
        <v>8.4248442122095049E-2</v>
      </c>
      <c r="BN16">
        <f t="shared" si="29"/>
        <v>0.14428548090504464</v>
      </c>
      <c r="BO16">
        <f t="shared" si="30"/>
        <v>8.2602663395316744E-2</v>
      </c>
      <c r="BP16">
        <f t="shared" si="31"/>
        <v>0.14410343507356096</v>
      </c>
      <c r="BQ16">
        <f t="shared" si="32"/>
        <v>8.4248442122095049E-2</v>
      </c>
      <c r="BR16">
        <f t="shared" si="33"/>
        <v>0.19259672894418534</v>
      </c>
      <c r="BS16">
        <v>0.25</v>
      </c>
      <c r="BT16">
        <v>0.25</v>
      </c>
      <c r="BU16">
        <v>0.25</v>
      </c>
      <c r="BV16">
        <v>0.25</v>
      </c>
      <c r="BW16">
        <v>0.25</v>
      </c>
      <c r="BX16">
        <v>0.25</v>
      </c>
      <c r="BY16">
        <v>0.25</v>
      </c>
      <c r="BZ16">
        <v>0.25</v>
      </c>
      <c r="CA16">
        <v>0.25</v>
      </c>
      <c r="CB16">
        <v>0.25</v>
      </c>
      <c r="CC16">
        <v>0.25</v>
      </c>
      <c r="CD16">
        <v>0.25</v>
      </c>
      <c r="CE16">
        <v>0.25</v>
      </c>
      <c r="CF16">
        <v>0.25</v>
      </c>
      <c r="CG16">
        <v>0.25</v>
      </c>
      <c r="CH16">
        <v>0.25</v>
      </c>
      <c r="CI16">
        <v>0.25</v>
      </c>
      <c r="CJ16">
        <v>0.25</v>
      </c>
      <c r="CK16">
        <v>0.25</v>
      </c>
      <c r="CL16">
        <v>0.25</v>
      </c>
      <c r="CM16">
        <v>0.25</v>
      </c>
      <c r="CN16">
        <v>0.25</v>
      </c>
      <c r="CS16" t="s">
        <v>214</v>
      </c>
      <c r="CT16">
        <v>-5.5386860000000002</v>
      </c>
      <c r="CU16">
        <v>1.0648017999999999</v>
      </c>
      <c r="CV16">
        <v>6.2E-2</v>
      </c>
      <c r="CY16" t="s">
        <v>214</v>
      </c>
      <c r="CZ16">
        <v>-5.2933659999999998</v>
      </c>
      <c r="DA16">
        <v>1.2205598</v>
      </c>
      <c r="DB16">
        <v>0.09</v>
      </c>
    </row>
    <row r="17" spans="1:106" x14ac:dyDescent="0.25">
      <c r="A17">
        <v>2</v>
      </c>
      <c r="B17" t="b">
        <v>1</v>
      </c>
      <c r="C17" t="b">
        <v>1</v>
      </c>
      <c r="D17">
        <v>0.7</v>
      </c>
      <c r="E17">
        <v>2.0713284118962141E-3</v>
      </c>
      <c r="F17">
        <v>2.0567003578653904E-3</v>
      </c>
      <c r="G17">
        <v>3.6895035157763346E-3</v>
      </c>
      <c r="H17">
        <v>3.7021597744639721E-3</v>
      </c>
      <c r="I17">
        <v>2.1309294479329556E-3</v>
      </c>
      <c r="J17">
        <v>2.1641318647031148E-3</v>
      </c>
      <c r="K17">
        <v>3.8989467468380809E-3</v>
      </c>
      <c r="L17">
        <v>3.922907267853137E-3</v>
      </c>
      <c r="M17">
        <f t="shared" si="0"/>
        <v>4.5399929762484854E-5</v>
      </c>
      <c r="N17">
        <f t="shared" si="0"/>
        <v>4.5399929762484854E-5</v>
      </c>
      <c r="O17">
        <f t="shared" si="0"/>
        <v>4.5399929762484854E-5</v>
      </c>
      <c r="P17">
        <f t="shared" si="0"/>
        <v>4.5399929762484854E-5</v>
      </c>
      <c r="Q17">
        <f t="shared" si="0"/>
        <v>4.5399929762484854E-5</v>
      </c>
      <c r="R17">
        <f t="shared" si="0"/>
        <v>4.5399929762484854E-5</v>
      </c>
      <c r="S17">
        <f t="shared" si="0"/>
        <v>4.5399929762484854E-5</v>
      </c>
      <c r="T17">
        <f t="shared" si="0"/>
        <v>4.5399929762484854E-5</v>
      </c>
      <c r="U17">
        <f t="shared" si="0"/>
        <v>4.5399929762484854E-5</v>
      </c>
      <c r="V17">
        <f t="shared" si="0"/>
        <v>4.5399929762484854E-5</v>
      </c>
      <c r="W17">
        <f t="shared" si="0"/>
        <v>4.5399929762484854E-5</v>
      </c>
      <c r="X17">
        <f t="shared" si="0"/>
        <v>4.5399929762484854E-5</v>
      </c>
      <c r="Y17">
        <f t="shared" si="0"/>
        <v>4.5399929762484854E-5</v>
      </c>
      <c r="Z17">
        <f t="shared" si="0"/>
        <v>4.5399929762484854E-5</v>
      </c>
      <c r="AA17">
        <f t="shared" si="1"/>
        <v>3.8424019667284914E-5</v>
      </c>
      <c r="AB17">
        <f t="shared" si="2"/>
        <v>3.2754510469564549E-4</v>
      </c>
      <c r="AC17">
        <f t="shared" si="3"/>
        <v>8.9943900010397049E-5</v>
      </c>
      <c r="AD17">
        <f t="shared" si="4"/>
        <v>6.53028147185001E-4</v>
      </c>
      <c r="AE17">
        <f t="shared" si="5"/>
        <v>1.3185804159338737E-4</v>
      </c>
      <c r="AF17">
        <f t="shared" si="6"/>
        <v>2.2793552130150641E-5</v>
      </c>
      <c r="AG17">
        <f t="shared" si="7"/>
        <v>3.0982556111233011E-4</v>
      </c>
      <c r="AH17">
        <f t="shared" si="8"/>
        <v>6.5588235439526771E-5</v>
      </c>
      <c r="AI17">
        <f t="shared" si="11"/>
        <v>1E-10</v>
      </c>
      <c r="AJ17">
        <f t="shared" si="9"/>
        <v>1E-10</v>
      </c>
      <c r="AK17">
        <f t="shared" si="9"/>
        <v>1E-10</v>
      </c>
      <c r="AL17">
        <f t="shared" si="9"/>
        <v>1E-10</v>
      </c>
      <c r="AM17">
        <f t="shared" si="9"/>
        <v>1E-10</v>
      </c>
      <c r="AN17">
        <f t="shared" si="9"/>
        <v>1E-10</v>
      </c>
      <c r="AO17">
        <f t="shared" si="9"/>
        <v>1E-10</v>
      </c>
      <c r="AP17">
        <f t="shared" si="9"/>
        <v>1E-10</v>
      </c>
      <c r="AQ17">
        <f t="shared" si="9"/>
        <v>1E-10</v>
      </c>
      <c r="AR17">
        <f t="shared" si="9"/>
        <v>1E-10</v>
      </c>
      <c r="AS17">
        <f t="shared" si="9"/>
        <v>1E-10</v>
      </c>
      <c r="AT17">
        <f t="shared" si="9"/>
        <v>1E-10</v>
      </c>
      <c r="AU17">
        <f t="shared" si="9"/>
        <v>1E-10</v>
      </c>
      <c r="AV17">
        <f t="shared" si="9"/>
        <v>1E-10</v>
      </c>
      <c r="AW17">
        <f t="shared" si="12"/>
        <v>0.14428548090504464</v>
      </c>
      <c r="AX17">
        <f t="shared" si="13"/>
        <v>8.2602663395316744E-2</v>
      </c>
      <c r="AY17">
        <f t="shared" si="14"/>
        <v>0.14428548090504464</v>
      </c>
      <c r="AZ17">
        <f t="shared" si="15"/>
        <v>8.2602663395316744E-2</v>
      </c>
      <c r="BA17">
        <f t="shared" si="16"/>
        <v>0.14410343507356096</v>
      </c>
      <c r="BB17">
        <f t="shared" si="17"/>
        <v>8.4248442122095049E-2</v>
      </c>
      <c r="BC17">
        <f t="shared" si="18"/>
        <v>0.14410343507356096</v>
      </c>
      <c r="BD17">
        <f t="shared" si="19"/>
        <v>8.4248442122095049E-2</v>
      </c>
      <c r="BE17">
        <f t="shared" si="20"/>
        <v>0.14428548090504464</v>
      </c>
      <c r="BF17">
        <f t="shared" si="21"/>
        <v>8.2602663395316744E-2</v>
      </c>
      <c r="BG17">
        <f t="shared" si="22"/>
        <v>0.14428548090504464</v>
      </c>
      <c r="BH17">
        <f t="shared" si="23"/>
        <v>8.2602663395316744E-2</v>
      </c>
      <c r="BI17">
        <f t="shared" si="24"/>
        <v>0.19259672894418534</v>
      </c>
      <c r="BJ17">
        <f t="shared" si="25"/>
        <v>0.14410343507356096</v>
      </c>
      <c r="BK17">
        <f t="shared" si="26"/>
        <v>8.4248442122095049E-2</v>
      </c>
      <c r="BL17">
        <f t="shared" si="27"/>
        <v>0.14410343507356096</v>
      </c>
      <c r="BM17">
        <f t="shared" si="28"/>
        <v>8.4248442122095049E-2</v>
      </c>
      <c r="BN17">
        <f t="shared" si="29"/>
        <v>0.14428548090504464</v>
      </c>
      <c r="BO17">
        <f t="shared" si="30"/>
        <v>8.2602663395316744E-2</v>
      </c>
      <c r="BP17">
        <f t="shared" si="31"/>
        <v>0.14410343507356096</v>
      </c>
      <c r="BQ17">
        <f t="shared" si="32"/>
        <v>8.4248442122095049E-2</v>
      </c>
      <c r="BR17">
        <f t="shared" si="33"/>
        <v>0.19259672894418534</v>
      </c>
      <c r="BS17">
        <v>0.25</v>
      </c>
      <c r="BT17">
        <v>0.25</v>
      </c>
      <c r="BU17">
        <v>0.25</v>
      </c>
      <c r="BV17">
        <v>0.25</v>
      </c>
      <c r="BW17">
        <v>0.25</v>
      </c>
      <c r="BX17">
        <v>0.25</v>
      </c>
      <c r="BY17">
        <v>0.25</v>
      </c>
      <c r="BZ17">
        <v>0.25</v>
      </c>
      <c r="CA17">
        <v>0.25</v>
      </c>
      <c r="CB17">
        <v>0.25</v>
      </c>
      <c r="CC17">
        <v>0.25</v>
      </c>
      <c r="CD17">
        <v>0.25</v>
      </c>
      <c r="CE17">
        <v>0.25</v>
      </c>
      <c r="CF17">
        <v>0.25</v>
      </c>
      <c r="CG17">
        <v>0.25</v>
      </c>
      <c r="CH17">
        <v>0.25</v>
      </c>
      <c r="CI17">
        <v>0.25</v>
      </c>
      <c r="CJ17">
        <v>0.25</v>
      </c>
      <c r="CK17">
        <v>0.25</v>
      </c>
      <c r="CL17">
        <v>0.25</v>
      </c>
      <c r="CM17">
        <v>0.25</v>
      </c>
      <c r="CN17">
        <v>0.25</v>
      </c>
      <c r="CS17" t="s">
        <v>215</v>
      </c>
      <c r="CT17">
        <v>-5.6505029999999996</v>
      </c>
      <c r="CU17">
        <v>1.5118598000000001</v>
      </c>
      <c r="CV17">
        <v>0.16</v>
      </c>
      <c r="CY17" t="s">
        <v>215</v>
      </c>
      <c r="CZ17">
        <v>-5.6755310000000003</v>
      </c>
      <c r="DA17">
        <v>1.4566870000000001</v>
      </c>
      <c r="DB17">
        <v>0.13700000000000001</v>
      </c>
    </row>
    <row r="18" spans="1:106" x14ac:dyDescent="0.25">
      <c r="A18">
        <v>2</v>
      </c>
      <c r="B18" t="b">
        <v>1</v>
      </c>
      <c r="C18" t="b">
        <v>1</v>
      </c>
      <c r="D18">
        <v>0.7</v>
      </c>
      <c r="E18">
        <v>1.028582229175744E-3</v>
      </c>
      <c r="F18">
        <v>1.0217746893715538E-3</v>
      </c>
      <c r="G18">
        <v>4.9172283992185584E-3</v>
      </c>
      <c r="H18">
        <v>4.7531277293374292E-3</v>
      </c>
      <c r="I18">
        <v>1.1577119553430131E-3</v>
      </c>
      <c r="J18">
        <v>1.1152322758443722E-3</v>
      </c>
      <c r="K18">
        <v>5.4057344100337931E-3</v>
      </c>
      <c r="L18">
        <v>4.9722033816026199E-3</v>
      </c>
      <c r="M18">
        <f t="shared" ref="M18:Z33" si="34">EXP(-10)</f>
        <v>4.5399929762484854E-5</v>
      </c>
      <c r="N18">
        <f t="shared" si="34"/>
        <v>4.5399929762484854E-5</v>
      </c>
      <c r="O18">
        <f t="shared" si="34"/>
        <v>4.5399929762484854E-5</v>
      </c>
      <c r="P18">
        <f t="shared" si="34"/>
        <v>4.5399929762484854E-5</v>
      </c>
      <c r="Q18">
        <f t="shared" si="34"/>
        <v>4.5399929762484854E-5</v>
      </c>
      <c r="R18">
        <f t="shared" si="34"/>
        <v>4.5399929762484854E-5</v>
      </c>
      <c r="S18">
        <f t="shared" si="34"/>
        <v>4.5399929762484854E-5</v>
      </c>
      <c r="T18">
        <f t="shared" si="34"/>
        <v>4.5399929762484854E-5</v>
      </c>
      <c r="U18">
        <f t="shared" si="34"/>
        <v>4.5399929762484854E-5</v>
      </c>
      <c r="V18">
        <f t="shared" si="34"/>
        <v>4.5399929762484854E-5</v>
      </c>
      <c r="W18">
        <f t="shared" si="34"/>
        <v>4.5399929762484854E-5</v>
      </c>
      <c r="X18">
        <f t="shared" si="34"/>
        <v>4.5399929762484854E-5</v>
      </c>
      <c r="Y18">
        <f t="shared" si="34"/>
        <v>4.5399929762484854E-5</v>
      </c>
      <c r="Z18">
        <f t="shared" si="34"/>
        <v>4.5399929762484854E-5</v>
      </c>
      <c r="AA18">
        <f t="shared" si="1"/>
        <v>1.3700093664523121E-5</v>
      </c>
      <c r="AB18">
        <f t="shared" si="2"/>
        <v>1.4409276854128889E-4</v>
      </c>
      <c r="AC18">
        <f t="shared" si="3"/>
        <v>1.3732887854173717E-4</v>
      </c>
      <c r="AD18">
        <f t="shared" si="4"/>
        <v>8.7563129046339225E-4</v>
      </c>
      <c r="AE18">
        <f t="shared" si="5"/>
        <v>5.5645904635966485E-5</v>
      </c>
      <c r="AF18">
        <f t="shared" si="6"/>
        <v>7.0179887604953909E-6</v>
      </c>
      <c r="AG18">
        <f t="shared" si="7"/>
        <v>4.9178868265109868E-4</v>
      </c>
      <c r="AH18">
        <f t="shared" si="8"/>
        <v>9.9940268731630504E-5</v>
      </c>
      <c r="AI18">
        <f t="shared" si="11"/>
        <v>1E-10</v>
      </c>
      <c r="AJ18">
        <f t="shared" si="11"/>
        <v>1E-10</v>
      </c>
      <c r="AK18">
        <f t="shared" si="11"/>
        <v>1E-10</v>
      </c>
      <c r="AL18">
        <f t="shared" si="11"/>
        <v>1E-10</v>
      </c>
      <c r="AM18">
        <f t="shared" si="11"/>
        <v>1E-10</v>
      </c>
      <c r="AN18">
        <f t="shared" si="11"/>
        <v>1E-10</v>
      </c>
      <c r="AO18">
        <f t="shared" si="11"/>
        <v>1E-10</v>
      </c>
      <c r="AP18">
        <f t="shared" si="11"/>
        <v>1E-10</v>
      </c>
      <c r="AQ18">
        <f t="shared" si="11"/>
        <v>1E-10</v>
      </c>
      <c r="AR18">
        <f t="shared" si="11"/>
        <v>1E-10</v>
      </c>
      <c r="AS18">
        <f t="shared" si="11"/>
        <v>1E-10</v>
      </c>
      <c r="AT18">
        <f t="shared" si="11"/>
        <v>1E-10</v>
      </c>
      <c r="AU18">
        <f t="shared" si="11"/>
        <v>1E-10</v>
      </c>
      <c r="AV18">
        <f t="shared" si="11"/>
        <v>1E-10</v>
      </c>
      <c r="AW18">
        <f t="shared" si="12"/>
        <v>0.14428548090504464</v>
      </c>
      <c r="AX18">
        <f t="shared" si="13"/>
        <v>8.2602663395316744E-2</v>
      </c>
      <c r="AY18">
        <f t="shared" si="14"/>
        <v>0.14428548090504464</v>
      </c>
      <c r="AZ18">
        <f t="shared" si="15"/>
        <v>8.2602663395316744E-2</v>
      </c>
      <c r="BA18">
        <f t="shared" si="16"/>
        <v>0.14410343507356096</v>
      </c>
      <c r="BB18">
        <f t="shared" si="17"/>
        <v>8.4248442122095049E-2</v>
      </c>
      <c r="BC18">
        <f t="shared" si="18"/>
        <v>0.14410343507356096</v>
      </c>
      <c r="BD18">
        <f t="shared" si="19"/>
        <v>8.4248442122095049E-2</v>
      </c>
      <c r="BE18">
        <f t="shared" si="20"/>
        <v>0.14428548090504464</v>
      </c>
      <c r="BF18">
        <f t="shared" si="21"/>
        <v>8.2602663395316744E-2</v>
      </c>
      <c r="BG18">
        <f t="shared" si="22"/>
        <v>0.14428548090504464</v>
      </c>
      <c r="BH18">
        <f t="shared" si="23"/>
        <v>8.2602663395316744E-2</v>
      </c>
      <c r="BI18">
        <f t="shared" si="24"/>
        <v>0.19259672894418534</v>
      </c>
      <c r="BJ18">
        <f t="shared" si="25"/>
        <v>0.14410343507356096</v>
      </c>
      <c r="BK18">
        <f t="shared" si="26"/>
        <v>8.4248442122095049E-2</v>
      </c>
      <c r="BL18">
        <f t="shared" si="27"/>
        <v>0.14410343507356096</v>
      </c>
      <c r="BM18">
        <f t="shared" si="28"/>
        <v>8.4248442122095049E-2</v>
      </c>
      <c r="BN18">
        <f t="shared" si="29"/>
        <v>0.14428548090504464</v>
      </c>
      <c r="BO18">
        <f t="shared" si="30"/>
        <v>8.2602663395316744E-2</v>
      </c>
      <c r="BP18">
        <f t="shared" si="31"/>
        <v>0.14410343507356096</v>
      </c>
      <c r="BQ18">
        <f t="shared" si="32"/>
        <v>8.4248442122095049E-2</v>
      </c>
      <c r="BR18">
        <f t="shared" si="33"/>
        <v>0.19259672894418534</v>
      </c>
      <c r="BS18">
        <v>0.25</v>
      </c>
      <c r="BT18">
        <v>0.25</v>
      </c>
      <c r="BU18">
        <v>0.25</v>
      </c>
      <c r="BV18">
        <v>0.25</v>
      </c>
      <c r="BW18">
        <v>0.25</v>
      </c>
      <c r="BX18">
        <v>0.25</v>
      </c>
      <c r="BY18">
        <v>0.25</v>
      </c>
      <c r="BZ18">
        <v>0.25</v>
      </c>
      <c r="CA18">
        <v>0.25</v>
      </c>
      <c r="CB18">
        <v>0.25</v>
      </c>
      <c r="CC18">
        <v>0.25</v>
      </c>
      <c r="CD18">
        <v>0.25</v>
      </c>
      <c r="CE18">
        <v>0.25</v>
      </c>
      <c r="CF18">
        <v>0.25</v>
      </c>
      <c r="CG18">
        <v>0.25</v>
      </c>
      <c r="CH18">
        <v>0.25</v>
      </c>
      <c r="CI18">
        <v>0.25</v>
      </c>
      <c r="CJ18">
        <v>0.25</v>
      </c>
      <c r="CK18">
        <v>0.25</v>
      </c>
      <c r="CL18">
        <v>0.25</v>
      </c>
      <c r="CM18">
        <v>0.25</v>
      </c>
      <c r="CN18">
        <v>0.25</v>
      </c>
      <c r="CS18" t="s">
        <v>216</v>
      </c>
      <c r="CT18">
        <v>-5.5386860000000002</v>
      </c>
      <c r="CU18">
        <v>1.0648017999999999</v>
      </c>
      <c r="CV18">
        <v>6.2E-2</v>
      </c>
      <c r="CY18" t="s">
        <v>216</v>
      </c>
      <c r="CZ18">
        <v>-5.2933659999999998</v>
      </c>
      <c r="DA18">
        <v>1.2205598</v>
      </c>
      <c r="DB18">
        <v>0.09</v>
      </c>
    </row>
    <row r="19" spans="1:106" x14ac:dyDescent="0.25">
      <c r="A19">
        <v>2</v>
      </c>
      <c r="B19" t="b">
        <v>1</v>
      </c>
      <c r="C19" t="b">
        <v>1</v>
      </c>
      <c r="D19">
        <v>0.7</v>
      </c>
      <c r="E19">
        <v>1.2815182761579243E-4</v>
      </c>
      <c r="F19">
        <v>1.2709780655101611E-4</v>
      </c>
      <c r="G19">
        <v>4.5646935097140694E-3</v>
      </c>
      <c r="H19">
        <v>4.3090405790876286E-3</v>
      </c>
      <c r="I19">
        <v>1.3385318426498919E-4</v>
      </c>
      <c r="J19">
        <v>1.3549682172226573E-4</v>
      </c>
      <c r="K19">
        <v>4.9482963788654716E-3</v>
      </c>
      <c r="L19">
        <v>4.5255449148177774E-3</v>
      </c>
      <c r="M19">
        <f t="shared" si="34"/>
        <v>4.5399929762484854E-5</v>
      </c>
      <c r="N19">
        <f t="shared" si="34"/>
        <v>4.5399929762484854E-5</v>
      </c>
      <c r="O19">
        <f t="shared" si="34"/>
        <v>4.5399929762484854E-5</v>
      </c>
      <c r="P19">
        <f t="shared" si="34"/>
        <v>4.5399929762484854E-5</v>
      </c>
      <c r="Q19">
        <f t="shared" si="34"/>
        <v>4.5399929762484854E-5</v>
      </c>
      <c r="R19">
        <f t="shared" si="34"/>
        <v>4.5399929762484854E-5</v>
      </c>
      <c r="S19">
        <f t="shared" si="34"/>
        <v>4.5399929762484854E-5</v>
      </c>
      <c r="T19">
        <f t="shared" si="34"/>
        <v>4.5399929762484854E-5</v>
      </c>
      <c r="U19">
        <f t="shared" si="34"/>
        <v>4.5399929762484854E-5</v>
      </c>
      <c r="V19">
        <f t="shared" si="34"/>
        <v>4.5399929762484854E-5</v>
      </c>
      <c r="W19">
        <f t="shared" si="34"/>
        <v>4.5399929762484854E-5</v>
      </c>
      <c r="X19">
        <f t="shared" si="34"/>
        <v>4.5399929762484854E-5</v>
      </c>
      <c r="Y19">
        <f t="shared" si="34"/>
        <v>4.5399929762484854E-5</v>
      </c>
      <c r="Z19">
        <f t="shared" si="34"/>
        <v>4.5399929762484854E-5</v>
      </c>
      <c r="AA19">
        <f t="shared" si="1"/>
        <v>6.3702733302185572E-7</v>
      </c>
      <c r="AB19">
        <f t="shared" si="2"/>
        <v>1.2475818344231016E-5</v>
      </c>
      <c r="AC19">
        <f t="shared" si="3"/>
        <v>1.2307316115264816E-4</v>
      </c>
      <c r="AD19">
        <f t="shared" si="4"/>
        <v>7.8040007449791467E-4</v>
      </c>
      <c r="AE19">
        <f t="shared" si="5"/>
        <v>2.633462878528032E-6</v>
      </c>
      <c r="AF19">
        <f t="shared" si="6"/>
        <v>1.6579945202965458E-7</v>
      </c>
      <c r="AG19">
        <f t="shared" si="7"/>
        <v>4.3399147772875434E-4</v>
      </c>
      <c r="AH19">
        <f t="shared" si="8"/>
        <v>8.4548282441160159E-5</v>
      </c>
      <c r="AI19">
        <f t="shared" ref="AI19:AV34" si="35">0.0000000001</f>
        <v>1E-10</v>
      </c>
      <c r="AJ19">
        <f t="shared" si="35"/>
        <v>1E-10</v>
      </c>
      <c r="AK19">
        <f t="shared" si="35"/>
        <v>1E-10</v>
      </c>
      <c r="AL19">
        <f t="shared" si="35"/>
        <v>1E-10</v>
      </c>
      <c r="AM19">
        <f t="shared" si="35"/>
        <v>1E-10</v>
      </c>
      <c r="AN19">
        <f t="shared" si="35"/>
        <v>1E-10</v>
      </c>
      <c r="AO19">
        <f t="shared" si="35"/>
        <v>1E-10</v>
      </c>
      <c r="AP19">
        <f t="shared" si="35"/>
        <v>1E-10</v>
      </c>
      <c r="AQ19">
        <f t="shared" si="35"/>
        <v>1E-10</v>
      </c>
      <c r="AR19">
        <f t="shared" si="35"/>
        <v>1E-10</v>
      </c>
      <c r="AS19">
        <f t="shared" si="35"/>
        <v>1E-10</v>
      </c>
      <c r="AT19">
        <f t="shared" si="35"/>
        <v>1E-10</v>
      </c>
      <c r="AU19">
        <f t="shared" si="35"/>
        <v>1E-10</v>
      </c>
      <c r="AV19">
        <f t="shared" si="35"/>
        <v>1E-10</v>
      </c>
      <c r="AW19">
        <f t="shared" si="12"/>
        <v>0.14428548090504464</v>
      </c>
      <c r="AX19">
        <f t="shared" si="13"/>
        <v>8.2602663395316744E-2</v>
      </c>
      <c r="AY19">
        <f t="shared" si="14"/>
        <v>0.14428548090504464</v>
      </c>
      <c r="AZ19">
        <f t="shared" si="15"/>
        <v>8.2602663395316744E-2</v>
      </c>
      <c r="BA19">
        <f t="shared" si="16"/>
        <v>0.14410343507356096</v>
      </c>
      <c r="BB19">
        <f t="shared" si="17"/>
        <v>8.4248442122095049E-2</v>
      </c>
      <c r="BC19">
        <f t="shared" si="18"/>
        <v>0.14410343507356096</v>
      </c>
      <c r="BD19">
        <f t="shared" si="19"/>
        <v>8.4248442122095049E-2</v>
      </c>
      <c r="BE19">
        <f t="shared" si="20"/>
        <v>0.14428548090504464</v>
      </c>
      <c r="BF19">
        <f t="shared" si="21"/>
        <v>8.2602663395316744E-2</v>
      </c>
      <c r="BG19">
        <f t="shared" si="22"/>
        <v>0.14428548090504464</v>
      </c>
      <c r="BH19">
        <f t="shared" si="23"/>
        <v>8.2602663395316744E-2</v>
      </c>
      <c r="BI19">
        <f t="shared" si="24"/>
        <v>0.19259672894418534</v>
      </c>
      <c r="BJ19">
        <f t="shared" si="25"/>
        <v>0.14410343507356096</v>
      </c>
      <c r="BK19">
        <f t="shared" si="26"/>
        <v>8.4248442122095049E-2</v>
      </c>
      <c r="BL19">
        <f t="shared" si="27"/>
        <v>0.14410343507356096</v>
      </c>
      <c r="BM19">
        <f t="shared" si="28"/>
        <v>8.4248442122095049E-2</v>
      </c>
      <c r="BN19">
        <f t="shared" si="29"/>
        <v>0.14428548090504464</v>
      </c>
      <c r="BO19">
        <f t="shared" si="30"/>
        <v>8.2602663395316744E-2</v>
      </c>
      <c r="BP19">
        <f t="shared" si="31"/>
        <v>0.14410343507356096</v>
      </c>
      <c r="BQ19">
        <f t="shared" si="32"/>
        <v>8.4248442122095049E-2</v>
      </c>
      <c r="BR19">
        <f t="shared" si="33"/>
        <v>0.19259672894418534</v>
      </c>
      <c r="BS19">
        <v>0.25</v>
      </c>
      <c r="BT19">
        <v>0.25</v>
      </c>
      <c r="BU19">
        <v>0.25</v>
      </c>
      <c r="BV19">
        <v>0.25</v>
      </c>
      <c r="BW19">
        <v>0.25</v>
      </c>
      <c r="BX19">
        <v>0.25</v>
      </c>
      <c r="BY19">
        <v>0.25</v>
      </c>
      <c r="BZ19">
        <v>0.25</v>
      </c>
      <c r="CA19">
        <v>0.25</v>
      </c>
      <c r="CB19">
        <v>0.25</v>
      </c>
      <c r="CC19">
        <v>0.25</v>
      </c>
      <c r="CD19">
        <v>0.25</v>
      </c>
      <c r="CE19">
        <v>0.25</v>
      </c>
      <c r="CF19">
        <v>0.25</v>
      </c>
      <c r="CG19">
        <v>0.25</v>
      </c>
      <c r="CH19">
        <v>0.25</v>
      </c>
      <c r="CI19">
        <v>0.25</v>
      </c>
      <c r="CJ19">
        <v>0.25</v>
      </c>
      <c r="CK19">
        <v>0.25</v>
      </c>
      <c r="CL19">
        <v>0.25</v>
      </c>
      <c r="CM19">
        <v>0.25</v>
      </c>
      <c r="CN19">
        <v>0.25</v>
      </c>
      <c r="CS19" s="2" t="s">
        <v>218</v>
      </c>
      <c r="CT19" s="2">
        <v>-4.6986140000000001</v>
      </c>
      <c r="CU19" s="2">
        <v>0.91715840000000004</v>
      </c>
      <c r="CV19" s="2">
        <v>8.5000000000000006E-2</v>
      </c>
      <c r="CW19" s="2"/>
      <c r="CX19" s="2"/>
      <c r="CY19" s="2" t="s">
        <v>218</v>
      </c>
      <c r="CZ19" s="2">
        <v>-4.901993</v>
      </c>
      <c r="DA19" s="2">
        <v>1.6269746</v>
      </c>
      <c r="DB19" s="2">
        <v>0.16300000000000001</v>
      </c>
    </row>
    <row r="20" spans="1:106" x14ac:dyDescent="0.25">
      <c r="A20">
        <v>2</v>
      </c>
      <c r="B20" t="b">
        <v>1</v>
      </c>
      <c r="C20" t="b">
        <v>1</v>
      </c>
      <c r="D20">
        <v>0.7</v>
      </c>
      <c r="E20">
        <v>6.1039296521578953E-4</v>
      </c>
      <c r="F20">
        <v>6.0751920996577182E-4</v>
      </c>
      <c r="G20">
        <v>3.0484072981053938E-4</v>
      </c>
      <c r="H20">
        <v>3.039546103856563E-4</v>
      </c>
      <c r="I20">
        <v>6.7847741598062075E-4</v>
      </c>
      <c r="J20">
        <v>6.5245045581716033E-4</v>
      </c>
      <c r="K20">
        <v>3.2449997115039194E-4</v>
      </c>
      <c r="L20">
        <v>3.2158631776402533E-4</v>
      </c>
      <c r="M20">
        <f t="shared" si="34"/>
        <v>4.5399929762484854E-5</v>
      </c>
      <c r="N20">
        <f t="shared" si="34"/>
        <v>4.5399929762484854E-5</v>
      </c>
      <c r="O20">
        <f t="shared" si="34"/>
        <v>4.5399929762484854E-5</v>
      </c>
      <c r="P20">
        <f t="shared" si="34"/>
        <v>4.5399929762484854E-5</v>
      </c>
      <c r="Q20">
        <f t="shared" si="34"/>
        <v>4.5399929762484854E-5</v>
      </c>
      <c r="R20">
        <f t="shared" si="34"/>
        <v>4.5399929762484854E-5</v>
      </c>
      <c r="S20">
        <f t="shared" si="34"/>
        <v>4.5399929762484854E-5</v>
      </c>
      <c r="T20">
        <f t="shared" si="34"/>
        <v>4.5399929762484854E-5</v>
      </c>
      <c r="U20">
        <f t="shared" si="34"/>
        <v>4.5399929762484854E-5</v>
      </c>
      <c r="V20">
        <f t="shared" si="34"/>
        <v>4.5399929762484854E-5</v>
      </c>
      <c r="W20">
        <f t="shared" si="34"/>
        <v>4.5399929762484854E-5</v>
      </c>
      <c r="X20">
        <f t="shared" si="34"/>
        <v>4.5399929762484854E-5</v>
      </c>
      <c r="Y20">
        <f t="shared" si="34"/>
        <v>4.5399929762484854E-5</v>
      </c>
      <c r="Z20">
        <f t="shared" si="34"/>
        <v>4.5399929762484854E-5</v>
      </c>
      <c r="AA20">
        <f t="shared" si="1"/>
        <v>6.3510299248044538E-6</v>
      </c>
      <c r="AB20">
        <f t="shared" si="2"/>
        <v>7.8270219508716306E-5</v>
      </c>
      <c r="AC20">
        <f t="shared" si="3"/>
        <v>2.2835411164957056E-6</v>
      </c>
      <c r="AD20">
        <f t="shared" si="4"/>
        <v>3.4718819911652212E-5</v>
      </c>
      <c r="AE20">
        <f t="shared" si="5"/>
        <v>2.6138834743999694E-5</v>
      </c>
      <c r="AF20">
        <f t="shared" si="6"/>
        <v>2.7072043292031084E-6</v>
      </c>
      <c r="AG20">
        <f t="shared" si="7"/>
        <v>9.2117719810793157E-6</v>
      </c>
      <c r="AH20">
        <f t="shared" si="8"/>
        <v>7.7014338460624804E-7</v>
      </c>
      <c r="AI20">
        <f t="shared" si="35"/>
        <v>1E-10</v>
      </c>
      <c r="AJ20">
        <f t="shared" si="35"/>
        <v>1E-10</v>
      </c>
      <c r="AK20">
        <f t="shared" si="35"/>
        <v>1E-10</v>
      </c>
      <c r="AL20">
        <f t="shared" si="35"/>
        <v>1E-10</v>
      </c>
      <c r="AM20">
        <f t="shared" si="35"/>
        <v>1E-10</v>
      </c>
      <c r="AN20">
        <f t="shared" si="35"/>
        <v>1E-10</v>
      </c>
      <c r="AO20">
        <f t="shared" si="35"/>
        <v>1E-10</v>
      </c>
      <c r="AP20">
        <f t="shared" si="35"/>
        <v>1E-10</v>
      </c>
      <c r="AQ20">
        <f t="shared" si="35"/>
        <v>1E-10</v>
      </c>
      <c r="AR20">
        <f t="shared" si="35"/>
        <v>1E-10</v>
      </c>
      <c r="AS20">
        <f t="shared" si="35"/>
        <v>1E-10</v>
      </c>
      <c r="AT20">
        <f t="shared" si="35"/>
        <v>1E-10</v>
      </c>
      <c r="AU20">
        <f t="shared" si="35"/>
        <v>1E-10</v>
      </c>
      <c r="AV20">
        <f t="shared" si="35"/>
        <v>1E-10</v>
      </c>
      <c r="AW20">
        <f t="shared" si="12"/>
        <v>0.14428548090504464</v>
      </c>
      <c r="AX20">
        <f t="shared" si="13"/>
        <v>8.2602663395316744E-2</v>
      </c>
      <c r="AY20">
        <f t="shared" si="14"/>
        <v>0.14428548090504464</v>
      </c>
      <c r="AZ20">
        <f t="shared" si="15"/>
        <v>8.2602663395316744E-2</v>
      </c>
      <c r="BA20">
        <f t="shared" si="16"/>
        <v>0.14410343507356096</v>
      </c>
      <c r="BB20">
        <f t="shared" si="17"/>
        <v>8.4248442122095049E-2</v>
      </c>
      <c r="BC20">
        <f t="shared" si="18"/>
        <v>0.14410343507356096</v>
      </c>
      <c r="BD20">
        <f t="shared" si="19"/>
        <v>8.4248442122095049E-2</v>
      </c>
      <c r="BE20">
        <f t="shared" si="20"/>
        <v>0.14428548090504464</v>
      </c>
      <c r="BF20">
        <f t="shared" si="21"/>
        <v>8.2602663395316744E-2</v>
      </c>
      <c r="BG20">
        <f t="shared" si="22"/>
        <v>0.14428548090504464</v>
      </c>
      <c r="BH20">
        <f t="shared" si="23"/>
        <v>8.2602663395316744E-2</v>
      </c>
      <c r="BI20">
        <f t="shared" si="24"/>
        <v>0.19259672894418534</v>
      </c>
      <c r="BJ20">
        <f t="shared" si="25"/>
        <v>0.14410343507356096</v>
      </c>
      <c r="BK20">
        <f t="shared" si="26"/>
        <v>8.4248442122095049E-2</v>
      </c>
      <c r="BL20">
        <f t="shared" si="27"/>
        <v>0.14410343507356096</v>
      </c>
      <c r="BM20">
        <f t="shared" si="28"/>
        <v>8.4248442122095049E-2</v>
      </c>
      <c r="BN20">
        <f t="shared" si="29"/>
        <v>0.14428548090504464</v>
      </c>
      <c r="BO20">
        <f t="shared" si="30"/>
        <v>8.2602663395316744E-2</v>
      </c>
      <c r="BP20">
        <f t="shared" si="31"/>
        <v>0.14410343507356096</v>
      </c>
      <c r="BQ20">
        <f t="shared" si="32"/>
        <v>8.4248442122095049E-2</v>
      </c>
      <c r="BR20">
        <f t="shared" si="33"/>
        <v>0.19259672894418534</v>
      </c>
      <c r="BS20">
        <v>0.25</v>
      </c>
      <c r="BT20">
        <v>0.25</v>
      </c>
      <c r="BU20">
        <v>0.25</v>
      </c>
      <c r="BV20">
        <v>0.25</v>
      </c>
      <c r="BW20">
        <v>0.25</v>
      </c>
      <c r="BX20">
        <v>0.25</v>
      </c>
      <c r="BY20">
        <v>0.25</v>
      </c>
      <c r="BZ20">
        <v>0.25</v>
      </c>
      <c r="CA20">
        <v>0.25</v>
      </c>
      <c r="CB20">
        <v>0.25</v>
      </c>
      <c r="CC20">
        <v>0.25</v>
      </c>
      <c r="CD20">
        <v>0.25</v>
      </c>
      <c r="CE20">
        <v>0.25</v>
      </c>
      <c r="CF20">
        <v>0.25</v>
      </c>
      <c r="CG20">
        <v>0.25</v>
      </c>
      <c r="CH20">
        <v>0.25</v>
      </c>
      <c r="CI20">
        <v>0.25</v>
      </c>
      <c r="CJ20">
        <v>0.25</v>
      </c>
      <c r="CK20">
        <v>0.25</v>
      </c>
      <c r="CL20">
        <v>0.25</v>
      </c>
      <c r="CM20">
        <v>0.25</v>
      </c>
      <c r="CN20">
        <v>0.25</v>
      </c>
      <c r="CS20" s="2" t="s">
        <v>217</v>
      </c>
      <c r="CT20" s="2">
        <v>-4.8464070000000001</v>
      </c>
      <c r="CU20" s="2">
        <v>1.6389035999999999</v>
      </c>
      <c r="CV20" s="2">
        <v>5.0999999999999997E-2</v>
      </c>
      <c r="CW20" s="2"/>
      <c r="CX20" s="2"/>
      <c r="CY20" s="2" t="s">
        <v>217</v>
      </c>
      <c r="CZ20" s="2">
        <v>-4.1967889999999999</v>
      </c>
      <c r="DA20" s="2">
        <v>1.8360272</v>
      </c>
      <c r="DB20" s="2">
        <v>9.5000000000000001E-2</v>
      </c>
    </row>
    <row r="21" spans="1:106" x14ac:dyDescent="0.25">
      <c r="A21">
        <v>2</v>
      </c>
      <c r="B21" t="b">
        <v>1</v>
      </c>
      <c r="C21" t="b">
        <v>1</v>
      </c>
      <c r="D21">
        <v>0.7</v>
      </c>
      <c r="E21">
        <v>1.7992973452673664E-4</v>
      </c>
      <c r="F21">
        <v>1.8647939921014603E-4</v>
      </c>
      <c r="G21">
        <v>6.6827556681724968E-4</v>
      </c>
      <c r="H21">
        <v>6.7093105092768974E-4</v>
      </c>
      <c r="I21">
        <v>1.9185677977214799E-4</v>
      </c>
      <c r="J21">
        <v>2.0173524942230332E-4</v>
      </c>
      <c r="K21">
        <v>7.2437053957528235E-4</v>
      </c>
      <c r="L21">
        <v>7.0366832434947942E-4</v>
      </c>
      <c r="M21">
        <f t="shared" si="34"/>
        <v>4.5399929762484854E-5</v>
      </c>
      <c r="N21">
        <f t="shared" si="34"/>
        <v>4.5399929762484854E-5</v>
      </c>
      <c r="O21">
        <f t="shared" si="34"/>
        <v>4.5399929762484854E-5</v>
      </c>
      <c r="P21">
        <f t="shared" si="34"/>
        <v>4.5399929762484854E-5</v>
      </c>
      <c r="Q21">
        <f t="shared" si="34"/>
        <v>4.5399929762484854E-5</v>
      </c>
      <c r="R21">
        <f t="shared" si="34"/>
        <v>4.5399929762484854E-5</v>
      </c>
      <c r="S21">
        <f t="shared" si="34"/>
        <v>4.5399929762484854E-5</v>
      </c>
      <c r="T21">
        <f t="shared" si="34"/>
        <v>4.5399929762484854E-5</v>
      </c>
      <c r="U21">
        <f t="shared" si="34"/>
        <v>4.5399929762484854E-5</v>
      </c>
      <c r="V21">
        <f t="shared" si="34"/>
        <v>4.5399929762484854E-5</v>
      </c>
      <c r="W21">
        <f t="shared" si="34"/>
        <v>4.5399929762484854E-5</v>
      </c>
      <c r="X21">
        <f t="shared" si="34"/>
        <v>4.5399929762484854E-5</v>
      </c>
      <c r="Y21">
        <f t="shared" si="34"/>
        <v>4.5399929762484854E-5</v>
      </c>
      <c r="Z21">
        <f t="shared" si="34"/>
        <v>4.5399929762484854E-5</v>
      </c>
      <c r="AA21">
        <f t="shared" si="1"/>
        <v>1.0502223581359938E-6</v>
      </c>
      <c r="AB21">
        <f t="shared" si="2"/>
        <v>1.956607402531598E-5</v>
      </c>
      <c r="AC21">
        <f t="shared" si="3"/>
        <v>7.2578887599187775E-6</v>
      </c>
      <c r="AD21">
        <f t="shared" si="4"/>
        <v>8.7944708227261895E-5</v>
      </c>
      <c r="AE21">
        <f t="shared" si="5"/>
        <v>4.3813560747742887E-6</v>
      </c>
      <c r="AF21">
        <f t="shared" si="6"/>
        <v>3.3629724727157637E-7</v>
      </c>
      <c r="AG21">
        <f t="shared" si="7"/>
        <v>2.8673490227425133E-5</v>
      </c>
      <c r="AH21">
        <f t="shared" si="8"/>
        <v>3.096274043030236E-6</v>
      </c>
      <c r="AI21">
        <f t="shared" si="35"/>
        <v>1E-10</v>
      </c>
      <c r="AJ21">
        <f t="shared" si="35"/>
        <v>1E-10</v>
      </c>
      <c r="AK21">
        <f t="shared" si="35"/>
        <v>1E-10</v>
      </c>
      <c r="AL21">
        <f t="shared" si="35"/>
        <v>1E-10</v>
      </c>
      <c r="AM21">
        <f t="shared" si="35"/>
        <v>1E-10</v>
      </c>
      <c r="AN21">
        <f t="shared" si="35"/>
        <v>1E-10</v>
      </c>
      <c r="AO21">
        <f t="shared" si="35"/>
        <v>1E-10</v>
      </c>
      <c r="AP21">
        <f t="shared" si="35"/>
        <v>1E-10</v>
      </c>
      <c r="AQ21">
        <f t="shared" si="35"/>
        <v>1E-10</v>
      </c>
      <c r="AR21">
        <f t="shared" si="35"/>
        <v>1E-10</v>
      </c>
      <c r="AS21">
        <f t="shared" si="35"/>
        <v>1E-10</v>
      </c>
      <c r="AT21">
        <f t="shared" si="35"/>
        <v>1E-10</v>
      </c>
      <c r="AU21">
        <f t="shared" si="35"/>
        <v>1E-10</v>
      </c>
      <c r="AV21">
        <f t="shared" si="35"/>
        <v>1E-10</v>
      </c>
      <c r="AW21">
        <f t="shared" si="12"/>
        <v>0.14428548090504464</v>
      </c>
      <c r="AX21">
        <f t="shared" si="13"/>
        <v>8.2602663395316744E-2</v>
      </c>
      <c r="AY21">
        <f t="shared" si="14"/>
        <v>0.14428548090504464</v>
      </c>
      <c r="AZ21">
        <f t="shared" si="15"/>
        <v>8.2602663395316744E-2</v>
      </c>
      <c r="BA21">
        <f t="shared" si="16"/>
        <v>0.14410343507356096</v>
      </c>
      <c r="BB21">
        <f t="shared" si="17"/>
        <v>8.4248442122095049E-2</v>
      </c>
      <c r="BC21">
        <f t="shared" si="18"/>
        <v>0.14410343507356096</v>
      </c>
      <c r="BD21">
        <f t="shared" si="19"/>
        <v>8.4248442122095049E-2</v>
      </c>
      <c r="BE21">
        <f t="shared" si="20"/>
        <v>0.14428548090504464</v>
      </c>
      <c r="BF21">
        <f t="shared" si="21"/>
        <v>8.2602663395316744E-2</v>
      </c>
      <c r="BG21">
        <f t="shared" si="22"/>
        <v>0.14428548090504464</v>
      </c>
      <c r="BH21">
        <f t="shared" si="23"/>
        <v>8.2602663395316744E-2</v>
      </c>
      <c r="BI21">
        <f t="shared" si="24"/>
        <v>0.19259672894418534</v>
      </c>
      <c r="BJ21">
        <f t="shared" si="25"/>
        <v>0.14410343507356096</v>
      </c>
      <c r="BK21">
        <f t="shared" si="26"/>
        <v>8.4248442122095049E-2</v>
      </c>
      <c r="BL21">
        <f t="shared" si="27"/>
        <v>0.14410343507356096</v>
      </c>
      <c r="BM21">
        <f t="shared" si="28"/>
        <v>8.4248442122095049E-2</v>
      </c>
      <c r="BN21">
        <f t="shared" si="29"/>
        <v>0.14428548090504464</v>
      </c>
      <c r="BO21">
        <f t="shared" si="30"/>
        <v>8.2602663395316744E-2</v>
      </c>
      <c r="BP21">
        <f t="shared" si="31"/>
        <v>0.14410343507356096</v>
      </c>
      <c r="BQ21">
        <f t="shared" si="32"/>
        <v>8.4248442122095049E-2</v>
      </c>
      <c r="BR21">
        <f t="shared" si="33"/>
        <v>0.19259672894418534</v>
      </c>
      <c r="BS21">
        <v>0.25</v>
      </c>
      <c r="BT21">
        <v>0.25</v>
      </c>
      <c r="BU21">
        <v>0.25</v>
      </c>
      <c r="BV21">
        <v>0.25</v>
      </c>
      <c r="BW21">
        <v>0.25</v>
      </c>
      <c r="BX21">
        <v>0.25</v>
      </c>
      <c r="BY21">
        <v>0.25</v>
      </c>
      <c r="BZ21">
        <v>0.25</v>
      </c>
      <c r="CA21">
        <v>0.25</v>
      </c>
      <c r="CB21">
        <v>0.25</v>
      </c>
      <c r="CC21">
        <v>0.25</v>
      </c>
      <c r="CD21">
        <v>0.25</v>
      </c>
      <c r="CE21">
        <v>0.25</v>
      </c>
      <c r="CF21">
        <v>0.25</v>
      </c>
      <c r="CG21">
        <v>0.25</v>
      </c>
      <c r="CH21">
        <v>0.25</v>
      </c>
      <c r="CI21">
        <v>0.25</v>
      </c>
      <c r="CJ21">
        <v>0.25</v>
      </c>
      <c r="CK21">
        <v>0.25</v>
      </c>
      <c r="CL21">
        <v>0.25</v>
      </c>
      <c r="CM21">
        <v>0.25</v>
      </c>
      <c r="CN21">
        <v>0.25</v>
      </c>
      <c r="CS21" s="2" t="s">
        <v>219</v>
      </c>
      <c r="CT21" s="2">
        <v>-4.6986140000000001</v>
      </c>
      <c r="CU21" s="2">
        <v>0.91715840000000004</v>
      </c>
      <c r="CV21" s="2">
        <v>8.5000000000000006E-2</v>
      </c>
      <c r="CW21" s="2"/>
      <c r="CX21" s="2"/>
      <c r="CY21" s="2" t="s">
        <v>219</v>
      </c>
      <c r="CZ21" s="2">
        <v>-4.901993</v>
      </c>
      <c r="DA21" s="2">
        <v>1.6269746</v>
      </c>
      <c r="DB21" s="2">
        <v>0.16300000000000001</v>
      </c>
    </row>
    <row r="22" spans="1:106" x14ac:dyDescent="0.25">
      <c r="A22">
        <v>2</v>
      </c>
      <c r="B22" t="b">
        <v>1</v>
      </c>
      <c r="C22" t="b">
        <v>1</v>
      </c>
      <c r="D22">
        <v>0.7</v>
      </c>
      <c r="E22">
        <v>1.6959562275860349E-2</v>
      </c>
      <c r="F22">
        <v>1.6430639846948064E-2</v>
      </c>
      <c r="G22">
        <v>6.5253874751098159E-2</v>
      </c>
      <c r="H22">
        <v>6.3017914095266331E-2</v>
      </c>
      <c r="I22">
        <v>1.9175696823269129E-2</v>
      </c>
      <c r="J22">
        <v>1.7713021876502297E-2</v>
      </c>
      <c r="K22">
        <v>7.460049116663954E-2</v>
      </c>
      <c r="L22">
        <v>6.5082495732018242E-2</v>
      </c>
      <c r="M22">
        <f t="shared" si="34"/>
        <v>4.5399929762484854E-5</v>
      </c>
      <c r="N22">
        <f t="shared" si="34"/>
        <v>4.5399929762484854E-5</v>
      </c>
      <c r="O22">
        <f t="shared" si="34"/>
        <v>4.5399929762484854E-5</v>
      </c>
      <c r="P22">
        <f t="shared" si="34"/>
        <v>4.5399929762484854E-5</v>
      </c>
      <c r="Q22">
        <f t="shared" si="34"/>
        <v>4.5399929762484854E-5</v>
      </c>
      <c r="R22">
        <f t="shared" si="34"/>
        <v>4.5399929762484854E-5</v>
      </c>
      <c r="S22">
        <f t="shared" si="34"/>
        <v>4.5399929762484854E-5</v>
      </c>
      <c r="T22">
        <f t="shared" si="34"/>
        <v>4.5399929762484854E-5</v>
      </c>
      <c r="U22">
        <f t="shared" si="34"/>
        <v>4.5399929762484854E-5</v>
      </c>
      <c r="V22">
        <f t="shared" si="34"/>
        <v>4.5399929762484854E-5</v>
      </c>
      <c r="W22">
        <f t="shared" si="34"/>
        <v>4.5399929762484854E-5</v>
      </c>
      <c r="X22">
        <f t="shared" si="34"/>
        <v>4.5399929762484854E-5</v>
      </c>
      <c r="Y22">
        <f t="shared" si="34"/>
        <v>4.5399929762484854E-5</v>
      </c>
      <c r="Z22">
        <f t="shared" si="34"/>
        <v>4.5399929762484854E-5</v>
      </c>
      <c r="AA22">
        <f t="shared" si="1"/>
        <v>8.5096938932640806E-4</v>
      </c>
      <c r="AB22">
        <f t="shared" si="2"/>
        <v>3.7552203882025405E-3</v>
      </c>
      <c r="AC22">
        <f t="shared" si="3"/>
        <v>6.194995987012902E-3</v>
      </c>
      <c r="AD22">
        <f t="shared" si="4"/>
        <v>1.8194075502957822E-2</v>
      </c>
      <c r="AE22">
        <f t="shared" si="5"/>
        <v>2.9467850966105381E-3</v>
      </c>
      <c r="AF22">
        <f t="shared" si="6"/>
        <v>9.5527535682012499E-4</v>
      </c>
      <c r="AG22">
        <f t="shared" si="7"/>
        <v>2.0119288746727138E-2</v>
      </c>
      <c r="AH22">
        <f t="shared" si="8"/>
        <v>9.6466450564813913E-3</v>
      </c>
      <c r="AI22">
        <f t="shared" si="35"/>
        <v>1E-10</v>
      </c>
      <c r="AJ22">
        <f t="shared" si="35"/>
        <v>1E-10</v>
      </c>
      <c r="AK22">
        <f t="shared" si="35"/>
        <v>1E-10</v>
      </c>
      <c r="AL22">
        <f t="shared" si="35"/>
        <v>1E-10</v>
      </c>
      <c r="AM22">
        <f t="shared" si="35"/>
        <v>1E-10</v>
      </c>
      <c r="AN22">
        <f t="shared" si="35"/>
        <v>1E-10</v>
      </c>
      <c r="AO22">
        <f t="shared" si="35"/>
        <v>1E-10</v>
      </c>
      <c r="AP22">
        <f t="shared" si="35"/>
        <v>1E-10</v>
      </c>
      <c r="AQ22">
        <f t="shared" si="35"/>
        <v>1E-10</v>
      </c>
      <c r="AR22">
        <f t="shared" si="35"/>
        <v>1E-10</v>
      </c>
      <c r="AS22">
        <f t="shared" si="35"/>
        <v>1E-10</v>
      </c>
      <c r="AT22">
        <f t="shared" si="35"/>
        <v>1E-10</v>
      </c>
      <c r="AU22">
        <f t="shared" si="35"/>
        <v>1E-10</v>
      </c>
      <c r="AV22">
        <f t="shared" si="35"/>
        <v>1E-10</v>
      </c>
      <c r="AW22">
        <f t="shared" si="12"/>
        <v>0.14428548090504464</v>
      </c>
      <c r="AX22">
        <f t="shared" si="13"/>
        <v>8.2602663395316744E-2</v>
      </c>
      <c r="AY22">
        <f t="shared" si="14"/>
        <v>0.14428548090504464</v>
      </c>
      <c r="AZ22">
        <f t="shared" si="15"/>
        <v>8.2602663395316744E-2</v>
      </c>
      <c r="BA22">
        <f t="shared" si="16"/>
        <v>0.14410343507356096</v>
      </c>
      <c r="BB22">
        <f t="shared" si="17"/>
        <v>8.4248442122095049E-2</v>
      </c>
      <c r="BC22">
        <f t="shared" si="18"/>
        <v>0.14410343507356096</v>
      </c>
      <c r="BD22">
        <f t="shared" si="19"/>
        <v>8.4248442122095049E-2</v>
      </c>
      <c r="BE22">
        <f t="shared" si="20"/>
        <v>0.14428548090504464</v>
      </c>
      <c r="BF22">
        <f t="shared" si="21"/>
        <v>8.2602663395316744E-2</v>
      </c>
      <c r="BG22">
        <f t="shared" si="22"/>
        <v>0.14428548090504464</v>
      </c>
      <c r="BH22">
        <f t="shared" si="23"/>
        <v>8.2602663395316744E-2</v>
      </c>
      <c r="BI22">
        <f t="shared" si="24"/>
        <v>0.19259672894418534</v>
      </c>
      <c r="BJ22">
        <f t="shared" si="25"/>
        <v>0.14410343507356096</v>
      </c>
      <c r="BK22">
        <f t="shared" si="26"/>
        <v>8.4248442122095049E-2</v>
      </c>
      <c r="BL22">
        <f t="shared" si="27"/>
        <v>0.14410343507356096</v>
      </c>
      <c r="BM22">
        <f t="shared" si="28"/>
        <v>8.4248442122095049E-2</v>
      </c>
      <c r="BN22">
        <f t="shared" si="29"/>
        <v>0.14428548090504464</v>
      </c>
      <c r="BO22">
        <f t="shared" si="30"/>
        <v>8.2602663395316744E-2</v>
      </c>
      <c r="BP22">
        <f t="shared" si="31"/>
        <v>0.14410343507356096</v>
      </c>
      <c r="BQ22">
        <f t="shared" si="32"/>
        <v>8.4248442122095049E-2</v>
      </c>
      <c r="BR22">
        <f t="shared" si="33"/>
        <v>0.19259672894418534</v>
      </c>
      <c r="BS22">
        <v>0.25</v>
      </c>
      <c r="BT22">
        <v>0.25</v>
      </c>
      <c r="BU22">
        <v>0.25</v>
      </c>
      <c r="BV22">
        <v>0.25</v>
      </c>
      <c r="BW22">
        <v>0.25</v>
      </c>
      <c r="BX22">
        <v>0.25</v>
      </c>
      <c r="BY22">
        <v>0.25</v>
      </c>
      <c r="BZ22">
        <v>0.25</v>
      </c>
      <c r="CA22">
        <v>0.25</v>
      </c>
      <c r="CB22">
        <v>0.25</v>
      </c>
      <c r="CC22">
        <v>0.25</v>
      </c>
      <c r="CD22">
        <v>0.25</v>
      </c>
      <c r="CE22">
        <v>0.25</v>
      </c>
      <c r="CF22">
        <v>0.25</v>
      </c>
      <c r="CG22">
        <v>0.25</v>
      </c>
      <c r="CH22">
        <v>0.25</v>
      </c>
      <c r="CI22">
        <v>0.25</v>
      </c>
      <c r="CJ22">
        <v>0.25</v>
      </c>
      <c r="CK22">
        <v>0.25</v>
      </c>
      <c r="CL22">
        <v>0.25</v>
      </c>
      <c r="CM22">
        <v>0.25</v>
      </c>
      <c r="CN22">
        <v>0.25</v>
      </c>
      <c r="CS22" s="2" t="s">
        <v>220</v>
      </c>
      <c r="CT22" s="2">
        <v>-4.8464070000000001</v>
      </c>
      <c r="CU22" s="2">
        <v>1.6389035999999999</v>
      </c>
      <c r="CV22" s="2">
        <v>5.0999999999999997E-2</v>
      </c>
      <c r="CW22" s="2"/>
      <c r="CX22" s="2"/>
      <c r="CY22" s="2" t="s">
        <v>220</v>
      </c>
      <c r="CZ22" s="2">
        <v>-4.1967889999999999</v>
      </c>
      <c r="DA22" s="2">
        <v>1.8360272</v>
      </c>
      <c r="DB22" s="2">
        <v>9.5000000000000001E-2</v>
      </c>
    </row>
    <row r="23" spans="1:106" x14ac:dyDescent="0.25">
      <c r="A23">
        <v>2</v>
      </c>
      <c r="B23" t="b">
        <v>1</v>
      </c>
      <c r="C23" t="b">
        <v>1</v>
      </c>
      <c r="D23">
        <v>0.7</v>
      </c>
      <c r="E23">
        <v>2.8591550616271417E-3</v>
      </c>
      <c r="F23">
        <v>2.9164496727824545E-3</v>
      </c>
      <c r="G23">
        <v>1.4889508884120425E-2</v>
      </c>
      <c r="H23">
        <v>1.4726859259202467E-2</v>
      </c>
      <c r="I23">
        <v>3.1505996159846734E-3</v>
      </c>
      <c r="J23">
        <v>3.2728932463101275E-3</v>
      </c>
      <c r="K23">
        <v>1.5845371707502418E-2</v>
      </c>
      <c r="L23">
        <v>1.5253046430856027E-2</v>
      </c>
      <c r="M23">
        <f t="shared" si="34"/>
        <v>4.5399929762484854E-5</v>
      </c>
      <c r="N23">
        <f t="shared" si="34"/>
        <v>4.5399929762484854E-5</v>
      </c>
      <c r="O23">
        <f t="shared" si="34"/>
        <v>4.5399929762484854E-5</v>
      </c>
      <c r="P23">
        <f t="shared" si="34"/>
        <v>4.5399929762484854E-5</v>
      </c>
      <c r="Q23">
        <f t="shared" si="34"/>
        <v>4.5399929762484854E-5</v>
      </c>
      <c r="R23">
        <f t="shared" si="34"/>
        <v>4.5399929762484854E-5</v>
      </c>
      <c r="S23">
        <f t="shared" si="34"/>
        <v>4.5399929762484854E-5</v>
      </c>
      <c r="T23">
        <f t="shared" si="34"/>
        <v>4.5399929762484854E-5</v>
      </c>
      <c r="U23">
        <f t="shared" si="34"/>
        <v>4.5399929762484854E-5</v>
      </c>
      <c r="V23">
        <f t="shared" si="34"/>
        <v>4.5399929762484854E-5</v>
      </c>
      <c r="W23">
        <f t="shared" si="34"/>
        <v>4.5399929762484854E-5</v>
      </c>
      <c r="X23">
        <f t="shared" si="34"/>
        <v>4.5399929762484854E-5</v>
      </c>
      <c r="Y23">
        <f t="shared" si="34"/>
        <v>4.5399929762484854E-5</v>
      </c>
      <c r="Z23">
        <f t="shared" si="34"/>
        <v>4.5399929762484854E-5</v>
      </c>
      <c r="AA23">
        <f t="shared" si="1"/>
        <v>6.1778826573725092E-5</v>
      </c>
      <c r="AB23">
        <f t="shared" si="2"/>
        <v>4.9353968135292382E-4</v>
      </c>
      <c r="AC23">
        <f t="shared" si="3"/>
        <v>7.0246624775049016E-4</v>
      </c>
      <c r="AD23">
        <f t="shared" si="4"/>
        <v>3.3023746639721675E-3</v>
      </c>
      <c r="AE23">
        <f t="shared" si="5"/>
        <v>2.2921498811853233E-4</v>
      </c>
      <c r="AF23">
        <f t="shared" si="6"/>
        <v>4.7536475712437155E-5</v>
      </c>
      <c r="AG23">
        <f t="shared" si="7"/>
        <v>2.2500797245735937E-3</v>
      </c>
      <c r="AH23">
        <f t="shared" si="8"/>
        <v>7.3239322634764746E-4</v>
      </c>
      <c r="AI23">
        <f t="shared" si="35"/>
        <v>1E-10</v>
      </c>
      <c r="AJ23">
        <f t="shared" si="35"/>
        <v>1E-10</v>
      </c>
      <c r="AK23">
        <f t="shared" si="35"/>
        <v>1E-10</v>
      </c>
      <c r="AL23">
        <f t="shared" si="35"/>
        <v>1E-10</v>
      </c>
      <c r="AM23">
        <f t="shared" si="35"/>
        <v>1E-10</v>
      </c>
      <c r="AN23">
        <f t="shared" si="35"/>
        <v>1E-10</v>
      </c>
      <c r="AO23">
        <f t="shared" si="35"/>
        <v>1E-10</v>
      </c>
      <c r="AP23">
        <f t="shared" si="35"/>
        <v>1E-10</v>
      </c>
      <c r="AQ23">
        <f t="shared" si="35"/>
        <v>1E-10</v>
      </c>
      <c r="AR23">
        <f t="shared" si="35"/>
        <v>1E-10</v>
      </c>
      <c r="AS23">
        <f t="shared" si="35"/>
        <v>1E-10</v>
      </c>
      <c r="AT23">
        <f t="shared" si="35"/>
        <v>1E-10</v>
      </c>
      <c r="AU23">
        <f t="shared" si="35"/>
        <v>1E-10</v>
      </c>
      <c r="AV23">
        <f t="shared" si="35"/>
        <v>1E-10</v>
      </c>
      <c r="AW23">
        <f t="shared" si="12"/>
        <v>0.14428548090504464</v>
      </c>
      <c r="AX23">
        <f t="shared" si="13"/>
        <v>8.2602663395316744E-2</v>
      </c>
      <c r="AY23">
        <f t="shared" si="14"/>
        <v>0.14428548090504464</v>
      </c>
      <c r="AZ23">
        <f t="shared" si="15"/>
        <v>8.2602663395316744E-2</v>
      </c>
      <c r="BA23">
        <f t="shared" si="16"/>
        <v>0.14410343507356096</v>
      </c>
      <c r="BB23">
        <f t="shared" si="17"/>
        <v>8.4248442122095049E-2</v>
      </c>
      <c r="BC23">
        <f t="shared" si="18"/>
        <v>0.14410343507356096</v>
      </c>
      <c r="BD23">
        <f t="shared" si="19"/>
        <v>8.4248442122095049E-2</v>
      </c>
      <c r="BE23">
        <f t="shared" si="20"/>
        <v>0.14428548090504464</v>
      </c>
      <c r="BF23">
        <f t="shared" si="21"/>
        <v>8.2602663395316744E-2</v>
      </c>
      <c r="BG23">
        <f t="shared" si="22"/>
        <v>0.14428548090504464</v>
      </c>
      <c r="BH23">
        <f t="shared" si="23"/>
        <v>8.2602663395316744E-2</v>
      </c>
      <c r="BI23">
        <f t="shared" si="24"/>
        <v>0.19259672894418534</v>
      </c>
      <c r="BJ23">
        <f t="shared" si="25"/>
        <v>0.14410343507356096</v>
      </c>
      <c r="BK23">
        <f t="shared" si="26"/>
        <v>8.4248442122095049E-2</v>
      </c>
      <c r="BL23">
        <f t="shared" si="27"/>
        <v>0.14410343507356096</v>
      </c>
      <c r="BM23">
        <f t="shared" si="28"/>
        <v>8.4248442122095049E-2</v>
      </c>
      <c r="BN23">
        <f t="shared" si="29"/>
        <v>0.14428548090504464</v>
      </c>
      <c r="BO23">
        <f t="shared" si="30"/>
        <v>8.2602663395316744E-2</v>
      </c>
      <c r="BP23">
        <f t="shared" si="31"/>
        <v>0.14410343507356096</v>
      </c>
      <c r="BQ23">
        <f t="shared" si="32"/>
        <v>8.4248442122095049E-2</v>
      </c>
      <c r="BR23">
        <f t="shared" si="33"/>
        <v>0.19259672894418534</v>
      </c>
      <c r="BS23">
        <v>0.25</v>
      </c>
      <c r="BT23">
        <v>0.25</v>
      </c>
      <c r="BU23">
        <v>0.25</v>
      </c>
      <c r="BV23">
        <v>0.25</v>
      </c>
      <c r="BW23">
        <v>0.25</v>
      </c>
      <c r="BX23">
        <v>0.25</v>
      </c>
      <c r="BY23">
        <v>0.25</v>
      </c>
      <c r="BZ23">
        <v>0.25</v>
      </c>
      <c r="CA23">
        <v>0.25</v>
      </c>
      <c r="CB23">
        <v>0.25</v>
      </c>
      <c r="CC23">
        <v>0.25</v>
      </c>
      <c r="CD23">
        <v>0.25</v>
      </c>
      <c r="CE23">
        <v>0.25</v>
      </c>
      <c r="CF23">
        <v>0.25</v>
      </c>
      <c r="CG23">
        <v>0.25</v>
      </c>
      <c r="CH23">
        <v>0.25</v>
      </c>
      <c r="CI23">
        <v>0.25</v>
      </c>
      <c r="CJ23">
        <v>0.25</v>
      </c>
      <c r="CK23">
        <v>0.25</v>
      </c>
      <c r="CL23">
        <v>0.25</v>
      </c>
      <c r="CM23">
        <v>0.25</v>
      </c>
      <c r="CN23">
        <v>0.25</v>
      </c>
      <c r="CS23" t="s">
        <v>221</v>
      </c>
      <c r="CT23">
        <v>-5.6505029999999996</v>
      </c>
      <c r="CU23">
        <v>1.5118598000000001</v>
      </c>
      <c r="CV23">
        <v>0.16</v>
      </c>
      <c r="CY23" t="s">
        <v>221</v>
      </c>
      <c r="CZ23">
        <v>-5.6755310000000003</v>
      </c>
      <c r="DA23">
        <v>1.4566870000000001</v>
      </c>
      <c r="DB23">
        <v>0.13700000000000001</v>
      </c>
    </row>
    <row r="24" spans="1:106" x14ac:dyDescent="0.25">
      <c r="A24">
        <v>2</v>
      </c>
      <c r="B24" t="b">
        <v>1</v>
      </c>
      <c r="C24" t="b">
        <v>1</v>
      </c>
      <c r="D24">
        <v>0.7</v>
      </c>
      <c r="E24">
        <v>5.6800308692245401E-2</v>
      </c>
      <c r="F24">
        <v>5.5716592957041754E-2</v>
      </c>
      <c r="G24">
        <v>1.1191177295102024E-2</v>
      </c>
      <c r="H24">
        <v>1.1602939267562708E-2</v>
      </c>
      <c r="I24">
        <v>6.3440823293317197E-2</v>
      </c>
      <c r="J24">
        <v>5.9075652764266844E-2</v>
      </c>
      <c r="K24">
        <v>1.1709527126369728E-2</v>
      </c>
      <c r="L24">
        <v>1.2151096483451099E-2</v>
      </c>
      <c r="M24">
        <f t="shared" si="34"/>
        <v>4.5399929762484854E-5</v>
      </c>
      <c r="N24">
        <f t="shared" si="34"/>
        <v>4.5399929762484854E-5</v>
      </c>
      <c r="O24">
        <f t="shared" si="34"/>
        <v>4.5399929762484854E-5</v>
      </c>
      <c r="P24">
        <f t="shared" si="34"/>
        <v>4.5399929762484854E-5</v>
      </c>
      <c r="Q24">
        <f t="shared" si="34"/>
        <v>4.5399929762484854E-5</v>
      </c>
      <c r="R24">
        <f t="shared" si="34"/>
        <v>4.5399929762484854E-5</v>
      </c>
      <c r="S24">
        <f t="shared" si="34"/>
        <v>4.5399929762484854E-5</v>
      </c>
      <c r="T24">
        <f t="shared" si="34"/>
        <v>4.5399929762484854E-5</v>
      </c>
      <c r="U24">
        <f t="shared" si="34"/>
        <v>4.5399929762484854E-5</v>
      </c>
      <c r="V24">
        <f t="shared" si="34"/>
        <v>4.5399929762484854E-5</v>
      </c>
      <c r="W24">
        <f t="shared" si="34"/>
        <v>4.5399929762484854E-5</v>
      </c>
      <c r="X24">
        <f t="shared" si="34"/>
        <v>4.5399929762484854E-5</v>
      </c>
      <c r="Y24">
        <f t="shared" si="34"/>
        <v>4.5399929762484854E-5</v>
      </c>
      <c r="Z24">
        <f t="shared" si="34"/>
        <v>4.5399929762484854E-5</v>
      </c>
      <c r="AA24">
        <f t="shared" si="1"/>
        <v>5.0497528830147726E-3</v>
      </c>
      <c r="AB24">
        <f t="shared" si="2"/>
        <v>1.5745412958405182E-2</v>
      </c>
      <c r="AC24">
        <f t="shared" si="3"/>
        <v>4.6125073705236463E-4</v>
      </c>
      <c r="AD24">
        <f t="shared" si="4"/>
        <v>2.4962337549977402E-3</v>
      </c>
      <c r="AE24">
        <f t="shared" si="5"/>
        <v>1.599938478347785E-2</v>
      </c>
      <c r="AF24">
        <f t="shared" si="6"/>
        <v>8.121719677205352E-3</v>
      </c>
      <c r="AG24">
        <f t="shared" si="7"/>
        <v>1.4670557307092736E-3</v>
      </c>
      <c r="AH24">
        <f t="shared" si="8"/>
        <v>4.8898123510799729E-4</v>
      </c>
      <c r="AI24">
        <f t="shared" si="35"/>
        <v>1E-10</v>
      </c>
      <c r="AJ24">
        <f t="shared" si="35"/>
        <v>1E-10</v>
      </c>
      <c r="AK24">
        <f t="shared" si="35"/>
        <v>1E-10</v>
      </c>
      <c r="AL24">
        <f t="shared" si="35"/>
        <v>1E-10</v>
      </c>
      <c r="AM24">
        <f t="shared" si="35"/>
        <v>1E-10</v>
      </c>
      <c r="AN24">
        <f t="shared" si="35"/>
        <v>1E-10</v>
      </c>
      <c r="AO24">
        <f t="shared" si="35"/>
        <v>1E-10</v>
      </c>
      <c r="AP24">
        <f t="shared" si="35"/>
        <v>1E-10</v>
      </c>
      <c r="AQ24">
        <f t="shared" si="35"/>
        <v>1E-10</v>
      </c>
      <c r="AR24">
        <f t="shared" si="35"/>
        <v>1E-10</v>
      </c>
      <c r="AS24">
        <f t="shared" si="35"/>
        <v>1E-10</v>
      </c>
      <c r="AT24">
        <f t="shared" si="35"/>
        <v>1E-10</v>
      </c>
      <c r="AU24">
        <f t="shared" si="35"/>
        <v>1E-10</v>
      </c>
      <c r="AV24">
        <f t="shared" si="35"/>
        <v>1E-10</v>
      </c>
      <c r="AW24">
        <f t="shared" si="12"/>
        <v>0.14428548090504464</v>
      </c>
      <c r="AX24">
        <f t="shared" si="13"/>
        <v>8.2602663395316744E-2</v>
      </c>
      <c r="AY24">
        <f t="shared" si="14"/>
        <v>0.14428548090504464</v>
      </c>
      <c r="AZ24">
        <f t="shared" si="15"/>
        <v>8.2602663395316744E-2</v>
      </c>
      <c r="BA24">
        <f t="shared" si="16"/>
        <v>0.14410343507356096</v>
      </c>
      <c r="BB24">
        <f t="shared" si="17"/>
        <v>8.4248442122095049E-2</v>
      </c>
      <c r="BC24">
        <f t="shared" si="18"/>
        <v>0.14410343507356096</v>
      </c>
      <c r="BD24">
        <f t="shared" si="19"/>
        <v>8.4248442122095049E-2</v>
      </c>
      <c r="BE24">
        <f t="shared" si="20"/>
        <v>0.14428548090504464</v>
      </c>
      <c r="BF24">
        <f t="shared" si="21"/>
        <v>8.2602663395316744E-2</v>
      </c>
      <c r="BG24">
        <f t="shared" si="22"/>
        <v>0.14428548090504464</v>
      </c>
      <c r="BH24">
        <f t="shared" si="23"/>
        <v>8.2602663395316744E-2</v>
      </c>
      <c r="BI24">
        <f t="shared" si="24"/>
        <v>0.19259672894418534</v>
      </c>
      <c r="BJ24">
        <f t="shared" si="25"/>
        <v>0.14410343507356096</v>
      </c>
      <c r="BK24">
        <f t="shared" si="26"/>
        <v>8.4248442122095049E-2</v>
      </c>
      <c r="BL24">
        <f t="shared" si="27"/>
        <v>0.14410343507356096</v>
      </c>
      <c r="BM24">
        <f t="shared" si="28"/>
        <v>8.4248442122095049E-2</v>
      </c>
      <c r="BN24">
        <f t="shared" si="29"/>
        <v>0.14428548090504464</v>
      </c>
      <c r="BO24">
        <f t="shared" si="30"/>
        <v>8.2602663395316744E-2</v>
      </c>
      <c r="BP24">
        <f t="shared" si="31"/>
        <v>0.14410343507356096</v>
      </c>
      <c r="BQ24">
        <f t="shared" si="32"/>
        <v>8.4248442122095049E-2</v>
      </c>
      <c r="BR24">
        <f t="shared" si="33"/>
        <v>0.19259672894418534</v>
      </c>
      <c r="BS24">
        <v>0.25</v>
      </c>
      <c r="BT24">
        <v>0.25</v>
      </c>
      <c r="BU24">
        <v>0.25</v>
      </c>
      <c r="BV24">
        <v>0.25</v>
      </c>
      <c r="BW24">
        <v>0.25</v>
      </c>
      <c r="BX24">
        <v>0.25</v>
      </c>
      <c r="BY24">
        <v>0.25</v>
      </c>
      <c r="BZ24">
        <v>0.25</v>
      </c>
      <c r="CA24">
        <v>0.25</v>
      </c>
      <c r="CB24">
        <v>0.25</v>
      </c>
      <c r="CC24">
        <v>0.25</v>
      </c>
      <c r="CD24">
        <v>0.25</v>
      </c>
      <c r="CE24">
        <v>0.25</v>
      </c>
      <c r="CF24">
        <v>0.25</v>
      </c>
      <c r="CG24">
        <v>0.25</v>
      </c>
      <c r="CH24">
        <v>0.25</v>
      </c>
      <c r="CI24">
        <v>0.25</v>
      </c>
      <c r="CJ24">
        <v>0.25</v>
      </c>
      <c r="CK24">
        <v>0.25</v>
      </c>
      <c r="CL24">
        <v>0.25</v>
      </c>
      <c r="CM24">
        <v>0.25</v>
      </c>
      <c r="CN24">
        <v>0.25</v>
      </c>
      <c r="CS24" t="s">
        <v>222</v>
      </c>
      <c r="CT24">
        <v>-5.5386860000000002</v>
      </c>
      <c r="CU24">
        <v>1.0648017999999999</v>
      </c>
      <c r="CV24">
        <v>6.2E-2</v>
      </c>
      <c r="CY24" t="s">
        <v>222</v>
      </c>
      <c r="CZ24">
        <v>-5.2933659999999998</v>
      </c>
      <c r="DA24">
        <v>1.2205598</v>
      </c>
      <c r="DB24">
        <v>0.09</v>
      </c>
    </row>
    <row r="25" spans="1:106" x14ac:dyDescent="0.25">
      <c r="A25">
        <v>2</v>
      </c>
      <c r="B25" t="b">
        <v>1</v>
      </c>
      <c r="C25" t="b">
        <v>1</v>
      </c>
      <c r="D25">
        <v>0.7</v>
      </c>
      <c r="E25">
        <v>2.1519381653551648E-3</v>
      </c>
      <c r="F25">
        <v>2.1464745876677328E-3</v>
      </c>
      <c r="G25">
        <v>1.3451316716911656E-3</v>
      </c>
      <c r="H25">
        <v>1.3820554637595805E-3</v>
      </c>
      <c r="I25">
        <v>2.2141267931004727E-3</v>
      </c>
      <c r="J25">
        <v>2.2846834757332918E-3</v>
      </c>
      <c r="K25">
        <v>1.3909761281153503E-3</v>
      </c>
      <c r="L25">
        <v>1.4627601541596846E-3</v>
      </c>
      <c r="M25">
        <f t="shared" si="34"/>
        <v>4.5399929762484854E-5</v>
      </c>
      <c r="N25">
        <f t="shared" si="34"/>
        <v>4.5399929762484854E-5</v>
      </c>
      <c r="O25">
        <f t="shared" si="34"/>
        <v>4.5399929762484854E-5</v>
      </c>
      <c r="P25">
        <f t="shared" si="34"/>
        <v>4.5399929762484854E-5</v>
      </c>
      <c r="Q25">
        <f t="shared" si="34"/>
        <v>4.5399929762484854E-5</v>
      </c>
      <c r="R25">
        <f t="shared" si="34"/>
        <v>4.5399929762484854E-5</v>
      </c>
      <c r="S25">
        <f t="shared" si="34"/>
        <v>4.5399929762484854E-5</v>
      </c>
      <c r="T25">
        <f t="shared" si="34"/>
        <v>4.5399929762484854E-5</v>
      </c>
      <c r="U25">
        <f t="shared" si="34"/>
        <v>4.5399929762484854E-5</v>
      </c>
      <c r="V25">
        <f t="shared" si="34"/>
        <v>4.5399929762484854E-5</v>
      </c>
      <c r="W25">
        <f t="shared" si="34"/>
        <v>4.5399929762484854E-5</v>
      </c>
      <c r="X25">
        <f t="shared" si="34"/>
        <v>4.5399929762484854E-5</v>
      </c>
      <c r="Y25">
        <f t="shared" si="34"/>
        <v>4.5399929762484854E-5</v>
      </c>
      <c r="Z25">
        <f t="shared" si="34"/>
        <v>4.5399929762484854E-5</v>
      </c>
      <c r="AA25">
        <f t="shared" si="1"/>
        <v>4.0647169852279864E-5</v>
      </c>
      <c r="AB25">
        <f t="shared" si="2"/>
        <v>3.4439057178688935E-4</v>
      </c>
      <c r="AC25">
        <f t="shared" si="3"/>
        <v>2.034200907991866E-5</v>
      </c>
      <c r="AD25">
        <f t="shared" si="4"/>
        <v>2.0540649460153474E-4</v>
      </c>
      <c r="AE25">
        <f t="shared" si="5"/>
        <v>1.3919600354745911E-4</v>
      </c>
      <c r="AF25">
        <f t="shared" si="6"/>
        <v>2.5098289713930047E-5</v>
      </c>
      <c r="AG25">
        <f t="shared" si="7"/>
        <v>7.2137064958175195E-5</v>
      </c>
      <c r="AH25">
        <f t="shared" si="8"/>
        <v>1.1364338718848805E-5</v>
      </c>
      <c r="AI25">
        <f t="shared" si="35"/>
        <v>1E-10</v>
      </c>
      <c r="AJ25">
        <f t="shared" si="35"/>
        <v>1E-10</v>
      </c>
      <c r="AK25">
        <f t="shared" si="35"/>
        <v>1E-10</v>
      </c>
      <c r="AL25">
        <f t="shared" si="35"/>
        <v>1E-10</v>
      </c>
      <c r="AM25">
        <f t="shared" si="35"/>
        <v>1E-10</v>
      </c>
      <c r="AN25">
        <f t="shared" si="35"/>
        <v>1E-10</v>
      </c>
      <c r="AO25">
        <f t="shared" si="35"/>
        <v>1E-10</v>
      </c>
      <c r="AP25">
        <f t="shared" si="35"/>
        <v>1E-10</v>
      </c>
      <c r="AQ25">
        <f t="shared" si="35"/>
        <v>1E-10</v>
      </c>
      <c r="AR25">
        <f t="shared" si="35"/>
        <v>1E-10</v>
      </c>
      <c r="AS25">
        <f t="shared" si="35"/>
        <v>1E-10</v>
      </c>
      <c r="AT25">
        <f t="shared" si="35"/>
        <v>1E-10</v>
      </c>
      <c r="AU25">
        <f t="shared" si="35"/>
        <v>1E-10</v>
      </c>
      <c r="AV25">
        <f t="shared" si="35"/>
        <v>1E-10</v>
      </c>
      <c r="AW25">
        <f t="shared" si="12"/>
        <v>0.14428548090504464</v>
      </c>
      <c r="AX25">
        <f t="shared" si="13"/>
        <v>8.2602663395316744E-2</v>
      </c>
      <c r="AY25">
        <f t="shared" si="14"/>
        <v>0.14428548090504464</v>
      </c>
      <c r="AZ25">
        <f t="shared" si="15"/>
        <v>8.2602663395316744E-2</v>
      </c>
      <c r="BA25">
        <f t="shared" si="16"/>
        <v>0.14410343507356096</v>
      </c>
      <c r="BB25">
        <f t="shared" si="17"/>
        <v>8.4248442122095049E-2</v>
      </c>
      <c r="BC25">
        <f t="shared" si="18"/>
        <v>0.14410343507356096</v>
      </c>
      <c r="BD25">
        <f t="shared" si="19"/>
        <v>8.4248442122095049E-2</v>
      </c>
      <c r="BE25">
        <f t="shared" si="20"/>
        <v>0.14428548090504464</v>
      </c>
      <c r="BF25">
        <f t="shared" si="21"/>
        <v>8.2602663395316744E-2</v>
      </c>
      <c r="BG25">
        <f t="shared" si="22"/>
        <v>0.14428548090504464</v>
      </c>
      <c r="BH25">
        <f t="shared" si="23"/>
        <v>8.2602663395316744E-2</v>
      </c>
      <c r="BI25">
        <f t="shared" si="24"/>
        <v>0.19259672894418534</v>
      </c>
      <c r="BJ25">
        <f t="shared" si="25"/>
        <v>0.14410343507356096</v>
      </c>
      <c r="BK25">
        <f t="shared" si="26"/>
        <v>8.4248442122095049E-2</v>
      </c>
      <c r="BL25">
        <f t="shared" si="27"/>
        <v>0.14410343507356096</v>
      </c>
      <c r="BM25">
        <f t="shared" si="28"/>
        <v>8.4248442122095049E-2</v>
      </c>
      <c r="BN25">
        <f t="shared" si="29"/>
        <v>0.14428548090504464</v>
      </c>
      <c r="BO25">
        <f t="shared" si="30"/>
        <v>8.2602663395316744E-2</v>
      </c>
      <c r="BP25">
        <f t="shared" si="31"/>
        <v>0.14410343507356096</v>
      </c>
      <c r="BQ25">
        <f t="shared" si="32"/>
        <v>8.4248442122095049E-2</v>
      </c>
      <c r="BR25">
        <f t="shared" si="33"/>
        <v>0.19259672894418534</v>
      </c>
      <c r="BS25">
        <v>0.25</v>
      </c>
      <c r="BT25">
        <v>0.25</v>
      </c>
      <c r="BU25">
        <v>0.25</v>
      </c>
      <c r="BV25">
        <v>0.25</v>
      </c>
      <c r="BW25">
        <v>0.25</v>
      </c>
      <c r="BX25">
        <v>0.25</v>
      </c>
      <c r="BY25">
        <v>0.25</v>
      </c>
      <c r="BZ25">
        <v>0.25</v>
      </c>
      <c r="CA25">
        <v>0.25</v>
      </c>
      <c r="CB25">
        <v>0.25</v>
      </c>
      <c r="CC25">
        <v>0.25</v>
      </c>
      <c r="CD25">
        <v>0.25</v>
      </c>
      <c r="CE25">
        <v>0.25</v>
      </c>
      <c r="CF25">
        <v>0.25</v>
      </c>
      <c r="CG25">
        <v>0.25</v>
      </c>
      <c r="CH25">
        <v>0.25</v>
      </c>
      <c r="CI25">
        <v>0.25</v>
      </c>
      <c r="CJ25">
        <v>0.25</v>
      </c>
      <c r="CK25">
        <v>0.25</v>
      </c>
      <c r="CL25">
        <v>0.25</v>
      </c>
      <c r="CM25">
        <v>0.25</v>
      </c>
      <c r="CN25">
        <v>0.25</v>
      </c>
      <c r="CS25" t="s">
        <v>223</v>
      </c>
      <c r="CT25">
        <v>-5.6505029999999996</v>
      </c>
      <c r="CU25">
        <v>1.5118598000000001</v>
      </c>
      <c r="CV25">
        <v>0.16</v>
      </c>
      <c r="CY25" t="s">
        <v>223</v>
      </c>
      <c r="CZ25">
        <v>-5.6755310000000003</v>
      </c>
      <c r="DA25">
        <v>1.4566870000000001</v>
      </c>
      <c r="DB25">
        <v>0.13700000000000001</v>
      </c>
    </row>
    <row r="26" spans="1:106" x14ac:dyDescent="0.25">
      <c r="A26">
        <v>2</v>
      </c>
      <c r="B26" t="b">
        <v>1</v>
      </c>
      <c r="C26" t="b">
        <v>1</v>
      </c>
      <c r="D26">
        <v>0.7</v>
      </c>
      <c r="E26">
        <v>8.9846737298824816E-4</v>
      </c>
      <c r="F26">
        <v>9.027495956444488E-4</v>
      </c>
      <c r="G26">
        <v>3.4200194020047293E-2</v>
      </c>
      <c r="H26">
        <v>3.2322541835617315E-2</v>
      </c>
      <c r="I26">
        <v>9.5254928808601415E-4</v>
      </c>
      <c r="J26">
        <v>9.7639010912631773E-4</v>
      </c>
      <c r="K26">
        <v>3.7965663063820057E-2</v>
      </c>
      <c r="L26">
        <v>3.3666693725021048E-2</v>
      </c>
      <c r="M26">
        <f t="shared" si="34"/>
        <v>4.5399929762484854E-5</v>
      </c>
      <c r="N26">
        <f t="shared" si="34"/>
        <v>4.5399929762484854E-5</v>
      </c>
      <c r="O26">
        <f t="shared" si="34"/>
        <v>4.5399929762484854E-5</v>
      </c>
      <c r="P26">
        <f t="shared" si="34"/>
        <v>4.5399929762484854E-5</v>
      </c>
      <c r="Q26">
        <f t="shared" si="34"/>
        <v>4.5399929762484854E-5</v>
      </c>
      <c r="R26">
        <f t="shared" si="34"/>
        <v>4.5399929762484854E-5</v>
      </c>
      <c r="S26">
        <f t="shared" si="34"/>
        <v>4.5399929762484854E-5</v>
      </c>
      <c r="T26">
        <f t="shared" si="34"/>
        <v>4.5399929762484854E-5</v>
      </c>
      <c r="U26">
        <f t="shared" si="34"/>
        <v>4.5399929762484854E-5</v>
      </c>
      <c r="V26">
        <f t="shared" si="34"/>
        <v>4.5399929762484854E-5</v>
      </c>
      <c r="W26">
        <f t="shared" si="34"/>
        <v>4.5399929762484854E-5</v>
      </c>
      <c r="X26">
        <f t="shared" si="34"/>
        <v>4.5399929762484854E-5</v>
      </c>
      <c r="Y26">
        <f t="shared" si="34"/>
        <v>4.5399929762484854E-5</v>
      </c>
      <c r="Z26">
        <f t="shared" si="34"/>
        <v>4.5399929762484854E-5</v>
      </c>
      <c r="AA26">
        <f t="shared" si="1"/>
        <v>1.1225103129041451E-5</v>
      </c>
      <c r="AB26">
        <f t="shared" si="2"/>
        <v>1.2459605132324853E-4</v>
      </c>
      <c r="AC26">
        <f t="shared" si="3"/>
        <v>2.3915695336701633E-3</v>
      </c>
      <c r="AD26">
        <f t="shared" si="4"/>
        <v>8.3093545469697539E-3</v>
      </c>
      <c r="AE26">
        <f t="shared" si="5"/>
        <v>4.2232463851199331E-5</v>
      </c>
      <c r="AF26">
        <f t="shared" si="6"/>
        <v>5.5412985939070343E-6</v>
      </c>
      <c r="AG26">
        <f t="shared" si="7"/>
        <v>7.74115944553244E-3</v>
      </c>
      <c r="AH26">
        <f t="shared" si="8"/>
        <v>2.9903161392937291E-3</v>
      </c>
      <c r="AI26">
        <f t="shared" si="35"/>
        <v>1E-10</v>
      </c>
      <c r="AJ26">
        <f t="shared" si="35"/>
        <v>1E-10</v>
      </c>
      <c r="AK26">
        <f t="shared" si="35"/>
        <v>1E-10</v>
      </c>
      <c r="AL26">
        <f t="shared" si="35"/>
        <v>1E-10</v>
      </c>
      <c r="AM26">
        <f t="shared" si="35"/>
        <v>1E-10</v>
      </c>
      <c r="AN26">
        <f t="shared" si="35"/>
        <v>1E-10</v>
      </c>
      <c r="AO26">
        <f t="shared" si="35"/>
        <v>1E-10</v>
      </c>
      <c r="AP26">
        <f t="shared" si="35"/>
        <v>1E-10</v>
      </c>
      <c r="AQ26">
        <f t="shared" si="35"/>
        <v>1E-10</v>
      </c>
      <c r="AR26">
        <f t="shared" si="35"/>
        <v>1E-10</v>
      </c>
      <c r="AS26">
        <f t="shared" si="35"/>
        <v>1E-10</v>
      </c>
      <c r="AT26">
        <f t="shared" si="35"/>
        <v>1E-10</v>
      </c>
      <c r="AU26">
        <f t="shared" si="35"/>
        <v>1E-10</v>
      </c>
      <c r="AV26">
        <f t="shared" si="35"/>
        <v>1E-10</v>
      </c>
      <c r="AW26">
        <f t="shared" si="12"/>
        <v>0.14428548090504464</v>
      </c>
      <c r="AX26">
        <f t="shared" si="13"/>
        <v>8.2602663395316744E-2</v>
      </c>
      <c r="AY26">
        <f t="shared" si="14"/>
        <v>0.14428548090504464</v>
      </c>
      <c r="AZ26">
        <f t="shared" si="15"/>
        <v>8.2602663395316744E-2</v>
      </c>
      <c r="BA26">
        <f t="shared" si="16"/>
        <v>0.14410343507356096</v>
      </c>
      <c r="BB26">
        <f t="shared" si="17"/>
        <v>8.4248442122095049E-2</v>
      </c>
      <c r="BC26">
        <f t="shared" si="18"/>
        <v>0.14410343507356096</v>
      </c>
      <c r="BD26">
        <f t="shared" si="19"/>
        <v>8.4248442122095049E-2</v>
      </c>
      <c r="BE26">
        <f t="shared" si="20"/>
        <v>0.14428548090504464</v>
      </c>
      <c r="BF26">
        <f t="shared" si="21"/>
        <v>8.2602663395316744E-2</v>
      </c>
      <c r="BG26">
        <f t="shared" si="22"/>
        <v>0.14428548090504464</v>
      </c>
      <c r="BH26">
        <f t="shared" si="23"/>
        <v>8.2602663395316744E-2</v>
      </c>
      <c r="BI26">
        <f t="shared" si="24"/>
        <v>0.19259672894418534</v>
      </c>
      <c r="BJ26">
        <f t="shared" si="25"/>
        <v>0.14410343507356096</v>
      </c>
      <c r="BK26">
        <f t="shared" si="26"/>
        <v>8.4248442122095049E-2</v>
      </c>
      <c r="BL26">
        <f t="shared" si="27"/>
        <v>0.14410343507356096</v>
      </c>
      <c r="BM26">
        <f t="shared" si="28"/>
        <v>8.4248442122095049E-2</v>
      </c>
      <c r="BN26">
        <f t="shared" si="29"/>
        <v>0.14428548090504464</v>
      </c>
      <c r="BO26">
        <f t="shared" si="30"/>
        <v>8.2602663395316744E-2</v>
      </c>
      <c r="BP26">
        <f t="shared" si="31"/>
        <v>0.14410343507356096</v>
      </c>
      <c r="BQ26">
        <f t="shared" si="32"/>
        <v>8.4248442122095049E-2</v>
      </c>
      <c r="BR26">
        <f t="shared" si="33"/>
        <v>0.19259672894418534</v>
      </c>
      <c r="BS26">
        <v>0.25</v>
      </c>
      <c r="BT26">
        <v>0.25</v>
      </c>
      <c r="BU26">
        <v>0.25</v>
      </c>
      <c r="BV26">
        <v>0.25</v>
      </c>
      <c r="BW26">
        <v>0.25</v>
      </c>
      <c r="BX26">
        <v>0.25</v>
      </c>
      <c r="BY26">
        <v>0.25</v>
      </c>
      <c r="BZ26">
        <v>0.25</v>
      </c>
      <c r="CA26">
        <v>0.25</v>
      </c>
      <c r="CB26">
        <v>0.25</v>
      </c>
      <c r="CC26">
        <v>0.25</v>
      </c>
      <c r="CD26">
        <v>0.25</v>
      </c>
      <c r="CE26">
        <v>0.25</v>
      </c>
      <c r="CF26">
        <v>0.25</v>
      </c>
      <c r="CG26">
        <v>0.25</v>
      </c>
      <c r="CH26">
        <v>0.25</v>
      </c>
      <c r="CI26">
        <v>0.25</v>
      </c>
      <c r="CJ26">
        <v>0.25</v>
      </c>
      <c r="CK26">
        <v>0.25</v>
      </c>
      <c r="CL26">
        <v>0.25</v>
      </c>
      <c r="CM26">
        <v>0.25</v>
      </c>
      <c r="CN26">
        <v>0.25</v>
      </c>
      <c r="CS26" t="s">
        <v>224</v>
      </c>
      <c r="CT26">
        <v>-5.5386860000000002</v>
      </c>
      <c r="CU26">
        <v>1.0648017999999999</v>
      </c>
      <c r="CV26">
        <v>6.2E-2</v>
      </c>
      <c r="CY26" t="s">
        <v>224</v>
      </c>
      <c r="CZ26">
        <v>-5.2933659999999998</v>
      </c>
      <c r="DA26">
        <v>1.2205598</v>
      </c>
      <c r="DB26">
        <v>0.09</v>
      </c>
    </row>
    <row r="27" spans="1:106" x14ac:dyDescent="0.25">
      <c r="A27">
        <v>2</v>
      </c>
      <c r="B27" t="b">
        <v>1</v>
      </c>
      <c r="C27" t="b">
        <v>1</v>
      </c>
      <c r="D27">
        <v>0.7</v>
      </c>
      <c r="E27">
        <v>6.1364826981091271E-4</v>
      </c>
      <c r="F27">
        <v>6.0738736879466498E-4</v>
      </c>
      <c r="G27">
        <v>1.2779104739048322E-2</v>
      </c>
      <c r="H27">
        <v>1.2089786706171994E-2</v>
      </c>
      <c r="I27">
        <v>6.458444570687365E-4</v>
      </c>
      <c r="J27">
        <v>6.5138003874290115E-4</v>
      </c>
      <c r="K27">
        <v>1.4112963863809367E-2</v>
      </c>
      <c r="L27">
        <v>1.261063740343883E-2</v>
      </c>
      <c r="M27">
        <f t="shared" si="34"/>
        <v>4.5399929762484854E-5</v>
      </c>
      <c r="N27">
        <f t="shared" si="34"/>
        <v>4.5399929762484854E-5</v>
      </c>
      <c r="O27">
        <f t="shared" si="34"/>
        <v>4.5399929762484854E-5</v>
      </c>
      <c r="P27">
        <f t="shared" si="34"/>
        <v>4.5399929762484854E-5</v>
      </c>
      <c r="Q27">
        <f t="shared" si="34"/>
        <v>4.5399929762484854E-5</v>
      </c>
      <c r="R27">
        <f t="shared" si="34"/>
        <v>4.5399929762484854E-5</v>
      </c>
      <c r="S27">
        <f t="shared" si="34"/>
        <v>4.5399929762484854E-5</v>
      </c>
      <c r="T27">
        <f t="shared" si="34"/>
        <v>4.5399929762484854E-5</v>
      </c>
      <c r="U27">
        <f t="shared" si="34"/>
        <v>4.5399929762484854E-5</v>
      </c>
      <c r="V27">
        <f t="shared" si="34"/>
        <v>4.5399929762484854E-5</v>
      </c>
      <c r="W27">
        <f t="shared" si="34"/>
        <v>4.5399929762484854E-5</v>
      </c>
      <c r="X27">
        <f t="shared" si="34"/>
        <v>4.5399929762484854E-5</v>
      </c>
      <c r="Y27">
        <f t="shared" si="34"/>
        <v>4.5399929762484854E-5</v>
      </c>
      <c r="Z27">
        <f t="shared" si="34"/>
        <v>4.5399929762484854E-5</v>
      </c>
      <c r="AA27">
        <f t="shared" si="1"/>
        <v>6.4009927075755666E-6</v>
      </c>
      <c r="AB27">
        <f t="shared" si="2"/>
        <v>7.825028132978166E-5</v>
      </c>
      <c r="AC27">
        <f t="shared" si="3"/>
        <v>5.6083092213183086E-4</v>
      </c>
      <c r="AD27">
        <f t="shared" si="4"/>
        <v>2.6196235590673373E-3</v>
      </c>
      <c r="AE27">
        <f t="shared" si="5"/>
        <v>2.4378974807941334E-5</v>
      </c>
      <c r="AF27">
        <f t="shared" si="6"/>
        <v>2.6993173589069142E-6</v>
      </c>
      <c r="AG27">
        <f t="shared" si="7"/>
        <v>1.9102690933443557E-3</v>
      </c>
      <c r="AH27">
        <f t="shared" si="8"/>
        <v>5.2232215834131389E-4</v>
      </c>
      <c r="AI27">
        <f t="shared" si="35"/>
        <v>1E-10</v>
      </c>
      <c r="AJ27">
        <f t="shared" si="35"/>
        <v>1E-10</v>
      </c>
      <c r="AK27">
        <f t="shared" si="35"/>
        <v>1E-10</v>
      </c>
      <c r="AL27">
        <f t="shared" si="35"/>
        <v>1E-10</v>
      </c>
      <c r="AM27">
        <f t="shared" si="35"/>
        <v>1E-10</v>
      </c>
      <c r="AN27">
        <f t="shared" si="35"/>
        <v>1E-10</v>
      </c>
      <c r="AO27">
        <f t="shared" si="35"/>
        <v>1E-10</v>
      </c>
      <c r="AP27">
        <f t="shared" si="35"/>
        <v>1E-10</v>
      </c>
      <c r="AQ27">
        <f t="shared" si="35"/>
        <v>1E-10</v>
      </c>
      <c r="AR27">
        <f t="shared" si="35"/>
        <v>1E-10</v>
      </c>
      <c r="AS27">
        <f t="shared" si="35"/>
        <v>1E-10</v>
      </c>
      <c r="AT27">
        <f t="shared" si="35"/>
        <v>1E-10</v>
      </c>
      <c r="AU27">
        <f t="shared" si="35"/>
        <v>1E-10</v>
      </c>
      <c r="AV27">
        <f t="shared" si="35"/>
        <v>1E-10</v>
      </c>
      <c r="AW27">
        <f t="shared" si="12"/>
        <v>0.14428548090504464</v>
      </c>
      <c r="AX27">
        <f t="shared" si="13"/>
        <v>8.2602663395316744E-2</v>
      </c>
      <c r="AY27">
        <f t="shared" si="14"/>
        <v>0.14428548090504464</v>
      </c>
      <c r="AZ27">
        <f t="shared" si="15"/>
        <v>8.2602663395316744E-2</v>
      </c>
      <c r="BA27">
        <f t="shared" si="16"/>
        <v>0.14410343507356096</v>
      </c>
      <c r="BB27">
        <f t="shared" si="17"/>
        <v>8.4248442122095049E-2</v>
      </c>
      <c r="BC27">
        <f t="shared" si="18"/>
        <v>0.14410343507356096</v>
      </c>
      <c r="BD27">
        <f t="shared" si="19"/>
        <v>8.4248442122095049E-2</v>
      </c>
      <c r="BE27">
        <f t="shared" si="20"/>
        <v>0.14428548090504464</v>
      </c>
      <c r="BF27">
        <f t="shared" si="21"/>
        <v>8.2602663395316744E-2</v>
      </c>
      <c r="BG27">
        <f t="shared" si="22"/>
        <v>0.14428548090504464</v>
      </c>
      <c r="BH27">
        <f t="shared" si="23"/>
        <v>8.2602663395316744E-2</v>
      </c>
      <c r="BI27">
        <f t="shared" si="24"/>
        <v>0.19259672894418534</v>
      </c>
      <c r="BJ27">
        <f t="shared" si="25"/>
        <v>0.14410343507356096</v>
      </c>
      <c r="BK27">
        <f t="shared" si="26"/>
        <v>8.4248442122095049E-2</v>
      </c>
      <c r="BL27">
        <f t="shared" si="27"/>
        <v>0.14410343507356096</v>
      </c>
      <c r="BM27">
        <f t="shared" si="28"/>
        <v>8.4248442122095049E-2</v>
      </c>
      <c r="BN27">
        <f t="shared" si="29"/>
        <v>0.14428548090504464</v>
      </c>
      <c r="BO27">
        <f t="shared" si="30"/>
        <v>8.2602663395316744E-2</v>
      </c>
      <c r="BP27">
        <f t="shared" si="31"/>
        <v>0.14410343507356096</v>
      </c>
      <c r="BQ27">
        <f t="shared" si="32"/>
        <v>8.4248442122095049E-2</v>
      </c>
      <c r="BR27">
        <f t="shared" si="33"/>
        <v>0.19259672894418534</v>
      </c>
      <c r="BS27">
        <v>0.25</v>
      </c>
      <c r="BT27">
        <v>0.25</v>
      </c>
      <c r="BU27">
        <v>0.25</v>
      </c>
      <c r="BV27">
        <v>0.25</v>
      </c>
      <c r="BW27">
        <v>0.25</v>
      </c>
      <c r="BX27">
        <v>0.25</v>
      </c>
      <c r="BY27">
        <v>0.25</v>
      </c>
      <c r="BZ27">
        <v>0.25</v>
      </c>
      <c r="CA27">
        <v>0.25</v>
      </c>
      <c r="CB27">
        <v>0.25</v>
      </c>
      <c r="CC27">
        <v>0.25</v>
      </c>
      <c r="CD27">
        <v>0.25</v>
      </c>
      <c r="CE27">
        <v>0.25</v>
      </c>
      <c r="CF27">
        <v>0.25</v>
      </c>
      <c r="CG27">
        <v>0.25</v>
      </c>
      <c r="CH27">
        <v>0.25</v>
      </c>
      <c r="CI27">
        <v>0.25</v>
      </c>
      <c r="CJ27">
        <v>0.25</v>
      </c>
      <c r="CK27">
        <v>0.25</v>
      </c>
      <c r="CL27">
        <v>0.25</v>
      </c>
      <c r="CM27">
        <v>0.25</v>
      </c>
      <c r="CN27">
        <v>0.25</v>
      </c>
      <c r="CS27" s="2" t="s">
        <v>225</v>
      </c>
      <c r="CT27" s="2">
        <v>-5.6723039999999996</v>
      </c>
      <c r="CU27" s="2">
        <v>1.1390712000000001</v>
      </c>
      <c r="CV27" s="2">
        <v>9.2999999999999999E-2</v>
      </c>
      <c r="CW27" s="2"/>
      <c r="CX27" s="2"/>
      <c r="CY27" s="2" t="s">
        <v>225</v>
      </c>
      <c r="CZ27" s="2">
        <v>-4.7803630000000004</v>
      </c>
      <c r="DA27" s="2">
        <v>1.1869063</v>
      </c>
      <c r="DB27" s="2">
        <v>0.222</v>
      </c>
    </row>
    <row r="28" spans="1:106" x14ac:dyDescent="0.25">
      <c r="A28">
        <v>2</v>
      </c>
      <c r="B28" t="b">
        <v>1</v>
      </c>
      <c r="C28" t="b">
        <v>1</v>
      </c>
      <c r="D28">
        <v>0.7</v>
      </c>
      <c r="E28">
        <v>2.7125355139245872E-2</v>
      </c>
      <c r="F28">
        <v>2.667736239371038E-2</v>
      </c>
      <c r="G28">
        <v>7.9559472736313391E-2</v>
      </c>
      <c r="H28">
        <v>7.6252792113989387E-2</v>
      </c>
      <c r="I28">
        <v>3.2501194900670258E-2</v>
      </c>
      <c r="J28">
        <v>3.0329732574523049E-2</v>
      </c>
      <c r="K28">
        <v>8.978289094689279E-2</v>
      </c>
      <c r="L28">
        <v>7.8384128059944658E-2</v>
      </c>
      <c r="M28">
        <f t="shared" si="34"/>
        <v>4.5399929762484854E-5</v>
      </c>
      <c r="N28">
        <f t="shared" si="34"/>
        <v>4.5399929762484854E-5</v>
      </c>
      <c r="O28">
        <f t="shared" si="34"/>
        <v>4.5399929762484854E-5</v>
      </c>
      <c r="P28">
        <f t="shared" si="34"/>
        <v>4.5399929762484854E-5</v>
      </c>
      <c r="Q28">
        <f t="shared" si="34"/>
        <v>4.5399929762484854E-5</v>
      </c>
      <c r="R28">
        <f t="shared" si="34"/>
        <v>4.5399929762484854E-5</v>
      </c>
      <c r="S28">
        <f t="shared" si="34"/>
        <v>4.5399929762484854E-5</v>
      </c>
      <c r="T28">
        <f t="shared" si="34"/>
        <v>4.5399929762484854E-5</v>
      </c>
      <c r="U28">
        <f t="shared" si="34"/>
        <v>4.5399929762484854E-5</v>
      </c>
      <c r="V28">
        <f t="shared" si="34"/>
        <v>4.5399929762484854E-5</v>
      </c>
      <c r="W28">
        <f t="shared" si="34"/>
        <v>4.5399929762484854E-5</v>
      </c>
      <c r="X28">
        <f t="shared" si="34"/>
        <v>4.5399929762484854E-5</v>
      </c>
      <c r="Y28">
        <f t="shared" si="34"/>
        <v>4.5399929762484854E-5</v>
      </c>
      <c r="Z28">
        <f t="shared" si="34"/>
        <v>4.5399929762484854E-5</v>
      </c>
      <c r="AA28">
        <f t="shared" si="1"/>
        <v>1.6997963861404681E-3</v>
      </c>
      <c r="AB28">
        <f t="shared" si="2"/>
        <v>6.6330542344132555E-3</v>
      </c>
      <c r="AC28">
        <f t="shared" si="3"/>
        <v>8.2959412147500106E-3</v>
      </c>
      <c r="AD28">
        <f t="shared" si="4"/>
        <v>2.2756926353761864E-2</v>
      </c>
      <c r="AE28">
        <f t="shared" si="5"/>
        <v>6.2139935298995705E-3</v>
      </c>
      <c r="AF28">
        <f t="shared" si="6"/>
        <v>2.4840899772208443E-3</v>
      </c>
      <c r="AG28">
        <f t="shared" si="7"/>
        <v>2.6144118333138507E-2</v>
      </c>
      <c r="AH28">
        <f t="shared" si="8"/>
        <v>1.3424092433850026E-2</v>
      </c>
      <c r="AI28">
        <f t="shared" si="35"/>
        <v>1E-10</v>
      </c>
      <c r="AJ28">
        <f t="shared" si="35"/>
        <v>1E-10</v>
      </c>
      <c r="AK28">
        <f t="shared" si="35"/>
        <v>1E-10</v>
      </c>
      <c r="AL28">
        <f t="shared" si="35"/>
        <v>1E-10</v>
      </c>
      <c r="AM28">
        <f t="shared" si="35"/>
        <v>1E-10</v>
      </c>
      <c r="AN28">
        <f t="shared" si="35"/>
        <v>1E-10</v>
      </c>
      <c r="AO28">
        <f t="shared" si="35"/>
        <v>1E-10</v>
      </c>
      <c r="AP28">
        <f t="shared" si="35"/>
        <v>1E-10</v>
      </c>
      <c r="AQ28">
        <f t="shared" si="35"/>
        <v>1E-10</v>
      </c>
      <c r="AR28">
        <f t="shared" si="35"/>
        <v>1E-10</v>
      </c>
      <c r="AS28">
        <f t="shared" si="35"/>
        <v>1E-10</v>
      </c>
      <c r="AT28">
        <f t="shared" si="35"/>
        <v>1E-10</v>
      </c>
      <c r="AU28">
        <f t="shared" si="35"/>
        <v>1E-10</v>
      </c>
      <c r="AV28">
        <f t="shared" si="35"/>
        <v>1E-10</v>
      </c>
      <c r="AW28">
        <f t="shared" si="12"/>
        <v>0.14428548090504464</v>
      </c>
      <c r="AX28">
        <f t="shared" si="13"/>
        <v>8.2602663395316744E-2</v>
      </c>
      <c r="AY28">
        <f t="shared" si="14"/>
        <v>0.14428548090504464</v>
      </c>
      <c r="AZ28">
        <f t="shared" si="15"/>
        <v>8.2602663395316744E-2</v>
      </c>
      <c r="BA28">
        <f t="shared" si="16"/>
        <v>0.14410343507356096</v>
      </c>
      <c r="BB28">
        <f t="shared" si="17"/>
        <v>8.4248442122095049E-2</v>
      </c>
      <c r="BC28">
        <f t="shared" si="18"/>
        <v>0.14410343507356096</v>
      </c>
      <c r="BD28">
        <f t="shared" si="19"/>
        <v>8.4248442122095049E-2</v>
      </c>
      <c r="BE28">
        <f t="shared" si="20"/>
        <v>0.14428548090504464</v>
      </c>
      <c r="BF28">
        <f t="shared" si="21"/>
        <v>8.2602663395316744E-2</v>
      </c>
      <c r="BG28">
        <f t="shared" si="22"/>
        <v>0.14428548090504464</v>
      </c>
      <c r="BH28">
        <f t="shared" si="23"/>
        <v>8.2602663395316744E-2</v>
      </c>
      <c r="BI28">
        <f t="shared" si="24"/>
        <v>0.19259672894418534</v>
      </c>
      <c r="BJ28">
        <f t="shared" si="25"/>
        <v>0.14410343507356096</v>
      </c>
      <c r="BK28">
        <f t="shared" si="26"/>
        <v>8.4248442122095049E-2</v>
      </c>
      <c r="BL28">
        <f t="shared" si="27"/>
        <v>0.14410343507356096</v>
      </c>
      <c r="BM28">
        <f t="shared" si="28"/>
        <v>8.4248442122095049E-2</v>
      </c>
      <c r="BN28">
        <f t="shared" si="29"/>
        <v>0.14428548090504464</v>
      </c>
      <c r="BO28">
        <f t="shared" si="30"/>
        <v>8.2602663395316744E-2</v>
      </c>
      <c r="BP28">
        <f t="shared" si="31"/>
        <v>0.14410343507356096</v>
      </c>
      <c r="BQ28">
        <f t="shared" si="32"/>
        <v>8.4248442122095049E-2</v>
      </c>
      <c r="BR28">
        <f t="shared" si="33"/>
        <v>0.19259672894418534</v>
      </c>
      <c r="BS28">
        <v>0.25</v>
      </c>
      <c r="BT28">
        <v>0.25</v>
      </c>
      <c r="BU28">
        <v>0.25</v>
      </c>
      <c r="BV28">
        <v>0.25</v>
      </c>
      <c r="BW28">
        <v>0.25</v>
      </c>
      <c r="BX28">
        <v>0.25</v>
      </c>
      <c r="BY28">
        <v>0.25</v>
      </c>
      <c r="BZ28">
        <v>0.25</v>
      </c>
      <c r="CA28">
        <v>0.25</v>
      </c>
      <c r="CB28">
        <v>0.25</v>
      </c>
      <c r="CC28">
        <v>0.25</v>
      </c>
      <c r="CD28">
        <v>0.25</v>
      </c>
      <c r="CE28">
        <v>0.25</v>
      </c>
      <c r="CF28">
        <v>0.25</v>
      </c>
      <c r="CG28">
        <v>0.25</v>
      </c>
      <c r="CH28">
        <v>0.25</v>
      </c>
      <c r="CI28">
        <v>0.25</v>
      </c>
      <c r="CJ28">
        <v>0.25</v>
      </c>
      <c r="CK28">
        <v>0.25</v>
      </c>
      <c r="CL28">
        <v>0.25</v>
      </c>
      <c r="CM28">
        <v>0.25</v>
      </c>
      <c r="CN28">
        <v>0.25</v>
      </c>
      <c r="CS28" s="2" t="s">
        <v>226</v>
      </c>
      <c r="CT28" s="2">
        <v>-4.6986140000000001</v>
      </c>
      <c r="CU28" s="2">
        <v>0.91715840000000004</v>
      </c>
      <c r="CV28" s="2">
        <v>8.5000000000000006E-2</v>
      </c>
      <c r="CW28" s="2"/>
      <c r="CX28" s="2"/>
      <c r="CY28" s="2" t="s">
        <v>226</v>
      </c>
      <c r="CZ28" s="2">
        <v>-4.901993</v>
      </c>
      <c r="DA28" s="2">
        <v>1.6269746</v>
      </c>
      <c r="DB28" s="2">
        <v>0.16300000000000001</v>
      </c>
    </row>
    <row r="29" spans="1:106" x14ac:dyDescent="0.25">
      <c r="A29">
        <v>2</v>
      </c>
      <c r="B29" t="b">
        <v>1</v>
      </c>
      <c r="C29" t="b">
        <v>1</v>
      </c>
      <c r="D29">
        <v>0.7</v>
      </c>
      <c r="E29">
        <v>3.4144346413625605E-2</v>
      </c>
      <c r="F29">
        <v>3.3335861135694658E-2</v>
      </c>
      <c r="G29">
        <v>5.2146894901037352E-3</v>
      </c>
      <c r="H29">
        <v>5.4416913858617751E-3</v>
      </c>
      <c r="I29">
        <v>3.7238239058040641E-2</v>
      </c>
      <c r="J29">
        <v>3.5204783947041192E-2</v>
      </c>
      <c r="K29">
        <v>5.4944717787070458E-3</v>
      </c>
      <c r="L29">
        <v>5.7158036919964343E-3</v>
      </c>
      <c r="M29">
        <f t="shared" si="34"/>
        <v>4.5399929762484854E-5</v>
      </c>
      <c r="N29">
        <f t="shared" si="34"/>
        <v>4.5399929762484854E-5</v>
      </c>
      <c r="O29">
        <f t="shared" si="34"/>
        <v>4.5399929762484854E-5</v>
      </c>
      <c r="P29">
        <f t="shared" si="34"/>
        <v>4.5399929762484854E-5</v>
      </c>
      <c r="Q29">
        <f t="shared" si="34"/>
        <v>4.5399929762484854E-5</v>
      </c>
      <c r="R29">
        <f t="shared" si="34"/>
        <v>4.5399929762484854E-5</v>
      </c>
      <c r="S29">
        <f t="shared" si="34"/>
        <v>4.5399929762484854E-5</v>
      </c>
      <c r="T29">
        <f t="shared" si="34"/>
        <v>4.5399929762484854E-5</v>
      </c>
      <c r="U29">
        <f t="shared" si="34"/>
        <v>4.5399929762484854E-5</v>
      </c>
      <c r="V29">
        <f t="shared" si="34"/>
        <v>4.5399929762484854E-5</v>
      </c>
      <c r="W29">
        <f t="shared" si="34"/>
        <v>4.5399929762484854E-5</v>
      </c>
      <c r="X29">
        <f t="shared" si="34"/>
        <v>4.5399929762484854E-5</v>
      </c>
      <c r="Y29">
        <f t="shared" si="34"/>
        <v>4.5399929762484854E-5</v>
      </c>
      <c r="Z29">
        <f t="shared" si="34"/>
        <v>4.5399929762484854E-5</v>
      </c>
      <c r="AA29">
        <f t="shared" si="1"/>
        <v>2.3858182567522545E-3</v>
      </c>
      <c r="AB29">
        <f t="shared" si="2"/>
        <v>8.6159642681456292E-3</v>
      </c>
      <c r="AC29">
        <f t="shared" si="3"/>
        <v>1.497412162063983E-4</v>
      </c>
      <c r="AD29">
        <f t="shared" si="4"/>
        <v>1.0263349489910241E-3</v>
      </c>
      <c r="AE29">
        <f t="shared" si="5"/>
        <v>7.532264151281139E-3</v>
      </c>
      <c r="AF29">
        <f t="shared" si="6"/>
        <v>3.2373595241214095E-3</v>
      </c>
      <c r="AG29">
        <f t="shared" si="7"/>
        <v>5.0324269278483914E-4</v>
      </c>
      <c r="AH29">
        <f t="shared" si="8"/>
        <v>1.2802443398599625E-4</v>
      </c>
      <c r="AI29">
        <f t="shared" si="35"/>
        <v>1E-10</v>
      </c>
      <c r="AJ29">
        <f t="shared" si="35"/>
        <v>1E-10</v>
      </c>
      <c r="AK29">
        <f t="shared" si="35"/>
        <v>1E-10</v>
      </c>
      <c r="AL29">
        <f t="shared" si="35"/>
        <v>1E-10</v>
      </c>
      <c r="AM29">
        <f t="shared" si="35"/>
        <v>1E-10</v>
      </c>
      <c r="AN29">
        <f t="shared" si="35"/>
        <v>1E-10</v>
      </c>
      <c r="AO29">
        <f t="shared" si="35"/>
        <v>1E-10</v>
      </c>
      <c r="AP29">
        <f t="shared" si="35"/>
        <v>1E-10</v>
      </c>
      <c r="AQ29">
        <f t="shared" si="35"/>
        <v>1E-10</v>
      </c>
      <c r="AR29">
        <f t="shared" si="35"/>
        <v>1E-10</v>
      </c>
      <c r="AS29">
        <f t="shared" si="35"/>
        <v>1E-10</v>
      </c>
      <c r="AT29">
        <f t="shared" si="35"/>
        <v>1E-10</v>
      </c>
      <c r="AU29">
        <f t="shared" si="35"/>
        <v>1E-10</v>
      </c>
      <c r="AV29">
        <f t="shared" si="35"/>
        <v>1E-10</v>
      </c>
      <c r="AW29">
        <f t="shared" si="12"/>
        <v>0.14428548090504464</v>
      </c>
      <c r="AX29">
        <f t="shared" si="13"/>
        <v>8.2602663395316744E-2</v>
      </c>
      <c r="AY29">
        <f t="shared" si="14"/>
        <v>0.14428548090504464</v>
      </c>
      <c r="AZ29">
        <f t="shared" si="15"/>
        <v>8.2602663395316744E-2</v>
      </c>
      <c r="BA29">
        <f t="shared" si="16"/>
        <v>0.14410343507356096</v>
      </c>
      <c r="BB29">
        <f t="shared" si="17"/>
        <v>8.4248442122095049E-2</v>
      </c>
      <c r="BC29">
        <f t="shared" si="18"/>
        <v>0.14410343507356096</v>
      </c>
      <c r="BD29">
        <f t="shared" si="19"/>
        <v>8.4248442122095049E-2</v>
      </c>
      <c r="BE29">
        <f t="shared" si="20"/>
        <v>0.14428548090504464</v>
      </c>
      <c r="BF29">
        <f t="shared" si="21"/>
        <v>8.2602663395316744E-2</v>
      </c>
      <c r="BG29">
        <f t="shared" si="22"/>
        <v>0.14428548090504464</v>
      </c>
      <c r="BH29">
        <f t="shared" si="23"/>
        <v>8.2602663395316744E-2</v>
      </c>
      <c r="BI29">
        <f t="shared" si="24"/>
        <v>0.19259672894418534</v>
      </c>
      <c r="BJ29">
        <f t="shared" si="25"/>
        <v>0.14410343507356096</v>
      </c>
      <c r="BK29">
        <f t="shared" si="26"/>
        <v>8.4248442122095049E-2</v>
      </c>
      <c r="BL29">
        <f t="shared" si="27"/>
        <v>0.14410343507356096</v>
      </c>
      <c r="BM29">
        <f t="shared" si="28"/>
        <v>8.4248442122095049E-2</v>
      </c>
      <c r="BN29">
        <f t="shared" si="29"/>
        <v>0.14428548090504464</v>
      </c>
      <c r="BO29">
        <f t="shared" si="30"/>
        <v>8.2602663395316744E-2</v>
      </c>
      <c r="BP29">
        <f t="shared" si="31"/>
        <v>0.14410343507356096</v>
      </c>
      <c r="BQ29">
        <f t="shared" si="32"/>
        <v>8.4248442122095049E-2</v>
      </c>
      <c r="BR29">
        <f t="shared" si="33"/>
        <v>0.19259672894418534</v>
      </c>
      <c r="BS29">
        <v>0.25</v>
      </c>
      <c r="BT29">
        <v>0.25</v>
      </c>
      <c r="BU29">
        <v>0.25</v>
      </c>
      <c r="BV29">
        <v>0.25</v>
      </c>
      <c r="BW29">
        <v>0.25</v>
      </c>
      <c r="BX29">
        <v>0.25</v>
      </c>
      <c r="BY29">
        <v>0.25</v>
      </c>
      <c r="BZ29">
        <v>0.25</v>
      </c>
      <c r="CA29">
        <v>0.25</v>
      </c>
      <c r="CB29">
        <v>0.25</v>
      </c>
      <c r="CC29">
        <v>0.25</v>
      </c>
      <c r="CD29">
        <v>0.25</v>
      </c>
      <c r="CE29">
        <v>0.25</v>
      </c>
      <c r="CF29">
        <v>0.25</v>
      </c>
      <c r="CG29">
        <v>0.25</v>
      </c>
      <c r="CH29">
        <v>0.25</v>
      </c>
      <c r="CI29">
        <v>0.25</v>
      </c>
      <c r="CJ29">
        <v>0.25</v>
      </c>
      <c r="CK29">
        <v>0.25</v>
      </c>
      <c r="CL29">
        <v>0.25</v>
      </c>
      <c r="CM29">
        <v>0.25</v>
      </c>
      <c r="CN29">
        <v>0.25</v>
      </c>
      <c r="CS29" s="2" t="s">
        <v>227</v>
      </c>
      <c r="CT29" s="2">
        <v>-4.8464070000000001</v>
      </c>
      <c r="CU29" s="2">
        <v>1.6389035999999999</v>
      </c>
      <c r="CV29" s="2">
        <v>5.0999999999999997E-2</v>
      </c>
      <c r="CW29" s="2"/>
      <c r="CX29" s="2"/>
      <c r="CY29" s="2" t="s">
        <v>227</v>
      </c>
      <c r="CZ29" s="2">
        <v>-4.1967889999999999</v>
      </c>
      <c r="DA29" s="2">
        <v>1.8360272</v>
      </c>
      <c r="DB29" s="2">
        <v>9.5000000000000001E-2</v>
      </c>
    </row>
    <row r="30" spans="1:106" x14ac:dyDescent="0.25">
      <c r="A30">
        <v>2</v>
      </c>
      <c r="B30" t="b">
        <v>1</v>
      </c>
      <c r="C30" t="b">
        <v>1</v>
      </c>
      <c r="D30">
        <v>0.7</v>
      </c>
      <c r="E30">
        <v>4.5927740047862009E-3</v>
      </c>
      <c r="F30">
        <v>4.5391617793039711E-3</v>
      </c>
      <c r="G30">
        <v>5.522272956997659E-3</v>
      </c>
      <c r="H30">
        <v>5.5630336349566578E-3</v>
      </c>
      <c r="I30">
        <v>4.802003069174607E-3</v>
      </c>
      <c r="J30">
        <v>4.7703219025231718E-3</v>
      </c>
      <c r="K30">
        <v>5.8730015494949514E-3</v>
      </c>
      <c r="L30">
        <v>5.8802991084431063E-3</v>
      </c>
      <c r="M30">
        <f t="shared" si="34"/>
        <v>4.5399929762484854E-5</v>
      </c>
      <c r="N30">
        <f t="shared" si="34"/>
        <v>4.5399929762484854E-5</v>
      </c>
      <c r="O30">
        <f t="shared" si="34"/>
        <v>4.5399929762484854E-5</v>
      </c>
      <c r="P30">
        <f t="shared" si="34"/>
        <v>4.5399929762484854E-5</v>
      </c>
      <c r="Q30">
        <f t="shared" si="34"/>
        <v>4.5399929762484854E-5</v>
      </c>
      <c r="R30">
        <f t="shared" si="34"/>
        <v>4.5399929762484854E-5</v>
      </c>
      <c r="S30">
        <f t="shared" si="34"/>
        <v>4.5399929762484854E-5</v>
      </c>
      <c r="T30">
        <f t="shared" si="34"/>
        <v>4.5399929762484854E-5</v>
      </c>
      <c r="U30">
        <f t="shared" si="34"/>
        <v>4.5399929762484854E-5</v>
      </c>
      <c r="V30">
        <f t="shared" si="34"/>
        <v>4.5399929762484854E-5</v>
      </c>
      <c r="W30">
        <f t="shared" si="34"/>
        <v>4.5399929762484854E-5</v>
      </c>
      <c r="X30">
        <f t="shared" si="34"/>
        <v>4.5399929762484854E-5</v>
      </c>
      <c r="Y30">
        <f t="shared" si="34"/>
        <v>4.5399929762484854E-5</v>
      </c>
      <c r="Z30">
        <f t="shared" si="34"/>
        <v>4.5399929762484854E-5</v>
      </c>
      <c r="AA30">
        <f t="shared" si="1"/>
        <v>1.2419018044633606E-4</v>
      </c>
      <c r="AB30">
        <f t="shared" si="2"/>
        <v>8.2954535610279374E-4</v>
      </c>
      <c r="AC30">
        <f t="shared" si="3"/>
        <v>1.6293313371473569E-4</v>
      </c>
      <c r="AD30">
        <f t="shared" si="4"/>
        <v>1.053250863032078E-3</v>
      </c>
      <c r="AE30">
        <f t="shared" si="5"/>
        <v>4.1596019122592159E-4</v>
      </c>
      <c r="AF30">
        <f t="shared" si="6"/>
        <v>9.2844110877167874E-5</v>
      </c>
      <c r="AG30">
        <f t="shared" si="7"/>
        <v>5.5295686230534048E-4</v>
      </c>
      <c r="AH30">
        <f t="shared" si="8"/>
        <v>1.3464427901678297E-4</v>
      </c>
      <c r="AI30">
        <f t="shared" si="35"/>
        <v>1E-10</v>
      </c>
      <c r="AJ30">
        <f t="shared" si="35"/>
        <v>1E-10</v>
      </c>
      <c r="AK30">
        <f t="shared" si="35"/>
        <v>1E-10</v>
      </c>
      <c r="AL30">
        <f t="shared" si="35"/>
        <v>1E-10</v>
      </c>
      <c r="AM30">
        <f t="shared" si="35"/>
        <v>1E-10</v>
      </c>
      <c r="AN30">
        <f t="shared" si="35"/>
        <v>1E-10</v>
      </c>
      <c r="AO30">
        <f t="shared" si="35"/>
        <v>1E-10</v>
      </c>
      <c r="AP30">
        <f t="shared" si="35"/>
        <v>1E-10</v>
      </c>
      <c r="AQ30">
        <f t="shared" si="35"/>
        <v>1E-10</v>
      </c>
      <c r="AR30">
        <f t="shared" si="35"/>
        <v>1E-10</v>
      </c>
      <c r="AS30">
        <f t="shared" si="35"/>
        <v>1E-10</v>
      </c>
      <c r="AT30">
        <f t="shared" si="35"/>
        <v>1E-10</v>
      </c>
      <c r="AU30">
        <f t="shared" si="35"/>
        <v>1E-10</v>
      </c>
      <c r="AV30">
        <f t="shared" si="35"/>
        <v>1E-10</v>
      </c>
      <c r="AW30">
        <f t="shared" si="12"/>
        <v>0.14428548090504464</v>
      </c>
      <c r="AX30">
        <f t="shared" si="13"/>
        <v>8.2602663395316744E-2</v>
      </c>
      <c r="AY30">
        <f t="shared" si="14"/>
        <v>0.14428548090504464</v>
      </c>
      <c r="AZ30">
        <f t="shared" si="15"/>
        <v>8.2602663395316744E-2</v>
      </c>
      <c r="BA30">
        <f t="shared" si="16"/>
        <v>0.14410343507356096</v>
      </c>
      <c r="BB30">
        <f t="shared" si="17"/>
        <v>8.4248442122095049E-2</v>
      </c>
      <c r="BC30">
        <f t="shared" si="18"/>
        <v>0.14410343507356096</v>
      </c>
      <c r="BD30">
        <f t="shared" si="19"/>
        <v>8.4248442122095049E-2</v>
      </c>
      <c r="BE30">
        <f t="shared" si="20"/>
        <v>0.14428548090504464</v>
      </c>
      <c r="BF30">
        <f t="shared" si="21"/>
        <v>8.2602663395316744E-2</v>
      </c>
      <c r="BG30">
        <f t="shared" si="22"/>
        <v>0.14428548090504464</v>
      </c>
      <c r="BH30">
        <f t="shared" si="23"/>
        <v>8.2602663395316744E-2</v>
      </c>
      <c r="BI30">
        <f t="shared" si="24"/>
        <v>0.19259672894418534</v>
      </c>
      <c r="BJ30">
        <f t="shared" si="25"/>
        <v>0.14410343507356096</v>
      </c>
      <c r="BK30">
        <f t="shared" si="26"/>
        <v>8.4248442122095049E-2</v>
      </c>
      <c r="BL30">
        <f t="shared" si="27"/>
        <v>0.14410343507356096</v>
      </c>
      <c r="BM30">
        <f t="shared" si="28"/>
        <v>8.4248442122095049E-2</v>
      </c>
      <c r="BN30">
        <f t="shared" si="29"/>
        <v>0.14428548090504464</v>
      </c>
      <c r="BO30">
        <f t="shared" si="30"/>
        <v>8.2602663395316744E-2</v>
      </c>
      <c r="BP30">
        <f t="shared" si="31"/>
        <v>0.14410343507356096</v>
      </c>
      <c r="BQ30">
        <f t="shared" si="32"/>
        <v>8.4248442122095049E-2</v>
      </c>
      <c r="BR30">
        <f t="shared" si="33"/>
        <v>0.19259672894418534</v>
      </c>
      <c r="BS30">
        <v>0.25</v>
      </c>
      <c r="BT30">
        <v>0.25</v>
      </c>
      <c r="BU30">
        <v>0.25</v>
      </c>
      <c r="BV30">
        <v>0.25</v>
      </c>
      <c r="BW30">
        <v>0.25</v>
      </c>
      <c r="BX30">
        <v>0.25</v>
      </c>
      <c r="BY30">
        <v>0.25</v>
      </c>
      <c r="BZ30">
        <v>0.25</v>
      </c>
      <c r="CA30">
        <v>0.25</v>
      </c>
      <c r="CB30">
        <v>0.25</v>
      </c>
      <c r="CC30">
        <v>0.25</v>
      </c>
      <c r="CD30">
        <v>0.25</v>
      </c>
      <c r="CE30">
        <v>0.25</v>
      </c>
      <c r="CF30">
        <v>0.25</v>
      </c>
      <c r="CG30">
        <v>0.25</v>
      </c>
      <c r="CH30">
        <v>0.25</v>
      </c>
      <c r="CI30">
        <v>0.25</v>
      </c>
      <c r="CJ30">
        <v>0.25</v>
      </c>
      <c r="CK30">
        <v>0.25</v>
      </c>
      <c r="CL30">
        <v>0.25</v>
      </c>
      <c r="CM30">
        <v>0.25</v>
      </c>
      <c r="CN30">
        <v>0.25</v>
      </c>
      <c r="CS30" s="2" t="s">
        <v>228</v>
      </c>
      <c r="CT30" s="2">
        <v>-4.6986140000000001</v>
      </c>
      <c r="CU30" s="2">
        <v>0.91715840000000004</v>
      </c>
      <c r="CV30" s="2">
        <v>8.5000000000000006E-2</v>
      </c>
      <c r="CW30" s="2"/>
      <c r="CX30" s="2"/>
      <c r="CY30" s="2" t="s">
        <v>228</v>
      </c>
      <c r="CZ30" s="2">
        <v>-4.901993</v>
      </c>
      <c r="DA30" s="2">
        <v>1.6269746</v>
      </c>
      <c r="DB30" s="2">
        <v>0.16300000000000001</v>
      </c>
    </row>
    <row r="31" spans="1:106" x14ac:dyDescent="0.25">
      <c r="A31">
        <v>2</v>
      </c>
      <c r="B31" t="b">
        <v>1</v>
      </c>
      <c r="C31" t="b">
        <v>1</v>
      </c>
      <c r="D31">
        <v>0.7</v>
      </c>
      <c r="E31">
        <v>2.7533883788881056E-2</v>
      </c>
      <c r="F31">
        <v>2.6624998527907191E-2</v>
      </c>
      <c r="G31">
        <v>9.1501989203329557E-3</v>
      </c>
      <c r="H31">
        <v>9.2771960530617353E-3</v>
      </c>
      <c r="I31">
        <v>3.0291437759494243E-2</v>
      </c>
      <c r="J31">
        <v>2.782125849469513E-2</v>
      </c>
      <c r="K31">
        <v>9.7284858236056076E-3</v>
      </c>
      <c r="L31">
        <v>9.7492376085244782E-3</v>
      </c>
      <c r="M31">
        <f t="shared" si="34"/>
        <v>4.5399929762484854E-5</v>
      </c>
      <c r="N31">
        <f t="shared" si="34"/>
        <v>4.5399929762484854E-5</v>
      </c>
      <c r="O31">
        <f t="shared" si="34"/>
        <v>4.5399929762484854E-5</v>
      </c>
      <c r="P31">
        <f t="shared" si="34"/>
        <v>4.5399929762484854E-5</v>
      </c>
      <c r="Q31">
        <f t="shared" si="34"/>
        <v>4.5399929762484854E-5</v>
      </c>
      <c r="R31">
        <f t="shared" si="34"/>
        <v>4.5399929762484854E-5</v>
      </c>
      <c r="S31">
        <f t="shared" si="34"/>
        <v>4.5399929762484854E-5</v>
      </c>
      <c r="T31">
        <f t="shared" si="34"/>
        <v>4.5399929762484854E-5</v>
      </c>
      <c r="U31">
        <f t="shared" si="34"/>
        <v>4.5399929762484854E-5</v>
      </c>
      <c r="V31">
        <f t="shared" si="34"/>
        <v>4.5399929762484854E-5</v>
      </c>
      <c r="W31">
        <f t="shared" si="34"/>
        <v>4.5399929762484854E-5</v>
      </c>
      <c r="X31">
        <f t="shared" si="34"/>
        <v>4.5399929762484854E-5</v>
      </c>
      <c r="Y31">
        <f t="shared" si="34"/>
        <v>4.5399929762484854E-5</v>
      </c>
      <c r="Z31">
        <f t="shared" si="34"/>
        <v>4.5399929762484854E-5</v>
      </c>
      <c r="AA31">
        <f t="shared" si="1"/>
        <v>1.7376457010592295E-3</v>
      </c>
      <c r="AB31">
        <f t="shared" si="2"/>
        <v>6.6177738487743359E-3</v>
      </c>
      <c r="AC31">
        <f t="shared" si="3"/>
        <v>3.4285410083082478E-4</v>
      </c>
      <c r="AD31">
        <f t="shared" si="4"/>
        <v>1.9197555249234471E-3</v>
      </c>
      <c r="AE31">
        <f t="shared" si="5"/>
        <v>5.6251040223507529E-3</v>
      </c>
      <c r="AF31">
        <f t="shared" si="6"/>
        <v>2.1308284978878368E-3</v>
      </c>
      <c r="AG31">
        <f t="shared" si="7"/>
        <v>1.1288222249881798E-3</v>
      </c>
      <c r="AH31">
        <f t="shared" si="8"/>
        <v>3.3062970366921798E-4</v>
      </c>
      <c r="AI31">
        <f t="shared" si="35"/>
        <v>1E-10</v>
      </c>
      <c r="AJ31">
        <f t="shared" si="35"/>
        <v>1E-10</v>
      </c>
      <c r="AK31">
        <f t="shared" si="35"/>
        <v>1E-10</v>
      </c>
      <c r="AL31">
        <f t="shared" si="35"/>
        <v>1E-10</v>
      </c>
      <c r="AM31">
        <f t="shared" si="35"/>
        <v>1E-10</v>
      </c>
      <c r="AN31">
        <f t="shared" si="35"/>
        <v>1E-10</v>
      </c>
      <c r="AO31">
        <f t="shared" si="35"/>
        <v>1E-10</v>
      </c>
      <c r="AP31">
        <f t="shared" si="35"/>
        <v>1E-10</v>
      </c>
      <c r="AQ31">
        <f t="shared" si="35"/>
        <v>1E-10</v>
      </c>
      <c r="AR31">
        <f t="shared" si="35"/>
        <v>1E-10</v>
      </c>
      <c r="AS31">
        <f t="shared" si="35"/>
        <v>1E-10</v>
      </c>
      <c r="AT31">
        <f t="shared" si="35"/>
        <v>1E-10</v>
      </c>
      <c r="AU31">
        <f t="shared" si="35"/>
        <v>1E-10</v>
      </c>
      <c r="AV31">
        <f t="shared" si="35"/>
        <v>1E-10</v>
      </c>
      <c r="AW31">
        <f t="shared" si="12"/>
        <v>0.14428548090504464</v>
      </c>
      <c r="AX31">
        <f t="shared" si="13"/>
        <v>8.2602663395316744E-2</v>
      </c>
      <c r="AY31">
        <f t="shared" si="14"/>
        <v>0.14428548090504464</v>
      </c>
      <c r="AZ31">
        <f t="shared" si="15"/>
        <v>8.2602663395316744E-2</v>
      </c>
      <c r="BA31">
        <f t="shared" si="16"/>
        <v>0.14410343507356096</v>
      </c>
      <c r="BB31">
        <f t="shared" si="17"/>
        <v>8.4248442122095049E-2</v>
      </c>
      <c r="BC31">
        <f t="shared" si="18"/>
        <v>0.14410343507356096</v>
      </c>
      <c r="BD31">
        <f t="shared" si="19"/>
        <v>8.4248442122095049E-2</v>
      </c>
      <c r="BE31">
        <f t="shared" si="20"/>
        <v>0.14428548090504464</v>
      </c>
      <c r="BF31">
        <f t="shared" si="21"/>
        <v>8.2602663395316744E-2</v>
      </c>
      <c r="BG31">
        <f t="shared" si="22"/>
        <v>0.14428548090504464</v>
      </c>
      <c r="BH31">
        <f t="shared" si="23"/>
        <v>8.2602663395316744E-2</v>
      </c>
      <c r="BI31">
        <f t="shared" si="24"/>
        <v>0.19259672894418534</v>
      </c>
      <c r="BJ31">
        <f t="shared" si="25"/>
        <v>0.14410343507356096</v>
      </c>
      <c r="BK31">
        <f t="shared" si="26"/>
        <v>8.4248442122095049E-2</v>
      </c>
      <c r="BL31">
        <f t="shared" si="27"/>
        <v>0.14410343507356096</v>
      </c>
      <c r="BM31">
        <f t="shared" si="28"/>
        <v>8.4248442122095049E-2</v>
      </c>
      <c r="BN31">
        <f t="shared" si="29"/>
        <v>0.14428548090504464</v>
      </c>
      <c r="BO31">
        <f t="shared" si="30"/>
        <v>8.2602663395316744E-2</v>
      </c>
      <c r="BP31">
        <f t="shared" si="31"/>
        <v>0.14410343507356096</v>
      </c>
      <c r="BQ31">
        <f t="shared" si="32"/>
        <v>8.4248442122095049E-2</v>
      </c>
      <c r="BR31">
        <f t="shared" si="33"/>
        <v>0.19259672894418534</v>
      </c>
      <c r="BS31">
        <v>0.25</v>
      </c>
      <c r="BT31">
        <v>0.25</v>
      </c>
      <c r="BU31">
        <v>0.25</v>
      </c>
      <c r="BV31">
        <v>0.25</v>
      </c>
      <c r="BW31">
        <v>0.25</v>
      </c>
      <c r="BX31">
        <v>0.25</v>
      </c>
      <c r="BY31">
        <v>0.25</v>
      </c>
      <c r="BZ31">
        <v>0.25</v>
      </c>
      <c r="CA31">
        <v>0.25</v>
      </c>
      <c r="CB31">
        <v>0.25</v>
      </c>
      <c r="CC31">
        <v>0.25</v>
      </c>
      <c r="CD31">
        <v>0.25</v>
      </c>
      <c r="CE31">
        <v>0.25</v>
      </c>
      <c r="CF31">
        <v>0.25</v>
      </c>
      <c r="CG31">
        <v>0.25</v>
      </c>
      <c r="CH31">
        <v>0.25</v>
      </c>
      <c r="CI31">
        <v>0.25</v>
      </c>
      <c r="CJ31">
        <v>0.25</v>
      </c>
      <c r="CK31">
        <v>0.25</v>
      </c>
      <c r="CL31">
        <v>0.25</v>
      </c>
      <c r="CM31">
        <v>0.25</v>
      </c>
      <c r="CN31">
        <v>0.25</v>
      </c>
      <c r="CS31" s="2" t="s">
        <v>229</v>
      </c>
      <c r="CT31" s="2">
        <v>-4.8464070000000001</v>
      </c>
      <c r="CU31" s="2">
        <v>1.6389035999999999</v>
      </c>
      <c r="CV31" s="2">
        <v>5.0999999999999997E-2</v>
      </c>
      <c r="CW31" s="2"/>
      <c r="CX31" s="2"/>
      <c r="CY31" s="2" t="s">
        <v>229</v>
      </c>
      <c r="CZ31" s="2">
        <v>-4.1967889999999999</v>
      </c>
      <c r="DA31" s="2">
        <v>1.8360272</v>
      </c>
      <c r="DB31" s="2">
        <v>9.5000000000000001E-2</v>
      </c>
    </row>
    <row r="32" spans="1:106" x14ac:dyDescent="0.25">
      <c r="A32">
        <v>2</v>
      </c>
      <c r="B32" t="b">
        <v>1</v>
      </c>
      <c r="C32" t="b">
        <v>1</v>
      </c>
      <c r="D32">
        <v>0.7</v>
      </c>
      <c r="E32">
        <v>4.6162482767200001E-3</v>
      </c>
      <c r="F32">
        <v>4.545720501455467E-3</v>
      </c>
      <c r="G32">
        <v>3.118645758817045E-3</v>
      </c>
      <c r="H32">
        <v>3.1469173581390067E-3</v>
      </c>
      <c r="I32">
        <v>4.8976081307331937E-3</v>
      </c>
      <c r="J32">
        <v>4.8822206191210214E-3</v>
      </c>
      <c r="K32">
        <v>3.3362193779057805E-3</v>
      </c>
      <c r="L32">
        <v>3.3218582303494756E-3</v>
      </c>
      <c r="M32">
        <f t="shared" si="34"/>
        <v>4.5399929762484854E-5</v>
      </c>
      <c r="N32">
        <f t="shared" si="34"/>
        <v>4.5399929762484854E-5</v>
      </c>
      <c r="O32">
        <f t="shared" si="34"/>
        <v>4.5399929762484854E-5</v>
      </c>
      <c r="P32">
        <f t="shared" si="34"/>
        <v>4.5399929762484854E-5</v>
      </c>
      <c r="Q32">
        <f t="shared" si="34"/>
        <v>4.5399929762484854E-5</v>
      </c>
      <c r="R32">
        <f t="shared" si="34"/>
        <v>4.5399929762484854E-5</v>
      </c>
      <c r="S32">
        <f t="shared" si="34"/>
        <v>4.5399929762484854E-5</v>
      </c>
      <c r="T32">
        <f t="shared" si="34"/>
        <v>4.5399929762484854E-5</v>
      </c>
      <c r="U32">
        <f t="shared" si="34"/>
        <v>4.5399929762484854E-5</v>
      </c>
      <c r="V32">
        <f t="shared" si="34"/>
        <v>4.5399929762484854E-5</v>
      </c>
      <c r="W32">
        <f t="shared" si="34"/>
        <v>4.5399929762484854E-5</v>
      </c>
      <c r="X32">
        <f t="shared" si="34"/>
        <v>4.5399929762484854E-5</v>
      </c>
      <c r="Y32">
        <f t="shared" si="34"/>
        <v>4.5399929762484854E-5</v>
      </c>
      <c r="Z32">
        <f t="shared" si="34"/>
        <v>4.5399929762484854E-5</v>
      </c>
      <c r="AA32">
        <f t="shared" si="1"/>
        <v>1.2512645219497068E-4</v>
      </c>
      <c r="AB32">
        <f t="shared" si="2"/>
        <v>8.3095251881129388E-4</v>
      </c>
      <c r="AC32">
        <f t="shared" si="3"/>
        <v>7.0213804771966515E-5</v>
      </c>
      <c r="AD32">
        <f t="shared" si="4"/>
        <v>5.3962835278330745E-4</v>
      </c>
      <c r="AE32">
        <f t="shared" si="5"/>
        <v>4.2771858966495928E-4</v>
      </c>
      <c r="AF32">
        <f t="shared" si="6"/>
        <v>9.6749145339828217E-5</v>
      </c>
      <c r="AG32">
        <f t="shared" si="7"/>
        <v>2.4854083312759919E-4</v>
      </c>
      <c r="AH32">
        <f t="shared" si="8"/>
        <v>4.8807503718660677E-5</v>
      </c>
      <c r="AI32">
        <f t="shared" si="35"/>
        <v>1E-10</v>
      </c>
      <c r="AJ32">
        <f t="shared" si="35"/>
        <v>1E-10</v>
      </c>
      <c r="AK32">
        <f t="shared" si="35"/>
        <v>1E-10</v>
      </c>
      <c r="AL32">
        <f t="shared" si="35"/>
        <v>1E-10</v>
      </c>
      <c r="AM32">
        <f t="shared" si="35"/>
        <v>1E-10</v>
      </c>
      <c r="AN32">
        <f t="shared" si="35"/>
        <v>1E-10</v>
      </c>
      <c r="AO32">
        <f t="shared" si="35"/>
        <v>1E-10</v>
      </c>
      <c r="AP32">
        <f t="shared" si="35"/>
        <v>1E-10</v>
      </c>
      <c r="AQ32">
        <f t="shared" si="35"/>
        <v>1E-10</v>
      </c>
      <c r="AR32">
        <f t="shared" si="35"/>
        <v>1E-10</v>
      </c>
      <c r="AS32">
        <f t="shared" si="35"/>
        <v>1E-10</v>
      </c>
      <c r="AT32">
        <f t="shared" si="35"/>
        <v>1E-10</v>
      </c>
      <c r="AU32">
        <f t="shared" si="35"/>
        <v>1E-10</v>
      </c>
      <c r="AV32">
        <f t="shared" si="35"/>
        <v>1E-10</v>
      </c>
      <c r="AW32">
        <f t="shared" si="12"/>
        <v>0.14428548090504464</v>
      </c>
      <c r="AX32">
        <f t="shared" si="13"/>
        <v>8.2602663395316744E-2</v>
      </c>
      <c r="AY32">
        <f t="shared" si="14"/>
        <v>0.14428548090504464</v>
      </c>
      <c r="AZ32">
        <f t="shared" si="15"/>
        <v>8.2602663395316744E-2</v>
      </c>
      <c r="BA32">
        <f t="shared" si="16"/>
        <v>0.14410343507356096</v>
      </c>
      <c r="BB32">
        <f t="shared" si="17"/>
        <v>8.4248442122095049E-2</v>
      </c>
      <c r="BC32">
        <f t="shared" si="18"/>
        <v>0.14410343507356096</v>
      </c>
      <c r="BD32">
        <f t="shared" si="19"/>
        <v>8.4248442122095049E-2</v>
      </c>
      <c r="BE32">
        <f t="shared" si="20"/>
        <v>0.14428548090504464</v>
      </c>
      <c r="BF32">
        <f t="shared" si="21"/>
        <v>8.2602663395316744E-2</v>
      </c>
      <c r="BG32">
        <f t="shared" si="22"/>
        <v>0.14428548090504464</v>
      </c>
      <c r="BH32">
        <f t="shared" si="23"/>
        <v>8.2602663395316744E-2</v>
      </c>
      <c r="BI32">
        <f t="shared" si="24"/>
        <v>0.19259672894418534</v>
      </c>
      <c r="BJ32">
        <f t="shared" si="25"/>
        <v>0.14410343507356096</v>
      </c>
      <c r="BK32">
        <f t="shared" si="26"/>
        <v>8.4248442122095049E-2</v>
      </c>
      <c r="BL32">
        <f t="shared" si="27"/>
        <v>0.14410343507356096</v>
      </c>
      <c r="BM32">
        <f t="shared" si="28"/>
        <v>8.4248442122095049E-2</v>
      </c>
      <c r="BN32">
        <f t="shared" si="29"/>
        <v>0.14428548090504464</v>
      </c>
      <c r="BO32">
        <f t="shared" si="30"/>
        <v>8.2602663395316744E-2</v>
      </c>
      <c r="BP32">
        <f t="shared" si="31"/>
        <v>0.14410343507356096</v>
      </c>
      <c r="BQ32">
        <f t="shared" si="32"/>
        <v>8.4248442122095049E-2</v>
      </c>
      <c r="BR32">
        <f t="shared" si="33"/>
        <v>0.19259672894418534</v>
      </c>
      <c r="BS32">
        <v>0.25</v>
      </c>
      <c r="BT32">
        <v>0.25</v>
      </c>
      <c r="BU32">
        <v>0.25</v>
      </c>
      <c r="BV32">
        <v>0.25</v>
      </c>
      <c r="BW32">
        <v>0.25</v>
      </c>
      <c r="BX32">
        <v>0.25</v>
      </c>
      <c r="BY32">
        <v>0.25</v>
      </c>
      <c r="BZ32">
        <v>0.25</v>
      </c>
      <c r="CA32">
        <v>0.25</v>
      </c>
      <c r="CB32">
        <v>0.25</v>
      </c>
      <c r="CC32">
        <v>0.25</v>
      </c>
      <c r="CD32">
        <v>0.25</v>
      </c>
      <c r="CE32">
        <v>0.25</v>
      </c>
      <c r="CF32">
        <v>0.25</v>
      </c>
      <c r="CG32">
        <v>0.25</v>
      </c>
      <c r="CH32">
        <v>0.25</v>
      </c>
      <c r="CI32">
        <v>0.25</v>
      </c>
      <c r="CJ32">
        <v>0.25</v>
      </c>
      <c r="CK32">
        <v>0.25</v>
      </c>
      <c r="CL32">
        <v>0.25</v>
      </c>
      <c r="CM32">
        <v>0.25</v>
      </c>
      <c r="CN32">
        <v>0.25</v>
      </c>
      <c r="CS32" t="s">
        <v>238</v>
      </c>
      <c r="CT32">
        <v>-5.6505029999999996</v>
      </c>
      <c r="CU32">
        <v>1.5118598000000001</v>
      </c>
      <c r="CV32">
        <v>0.16</v>
      </c>
      <c r="CY32" t="s">
        <v>238</v>
      </c>
      <c r="CZ32">
        <v>-5.6755310000000003</v>
      </c>
      <c r="DA32">
        <v>1.4566870000000001</v>
      </c>
      <c r="DB32">
        <v>0.13700000000000001</v>
      </c>
    </row>
    <row r="33" spans="1:106" x14ac:dyDescent="0.25">
      <c r="A33">
        <v>2</v>
      </c>
      <c r="B33" t="b">
        <v>1</v>
      </c>
      <c r="C33" t="b">
        <v>1</v>
      </c>
      <c r="D33">
        <v>0.7</v>
      </c>
      <c r="E33">
        <v>3.0769445334885154E-3</v>
      </c>
      <c r="F33">
        <v>3.0455309311386452E-3</v>
      </c>
      <c r="G33">
        <v>2.8097356902997809E-2</v>
      </c>
      <c r="H33">
        <v>2.7205480173054616E-2</v>
      </c>
      <c r="I33">
        <v>3.2853962287066264E-3</v>
      </c>
      <c r="J33">
        <v>3.278514831453899E-3</v>
      </c>
      <c r="K33">
        <v>3.1714641191521453E-2</v>
      </c>
      <c r="L33">
        <v>2.8352205766381006E-2</v>
      </c>
      <c r="M33">
        <f t="shared" si="34"/>
        <v>4.5399929762484854E-5</v>
      </c>
      <c r="N33">
        <f t="shared" si="34"/>
        <v>4.5399929762484854E-5</v>
      </c>
      <c r="O33">
        <f t="shared" si="34"/>
        <v>4.5399929762484854E-5</v>
      </c>
      <c r="P33">
        <f t="shared" si="34"/>
        <v>4.5399929762484854E-5</v>
      </c>
      <c r="Q33">
        <f t="shared" si="34"/>
        <v>4.5399929762484854E-5</v>
      </c>
      <c r="R33">
        <f t="shared" si="34"/>
        <v>4.5399929762484854E-5</v>
      </c>
      <c r="S33">
        <f t="shared" si="34"/>
        <v>4.5399929762484854E-5</v>
      </c>
      <c r="T33">
        <f t="shared" si="34"/>
        <v>4.5399929762484854E-5</v>
      </c>
      <c r="U33">
        <f t="shared" si="34"/>
        <v>4.5399929762484854E-5</v>
      </c>
      <c r="V33">
        <f t="shared" si="34"/>
        <v>4.5399929762484854E-5</v>
      </c>
      <c r="W33">
        <f t="shared" si="34"/>
        <v>4.5399929762484854E-5</v>
      </c>
      <c r="X33">
        <f t="shared" si="34"/>
        <v>4.5399929762484854E-5</v>
      </c>
      <c r="Y33">
        <f t="shared" si="34"/>
        <v>4.5399929762484854E-5</v>
      </c>
      <c r="Z33">
        <f t="shared" si="34"/>
        <v>4.5399929762484854E-5</v>
      </c>
      <c r="AA33">
        <f t="shared" si="1"/>
        <v>6.8835012285892153E-5</v>
      </c>
      <c r="AB33">
        <f t="shared" si="2"/>
        <v>5.1927825427684781E-4</v>
      </c>
      <c r="AC33">
        <f t="shared" si="3"/>
        <v>1.7902874829786029E-3</v>
      </c>
      <c r="AD33">
        <f t="shared" si="4"/>
        <v>6.7874552421005596E-3</v>
      </c>
      <c r="AE33">
        <f t="shared" si="5"/>
        <v>2.4320395370569376E-4</v>
      </c>
      <c r="AF33">
        <f t="shared" si="6"/>
        <v>4.7681654823908042E-5</v>
      </c>
      <c r="AG33">
        <f t="shared" si="7"/>
        <v>6.0024173797585244E-3</v>
      </c>
      <c r="AH33">
        <f t="shared" si="8"/>
        <v>2.2036210267954879E-3</v>
      </c>
      <c r="AI33">
        <f t="shared" si="35"/>
        <v>1E-10</v>
      </c>
      <c r="AJ33">
        <f t="shared" si="35"/>
        <v>1E-10</v>
      </c>
      <c r="AK33">
        <f t="shared" si="35"/>
        <v>1E-10</v>
      </c>
      <c r="AL33">
        <f t="shared" si="35"/>
        <v>1E-10</v>
      </c>
      <c r="AM33">
        <f t="shared" si="35"/>
        <v>1E-10</v>
      </c>
      <c r="AN33">
        <f t="shared" si="35"/>
        <v>1E-10</v>
      </c>
      <c r="AO33">
        <f t="shared" si="35"/>
        <v>1E-10</v>
      </c>
      <c r="AP33">
        <f t="shared" si="35"/>
        <v>1E-10</v>
      </c>
      <c r="AQ33">
        <f t="shared" si="35"/>
        <v>1E-10</v>
      </c>
      <c r="AR33">
        <f t="shared" si="35"/>
        <v>1E-10</v>
      </c>
      <c r="AS33">
        <f t="shared" si="35"/>
        <v>1E-10</v>
      </c>
      <c r="AT33">
        <f t="shared" si="35"/>
        <v>1E-10</v>
      </c>
      <c r="AU33">
        <f t="shared" si="35"/>
        <v>1E-10</v>
      </c>
      <c r="AV33">
        <f t="shared" si="35"/>
        <v>1E-10</v>
      </c>
      <c r="AW33">
        <f t="shared" si="12"/>
        <v>0.14428548090504464</v>
      </c>
      <c r="AX33">
        <f t="shared" si="13"/>
        <v>8.2602663395316744E-2</v>
      </c>
      <c r="AY33">
        <f t="shared" si="14"/>
        <v>0.14428548090504464</v>
      </c>
      <c r="AZ33">
        <f t="shared" si="15"/>
        <v>8.2602663395316744E-2</v>
      </c>
      <c r="BA33">
        <f t="shared" si="16"/>
        <v>0.14410343507356096</v>
      </c>
      <c r="BB33">
        <f t="shared" si="17"/>
        <v>8.4248442122095049E-2</v>
      </c>
      <c r="BC33">
        <f t="shared" si="18"/>
        <v>0.14410343507356096</v>
      </c>
      <c r="BD33">
        <f t="shared" si="19"/>
        <v>8.4248442122095049E-2</v>
      </c>
      <c r="BE33">
        <f t="shared" si="20"/>
        <v>0.14428548090504464</v>
      </c>
      <c r="BF33">
        <f t="shared" si="21"/>
        <v>8.2602663395316744E-2</v>
      </c>
      <c r="BG33">
        <f t="shared" si="22"/>
        <v>0.14428548090504464</v>
      </c>
      <c r="BH33">
        <f t="shared" si="23"/>
        <v>8.2602663395316744E-2</v>
      </c>
      <c r="BI33">
        <f t="shared" si="24"/>
        <v>0.19259672894418534</v>
      </c>
      <c r="BJ33">
        <f t="shared" si="25"/>
        <v>0.14410343507356096</v>
      </c>
      <c r="BK33">
        <f t="shared" si="26"/>
        <v>8.4248442122095049E-2</v>
      </c>
      <c r="BL33">
        <f t="shared" si="27"/>
        <v>0.14410343507356096</v>
      </c>
      <c r="BM33">
        <f t="shared" si="28"/>
        <v>8.4248442122095049E-2</v>
      </c>
      <c r="BN33">
        <f t="shared" si="29"/>
        <v>0.14428548090504464</v>
      </c>
      <c r="BO33">
        <f t="shared" si="30"/>
        <v>8.2602663395316744E-2</v>
      </c>
      <c r="BP33">
        <f t="shared" si="31"/>
        <v>0.14410343507356096</v>
      </c>
      <c r="BQ33">
        <f t="shared" si="32"/>
        <v>8.4248442122095049E-2</v>
      </c>
      <c r="BR33">
        <f t="shared" si="33"/>
        <v>0.19259672894418534</v>
      </c>
      <c r="BS33">
        <v>0.25</v>
      </c>
      <c r="BT33">
        <v>0.25</v>
      </c>
      <c r="BU33">
        <v>0.25</v>
      </c>
      <c r="BV33">
        <v>0.25</v>
      </c>
      <c r="BW33">
        <v>0.25</v>
      </c>
      <c r="BX33">
        <v>0.25</v>
      </c>
      <c r="BY33">
        <v>0.25</v>
      </c>
      <c r="BZ33">
        <v>0.25</v>
      </c>
      <c r="CA33">
        <v>0.25</v>
      </c>
      <c r="CB33">
        <v>0.25</v>
      </c>
      <c r="CC33">
        <v>0.25</v>
      </c>
      <c r="CD33">
        <v>0.25</v>
      </c>
      <c r="CE33">
        <v>0.25</v>
      </c>
      <c r="CF33">
        <v>0.25</v>
      </c>
      <c r="CG33">
        <v>0.25</v>
      </c>
      <c r="CH33">
        <v>0.25</v>
      </c>
      <c r="CI33">
        <v>0.25</v>
      </c>
      <c r="CJ33">
        <v>0.25</v>
      </c>
      <c r="CK33">
        <v>0.25</v>
      </c>
      <c r="CL33">
        <v>0.25</v>
      </c>
      <c r="CM33">
        <v>0.25</v>
      </c>
      <c r="CN33">
        <v>0.25</v>
      </c>
      <c r="CS33" t="s">
        <v>230</v>
      </c>
      <c r="CT33">
        <v>-5.5386860000000002</v>
      </c>
      <c r="CU33">
        <v>1.0648017999999999</v>
      </c>
      <c r="CV33">
        <v>6.2E-2</v>
      </c>
      <c r="CY33" t="s">
        <v>230</v>
      </c>
      <c r="CZ33">
        <v>-5.2933659999999998</v>
      </c>
      <c r="DA33">
        <v>1.2205598</v>
      </c>
      <c r="DB33">
        <v>0.09</v>
      </c>
    </row>
    <row r="34" spans="1:106" x14ac:dyDescent="0.25">
      <c r="A34">
        <v>2</v>
      </c>
      <c r="B34" t="b">
        <v>1</v>
      </c>
      <c r="C34" t="b">
        <v>1</v>
      </c>
      <c r="D34">
        <v>0.7</v>
      </c>
      <c r="E34">
        <v>9.1595665472534837E-4</v>
      </c>
      <c r="F34">
        <v>9.0527057252180558E-4</v>
      </c>
      <c r="G34">
        <v>2.5116136282398172E-3</v>
      </c>
      <c r="H34">
        <v>2.4721449376401529E-3</v>
      </c>
      <c r="I34">
        <v>9.4397961437801933E-4</v>
      </c>
      <c r="J34">
        <v>9.4777441171546735E-4</v>
      </c>
      <c r="K34">
        <v>2.6134761588372407E-3</v>
      </c>
      <c r="L34">
        <v>2.6154691628356369E-3</v>
      </c>
      <c r="M34">
        <f t="shared" ref="M34:Z49" si="36">EXP(-10)</f>
        <v>4.5399929762484854E-5</v>
      </c>
      <c r="N34">
        <f t="shared" si="36"/>
        <v>4.5399929762484854E-5</v>
      </c>
      <c r="O34">
        <f t="shared" si="36"/>
        <v>4.5399929762484854E-5</v>
      </c>
      <c r="P34">
        <f t="shared" si="36"/>
        <v>4.5399929762484854E-5</v>
      </c>
      <c r="Q34">
        <f t="shared" si="36"/>
        <v>4.5399929762484854E-5</v>
      </c>
      <c r="R34">
        <f t="shared" si="36"/>
        <v>4.5399929762484854E-5</v>
      </c>
      <c r="S34">
        <f t="shared" si="36"/>
        <v>4.5399929762484854E-5</v>
      </c>
      <c r="T34">
        <f t="shared" si="36"/>
        <v>4.5399929762484854E-5</v>
      </c>
      <c r="U34">
        <f t="shared" si="36"/>
        <v>4.5399929762484854E-5</v>
      </c>
      <c r="V34">
        <f t="shared" si="36"/>
        <v>4.5399929762484854E-5</v>
      </c>
      <c r="W34">
        <f t="shared" si="36"/>
        <v>4.5399929762484854E-5</v>
      </c>
      <c r="X34">
        <f t="shared" si="36"/>
        <v>4.5399929762484854E-5</v>
      </c>
      <c r="Y34">
        <f t="shared" si="36"/>
        <v>4.5399929762484854E-5</v>
      </c>
      <c r="Z34">
        <f t="shared" si="36"/>
        <v>4.5399929762484854E-5</v>
      </c>
      <c r="AA34">
        <f t="shared" ref="AA34:AA41" si="37">EXP((CS$2+CS$3*LN(E34))*(1-$D34)+(CS$8+CS$9*LN(E34))*($D34))*100</f>
        <v>1.1548489830841746E-5</v>
      </c>
      <c r="AB34">
        <f t="shared" ref="AB34:AB41" si="38">EXP((CT$2+CT$3*LN(F34))*(1-$D34)+(CT$8+CT$9*LN(F34))*($D34))*100</f>
        <v>1.2500457501586477E-4</v>
      </c>
      <c r="AC34">
        <f t="shared" ref="AC34:AC41" si="39">EXP((CU$2+CU$3*LN(G34))*(1-$D34)+(CU$8+CU$9*LN(G34))*($D34))*100</f>
        <v>5.1040930853761042E-5</v>
      </c>
      <c r="AD34">
        <f t="shared" ref="AD34:AD41" si="40">EXP((CV$2+CV$3*LN(H34))*(1-$D34)+(CV$8+CV$9*LN(H34))*($D34))*100</f>
        <v>4.0650297880313429E-4</v>
      </c>
      <c r="AE34">
        <f t="shared" ref="AE34:AE41" si="41">EXP((CW$2+CW$3*LN(I34))*(1-$D34)+(CW$8+CW$9*LN(I34))*($D34))*100</f>
        <v>4.169620957426824E-5</v>
      </c>
      <c r="AF34">
        <f t="shared" ref="AF34:AF41" si="42">EXP((CX$2+CX$3*LN(J34))*(1-$D34)+(CX$8+CX$9*LN(J34))*($D34))*100</f>
        <v>5.2560197645941676E-6</v>
      </c>
      <c r="AG34">
        <f t="shared" ref="AG34:AG41" si="43">EXP((CY$2+CY$3*LN(K34))*(1-$D34)+(CY$8+CY$9*LN(K34))*($D34))*100</f>
        <v>1.7597849952531274E-4</v>
      </c>
      <c r="AH34">
        <f t="shared" ref="AH34:AH41" si="44">EXP((CZ$2+CZ$3*LN(L34))*(1-$D34)+(CZ$8+CZ$9*LN(L34))*($D34))*100</f>
        <v>3.1914603087004659E-5</v>
      </c>
      <c r="AI34">
        <f t="shared" si="35"/>
        <v>1E-10</v>
      </c>
      <c r="AJ34">
        <f t="shared" si="35"/>
        <v>1E-10</v>
      </c>
      <c r="AK34">
        <f t="shared" si="35"/>
        <v>1E-10</v>
      </c>
      <c r="AL34">
        <f t="shared" si="35"/>
        <v>1E-10</v>
      </c>
      <c r="AM34">
        <f t="shared" si="35"/>
        <v>1E-10</v>
      </c>
      <c r="AN34">
        <f t="shared" si="35"/>
        <v>1E-10</v>
      </c>
      <c r="AO34">
        <f t="shared" si="35"/>
        <v>1E-10</v>
      </c>
      <c r="AP34">
        <f t="shared" si="35"/>
        <v>1E-10</v>
      </c>
      <c r="AQ34">
        <f t="shared" si="35"/>
        <v>1E-10</v>
      </c>
      <c r="AR34">
        <f t="shared" si="35"/>
        <v>1E-10</v>
      </c>
      <c r="AS34">
        <f t="shared" si="35"/>
        <v>1E-10</v>
      </c>
      <c r="AT34">
        <f t="shared" si="35"/>
        <v>1E-10</v>
      </c>
      <c r="AU34">
        <f t="shared" si="35"/>
        <v>1E-10</v>
      </c>
      <c r="AV34">
        <f t="shared" si="35"/>
        <v>1E-10</v>
      </c>
      <c r="AW34">
        <f t="shared" si="12"/>
        <v>0.14428548090504464</v>
      </c>
      <c r="AX34">
        <f t="shared" si="13"/>
        <v>8.2602663395316744E-2</v>
      </c>
      <c r="AY34">
        <f t="shared" si="14"/>
        <v>0.14428548090504464</v>
      </c>
      <c r="AZ34">
        <f t="shared" si="15"/>
        <v>8.2602663395316744E-2</v>
      </c>
      <c r="BA34">
        <f t="shared" si="16"/>
        <v>0.14410343507356096</v>
      </c>
      <c r="BB34">
        <f t="shared" si="17"/>
        <v>8.4248442122095049E-2</v>
      </c>
      <c r="BC34">
        <f t="shared" si="18"/>
        <v>0.14410343507356096</v>
      </c>
      <c r="BD34">
        <f t="shared" si="19"/>
        <v>8.4248442122095049E-2</v>
      </c>
      <c r="BE34">
        <f t="shared" si="20"/>
        <v>0.14428548090504464</v>
      </c>
      <c r="BF34">
        <f t="shared" si="21"/>
        <v>8.2602663395316744E-2</v>
      </c>
      <c r="BG34">
        <f t="shared" si="22"/>
        <v>0.14428548090504464</v>
      </c>
      <c r="BH34">
        <f t="shared" si="23"/>
        <v>8.2602663395316744E-2</v>
      </c>
      <c r="BI34">
        <f t="shared" si="24"/>
        <v>0.19259672894418534</v>
      </c>
      <c r="BJ34">
        <f t="shared" si="25"/>
        <v>0.14410343507356096</v>
      </c>
      <c r="BK34">
        <f t="shared" si="26"/>
        <v>8.4248442122095049E-2</v>
      </c>
      <c r="BL34">
        <f t="shared" si="27"/>
        <v>0.14410343507356096</v>
      </c>
      <c r="BM34">
        <f t="shared" si="28"/>
        <v>8.4248442122095049E-2</v>
      </c>
      <c r="BN34">
        <f t="shared" si="29"/>
        <v>0.14428548090504464</v>
      </c>
      <c r="BO34">
        <f t="shared" si="30"/>
        <v>8.2602663395316744E-2</v>
      </c>
      <c r="BP34">
        <f t="shared" si="31"/>
        <v>0.14410343507356096</v>
      </c>
      <c r="BQ34">
        <f t="shared" si="32"/>
        <v>8.4248442122095049E-2</v>
      </c>
      <c r="BR34">
        <f t="shared" si="33"/>
        <v>0.19259672894418534</v>
      </c>
      <c r="BS34">
        <v>0.25</v>
      </c>
      <c r="BT34">
        <v>0.25</v>
      </c>
      <c r="BU34">
        <v>0.25</v>
      </c>
      <c r="BV34">
        <v>0.25</v>
      </c>
      <c r="BW34">
        <v>0.25</v>
      </c>
      <c r="BX34">
        <v>0.25</v>
      </c>
      <c r="BY34">
        <v>0.25</v>
      </c>
      <c r="BZ34">
        <v>0.25</v>
      </c>
      <c r="CA34">
        <v>0.25</v>
      </c>
      <c r="CB34">
        <v>0.25</v>
      </c>
      <c r="CC34">
        <v>0.25</v>
      </c>
      <c r="CD34">
        <v>0.25</v>
      </c>
      <c r="CE34">
        <v>0.25</v>
      </c>
      <c r="CF34">
        <v>0.25</v>
      </c>
      <c r="CG34">
        <v>0.25</v>
      </c>
      <c r="CH34">
        <v>0.25</v>
      </c>
      <c r="CI34">
        <v>0.25</v>
      </c>
      <c r="CJ34">
        <v>0.25</v>
      </c>
      <c r="CK34">
        <v>0.25</v>
      </c>
      <c r="CL34">
        <v>0.25</v>
      </c>
      <c r="CM34">
        <v>0.25</v>
      </c>
      <c r="CN34">
        <v>0.25</v>
      </c>
      <c r="CS34" s="2" t="s">
        <v>231</v>
      </c>
      <c r="CT34" s="2">
        <v>-4.6986140000000001</v>
      </c>
      <c r="CU34" s="2">
        <v>0.91715840000000004</v>
      </c>
      <c r="CV34" s="2">
        <v>8.5000000000000006E-2</v>
      </c>
      <c r="CW34" s="2"/>
      <c r="CX34" s="2"/>
      <c r="CY34" s="2" t="s">
        <v>231</v>
      </c>
      <c r="CZ34" s="2">
        <v>-4.901993</v>
      </c>
      <c r="DA34" s="2">
        <v>1.6269746</v>
      </c>
      <c r="DB34" s="2">
        <v>0.16300000000000001</v>
      </c>
    </row>
    <row r="35" spans="1:106" x14ac:dyDescent="0.25">
      <c r="A35">
        <v>2</v>
      </c>
      <c r="B35" t="b">
        <v>1</v>
      </c>
      <c r="C35" t="b">
        <v>1</v>
      </c>
      <c r="D35">
        <v>0.7</v>
      </c>
      <c r="E35">
        <v>7.1253458265492422E-3</v>
      </c>
      <c r="F35">
        <v>7.1267358175326877E-3</v>
      </c>
      <c r="G35">
        <v>4.7198680056669672E-3</v>
      </c>
      <c r="H35">
        <v>4.7078806315567394E-3</v>
      </c>
      <c r="I35">
        <v>8.0189795408421999E-3</v>
      </c>
      <c r="J35">
        <v>8.0781041175661816E-3</v>
      </c>
      <c r="K35">
        <v>5.0117247475897969E-3</v>
      </c>
      <c r="L35">
        <v>4.9396476781034676E-3</v>
      </c>
      <c r="M35">
        <f t="shared" si="36"/>
        <v>4.5399929762484854E-5</v>
      </c>
      <c r="N35">
        <f t="shared" si="36"/>
        <v>4.5399929762484854E-5</v>
      </c>
      <c r="O35">
        <f t="shared" si="36"/>
        <v>4.5399929762484854E-5</v>
      </c>
      <c r="P35">
        <f t="shared" si="36"/>
        <v>4.5399929762484854E-5</v>
      </c>
      <c r="Q35">
        <f t="shared" si="36"/>
        <v>4.5399929762484854E-5</v>
      </c>
      <c r="R35">
        <f t="shared" si="36"/>
        <v>4.5399929762484854E-5</v>
      </c>
      <c r="S35">
        <f t="shared" si="36"/>
        <v>4.5399929762484854E-5</v>
      </c>
      <c r="T35">
        <f t="shared" si="36"/>
        <v>4.5399929762484854E-5</v>
      </c>
      <c r="U35">
        <f t="shared" si="36"/>
        <v>4.5399929762484854E-5</v>
      </c>
      <c r="V35">
        <f t="shared" si="36"/>
        <v>4.5399929762484854E-5</v>
      </c>
      <c r="W35">
        <f t="shared" si="36"/>
        <v>4.5399929762484854E-5</v>
      </c>
      <c r="X35">
        <f t="shared" si="36"/>
        <v>4.5399929762484854E-5</v>
      </c>
      <c r="Y35">
        <f t="shared" si="36"/>
        <v>4.5399929762484854E-5</v>
      </c>
      <c r="Z35">
        <f t="shared" si="36"/>
        <v>4.5399929762484854E-5</v>
      </c>
      <c r="AA35">
        <f t="shared" si="37"/>
        <v>2.3718072181646619E-4</v>
      </c>
      <c r="AB35">
        <f t="shared" si="38"/>
        <v>1.4086772775782784E-3</v>
      </c>
      <c r="AC35">
        <f t="shared" si="39"/>
        <v>1.2928620186992987E-4</v>
      </c>
      <c r="AD35">
        <f t="shared" si="40"/>
        <v>8.6585490806828018E-4</v>
      </c>
      <c r="AE35">
        <f t="shared" si="41"/>
        <v>8.589175697053589E-4</v>
      </c>
      <c r="AF35">
        <f t="shared" si="42"/>
        <v>2.3672213708941583E-4</v>
      </c>
      <c r="AG35">
        <f t="shared" si="43"/>
        <v>4.4187854638953956E-4</v>
      </c>
      <c r="AH35">
        <f t="shared" si="44"/>
        <v>9.8780496327388219E-5</v>
      </c>
      <c r="AI35">
        <f t="shared" ref="AI35:AV50" si="45">0.0000000001</f>
        <v>1E-10</v>
      </c>
      <c r="AJ35">
        <f t="shared" si="45"/>
        <v>1E-10</v>
      </c>
      <c r="AK35">
        <f t="shared" si="45"/>
        <v>1E-10</v>
      </c>
      <c r="AL35">
        <f t="shared" si="45"/>
        <v>1E-10</v>
      </c>
      <c r="AM35">
        <f t="shared" si="45"/>
        <v>1E-10</v>
      </c>
      <c r="AN35">
        <f t="shared" si="45"/>
        <v>1E-10</v>
      </c>
      <c r="AO35">
        <f t="shared" si="45"/>
        <v>1E-10</v>
      </c>
      <c r="AP35">
        <f t="shared" si="45"/>
        <v>1E-10</v>
      </c>
      <c r="AQ35">
        <f t="shared" si="45"/>
        <v>1E-10</v>
      </c>
      <c r="AR35">
        <f t="shared" si="45"/>
        <v>1E-10</v>
      </c>
      <c r="AS35">
        <f t="shared" si="45"/>
        <v>1E-10</v>
      </c>
      <c r="AT35">
        <f t="shared" si="45"/>
        <v>1E-10</v>
      </c>
      <c r="AU35">
        <f t="shared" si="45"/>
        <v>1E-10</v>
      </c>
      <c r="AV35">
        <f t="shared" si="45"/>
        <v>1E-10</v>
      </c>
      <c r="AW35">
        <f t="shared" si="12"/>
        <v>0.14428548090504464</v>
      </c>
      <c r="AX35">
        <f t="shared" si="13"/>
        <v>8.2602663395316744E-2</v>
      </c>
      <c r="AY35">
        <f t="shared" si="14"/>
        <v>0.14428548090504464</v>
      </c>
      <c r="AZ35">
        <f t="shared" si="15"/>
        <v>8.2602663395316744E-2</v>
      </c>
      <c r="BA35">
        <f t="shared" si="16"/>
        <v>0.14410343507356096</v>
      </c>
      <c r="BB35">
        <f t="shared" si="17"/>
        <v>8.4248442122095049E-2</v>
      </c>
      <c r="BC35">
        <f t="shared" si="18"/>
        <v>0.14410343507356096</v>
      </c>
      <c r="BD35">
        <f t="shared" si="19"/>
        <v>8.4248442122095049E-2</v>
      </c>
      <c r="BE35">
        <f t="shared" si="20"/>
        <v>0.14428548090504464</v>
      </c>
      <c r="BF35">
        <f t="shared" si="21"/>
        <v>8.2602663395316744E-2</v>
      </c>
      <c r="BG35">
        <f t="shared" si="22"/>
        <v>0.14428548090504464</v>
      </c>
      <c r="BH35">
        <f t="shared" si="23"/>
        <v>8.2602663395316744E-2</v>
      </c>
      <c r="BI35">
        <f t="shared" si="24"/>
        <v>0.19259672894418534</v>
      </c>
      <c r="BJ35">
        <f t="shared" si="25"/>
        <v>0.14410343507356096</v>
      </c>
      <c r="BK35">
        <f t="shared" si="26"/>
        <v>8.4248442122095049E-2</v>
      </c>
      <c r="BL35">
        <f t="shared" si="27"/>
        <v>0.14410343507356096</v>
      </c>
      <c r="BM35">
        <f t="shared" si="28"/>
        <v>8.4248442122095049E-2</v>
      </c>
      <c r="BN35">
        <f t="shared" si="29"/>
        <v>0.14428548090504464</v>
      </c>
      <c r="BO35">
        <f t="shared" si="30"/>
        <v>8.2602663395316744E-2</v>
      </c>
      <c r="BP35">
        <f t="shared" si="31"/>
        <v>0.14410343507356096</v>
      </c>
      <c r="BQ35">
        <f t="shared" si="32"/>
        <v>8.4248442122095049E-2</v>
      </c>
      <c r="BR35">
        <f t="shared" si="33"/>
        <v>0.19259672894418534</v>
      </c>
      <c r="BS35">
        <v>0.25</v>
      </c>
      <c r="BT35">
        <v>0.25</v>
      </c>
      <c r="BU35">
        <v>0.25</v>
      </c>
      <c r="BV35">
        <v>0.25</v>
      </c>
      <c r="BW35">
        <v>0.25</v>
      </c>
      <c r="BX35">
        <v>0.25</v>
      </c>
      <c r="BY35">
        <v>0.25</v>
      </c>
      <c r="BZ35">
        <v>0.25</v>
      </c>
      <c r="CA35">
        <v>0.25</v>
      </c>
      <c r="CB35">
        <v>0.25</v>
      </c>
      <c r="CC35">
        <v>0.25</v>
      </c>
      <c r="CD35">
        <v>0.25</v>
      </c>
      <c r="CE35">
        <v>0.25</v>
      </c>
      <c r="CF35">
        <v>0.25</v>
      </c>
      <c r="CG35">
        <v>0.25</v>
      </c>
      <c r="CH35">
        <v>0.25</v>
      </c>
      <c r="CI35">
        <v>0.25</v>
      </c>
      <c r="CJ35">
        <v>0.25</v>
      </c>
      <c r="CK35">
        <v>0.25</v>
      </c>
      <c r="CL35">
        <v>0.25</v>
      </c>
      <c r="CM35">
        <v>0.25</v>
      </c>
      <c r="CN35">
        <v>0.25</v>
      </c>
      <c r="CS35" s="2" t="s">
        <v>232</v>
      </c>
      <c r="CT35" s="2">
        <v>-4.8464070000000001</v>
      </c>
      <c r="CU35" s="2">
        <v>1.6389035999999999</v>
      </c>
      <c r="CV35" s="2">
        <v>5.0999999999999997E-2</v>
      </c>
      <c r="CW35" s="2"/>
      <c r="CX35" s="2"/>
      <c r="CY35" s="2" t="s">
        <v>232</v>
      </c>
      <c r="CZ35" s="2">
        <v>-4.1967889999999999</v>
      </c>
      <c r="DA35" s="2">
        <v>1.8360272</v>
      </c>
      <c r="DB35" s="2">
        <v>9.5000000000000001E-2</v>
      </c>
    </row>
    <row r="36" spans="1:106" x14ac:dyDescent="0.25">
      <c r="A36">
        <v>2</v>
      </c>
      <c r="B36" t="b">
        <v>1</v>
      </c>
      <c r="C36" t="b">
        <v>1</v>
      </c>
      <c r="D36">
        <v>0.7</v>
      </c>
      <c r="E36">
        <v>1.0720620364894067E-2</v>
      </c>
      <c r="F36">
        <v>1.0711426648666037E-2</v>
      </c>
      <c r="G36">
        <v>1.066807588921404E-2</v>
      </c>
      <c r="H36">
        <v>1.1045483748258944E-2</v>
      </c>
      <c r="I36">
        <v>1.1163779487431033E-2</v>
      </c>
      <c r="J36">
        <v>1.1163744685636847E-2</v>
      </c>
      <c r="K36">
        <v>1.1290671370865448E-2</v>
      </c>
      <c r="L36">
        <v>1.1615674947511799E-2</v>
      </c>
      <c r="M36">
        <f t="shared" si="36"/>
        <v>4.5399929762484854E-5</v>
      </c>
      <c r="N36">
        <f t="shared" si="36"/>
        <v>4.5399929762484854E-5</v>
      </c>
      <c r="O36">
        <f t="shared" si="36"/>
        <v>4.5399929762484854E-5</v>
      </c>
      <c r="P36">
        <f t="shared" si="36"/>
        <v>4.5399929762484854E-5</v>
      </c>
      <c r="Q36">
        <f t="shared" si="36"/>
        <v>4.5399929762484854E-5</v>
      </c>
      <c r="R36">
        <f t="shared" si="36"/>
        <v>4.5399929762484854E-5</v>
      </c>
      <c r="S36">
        <f t="shared" si="36"/>
        <v>4.5399929762484854E-5</v>
      </c>
      <c r="T36">
        <f t="shared" si="36"/>
        <v>4.5399929762484854E-5</v>
      </c>
      <c r="U36">
        <f t="shared" si="36"/>
        <v>4.5399929762484854E-5</v>
      </c>
      <c r="V36">
        <f t="shared" si="36"/>
        <v>4.5399929762484854E-5</v>
      </c>
      <c r="W36">
        <f t="shared" si="36"/>
        <v>4.5399929762484854E-5</v>
      </c>
      <c r="X36">
        <f t="shared" si="36"/>
        <v>4.5399929762484854E-5</v>
      </c>
      <c r="Y36">
        <f t="shared" si="36"/>
        <v>4.5399929762484854E-5</v>
      </c>
      <c r="Z36">
        <f t="shared" si="36"/>
        <v>4.5399929762484854E-5</v>
      </c>
      <c r="AA36">
        <f t="shared" si="37"/>
        <v>4.329647477382727E-4</v>
      </c>
      <c r="AB36">
        <f t="shared" si="38"/>
        <v>2.2726312169556668E-3</v>
      </c>
      <c r="AC36">
        <f t="shared" si="39"/>
        <v>4.2984206077160709E-4</v>
      </c>
      <c r="AD36">
        <f t="shared" si="40"/>
        <v>2.3560519757224977E-3</v>
      </c>
      <c r="AE36">
        <f t="shared" si="41"/>
        <v>1.3713125534415595E-3</v>
      </c>
      <c r="AF36">
        <f t="shared" si="42"/>
        <v>4.2062272531548329E-4</v>
      </c>
      <c r="AG36">
        <f t="shared" si="43"/>
        <v>1.3934046043794406E-3</v>
      </c>
      <c r="AH36">
        <f t="shared" si="44"/>
        <v>4.5135332150288675E-4</v>
      </c>
      <c r="AI36">
        <f t="shared" si="45"/>
        <v>1E-10</v>
      </c>
      <c r="AJ36">
        <f t="shared" si="45"/>
        <v>1E-10</v>
      </c>
      <c r="AK36">
        <f t="shared" si="45"/>
        <v>1E-10</v>
      </c>
      <c r="AL36">
        <f t="shared" si="45"/>
        <v>1E-10</v>
      </c>
      <c r="AM36">
        <f t="shared" si="45"/>
        <v>1E-10</v>
      </c>
      <c r="AN36">
        <f t="shared" si="45"/>
        <v>1E-10</v>
      </c>
      <c r="AO36">
        <f t="shared" si="45"/>
        <v>1E-10</v>
      </c>
      <c r="AP36">
        <f t="shared" si="45"/>
        <v>1E-10</v>
      </c>
      <c r="AQ36">
        <f t="shared" si="45"/>
        <v>1E-10</v>
      </c>
      <c r="AR36">
        <f t="shared" si="45"/>
        <v>1E-10</v>
      </c>
      <c r="AS36">
        <f t="shared" si="45"/>
        <v>1E-10</v>
      </c>
      <c r="AT36">
        <f t="shared" si="45"/>
        <v>1E-10</v>
      </c>
      <c r="AU36">
        <f t="shared" si="45"/>
        <v>1E-10</v>
      </c>
      <c r="AV36">
        <f t="shared" si="45"/>
        <v>1E-10</v>
      </c>
      <c r="AW36">
        <f t="shared" si="12"/>
        <v>0.14428548090504464</v>
      </c>
      <c r="AX36">
        <f t="shared" si="13"/>
        <v>8.2602663395316744E-2</v>
      </c>
      <c r="AY36">
        <f t="shared" si="14"/>
        <v>0.14428548090504464</v>
      </c>
      <c r="AZ36">
        <f t="shared" si="15"/>
        <v>8.2602663395316744E-2</v>
      </c>
      <c r="BA36">
        <f t="shared" si="16"/>
        <v>0.14410343507356096</v>
      </c>
      <c r="BB36">
        <f t="shared" si="17"/>
        <v>8.4248442122095049E-2</v>
      </c>
      <c r="BC36">
        <f t="shared" si="18"/>
        <v>0.14410343507356096</v>
      </c>
      <c r="BD36">
        <f t="shared" si="19"/>
        <v>8.4248442122095049E-2</v>
      </c>
      <c r="BE36">
        <f t="shared" si="20"/>
        <v>0.14428548090504464</v>
      </c>
      <c r="BF36">
        <f t="shared" si="21"/>
        <v>8.2602663395316744E-2</v>
      </c>
      <c r="BG36">
        <f t="shared" si="22"/>
        <v>0.14428548090504464</v>
      </c>
      <c r="BH36">
        <f t="shared" si="23"/>
        <v>8.2602663395316744E-2</v>
      </c>
      <c r="BI36">
        <f t="shared" si="24"/>
        <v>0.19259672894418534</v>
      </c>
      <c r="BJ36">
        <f t="shared" si="25"/>
        <v>0.14410343507356096</v>
      </c>
      <c r="BK36">
        <f t="shared" si="26"/>
        <v>8.4248442122095049E-2</v>
      </c>
      <c r="BL36">
        <f t="shared" si="27"/>
        <v>0.14410343507356096</v>
      </c>
      <c r="BM36">
        <f t="shared" si="28"/>
        <v>8.4248442122095049E-2</v>
      </c>
      <c r="BN36">
        <f t="shared" si="29"/>
        <v>0.14428548090504464</v>
      </c>
      <c r="BO36">
        <f t="shared" si="30"/>
        <v>8.2602663395316744E-2</v>
      </c>
      <c r="BP36">
        <f t="shared" si="31"/>
        <v>0.14410343507356096</v>
      </c>
      <c r="BQ36">
        <f t="shared" si="32"/>
        <v>8.4248442122095049E-2</v>
      </c>
      <c r="BR36">
        <f t="shared" si="33"/>
        <v>0.19259672894418534</v>
      </c>
      <c r="BS36">
        <v>0.25</v>
      </c>
      <c r="BT36">
        <v>0.25</v>
      </c>
      <c r="BU36">
        <v>0.25</v>
      </c>
      <c r="BV36">
        <v>0.25</v>
      </c>
      <c r="BW36">
        <v>0.25</v>
      </c>
      <c r="BX36">
        <v>0.25</v>
      </c>
      <c r="BY36">
        <v>0.25</v>
      </c>
      <c r="BZ36">
        <v>0.25</v>
      </c>
      <c r="CA36">
        <v>0.25</v>
      </c>
      <c r="CB36">
        <v>0.25</v>
      </c>
      <c r="CC36">
        <v>0.25</v>
      </c>
      <c r="CD36">
        <v>0.25</v>
      </c>
      <c r="CE36">
        <v>0.25</v>
      </c>
      <c r="CF36">
        <v>0.25</v>
      </c>
      <c r="CG36">
        <v>0.25</v>
      </c>
      <c r="CH36">
        <v>0.25</v>
      </c>
      <c r="CI36">
        <v>0.25</v>
      </c>
      <c r="CJ36">
        <v>0.25</v>
      </c>
      <c r="CK36">
        <v>0.25</v>
      </c>
      <c r="CL36">
        <v>0.25</v>
      </c>
      <c r="CM36">
        <v>0.25</v>
      </c>
      <c r="CN36">
        <v>0.25</v>
      </c>
      <c r="CS36" s="2" t="s">
        <v>233</v>
      </c>
      <c r="CT36" s="2">
        <v>-5.6723039999999996</v>
      </c>
      <c r="CU36" s="2">
        <v>1.1390712000000001</v>
      </c>
      <c r="CV36" s="2">
        <v>9.2999999999999999E-2</v>
      </c>
      <c r="CW36" s="2"/>
      <c r="CX36" s="2"/>
      <c r="CY36" s="2" t="s">
        <v>233</v>
      </c>
      <c r="CZ36" s="2">
        <v>-4.7803630000000004</v>
      </c>
      <c r="DA36" s="2">
        <v>1.1869063</v>
      </c>
      <c r="DB36" s="2">
        <v>0.222</v>
      </c>
    </row>
    <row r="37" spans="1:106" x14ac:dyDescent="0.25">
      <c r="A37">
        <v>2</v>
      </c>
      <c r="B37" t="b">
        <v>1</v>
      </c>
      <c r="C37" t="b">
        <v>1</v>
      </c>
      <c r="D37">
        <v>0.7</v>
      </c>
      <c r="E37">
        <v>2.2420825656253546E-3</v>
      </c>
      <c r="F37">
        <v>2.2280427667577575E-3</v>
      </c>
      <c r="G37">
        <v>3.9994389517284097E-3</v>
      </c>
      <c r="H37">
        <v>4.0117239041789583E-3</v>
      </c>
      <c r="I37">
        <v>2.3075963380928466E-3</v>
      </c>
      <c r="J37">
        <v>2.3427855850228379E-3</v>
      </c>
      <c r="K37">
        <v>4.2309651264346732E-3</v>
      </c>
      <c r="L37">
        <v>4.2490296278267416E-3</v>
      </c>
      <c r="M37">
        <f t="shared" si="36"/>
        <v>4.5399929762484854E-5</v>
      </c>
      <c r="N37">
        <f t="shared" si="36"/>
        <v>4.5399929762484854E-5</v>
      </c>
      <c r="O37">
        <f t="shared" si="36"/>
        <v>4.5399929762484854E-5</v>
      </c>
      <c r="P37">
        <f t="shared" si="36"/>
        <v>4.5399929762484854E-5</v>
      </c>
      <c r="Q37">
        <f t="shared" si="36"/>
        <v>4.5399929762484854E-5</v>
      </c>
      <c r="R37">
        <f t="shared" si="36"/>
        <v>4.5399929762484854E-5</v>
      </c>
      <c r="S37">
        <f t="shared" si="36"/>
        <v>4.5399929762484854E-5</v>
      </c>
      <c r="T37">
        <f t="shared" si="36"/>
        <v>4.5399929762484854E-5</v>
      </c>
      <c r="U37">
        <f t="shared" si="36"/>
        <v>4.5399929762484854E-5</v>
      </c>
      <c r="V37">
        <f t="shared" si="36"/>
        <v>4.5399929762484854E-5</v>
      </c>
      <c r="W37">
        <f t="shared" si="36"/>
        <v>4.5399929762484854E-5</v>
      </c>
      <c r="X37">
        <f t="shared" si="36"/>
        <v>4.5399929762484854E-5</v>
      </c>
      <c r="Y37">
        <f t="shared" si="36"/>
        <v>4.5399929762484854E-5</v>
      </c>
      <c r="Z37">
        <f t="shared" si="36"/>
        <v>4.5399929762484854E-5</v>
      </c>
      <c r="AA37">
        <f t="shared" si="37"/>
        <v>4.3180344247349515E-5</v>
      </c>
      <c r="AB37">
        <f t="shared" si="38"/>
        <v>3.5980295230394365E-4</v>
      </c>
      <c r="AC37">
        <f t="shared" si="39"/>
        <v>1.0129335503333924E-4</v>
      </c>
      <c r="AD37">
        <f t="shared" si="40"/>
        <v>7.1758001869773845E-4</v>
      </c>
      <c r="AE37">
        <f t="shared" si="41"/>
        <v>1.4757710911367713E-4</v>
      </c>
      <c r="AF37">
        <f t="shared" si="42"/>
        <v>2.6243622665949491E-5</v>
      </c>
      <c r="AG37">
        <f t="shared" si="43"/>
        <v>3.477796687721447E-4</v>
      </c>
      <c r="AH37">
        <f t="shared" si="44"/>
        <v>7.5587772569562516E-5</v>
      </c>
      <c r="AI37">
        <f t="shared" si="45"/>
        <v>1E-10</v>
      </c>
      <c r="AJ37">
        <f t="shared" si="45"/>
        <v>1E-10</v>
      </c>
      <c r="AK37">
        <f t="shared" si="45"/>
        <v>1E-10</v>
      </c>
      <c r="AL37">
        <f t="shared" si="45"/>
        <v>1E-10</v>
      </c>
      <c r="AM37">
        <f t="shared" si="45"/>
        <v>1E-10</v>
      </c>
      <c r="AN37">
        <f t="shared" si="45"/>
        <v>1E-10</v>
      </c>
      <c r="AO37">
        <f t="shared" si="45"/>
        <v>1E-10</v>
      </c>
      <c r="AP37">
        <f t="shared" si="45"/>
        <v>1E-10</v>
      </c>
      <c r="AQ37">
        <f t="shared" si="45"/>
        <v>1E-10</v>
      </c>
      <c r="AR37">
        <f t="shared" si="45"/>
        <v>1E-10</v>
      </c>
      <c r="AS37">
        <f t="shared" si="45"/>
        <v>1E-10</v>
      </c>
      <c r="AT37">
        <f t="shared" si="45"/>
        <v>1E-10</v>
      </c>
      <c r="AU37">
        <f t="shared" si="45"/>
        <v>1E-10</v>
      </c>
      <c r="AV37">
        <f t="shared" si="45"/>
        <v>1E-10</v>
      </c>
      <c r="AW37">
        <f t="shared" si="12"/>
        <v>0.14428548090504464</v>
      </c>
      <c r="AX37">
        <f t="shared" si="13"/>
        <v>8.2602663395316744E-2</v>
      </c>
      <c r="AY37">
        <f t="shared" si="14"/>
        <v>0.14428548090504464</v>
      </c>
      <c r="AZ37">
        <f t="shared" si="15"/>
        <v>8.2602663395316744E-2</v>
      </c>
      <c r="BA37">
        <f t="shared" si="16"/>
        <v>0.14410343507356096</v>
      </c>
      <c r="BB37">
        <f t="shared" si="17"/>
        <v>8.4248442122095049E-2</v>
      </c>
      <c r="BC37">
        <f t="shared" si="18"/>
        <v>0.14410343507356096</v>
      </c>
      <c r="BD37">
        <f t="shared" si="19"/>
        <v>8.4248442122095049E-2</v>
      </c>
      <c r="BE37">
        <f t="shared" si="20"/>
        <v>0.14428548090504464</v>
      </c>
      <c r="BF37">
        <f t="shared" si="21"/>
        <v>8.2602663395316744E-2</v>
      </c>
      <c r="BG37">
        <f t="shared" si="22"/>
        <v>0.14428548090504464</v>
      </c>
      <c r="BH37">
        <f t="shared" si="23"/>
        <v>8.2602663395316744E-2</v>
      </c>
      <c r="BI37">
        <f t="shared" si="24"/>
        <v>0.19259672894418534</v>
      </c>
      <c r="BJ37">
        <f t="shared" si="25"/>
        <v>0.14410343507356096</v>
      </c>
      <c r="BK37">
        <f t="shared" si="26"/>
        <v>8.4248442122095049E-2</v>
      </c>
      <c r="BL37">
        <f t="shared" si="27"/>
        <v>0.14410343507356096</v>
      </c>
      <c r="BM37">
        <f t="shared" si="28"/>
        <v>8.4248442122095049E-2</v>
      </c>
      <c r="BN37">
        <f t="shared" si="29"/>
        <v>0.14428548090504464</v>
      </c>
      <c r="BO37">
        <f t="shared" si="30"/>
        <v>8.2602663395316744E-2</v>
      </c>
      <c r="BP37">
        <f t="shared" si="31"/>
        <v>0.14410343507356096</v>
      </c>
      <c r="BQ37">
        <f t="shared" si="32"/>
        <v>8.4248442122095049E-2</v>
      </c>
      <c r="BR37">
        <f t="shared" si="33"/>
        <v>0.19259672894418534</v>
      </c>
      <c r="BS37">
        <v>0.25</v>
      </c>
      <c r="BT37">
        <v>0.25</v>
      </c>
      <c r="BU37">
        <v>0.25</v>
      </c>
      <c r="BV37">
        <v>0.25</v>
      </c>
      <c r="BW37">
        <v>0.25</v>
      </c>
      <c r="BX37">
        <v>0.25</v>
      </c>
      <c r="BY37">
        <v>0.25</v>
      </c>
      <c r="BZ37">
        <v>0.25</v>
      </c>
      <c r="CA37">
        <v>0.25</v>
      </c>
      <c r="CB37">
        <v>0.25</v>
      </c>
      <c r="CC37">
        <v>0.25</v>
      </c>
      <c r="CD37">
        <v>0.25</v>
      </c>
      <c r="CE37">
        <v>0.25</v>
      </c>
      <c r="CF37">
        <v>0.25</v>
      </c>
      <c r="CG37">
        <v>0.25</v>
      </c>
      <c r="CH37">
        <v>0.25</v>
      </c>
      <c r="CI37">
        <v>0.25</v>
      </c>
      <c r="CJ37">
        <v>0.25</v>
      </c>
      <c r="CK37">
        <v>0.25</v>
      </c>
      <c r="CL37">
        <v>0.25</v>
      </c>
      <c r="CM37">
        <v>0.25</v>
      </c>
      <c r="CN37">
        <v>0.25</v>
      </c>
    </row>
    <row r="38" spans="1:106" x14ac:dyDescent="0.25">
      <c r="A38">
        <v>2</v>
      </c>
      <c r="B38" t="b">
        <v>1</v>
      </c>
      <c r="C38" t="b">
        <v>1</v>
      </c>
      <c r="D38">
        <v>0.7</v>
      </c>
      <c r="E38">
        <v>1.1422952758409802E-2</v>
      </c>
      <c r="F38">
        <v>1.1260898270545454E-2</v>
      </c>
      <c r="G38">
        <v>5.3119580412236786E-2</v>
      </c>
      <c r="H38">
        <v>5.1632975738862059E-2</v>
      </c>
      <c r="I38">
        <v>1.2710722886405689E-2</v>
      </c>
      <c r="J38">
        <v>1.2135343819677276E-2</v>
      </c>
      <c r="K38">
        <v>5.9084257121186236E-2</v>
      </c>
      <c r="L38">
        <v>5.3658440457120725E-2</v>
      </c>
      <c r="M38">
        <f t="shared" si="36"/>
        <v>4.5399929762484854E-5</v>
      </c>
      <c r="N38">
        <f t="shared" si="36"/>
        <v>4.5399929762484854E-5</v>
      </c>
      <c r="O38">
        <f t="shared" si="36"/>
        <v>4.5399929762484854E-5</v>
      </c>
      <c r="P38">
        <f t="shared" si="36"/>
        <v>4.5399929762484854E-5</v>
      </c>
      <c r="Q38">
        <f t="shared" si="36"/>
        <v>4.5399929762484854E-5</v>
      </c>
      <c r="R38">
        <f t="shared" si="36"/>
        <v>4.5399929762484854E-5</v>
      </c>
      <c r="S38">
        <f t="shared" si="36"/>
        <v>4.5399929762484854E-5</v>
      </c>
      <c r="T38">
        <f t="shared" si="36"/>
        <v>4.5399929762484854E-5</v>
      </c>
      <c r="U38">
        <f t="shared" si="36"/>
        <v>4.5399929762484854E-5</v>
      </c>
      <c r="V38">
        <f t="shared" si="36"/>
        <v>4.5399929762484854E-5</v>
      </c>
      <c r="W38">
        <f t="shared" si="36"/>
        <v>4.5399929762484854E-5</v>
      </c>
      <c r="X38">
        <f t="shared" si="36"/>
        <v>4.5399929762484854E-5</v>
      </c>
      <c r="Y38">
        <f t="shared" si="36"/>
        <v>4.5399929762484854E-5</v>
      </c>
      <c r="Z38">
        <f t="shared" si="36"/>
        <v>4.5399929762484854E-5</v>
      </c>
      <c r="AA38">
        <f t="shared" si="37"/>
        <v>4.7539294907072559E-4</v>
      </c>
      <c r="AB38">
        <f t="shared" si="38"/>
        <v>2.4100792212488524E-3</v>
      </c>
      <c r="AC38">
        <f t="shared" si="39"/>
        <v>4.5751430755760041E-3</v>
      </c>
      <c r="AD38">
        <f t="shared" si="40"/>
        <v>1.4399592848314994E-2</v>
      </c>
      <c r="AE38">
        <f t="shared" si="41"/>
        <v>1.647516433576761E-3</v>
      </c>
      <c r="AF38">
        <f t="shared" si="42"/>
        <v>4.8785540587333666E-4</v>
      </c>
      <c r="AG38">
        <f t="shared" si="43"/>
        <v>1.4468181980700382E-2</v>
      </c>
      <c r="AH38">
        <f t="shared" si="44"/>
        <v>6.845835150525924E-3</v>
      </c>
      <c r="AI38">
        <f t="shared" si="45"/>
        <v>1E-10</v>
      </c>
      <c r="AJ38">
        <f t="shared" si="45"/>
        <v>1E-10</v>
      </c>
      <c r="AK38">
        <f t="shared" si="45"/>
        <v>1E-10</v>
      </c>
      <c r="AL38">
        <f t="shared" si="45"/>
        <v>1E-10</v>
      </c>
      <c r="AM38">
        <f t="shared" si="45"/>
        <v>1E-10</v>
      </c>
      <c r="AN38">
        <f t="shared" si="45"/>
        <v>1E-10</v>
      </c>
      <c r="AO38">
        <f t="shared" si="45"/>
        <v>1E-10</v>
      </c>
      <c r="AP38">
        <f t="shared" si="45"/>
        <v>1E-10</v>
      </c>
      <c r="AQ38">
        <f t="shared" si="45"/>
        <v>1E-10</v>
      </c>
      <c r="AR38">
        <f t="shared" si="45"/>
        <v>1E-10</v>
      </c>
      <c r="AS38">
        <f t="shared" si="45"/>
        <v>1E-10</v>
      </c>
      <c r="AT38">
        <f t="shared" si="45"/>
        <v>1E-10</v>
      </c>
      <c r="AU38">
        <f t="shared" si="45"/>
        <v>1E-10</v>
      </c>
      <c r="AV38">
        <f t="shared" si="45"/>
        <v>1E-10</v>
      </c>
      <c r="AW38">
        <f t="shared" si="12"/>
        <v>0.14428548090504464</v>
      </c>
      <c r="AX38">
        <f t="shared" si="13"/>
        <v>8.2602663395316744E-2</v>
      </c>
      <c r="AY38">
        <f t="shared" si="14"/>
        <v>0.14428548090504464</v>
      </c>
      <c r="AZ38">
        <f t="shared" si="15"/>
        <v>8.2602663395316744E-2</v>
      </c>
      <c r="BA38">
        <f t="shared" si="16"/>
        <v>0.14410343507356096</v>
      </c>
      <c r="BB38">
        <f t="shared" si="17"/>
        <v>8.4248442122095049E-2</v>
      </c>
      <c r="BC38">
        <f t="shared" si="18"/>
        <v>0.14410343507356096</v>
      </c>
      <c r="BD38">
        <f t="shared" si="19"/>
        <v>8.4248442122095049E-2</v>
      </c>
      <c r="BE38">
        <f t="shared" si="20"/>
        <v>0.14428548090504464</v>
      </c>
      <c r="BF38">
        <f t="shared" si="21"/>
        <v>8.2602663395316744E-2</v>
      </c>
      <c r="BG38">
        <f t="shared" si="22"/>
        <v>0.14428548090504464</v>
      </c>
      <c r="BH38">
        <f t="shared" si="23"/>
        <v>8.2602663395316744E-2</v>
      </c>
      <c r="BI38">
        <f t="shared" si="24"/>
        <v>0.19259672894418534</v>
      </c>
      <c r="BJ38">
        <f t="shared" si="25"/>
        <v>0.14410343507356096</v>
      </c>
      <c r="BK38">
        <f t="shared" si="26"/>
        <v>8.4248442122095049E-2</v>
      </c>
      <c r="BL38">
        <f t="shared" si="27"/>
        <v>0.14410343507356096</v>
      </c>
      <c r="BM38">
        <f t="shared" si="28"/>
        <v>8.4248442122095049E-2</v>
      </c>
      <c r="BN38">
        <f t="shared" si="29"/>
        <v>0.14428548090504464</v>
      </c>
      <c r="BO38">
        <f t="shared" si="30"/>
        <v>8.2602663395316744E-2</v>
      </c>
      <c r="BP38">
        <f t="shared" si="31"/>
        <v>0.14410343507356096</v>
      </c>
      <c r="BQ38">
        <f t="shared" si="32"/>
        <v>8.4248442122095049E-2</v>
      </c>
      <c r="BR38">
        <f t="shared" si="33"/>
        <v>0.19259672894418534</v>
      </c>
      <c r="BS38">
        <v>0.25</v>
      </c>
      <c r="BT38">
        <v>0.25</v>
      </c>
      <c r="BU38">
        <v>0.25</v>
      </c>
      <c r="BV38">
        <v>0.25</v>
      </c>
      <c r="BW38">
        <v>0.25</v>
      </c>
      <c r="BX38">
        <v>0.25</v>
      </c>
      <c r="BY38">
        <v>0.25</v>
      </c>
      <c r="BZ38">
        <v>0.25</v>
      </c>
      <c r="CA38">
        <v>0.25</v>
      </c>
      <c r="CB38">
        <v>0.25</v>
      </c>
      <c r="CC38">
        <v>0.25</v>
      </c>
      <c r="CD38">
        <v>0.25</v>
      </c>
      <c r="CE38">
        <v>0.25</v>
      </c>
      <c r="CF38">
        <v>0.25</v>
      </c>
      <c r="CG38">
        <v>0.25</v>
      </c>
      <c r="CH38">
        <v>0.25</v>
      </c>
      <c r="CI38">
        <v>0.25</v>
      </c>
      <c r="CJ38">
        <v>0.25</v>
      </c>
      <c r="CK38">
        <v>0.25</v>
      </c>
      <c r="CL38">
        <v>0.25</v>
      </c>
      <c r="CM38">
        <v>0.25</v>
      </c>
      <c r="CN38">
        <v>0.25</v>
      </c>
    </row>
    <row r="39" spans="1:106" x14ac:dyDescent="0.25">
      <c r="A39">
        <v>2</v>
      </c>
      <c r="B39" t="b">
        <v>1</v>
      </c>
      <c r="C39" t="b">
        <v>1</v>
      </c>
      <c r="D39">
        <v>0.7</v>
      </c>
      <c r="E39">
        <v>6.3009976862830885E-4</v>
      </c>
      <c r="F39">
        <v>6.2649847676298821E-4</v>
      </c>
      <c r="G39">
        <v>2.2412933888659451E-2</v>
      </c>
      <c r="H39">
        <v>2.115340489730079E-2</v>
      </c>
      <c r="I39">
        <v>6.5697513095394774E-4</v>
      </c>
      <c r="J39">
        <v>6.6096545704939444E-4</v>
      </c>
      <c r="K39">
        <v>2.4604429137590426E-2</v>
      </c>
      <c r="L39">
        <v>2.2083157818282038E-2</v>
      </c>
      <c r="M39">
        <f t="shared" si="36"/>
        <v>4.5399929762484854E-5</v>
      </c>
      <c r="N39">
        <f t="shared" si="36"/>
        <v>4.5399929762484854E-5</v>
      </c>
      <c r="O39">
        <f t="shared" si="36"/>
        <v>4.5399929762484854E-5</v>
      </c>
      <c r="P39">
        <f t="shared" si="36"/>
        <v>4.5399929762484854E-5</v>
      </c>
      <c r="Q39">
        <f t="shared" si="36"/>
        <v>4.5399929762484854E-5</v>
      </c>
      <c r="R39">
        <f t="shared" si="36"/>
        <v>4.5399929762484854E-5</v>
      </c>
      <c r="S39">
        <f t="shared" si="36"/>
        <v>4.5399929762484854E-5</v>
      </c>
      <c r="T39">
        <f t="shared" si="36"/>
        <v>4.5399929762484854E-5</v>
      </c>
      <c r="U39">
        <f t="shared" si="36"/>
        <v>4.5399929762484854E-5</v>
      </c>
      <c r="V39">
        <f t="shared" si="36"/>
        <v>4.5399929762484854E-5</v>
      </c>
      <c r="W39">
        <f t="shared" si="36"/>
        <v>4.5399929762484854E-5</v>
      </c>
      <c r="X39">
        <f t="shared" si="36"/>
        <v>4.5399929762484854E-5</v>
      </c>
      <c r="Y39">
        <f t="shared" si="36"/>
        <v>4.5399929762484854E-5</v>
      </c>
      <c r="Z39">
        <f t="shared" si="36"/>
        <v>4.5399929762484854E-5</v>
      </c>
      <c r="AA39">
        <f t="shared" si="37"/>
        <v>6.6554061089120025E-6</v>
      </c>
      <c r="AB39">
        <f t="shared" si="38"/>
        <v>8.1148212500512537E-5</v>
      </c>
      <c r="AC39">
        <f t="shared" si="39"/>
        <v>1.2832157888797468E-3</v>
      </c>
      <c r="AD39">
        <f t="shared" si="40"/>
        <v>5.0516719071169672E-3</v>
      </c>
      <c r="AE39">
        <f t="shared" si="41"/>
        <v>2.4975198241308146E-5</v>
      </c>
      <c r="AF39">
        <f t="shared" si="42"/>
        <v>2.7703019188519071E-6</v>
      </c>
      <c r="AG39">
        <f t="shared" si="43"/>
        <v>4.1921262005896456E-3</v>
      </c>
      <c r="AH39">
        <f t="shared" si="44"/>
        <v>1.4135094176679864E-3</v>
      </c>
      <c r="AI39">
        <f t="shared" si="45"/>
        <v>1E-10</v>
      </c>
      <c r="AJ39">
        <f t="shared" si="45"/>
        <v>1E-10</v>
      </c>
      <c r="AK39">
        <f t="shared" si="45"/>
        <v>1E-10</v>
      </c>
      <c r="AL39">
        <f t="shared" si="45"/>
        <v>1E-10</v>
      </c>
      <c r="AM39">
        <f t="shared" si="45"/>
        <v>1E-10</v>
      </c>
      <c r="AN39">
        <f t="shared" si="45"/>
        <v>1E-10</v>
      </c>
      <c r="AO39">
        <f t="shared" si="45"/>
        <v>1E-10</v>
      </c>
      <c r="AP39">
        <f t="shared" si="45"/>
        <v>1E-10</v>
      </c>
      <c r="AQ39">
        <f t="shared" si="45"/>
        <v>1E-10</v>
      </c>
      <c r="AR39">
        <f t="shared" si="45"/>
        <v>1E-10</v>
      </c>
      <c r="AS39">
        <f t="shared" si="45"/>
        <v>1E-10</v>
      </c>
      <c r="AT39">
        <f t="shared" si="45"/>
        <v>1E-10</v>
      </c>
      <c r="AU39">
        <f t="shared" si="45"/>
        <v>1E-10</v>
      </c>
      <c r="AV39">
        <f t="shared" si="45"/>
        <v>1E-10</v>
      </c>
      <c r="AW39">
        <f t="shared" si="12"/>
        <v>0.14428548090504464</v>
      </c>
      <c r="AX39">
        <f t="shared" si="13"/>
        <v>8.2602663395316744E-2</v>
      </c>
      <c r="AY39">
        <f t="shared" si="14"/>
        <v>0.14428548090504464</v>
      </c>
      <c r="AZ39">
        <f t="shared" si="15"/>
        <v>8.2602663395316744E-2</v>
      </c>
      <c r="BA39">
        <f t="shared" si="16"/>
        <v>0.14410343507356096</v>
      </c>
      <c r="BB39">
        <f t="shared" si="17"/>
        <v>8.4248442122095049E-2</v>
      </c>
      <c r="BC39">
        <f t="shared" si="18"/>
        <v>0.14410343507356096</v>
      </c>
      <c r="BD39">
        <f t="shared" si="19"/>
        <v>8.4248442122095049E-2</v>
      </c>
      <c r="BE39">
        <f t="shared" si="20"/>
        <v>0.14428548090504464</v>
      </c>
      <c r="BF39">
        <f t="shared" si="21"/>
        <v>8.2602663395316744E-2</v>
      </c>
      <c r="BG39">
        <f t="shared" si="22"/>
        <v>0.14428548090504464</v>
      </c>
      <c r="BH39">
        <f t="shared" si="23"/>
        <v>8.2602663395316744E-2</v>
      </c>
      <c r="BI39">
        <f t="shared" si="24"/>
        <v>0.19259672894418534</v>
      </c>
      <c r="BJ39">
        <f t="shared" si="25"/>
        <v>0.14410343507356096</v>
      </c>
      <c r="BK39">
        <f t="shared" si="26"/>
        <v>8.4248442122095049E-2</v>
      </c>
      <c r="BL39">
        <f t="shared" si="27"/>
        <v>0.14410343507356096</v>
      </c>
      <c r="BM39">
        <f t="shared" si="28"/>
        <v>8.4248442122095049E-2</v>
      </c>
      <c r="BN39">
        <f t="shared" si="29"/>
        <v>0.14428548090504464</v>
      </c>
      <c r="BO39">
        <f t="shared" si="30"/>
        <v>8.2602663395316744E-2</v>
      </c>
      <c r="BP39">
        <f t="shared" si="31"/>
        <v>0.14410343507356096</v>
      </c>
      <c r="BQ39">
        <f t="shared" si="32"/>
        <v>8.4248442122095049E-2</v>
      </c>
      <c r="BR39">
        <f t="shared" si="33"/>
        <v>0.19259672894418534</v>
      </c>
      <c r="BS39">
        <v>0.25</v>
      </c>
      <c r="BT39">
        <v>0.25</v>
      </c>
      <c r="BU39">
        <v>0.25</v>
      </c>
      <c r="BV39">
        <v>0.25</v>
      </c>
      <c r="BW39">
        <v>0.25</v>
      </c>
      <c r="BX39">
        <v>0.25</v>
      </c>
      <c r="BY39">
        <v>0.25</v>
      </c>
      <c r="BZ39">
        <v>0.25</v>
      </c>
      <c r="CA39">
        <v>0.25</v>
      </c>
      <c r="CB39">
        <v>0.25</v>
      </c>
      <c r="CC39">
        <v>0.25</v>
      </c>
      <c r="CD39">
        <v>0.25</v>
      </c>
      <c r="CE39">
        <v>0.25</v>
      </c>
      <c r="CF39">
        <v>0.25</v>
      </c>
      <c r="CG39">
        <v>0.25</v>
      </c>
      <c r="CH39">
        <v>0.25</v>
      </c>
      <c r="CI39">
        <v>0.25</v>
      </c>
      <c r="CJ39">
        <v>0.25</v>
      </c>
      <c r="CK39">
        <v>0.25</v>
      </c>
      <c r="CL39">
        <v>0.25</v>
      </c>
      <c r="CM39">
        <v>0.25</v>
      </c>
      <c r="CN39">
        <v>0.25</v>
      </c>
    </row>
    <row r="40" spans="1:106" x14ac:dyDescent="0.25">
      <c r="A40">
        <v>2</v>
      </c>
      <c r="B40" t="b">
        <v>1</v>
      </c>
      <c r="C40" t="b">
        <v>1</v>
      </c>
      <c r="D40">
        <v>0.7</v>
      </c>
      <c r="E40">
        <v>1.3141032668008456E-2</v>
      </c>
      <c r="F40">
        <v>1.2796275063528801E-2</v>
      </c>
      <c r="G40">
        <v>6.166770172863793E-3</v>
      </c>
      <c r="H40">
        <v>6.2310296021494222E-3</v>
      </c>
      <c r="I40">
        <v>1.4262297473183845E-2</v>
      </c>
      <c r="J40">
        <v>1.3564803165077745E-2</v>
      </c>
      <c r="K40">
        <v>6.6117059200292618E-3</v>
      </c>
      <c r="L40">
        <v>6.5546773448310466E-3</v>
      </c>
      <c r="M40">
        <f t="shared" si="36"/>
        <v>4.5399929762484854E-5</v>
      </c>
      <c r="N40">
        <f t="shared" si="36"/>
        <v>4.5399929762484854E-5</v>
      </c>
      <c r="O40">
        <f t="shared" si="36"/>
        <v>4.5399929762484854E-5</v>
      </c>
      <c r="P40">
        <f t="shared" si="36"/>
        <v>4.5399929762484854E-5</v>
      </c>
      <c r="Q40">
        <f t="shared" si="36"/>
        <v>4.5399929762484854E-5</v>
      </c>
      <c r="R40">
        <f t="shared" si="36"/>
        <v>4.5399929762484854E-5</v>
      </c>
      <c r="S40">
        <f t="shared" si="36"/>
        <v>4.5399929762484854E-5</v>
      </c>
      <c r="T40">
        <f t="shared" si="36"/>
        <v>4.5399929762484854E-5</v>
      </c>
      <c r="U40">
        <f t="shared" si="36"/>
        <v>4.5399929762484854E-5</v>
      </c>
      <c r="V40">
        <f t="shared" si="36"/>
        <v>4.5399929762484854E-5</v>
      </c>
      <c r="W40">
        <f t="shared" si="36"/>
        <v>4.5399929762484854E-5</v>
      </c>
      <c r="X40">
        <f t="shared" si="36"/>
        <v>4.5399929762484854E-5</v>
      </c>
      <c r="Y40">
        <f t="shared" si="36"/>
        <v>4.5399929762484854E-5</v>
      </c>
      <c r="Z40">
        <f t="shared" si="36"/>
        <v>4.5399929762484854E-5</v>
      </c>
      <c r="AA40">
        <f t="shared" si="37"/>
        <v>5.8438755810981955E-4</v>
      </c>
      <c r="AB40">
        <f t="shared" si="38"/>
        <v>2.8002150097470985E-3</v>
      </c>
      <c r="AC40">
        <f t="shared" si="39"/>
        <v>1.9170627299419575E-4</v>
      </c>
      <c r="AD40">
        <f t="shared" si="40"/>
        <v>1.2032084487300959E-3</v>
      </c>
      <c r="AE40">
        <f t="shared" si="41"/>
        <v>1.9389135605170089E-3</v>
      </c>
      <c r="AF40">
        <f t="shared" si="42"/>
        <v>5.9459880898855269E-4</v>
      </c>
      <c r="AG40">
        <f t="shared" si="43"/>
        <v>6.5380450449781713E-4</v>
      </c>
      <c r="AH40">
        <f t="shared" si="44"/>
        <v>1.6329453552132279E-4</v>
      </c>
      <c r="AI40">
        <f t="shared" si="45"/>
        <v>1E-10</v>
      </c>
      <c r="AJ40">
        <f t="shared" si="45"/>
        <v>1E-10</v>
      </c>
      <c r="AK40">
        <f t="shared" si="45"/>
        <v>1E-10</v>
      </c>
      <c r="AL40">
        <f t="shared" si="45"/>
        <v>1E-10</v>
      </c>
      <c r="AM40">
        <f t="shared" si="45"/>
        <v>1E-10</v>
      </c>
      <c r="AN40">
        <f t="shared" si="45"/>
        <v>1E-10</v>
      </c>
      <c r="AO40">
        <f t="shared" si="45"/>
        <v>1E-10</v>
      </c>
      <c r="AP40">
        <f t="shared" si="45"/>
        <v>1E-10</v>
      </c>
      <c r="AQ40">
        <f t="shared" si="45"/>
        <v>1E-10</v>
      </c>
      <c r="AR40">
        <f t="shared" si="45"/>
        <v>1E-10</v>
      </c>
      <c r="AS40">
        <f t="shared" si="45"/>
        <v>1E-10</v>
      </c>
      <c r="AT40">
        <f t="shared" si="45"/>
        <v>1E-10</v>
      </c>
      <c r="AU40">
        <f t="shared" si="45"/>
        <v>1E-10</v>
      </c>
      <c r="AV40">
        <f t="shared" si="45"/>
        <v>1E-10</v>
      </c>
      <c r="AW40">
        <f t="shared" si="12"/>
        <v>0.14428548090504464</v>
      </c>
      <c r="AX40">
        <f t="shared" si="13"/>
        <v>8.2602663395316744E-2</v>
      </c>
      <c r="AY40">
        <f t="shared" si="14"/>
        <v>0.14428548090504464</v>
      </c>
      <c r="AZ40">
        <f t="shared" si="15"/>
        <v>8.2602663395316744E-2</v>
      </c>
      <c r="BA40">
        <f t="shared" si="16"/>
        <v>0.14410343507356096</v>
      </c>
      <c r="BB40">
        <f t="shared" si="17"/>
        <v>8.4248442122095049E-2</v>
      </c>
      <c r="BC40">
        <f t="shared" si="18"/>
        <v>0.14410343507356096</v>
      </c>
      <c r="BD40">
        <f t="shared" si="19"/>
        <v>8.4248442122095049E-2</v>
      </c>
      <c r="BE40">
        <f t="shared" si="20"/>
        <v>0.14428548090504464</v>
      </c>
      <c r="BF40">
        <f t="shared" si="21"/>
        <v>8.2602663395316744E-2</v>
      </c>
      <c r="BG40">
        <f t="shared" si="22"/>
        <v>0.14428548090504464</v>
      </c>
      <c r="BH40">
        <f t="shared" si="23"/>
        <v>8.2602663395316744E-2</v>
      </c>
      <c r="BI40">
        <f t="shared" si="24"/>
        <v>0.19259672894418534</v>
      </c>
      <c r="BJ40">
        <f t="shared" si="25"/>
        <v>0.14410343507356096</v>
      </c>
      <c r="BK40">
        <f t="shared" si="26"/>
        <v>8.4248442122095049E-2</v>
      </c>
      <c r="BL40">
        <f t="shared" si="27"/>
        <v>0.14410343507356096</v>
      </c>
      <c r="BM40">
        <f t="shared" si="28"/>
        <v>8.4248442122095049E-2</v>
      </c>
      <c r="BN40">
        <f t="shared" si="29"/>
        <v>0.14428548090504464</v>
      </c>
      <c r="BO40">
        <f t="shared" si="30"/>
        <v>8.2602663395316744E-2</v>
      </c>
      <c r="BP40">
        <f t="shared" si="31"/>
        <v>0.14410343507356096</v>
      </c>
      <c r="BQ40">
        <f t="shared" si="32"/>
        <v>8.4248442122095049E-2</v>
      </c>
      <c r="BR40">
        <f t="shared" si="33"/>
        <v>0.19259672894418534</v>
      </c>
      <c r="BS40">
        <v>0.25</v>
      </c>
      <c r="BT40">
        <v>0.25</v>
      </c>
      <c r="BU40">
        <v>0.25</v>
      </c>
      <c r="BV40">
        <v>0.25</v>
      </c>
      <c r="BW40">
        <v>0.25</v>
      </c>
      <c r="BX40">
        <v>0.25</v>
      </c>
      <c r="BY40">
        <v>0.25</v>
      </c>
      <c r="BZ40">
        <v>0.25</v>
      </c>
      <c r="CA40">
        <v>0.25</v>
      </c>
      <c r="CB40">
        <v>0.25</v>
      </c>
      <c r="CC40">
        <v>0.25</v>
      </c>
      <c r="CD40">
        <v>0.25</v>
      </c>
      <c r="CE40">
        <v>0.25</v>
      </c>
      <c r="CF40">
        <v>0.25</v>
      </c>
      <c r="CG40">
        <v>0.25</v>
      </c>
      <c r="CH40">
        <v>0.25</v>
      </c>
      <c r="CI40">
        <v>0.25</v>
      </c>
      <c r="CJ40">
        <v>0.25</v>
      </c>
      <c r="CK40">
        <v>0.25</v>
      </c>
      <c r="CL40">
        <v>0.25</v>
      </c>
      <c r="CM40">
        <v>0.25</v>
      </c>
      <c r="CN40">
        <v>0.25</v>
      </c>
    </row>
    <row r="41" spans="1:106" x14ac:dyDescent="0.25">
      <c r="A41">
        <v>2</v>
      </c>
      <c r="B41" t="b">
        <v>1</v>
      </c>
      <c r="C41" t="b">
        <v>1</v>
      </c>
      <c r="D41">
        <v>0.7</v>
      </c>
      <c r="E41">
        <v>4.5341679165454207E-3</v>
      </c>
      <c r="F41">
        <v>4.5783783074918732E-3</v>
      </c>
      <c r="G41">
        <v>1.5666169017517561E-2</v>
      </c>
      <c r="H41">
        <v>1.5974495037093337E-2</v>
      </c>
      <c r="I41">
        <v>4.7038706313949057E-3</v>
      </c>
      <c r="J41">
        <v>4.889532733511945E-3</v>
      </c>
      <c r="K41">
        <v>1.7076180010889105E-2</v>
      </c>
      <c r="L41">
        <v>1.6664100173573039E-2</v>
      </c>
      <c r="M41">
        <f t="shared" si="36"/>
        <v>4.5399929762484854E-5</v>
      </c>
      <c r="N41">
        <f t="shared" si="36"/>
        <v>4.5399929762484854E-5</v>
      </c>
      <c r="O41">
        <f t="shared" si="36"/>
        <v>4.5399929762484854E-5</v>
      </c>
      <c r="P41">
        <f t="shared" si="36"/>
        <v>4.5399929762484854E-5</v>
      </c>
      <c r="Q41">
        <f t="shared" si="36"/>
        <v>4.5399929762484854E-5</v>
      </c>
      <c r="R41">
        <f t="shared" si="36"/>
        <v>4.5399929762484854E-5</v>
      </c>
      <c r="S41">
        <f t="shared" si="36"/>
        <v>4.5399929762484854E-5</v>
      </c>
      <c r="T41">
        <f t="shared" si="36"/>
        <v>4.5399929762484854E-5</v>
      </c>
      <c r="U41">
        <f t="shared" si="36"/>
        <v>4.5399929762484854E-5</v>
      </c>
      <c r="V41">
        <f t="shared" si="36"/>
        <v>4.5399929762484854E-5</v>
      </c>
      <c r="W41">
        <f t="shared" si="36"/>
        <v>4.5399929762484854E-5</v>
      </c>
      <c r="X41">
        <f t="shared" si="36"/>
        <v>4.5399929762484854E-5</v>
      </c>
      <c r="Y41">
        <f t="shared" si="36"/>
        <v>4.5399929762484854E-5</v>
      </c>
      <c r="Z41">
        <f t="shared" si="36"/>
        <v>4.5399929762484854E-5</v>
      </c>
      <c r="AA41">
        <f t="shared" si="37"/>
        <v>1.218625617820517E-4</v>
      </c>
      <c r="AB41">
        <f t="shared" si="38"/>
        <v>8.3796444192985021E-4</v>
      </c>
      <c r="AC41">
        <f t="shared" si="39"/>
        <v>7.5710857004063898E-4</v>
      </c>
      <c r="AD41">
        <f t="shared" si="40"/>
        <v>3.6331437809437746E-3</v>
      </c>
      <c r="AE41">
        <f t="shared" si="41"/>
        <v>4.0399135672304349E-4</v>
      </c>
      <c r="AF41">
        <f t="shared" si="42"/>
        <v>9.7006769059428932E-5</v>
      </c>
      <c r="AG41">
        <f t="shared" si="43"/>
        <v>2.5011360647563198E-3</v>
      </c>
      <c r="AH41">
        <f t="shared" si="44"/>
        <v>8.5708088852563032E-4</v>
      </c>
      <c r="AI41">
        <f t="shared" si="45"/>
        <v>1E-10</v>
      </c>
      <c r="AJ41">
        <f t="shared" si="45"/>
        <v>1E-10</v>
      </c>
      <c r="AK41">
        <f t="shared" si="45"/>
        <v>1E-10</v>
      </c>
      <c r="AL41">
        <f t="shared" si="45"/>
        <v>1E-10</v>
      </c>
      <c r="AM41">
        <f t="shared" si="45"/>
        <v>1E-10</v>
      </c>
      <c r="AN41">
        <f t="shared" si="45"/>
        <v>1E-10</v>
      </c>
      <c r="AO41">
        <f t="shared" si="45"/>
        <v>1E-10</v>
      </c>
      <c r="AP41">
        <f t="shared" si="45"/>
        <v>1E-10</v>
      </c>
      <c r="AQ41">
        <f t="shared" si="45"/>
        <v>1E-10</v>
      </c>
      <c r="AR41">
        <f t="shared" si="45"/>
        <v>1E-10</v>
      </c>
      <c r="AS41">
        <f t="shared" si="45"/>
        <v>1E-10</v>
      </c>
      <c r="AT41">
        <f t="shared" si="45"/>
        <v>1E-10</v>
      </c>
      <c r="AU41">
        <f t="shared" si="45"/>
        <v>1E-10</v>
      </c>
      <c r="AV41">
        <f t="shared" si="45"/>
        <v>1E-10</v>
      </c>
      <c r="AW41">
        <f t="shared" si="12"/>
        <v>0.14428548090504464</v>
      </c>
      <c r="AX41">
        <f t="shared" si="13"/>
        <v>8.2602663395316744E-2</v>
      </c>
      <c r="AY41">
        <f t="shared" si="14"/>
        <v>0.14428548090504464</v>
      </c>
      <c r="AZ41">
        <f t="shared" si="15"/>
        <v>8.2602663395316744E-2</v>
      </c>
      <c r="BA41">
        <f t="shared" si="16"/>
        <v>0.14410343507356096</v>
      </c>
      <c r="BB41">
        <f t="shared" si="17"/>
        <v>8.4248442122095049E-2</v>
      </c>
      <c r="BC41">
        <f t="shared" si="18"/>
        <v>0.14410343507356096</v>
      </c>
      <c r="BD41">
        <f t="shared" si="19"/>
        <v>8.4248442122095049E-2</v>
      </c>
      <c r="BE41">
        <f t="shared" si="20"/>
        <v>0.14428548090504464</v>
      </c>
      <c r="BF41">
        <f t="shared" si="21"/>
        <v>8.2602663395316744E-2</v>
      </c>
      <c r="BG41">
        <f t="shared" si="22"/>
        <v>0.14428548090504464</v>
      </c>
      <c r="BH41">
        <f t="shared" si="23"/>
        <v>8.2602663395316744E-2</v>
      </c>
      <c r="BI41">
        <f t="shared" si="24"/>
        <v>0.19259672894418534</v>
      </c>
      <c r="BJ41">
        <f t="shared" si="25"/>
        <v>0.14410343507356096</v>
      </c>
      <c r="BK41">
        <f t="shared" si="26"/>
        <v>8.4248442122095049E-2</v>
      </c>
      <c r="BL41">
        <f t="shared" si="27"/>
        <v>0.14410343507356096</v>
      </c>
      <c r="BM41">
        <f t="shared" si="28"/>
        <v>8.4248442122095049E-2</v>
      </c>
      <c r="BN41">
        <f t="shared" si="29"/>
        <v>0.14428548090504464</v>
      </c>
      <c r="BO41">
        <f t="shared" si="30"/>
        <v>8.2602663395316744E-2</v>
      </c>
      <c r="BP41">
        <f t="shared" si="31"/>
        <v>0.14410343507356096</v>
      </c>
      <c r="BQ41">
        <f t="shared" si="32"/>
        <v>8.4248442122095049E-2</v>
      </c>
      <c r="BR41">
        <f t="shared" si="33"/>
        <v>0.19259672894418534</v>
      </c>
      <c r="BS41">
        <v>0.25</v>
      </c>
      <c r="BT41">
        <v>0.25</v>
      </c>
      <c r="BU41">
        <v>0.25</v>
      </c>
      <c r="BV41">
        <v>0.25</v>
      </c>
      <c r="BW41">
        <v>0.25</v>
      </c>
      <c r="BX41">
        <v>0.25</v>
      </c>
      <c r="BY41">
        <v>0.25</v>
      </c>
      <c r="BZ41">
        <v>0.25</v>
      </c>
      <c r="CA41">
        <v>0.25</v>
      </c>
      <c r="CB41">
        <v>0.25</v>
      </c>
      <c r="CC41">
        <v>0.25</v>
      </c>
      <c r="CD41">
        <v>0.25</v>
      </c>
      <c r="CE41">
        <v>0.25</v>
      </c>
      <c r="CF41">
        <v>0.25</v>
      </c>
      <c r="CG41">
        <v>0.25</v>
      </c>
      <c r="CH41">
        <v>0.25</v>
      </c>
      <c r="CI41">
        <v>0.25</v>
      </c>
      <c r="CJ41">
        <v>0.25</v>
      </c>
      <c r="CK41">
        <v>0.25</v>
      </c>
      <c r="CL41">
        <v>0.25</v>
      </c>
      <c r="CM41">
        <v>0.25</v>
      </c>
      <c r="CN41">
        <v>0.25</v>
      </c>
    </row>
    <row r="42" spans="1:106" x14ac:dyDescent="0.25">
      <c r="A42">
        <v>3</v>
      </c>
      <c r="B42" t="b">
        <v>1</v>
      </c>
      <c r="C42" t="b">
        <v>1</v>
      </c>
      <c r="D42">
        <v>0.7</v>
      </c>
      <c r="E42">
        <f t="shared" ref="E42:L57" si="46">EXP(-10)</f>
        <v>4.5399929762484854E-5</v>
      </c>
      <c r="F42">
        <f t="shared" si="46"/>
        <v>4.5399929762484854E-5</v>
      </c>
      <c r="G42">
        <f t="shared" si="46"/>
        <v>4.5399929762484854E-5</v>
      </c>
      <c r="H42">
        <f t="shared" si="46"/>
        <v>4.5399929762484854E-5</v>
      </c>
      <c r="I42">
        <f t="shared" si="46"/>
        <v>4.5399929762484854E-5</v>
      </c>
      <c r="J42">
        <f t="shared" si="46"/>
        <v>4.5399929762484854E-5</v>
      </c>
      <c r="K42">
        <f t="shared" si="46"/>
        <v>4.5399929762484854E-5</v>
      </c>
      <c r="L42">
        <f t="shared" si="46"/>
        <v>4.5399929762484854E-5</v>
      </c>
      <c r="M42">
        <v>4.2278979420164722E-3</v>
      </c>
      <c r="N42">
        <v>3.9035045503879942E-3</v>
      </c>
      <c r="O42">
        <v>3.2021493054079683E-2</v>
      </c>
      <c r="P42">
        <v>2.8570319827039673E-2</v>
      </c>
      <c r="Q42">
        <v>1.9486151314705704E-3</v>
      </c>
      <c r="R42">
        <v>4.7693661539510894E-3</v>
      </c>
      <c r="S42">
        <v>4.0673034578280302E-3</v>
      </c>
      <c r="T42">
        <v>3.6735295987272307E-2</v>
      </c>
      <c r="U42">
        <v>2.922775869404827E-2</v>
      </c>
      <c r="V42">
        <f t="shared" si="36"/>
        <v>4.5399929762484854E-5</v>
      </c>
      <c r="W42">
        <f t="shared" si="36"/>
        <v>4.5399929762484854E-5</v>
      </c>
      <c r="X42">
        <f t="shared" si="36"/>
        <v>4.5399929762484854E-5</v>
      </c>
      <c r="Y42">
        <f t="shared" si="36"/>
        <v>4.5399929762484854E-5</v>
      </c>
      <c r="Z42">
        <f t="shared" si="36"/>
        <v>4.5399929762484854E-5</v>
      </c>
      <c r="AA42">
        <f t="shared" ref="AA42:AH57" si="47">0.0000000001</f>
        <v>1E-10</v>
      </c>
      <c r="AB42">
        <f t="shared" si="47"/>
        <v>1E-10</v>
      </c>
      <c r="AC42">
        <f t="shared" si="47"/>
        <v>1E-10</v>
      </c>
      <c r="AD42">
        <f t="shared" si="47"/>
        <v>1E-10</v>
      </c>
      <c r="AE42">
        <f t="shared" si="47"/>
        <v>1E-10</v>
      </c>
      <c r="AF42">
        <f t="shared" si="47"/>
        <v>1E-10</v>
      </c>
      <c r="AG42">
        <f t="shared" si="47"/>
        <v>1E-10</v>
      </c>
      <c r="AH42">
        <f t="shared" si="47"/>
        <v>1E-10</v>
      </c>
      <c r="AI42">
        <f t="shared" ref="AI42:AI65" si="48">EXP((DA$2+DA$3*LN(M42))*(1-$D42)+(DA$8+DA$9*LN(M42))*($D42))*100</f>
        <v>1.0993183227906186E-4</v>
      </c>
      <c r="AJ42">
        <f t="shared" ref="AJ42:AJ65" si="49">EXP((DB$2+DB$3*LN(N42))*(1-$D42)+(DB$8+DB$9*LN(N42))*($D42))*100</f>
        <v>6.9491149713265166E-4</v>
      </c>
      <c r="AK42">
        <f t="shared" ref="AK42:AK65" si="50">EXP((DC$2+DC$3*LN(O42))*(1-$D42)+(DC$8+DC$9*LN(O42))*($D42))*100</f>
        <v>2.1705387580840661E-3</v>
      </c>
      <c r="AL42">
        <f t="shared" ref="AL42:AL65" si="51">EXP((DD$2+DD$3*LN(P42))*(1-$D42)+(DD$8+DD$9*LN(P42))*($D42))*100</f>
        <v>7.1888783949822319E-3</v>
      </c>
      <c r="AM42">
        <f t="shared" ref="AM42:AM65" si="52">EXP((DE$2+DE$3*LN(Q42))*(1-$D42)+(DE$8+DE$9*LN(Q42))*($D42))*100</f>
        <v>4.2634176333754275E-4</v>
      </c>
      <c r="AN42">
        <f t="shared" ref="AN42:AN65" si="53">EXP((DF$2+DF$3*LN(R42))*(1-$D42)+(DF$8+DF$9*LN(R42))*($D42))*100</f>
        <v>4.1196824489272185E-4</v>
      </c>
      <c r="AO42">
        <f t="shared" ref="AO42:AO65" si="54">EXP((DG$2+DG$3*LN(S42))*(1-$D42)+(DG$8+DG$9*LN(S42))*($D42))*100</f>
        <v>6.9939176853021264E-5</v>
      </c>
      <c r="AP42">
        <f t="shared" ref="AP42:AP65" si="55">EXP((DH$2+DH$3*LN(T42))*(1-$D42)+(DH$8+DH$9*LN(T42))*($D42))*100</f>
        <v>7.3888161246979485E-3</v>
      </c>
      <c r="AQ42">
        <f t="shared" ref="AQ42:AQ65" si="56">EXP((DI$2+DI$3*LN(U42))*(1-$D42)+(DI$8+DI$9*LN(U42))*($D42))*100</f>
        <v>2.3259868064829572E-3</v>
      </c>
      <c r="AR42">
        <f t="shared" si="45"/>
        <v>1E-10</v>
      </c>
      <c r="AS42">
        <f t="shared" si="45"/>
        <v>1E-10</v>
      </c>
      <c r="AT42">
        <f t="shared" si="45"/>
        <v>1E-10</v>
      </c>
      <c r="AU42">
        <f t="shared" si="45"/>
        <v>1E-10</v>
      </c>
      <c r="AV42">
        <f t="shared" si="45"/>
        <v>1E-10</v>
      </c>
      <c r="AW42">
        <f t="shared" si="12"/>
        <v>0.14428548090504464</v>
      </c>
      <c r="AX42">
        <f t="shared" si="13"/>
        <v>8.2602663395316744E-2</v>
      </c>
      <c r="AY42">
        <f t="shared" si="14"/>
        <v>0.14428548090504464</v>
      </c>
      <c r="AZ42">
        <f t="shared" si="15"/>
        <v>8.2602663395316744E-2</v>
      </c>
      <c r="BA42">
        <f t="shared" si="16"/>
        <v>0.14410343507356096</v>
      </c>
      <c r="BB42">
        <f t="shared" si="17"/>
        <v>8.4248442122095049E-2</v>
      </c>
      <c r="BC42">
        <f t="shared" si="18"/>
        <v>0.14410343507356096</v>
      </c>
      <c r="BD42">
        <f t="shared" si="19"/>
        <v>8.4248442122095049E-2</v>
      </c>
      <c r="BE42">
        <f t="shared" si="20"/>
        <v>0.14428548090504464</v>
      </c>
      <c r="BF42">
        <f t="shared" si="21"/>
        <v>8.2602663395316744E-2</v>
      </c>
      <c r="BG42">
        <f t="shared" si="22"/>
        <v>0.14428548090504464</v>
      </c>
      <c r="BH42">
        <f t="shared" si="23"/>
        <v>8.2602663395316744E-2</v>
      </c>
      <c r="BI42">
        <f t="shared" si="24"/>
        <v>0.19259672894418534</v>
      </c>
      <c r="BJ42">
        <f t="shared" si="25"/>
        <v>0.14410343507356096</v>
      </c>
      <c r="BK42">
        <f t="shared" si="26"/>
        <v>8.4248442122095049E-2</v>
      </c>
      <c r="BL42">
        <f t="shared" si="27"/>
        <v>0.14410343507356096</v>
      </c>
      <c r="BM42">
        <f t="shared" si="28"/>
        <v>8.4248442122095049E-2</v>
      </c>
      <c r="BN42">
        <f t="shared" si="29"/>
        <v>0.14428548090504464</v>
      </c>
      <c r="BO42">
        <f t="shared" si="30"/>
        <v>8.2602663395316744E-2</v>
      </c>
      <c r="BP42">
        <f t="shared" si="31"/>
        <v>0.14410343507356096</v>
      </c>
      <c r="BQ42">
        <f t="shared" si="32"/>
        <v>8.4248442122095049E-2</v>
      </c>
      <c r="BR42">
        <f t="shared" si="33"/>
        <v>0.19259672894418534</v>
      </c>
      <c r="BS42">
        <v>0.25</v>
      </c>
      <c r="BT42">
        <v>0.25</v>
      </c>
      <c r="BU42">
        <v>0.25</v>
      </c>
      <c r="BV42">
        <v>0.25</v>
      </c>
      <c r="BW42">
        <v>0.25</v>
      </c>
      <c r="BX42">
        <v>0.25</v>
      </c>
      <c r="BY42">
        <v>0.25</v>
      </c>
      <c r="BZ42">
        <v>0.25</v>
      </c>
      <c r="CA42">
        <v>0.25</v>
      </c>
      <c r="CB42">
        <v>0.25</v>
      </c>
      <c r="CC42">
        <v>0.25</v>
      </c>
      <c r="CD42">
        <v>0.25</v>
      </c>
      <c r="CE42">
        <v>0.25</v>
      </c>
      <c r="CF42">
        <v>0.25</v>
      </c>
      <c r="CG42">
        <v>0.25</v>
      </c>
      <c r="CH42">
        <v>0.25</v>
      </c>
      <c r="CI42">
        <v>0.25</v>
      </c>
      <c r="CJ42">
        <v>0.25</v>
      </c>
      <c r="CK42">
        <v>0.25</v>
      </c>
      <c r="CL42">
        <v>0.25</v>
      </c>
      <c r="CM42">
        <v>0.25</v>
      </c>
      <c r="CN42">
        <v>0.25</v>
      </c>
    </row>
    <row r="43" spans="1:106" x14ac:dyDescent="0.25">
      <c r="A43">
        <v>3</v>
      </c>
      <c r="B43" t="b">
        <v>1</v>
      </c>
      <c r="C43" t="b">
        <v>1</v>
      </c>
      <c r="D43">
        <v>0.7</v>
      </c>
      <c r="E43">
        <f t="shared" si="46"/>
        <v>4.5399929762484854E-5</v>
      </c>
      <c r="F43">
        <f t="shared" si="46"/>
        <v>4.5399929762484854E-5</v>
      </c>
      <c r="G43">
        <f t="shared" si="46"/>
        <v>4.5399929762484854E-5</v>
      </c>
      <c r="H43">
        <f t="shared" si="46"/>
        <v>4.5399929762484854E-5</v>
      </c>
      <c r="I43">
        <f t="shared" si="46"/>
        <v>4.5399929762484854E-5</v>
      </c>
      <c r="J43">
        <f t="shared" si="46"/>
        <v>4.5399929762484854E-5</v>
      </c>
      <c r="K43">
        <f t="shared" si="46"/>
        <v>4.5399929762484854E-5</v>
      </c>
      <c r="L43">
        <f t="shared" si="46"/>
        <v>4.5399929762484854E-5</v>
      </c>
      <c r="M43">
        <v>2.0210933418326611E-5</v>
      </c>
      <c r="N43">
        <v>2.1122553367971009E-5</v>
      </c>
      <c r="O43">
        <v>6.0968122025029373E-5</v>
      </c>
      <c r="P43">
        <v>6.8175318303013359E-5</v>
      </c>
      <c r="Q43">
        <v>4.6453439758652071E-5</v>
      </c>
      <c r="R43">
        <v>2.0387038452662356E-5</v>
      </c>
      <c r="S43">
        <v>2.2738423957593605E-5</v>
      </c>
      <c r="T43">
        <v>5.3496006418507433E-5</v>
      </c>
      <c r="U43">
        <v>8.0011524842843682E-5</v>
      </c>
      <c r="V43">
        <f t="shared" si="36"/>
        <v>4.5399929762484854E-5</v>
      </c>
      <c r="W43">
        <f t="shared" si="36"/>
        <v>4.5399929762484854E-5</v>
      </c>
      <c r="X43">
        <f t="shared" si="36"/>
        <v>4.5399929762484854E-5</v>
      </c>
      <c r="Y43">
        <f t="shared" si="36"/>
        <v>4.5399929762484854E-5</v>
      </c>
      <c r="Z43">
        <f t="shared" si="36"/>
        <v>4.5399929762484854E-5</v>
      </c>
      <c r="AA43">
        <f t="shared" si="47"/>
        <v>1E-10</v>
      </c>
      <c r="AB43">
        <f t="shared" si="47"/>
        <v>1E-10</v>
      </c>
      <c r="AC43">
        <f t="shared" si="47"/>
        <v>1E-10</v>
      </c>
      <c r="AD43">
        <f t="shared" si="47"/>
        <v>1E-10</v>
      </c>
      <c r="AE43">
        <f t="shared" si="47"/>
        <v>1E-10</v>
      </c>
      <c r="AF43">
        <f t="shared" si="47"/>
        <v>1E-10</v>
      </c>
      <c r="AG43">
        <f t="shared" si="47"/>
        <v>1E-10</v>
      </c>
      <c r="AH43">
        <f t="shared" si="47"/>
        <v>1E-10</v>
      </c>
      <c r="AI43">
        <f t="shared" si="48"/>
        <v>4.1919546222635002E-8</v>
      </c>
      <c r="AJ43">
        <f t="shared" si="49"/>
        <v>1.5177277813724912E-6</v>
      </c>
      <c r="AK43">
        <f t="shared" si="50"/>
        <v>2.1323516480254514E-7</v>
      </c>
      <c r="AL43">
        <f t="shared" si="51"/>
        <v>6.0052985851283197E-6</v>
      </c>
      <c r="AM43">
        <f t="shared" si="52"/>
        <v>5.333865039266251E-6</v>
      </c>
      <c r="AN43">
        <f t="shared" si="53"/>
        <v>1.8402492951568508E-7</v>
      </c>
      <c r="AO43">
        <f t="shared" si="54"/>
        <v>6.9533389473221839E-9</v>
      </c>
      <c r="AP43">
        <f t="shared" si="55"/>
        <v>7.1996066523050416E-7</v>
      </c>
      <c r="AQ43">
        <f t="shared" si="56"/>
        <v>6.5023790054149737E-8</v>
      </c>
      <c r="AR43">
        <f t="shared" si="45"/>
        <v>1E-10</v>
      </c>
      <c r="AS43">
        <f t="shared" si="45"/>
        <v>1E-10</v>
      </c>
      <c r="AT43">
        <f t="shared" si="45"/>
        <v>1E-10</v>
      </c>
      <c r="AU43">
        <f t="shared" si="45"/>
        <v>1E-10</v>
      </c>
      <c r="AV43">
        <f t="shared" si="45"/>
        <v>1E-10</v>
      </c>
      <c r="AW43">
        <f t="shared" si="12"/>
        <v>0.14428548090504464</v>
      </c>
      <c r="AX43">
        <f t="shared" si="13"/>
        <v>8.2602663395316744E-2</v>
      </c>
      <c r="AY43">
        <f t="shared" si="14"/>
        <v>0.14428548090504464</v>
      </c>
      <c r="AZ43">
        <f t="shared" si="15"/>
        <v>8.2602663395316744E-2</v>
      </c>
      <c r="BA43">
        <f t="shared" si="16"/>
        <v>0.14410343507356096</v>
      </c>
      <c r="BB43">
        <f t="shared" si="17"/>
        <v>8.4248442122095049E-2</v>
      </c>
      <c r="BC43">
        <f t="shared" si="18"/>
        <v>0.14410343507356096</v>
      </c>
      <c r="BD43">
        <f t="shared" si="19"/>
        <v>8.4248442122095049E-2</v>
      </c>
      <c r="BE43">
        <f t="shared" si="20"/>
        <v>0.14428548090504464</v>
      </c>
      <c r="BF43">
        <f t="shared" si="21"/>
        <v>8.2602663395316744E-2</v>
      </c>
      <c r="BG43">
        <f t="shared" si="22"/>
        <v>0.14428548090504464</v>
      </c>
      <c r="BH43">
        <f t="shared" si="23"/>
        <v>8.2602663395316744E-2</v>
      </c>
      <c r="BI43">
        <f t="shared" si="24"/>
        <v>0.19259672894418534</v>
      </c>
      <c r="BJ43">
        <f t="shared" si="25"/>
        <v>0.14410343507356096</v>
      </c>
      <c r="BK43">
        <f t="shared" si="26"/>
        <v>8.4248442122095049E-2</v>
      </c>
      <c r="BL43">
        <f t="shared" si="27"/>
        <v>0.14410343507356096</v>
      </c>
      <c r="BM43">
        <f t="shared" si="28"/>
        <v>8.4248442122095049E-2</v>
      </c>
      <c r="BN43">
        <f t="shared" si="29"/>
        <v>0.14428548090504464</v>
      </c>
      <c r="BO43">
        <f t="shared" si="30"/>
        <v>8.2602663395316744E-2</v>
      </c>
      <c r="BP43">
        <f t="shared" si="31"/>
        <v>0.14410343507356096</v>
      </c>
      <c r="BQ43">
        <f t="shared" si="32"/>
        <v>8.4248442122095049E-2</v>
      </c>
      <c r="BR43">
        <f t="shared" si="33"/>
        <v>0.19259672894418534</v>
      </c>
      <c r="BS43">
        <v>0.25</v>
      </c>
      <c r="BT43">
        <v>0.25</v>
      </c>
      <c r="BU43">
        <v>0.25</v>
      </c>
      <c r="BV43">
        <v>0.25</v>
      </c>
      <c r="BW43">
        <v>0.25</v>
      </c>
      <c r="BX43">
        <v>0.25</v>
      </c>
      <c r="BY43">
        <v>0.25</v>
      </c>
      <c r="BZ43">
        <v>0.25</v>
      </c>
      <c r="CA43">
        <v>0.25</v>
      </c>
      <c r="CB43">
        <v>0.25</v>
      </c>
      <c r="CC43">
        <v>0.25</v>
      </c>
      <c r="CD43">
        <v>0.25</v>
      </c>
      <c r="CE43">
        <v>0.25</v>
      </c>
      <c r="CF43">
        <v>0.25</v>
      </c>
      <c r="CG43">
        <v>0.25</v>
      </c>
      <c r="CH43">
        <v>0.25</v>
      </c>
      <c r="CI43">
        <v>0.25</v>
      </c>
      <c r="CJ43">
        <v>0.25</v>
      </c>
      <c r="CK43">
        <v>0.25</v>
      </c>
      <c r="CL43">
        <v>0.25</v>
      </c>
      <c r="CM43">
        <v>0.25</v>
      </c>
      <c r="CN43">
        <v>0.25</v>
      </c>
    </row>
    <row r="44" spans="1:106" x14ac:dyDescent="0.25">
      <c r="A44">
        <v>3</v>
      </c>
      <c r="B44" t="b">
        <v>1</v>
      </c>
      <c r="C44" t="b">
        <v>1</v>
      </c>
      <c r="D44">
        <v>0.7</v>
      </c>
      <c r="E44">
        <f t="shared" si="46"/>
        <v>4.5399929762484854E-5</v>
      </c>
      <c r="F44">
        <f t="shared" si="46"/>
        <v>4.5399929762484854E-5</v>
      </c>
      <c r="G44">
        <f t="shared" si="46"/>
        <v>4.5399929762484854E-5</v>
      </c>
      <c r="H44">
        <f t="shared" si="46"/>
        <v>4.5399929762484854E-5</v>
      </c>
      <c r="I44">
        <f t="shared" si="46"/>
        <v>4.5399929762484854E-5</v>
      </c>
      <c r="J44">
        <f t="shared" si="46"/>
        <v>4.5399929762484854E-5</v>
      </c>
      <c r="K44">
        <f t="shared" si="46"/>
        <v>4.5399929762484854E-5</v>
      </c>
      <c r="L44">
        <f t="shared" si="46"/>
        <v>4.5399929762484854E-5</v>
      </c>
      <c r="M44">
        <v>6.9924149780818169E-4</v>
      </c>
      <c r="N44">
        <v>6.9022056235533836E-4</v>
      </c>
      <c r="O44">
        <v>2.6444421300859566E-3</v>
      </c>
      <c r="P44">
        <v>2.749276625890851E-3</v>
      </c>
      <c r="Q44">
        <v>2.100898273517063E-4</v>
      </c>
      <c r="R44">
        <v>7.2014906819896601E-4</v>
      </c>
      <c r="S44">
        <v>7.2693086723835446E-4</v>
      </c>
      <c r="T44">
        <v>2.7338340550040387E-3</v>
      </c>
      <c r="U44">
        <v>2.9905267187604304E-3</v>
      </c>
      <c r="V44">
        <f t="shared" si="36"/>
        <v>4.5399929762484854E-5</v>
      </c>
      <c r="W44">
        <f t="shared" si="36"/>
        <v>4.5399929762484854E-5</v>
      </c>
      <c r="X44">
        <f t="shared" si="36"/>
        <v>4.5399929762484854E-5</v>
      </c>
      <c r="Y44">
        <f t="shared" si="36"/>
        <v>4.5399929762484854E-5</v>
      </c>
      <c r="Z44">
        <f t="shared" si="36"/>
        <v>4.5399929762484854E-5</v>
      </c>
      <c r="AA44">
        <f t="shared" si="47"/>
        <v>1E-10</v>
      </c>
      <c r="AB44">
        <f t="shared" si="47"/>
        <v>1E-10</v>
      </c>
      <c r="AC44">
        <f t="shared" si="47"/>
        <v>1E-10</v>
      </c>
      <c r="AD44">
        <f t="shared" si="47"/>
        <v>1E-10</v>
      </c>
      <c r="AE44">
        <f t="shared" si="47"/>
        <v>1E-10</v>
      </c>
      <c r="AF44">
        <f t="shared" si="47"/>
        <v>1E-10</v>
      </c>
      <c r="AG44">
        <f t="shared" si="47"/>
        <v>1E-10</v>
      </c>
      <c r="AH44">
        <f t="shared" si="47"/>
        <v>1E-10</v>
      </c>
      <c r="AI44">
        <f t="shared" si="48"/>
        <v>7.7587416258866729E-6</v>
      </c>
      <c r="AJ44">
        <f t="shared" si="49"/>
        <v>9.0920034338232185E-5</v>
      </c>
      <c r="AK44">
        <f t="shared" si="50"/>
        <v>5.5067009649562304E-5</v>
      </c>
      <c r="AL44">
        <f t="shared" si="51"/>
        <v>4.6050002072252219E-4</v>
      </c>
      <c r="AM44">
        <f t="shared" si="52"/>
        <v>3.1298246209499604E-5</v>
      </c>
      <c r="AN44">
        <f t="shared" si="53"/>
        <v>2.8437487343719012E-5</v>
      </c>
      <c r="AO44">
        <f t="shared" si="54"/>
        <v>3.2804857694450376E-6</v>
      </c>
      <c r="AP44">
        <f t="shared" si="55"/>
        <v>1.8754651199195783E-4</v>
      </c>
      <c r="AQ44">
        <f t="shared" si="56"/>
        <v>4.0494966714549701E-5</v>
      </c>
      <c r="AR44">
        <f t="shared" si="45"/>
        <v>1E-10</v>
      </c>
      <c r="AS44">
        <f t="shared" si="45"/>
        <v>1E-10</v>
      </c>
      <c r="AT44">
        <f t="shared" si="45"/>
        <v>1E-10</v>
      </c>
      <c r="AU44">
        <f t="shared" si="45"/>
        <v>1E-10</v>
      </c>
      <c r="AV44">
        <f t="shared" si="45"/>
        <v>1E-10</v>
      </c>
      <c r="AW44">
        <f t="shared" si="12"/>
        <v>0.14428548090504464</v>
      </c>
      <c r="AX44">
        <f t="shared" si="13"/>
        <v>8.2602663395316744E-2</v>
      </c>
      <c r="AY44">
        <f t="shared" si="14"/>
        <v>0.14428548090504464</v>
      </c>
      <c r="AZ44">
        <f t="shared" si="15"/>
        <v>8.2602663395316744E-2</v>
      </c>
      <c r="BA44">
        <f t="shared" si="16"/>
        <v>0.14410343507356096</v>
      </c>
      <c r="BB44">
        <f t="shared" si="17"/>
        <v>8.4248442122095049E-2</v>
      </c>
      <c r="BC44">
        <f t="shared" si="18"/>
        <v>0.14410343507356096</v>
      </c>
      <c r="BD44">
        <f t="shared" si="19"/>
        <v>8.4248442122095049E-2</v>
      </c>
      <c r="BE44">
        <f t="shared" si="20"/>
        <v>0.14428548090504464</v>
      </c>
      <c r="BF44">
        <f t="shared" si="21"/>
        <v>8.2602663395316744E-2</v>
      </c>
      <c r="BG44">
        <f t="shared" si="22"/>
        <v>0.14428548090504464</v>
      </c>
      <c r="BH44">
        <f t="shared" si="23"/>
        <v>8.2602663395316744E-2</v>
      </c>
      <c r="BI44">
        <f t="shared" si="24"/>
        <v>0.19259672894418534</v>
      </c>
      <c r="BJ44">
        <f t="shared" si="25"/>
        <v>0.14410343507356096</v>
      </c>
      <c r="BK44">
        <f t="shared" si="26"/>
        <v>8.4248442122095049E-2</v>
      </c>
      <c r="BL44">
        <f t="shared" si="27"/>
        <v>0.14410343507356096</v>
      </c>
      <c r="BM44">
        <f t="shared" si="28"/>
        <v>8.4248442122095049E-2</v>
      </c>
      <c r="BN44">
        <f t="shared" si="29"/>
        <v>0.14428548090504464</v>
      </c>
      <c r="BO44">
        <f t="shared" si="30"/>
        <v>8.2602663395316744E-2</v>
      </c>
      <c r="BP44">
        <f t="shared" si="31"/>
        <v>0.14410343507356096</v>
      </c>
      <c r="BQ44">
        <f t="shared" si="32"/>
        <v>8.4248442122095049E-2</v>
      </c>
      <c r="BR44">
        <f t="shared" si="33"/>
        <v>0.19259672894418534</v>
      </c>
      <c r="BS44">
        <v>0.25</v>
      </c>
      <c r="BT44">
        <v>0.25</v>
      </c>
      <c r="BU44">
        <v>0.25</v>
      </c>
      <c r="BV44">
        <v>0.25</v>
      </c>
      <c r="BW44">
        <v>0.25</v>
      </c>
      <c r="BX44">
        <v>0.25</v>
      </c>
      <c r="BY44">
        <v>0.25</v>
      </c>
      <c r="BZ44">
        <v>0.25</v>
      </c>
      <c r="CA44">
        <v>0.25</v>
      </c>
      <c r="CB44">
        <v>0.25</v>
      </c>
      <c r="CC44">
        <v>0.25</v>
      </c>
      <c r="CD44">
        <v>0.25</v>
      </c>
      <c r="CE44">
        <v>0.25</v>
      </c>
      <c r="CF44">
        <v>0.25</v>
      </c>
      <c r="CG44">
        <v>0.25</v>
      </c>
      <c r="CH44">
        <v>0.25</v>
      </c>
      <c r="CI44">
        <v>0.25</v>
      </c>
      <c r="CJ44">
        <v>0.25</v>
      </c>
      <c r="CK44">
        <v>0.25</v>
      </c>
      <c r="CL44">
        <v>0.25</v>
      </c>
      <c r="CM44">
        <v>0.25</v>
      </c>
      <c r="CN44">
        <v>0.25</v>
      </c>
    </row>
    <row r="45" spans="1:106" x14ac:dyDescent="0.25">
      <c r="A45">
        <v>3</v>
      </c>
      <c r="B45" t="b">
        <v>1</v>
      </c>
      <c r="C45" t="b">
        <v>1</v>
      </c>
      <c r="D45">
        <v>0.7</v>
      </c>
      <c r="E45">
        <f t="shared" si="46"/>
        <v>4.5399929762484854E-5</v>
      </c>
      <c r="F45">
        <f t="shared" si="46"/>
        <v>4.5399929762484854E-5</v>
      </c>
      <c r="G45">
        <f t="shared" si="46"/>
        <v>4.5399929762484854E-5</v>
      </c>
      <c r="H45">
        <f t="shared" si="46"/>
        <v>4.5399929762484854E-5</v>
      </c>
      <c r="I45">
        <f t="shared" si="46"/>
        <v>4.5399929762484854E-5</v>
      </c>
      <c r="J45">
        <f t="shared" si="46"/>
        <v>4.5399929762484854E-5</v>
      </c>
      <c r="K45">
        <f t="shared" si="46"/>
        <v>4.5399929762484854E-5</v>
      </c>
      <c r="L45">
        <f t="shared" si="46"/>
        <v>4.5399929762484854E-5</v>
      </c>
      <c r="M45">
        <v>5.8340693240603841E-4</v>
      </c>
      <c r="N45">
        <v>5.940733036769269E-4</v>
      </c>
      <c r="O45">
        <v>4.0350546209010616E-4</v>
      </c>
      <c r="P45">
        <v>4.3435031083541943E-4</v>
      </c>
      <c r="Q45">
        <v>1.1756379086735652E-3</v>
      </c>
      <c r="R45">
        <v>6.1914383458086888E-4</v>
      </c>
      <c r="S45">
        <v>6.4835582167193479E-4</v>
      </c>
      <c r="T45">
        <v>3.8106990230223872E-4</v>
      </c>
      <c r="U45">
        <v>4.9031752357085647E-4</v>
      </c>
      <c r="V45">
        <f t="shared" si="36"/>
        <v>4.5399929762484854E-5</v>
      </c>
      <c r="W45">
        <f t="shared" si="36"/>
        <v>4.5399929762484854E-5</v>
      </c>
      <c r="X45">
        <f t="shared" si="36"/>
        <v>4.5399929762484854E-5</v>
      </c>
      <c r="Y45">
        <f t="shared" si="36"/>
        <v>4.5399929762484854E-5</v>
      </c>
      <c r="Z45">
        <f t="shared" si="36"/>
        <v>4.5399929762484854E-5</v>
      </c>
      <c r="AA45">
        <f t="shared" si="47"/>
        <v>1E-10</v>
      </c>
      <c r="AB45">
        <f t="shared" si="47"/>
        <v>1E-10</v>
      </c>
      <c r="AC45">
        <f t="shared" si="47"/>
        <v>1E-10</v>
      </c>
      <c r="AD45">
        <f t="shared" si="47"/>
        <v>1E-10</v>
      </c>
      <c r="AE45">
        <f t="shared" si="47"/>
        <v>1E-10</v>
      </c>
      <c r="AF45">
        <f t="shared" si="47"/>
        <v>1E-10</v>
      </c>
      <c r="AG45">
        <f t="shared" si="47"/>
        <v>1E-10</v>
      </c>
      <c r="AH45">
        <f t="shared" si="47"/>
        <v>1E-10</v>
      </c>
      <c r="AI45">
        <f t="shared" si="48"/>
        <v>5.9417283366568398E-6</v>
      </c>
      <c r="AJ45">
        <f t="shared" si="49"/>
        <v>7.6240708968274579E-5</v>
      </c>
      <c r="AK45">
        <f t="shared" si="50"/>
        <v>3.4515533871445649E-6</v>
      </c>
      <c r="AL45">
        <f t="shared" si="51"/>
        <v>5.2789291983570133E-5</v>
      </c>
      <c r="AM45">
        <f t="shared" si="52"/>
        <v>2.3574234255466242E-4</v>
      </c>
      <c r="AN45">
        <f t="shared" si="53"/>
        <v>2.2966099721046518E-5</v>
      </c>
      <c r="AO45">
        <f t="shared" si="54"/>
        <v>2.677088927292325E-6</v>
      </c>
      <c r="AP45">
        <f t="shared" si="55"/>
        <v>1.1561875679468494E-5</v>
      </c>
      <c r="AQ45">
        <f t="shared" si="56"/>
        <v>1.6295288668823268E-6</v>
      </c>
      <c r="AR45">
        <f t="shared" si="45"/>
        <v>1E-10</v>
      </c>
      <c r="AS45">
        <f t="shared" si="45"/>
        <v>1E-10</v>
      </c>
      <c r="AT45">
        <f t="shared" si="45"/>
        <v>1E-10</v>
      </c>
      <c r="AU45">
        <f t="shared" si="45"/>
        <v>1E-10</v>
      </c>
      <c r="AV45">
        <f t="shared" si="45"/>
        <v>1E-10</v>
      </c>
      <c r="AW45">
        <f t="shared" si="12"/>
        <v>0.14428548090504464</v>
      </c>
      <c r="AX45">
        <f t="shared" si="13"/>
        <v>8.2602663395316744E-2</v>
      </c>
      <c r="AY45">
        <f t="shared" si="14"/>
        <v>0.14428548090504464</v>
      </c>
      <c r="AZ45">
        <f t="shared" si="15"/>
        <v>8.2602663395316744E-2</v>
      </c>
      <c r="BA45">
        <f t="shared" si="16"/>
        <v>0.14410343507356096</v>
      </c>
      <c r="BB45">
        <f t="shared" si="17"/>
        <v>8.4248442122095049E-2</v>
      </c>
      <c r="BC45">
        <f t="shared" si="18"/>
        <v>0.14410343507356096</v>
      </c>
      <c r="BD45">
        <f t="shared" si="19"/>
        <v>8.4248442122095049E-2</v>
      </c>
      <c r="BE45">
        <f t="shared" si="20"/>
        <v>0.14428548090504464</v>
      </c>
      <c r="BF45">
        <f t="shared" si="21"/>
        <v>8.2602663395316744E-2</v>
      </c>
      <c r="BG45">
        <f t="shared" si="22"/>
        <v>0.14428548090504464</v>
      </c>
      <c r="BH45">
        <f t="shared" si="23"/>
        <v>8.2602663395316744E-2</v>
      </c>
      <c r="BI45">
        <f t="shared" si="24"/>
        <v>0.19259672894418534</v>
      </c>
      <c r="BJ45">
        <f t="shared" si="25"/>
        <v>0.14410343507356096</v>
      </c>
      <c r="BK45">
        <f t="shared" si="26"/>
        <v>8.4248442122095049E-2</v>
      </c>
      <c r="BL45">
        <f t="shared" si="27"/>
        <v>0.14410343507356096</v>
      </c>
      <c r="BM45">
        <f t="shared" si="28"/>
        <v>8.4248442122095049E-2</v>
      </c>
      <c r="BN45">
        <f t="shared" si="29"/>
        <v>0.14428548090504464</v>
      </c>
      <c r="BO45">
        <f t="shared" si="30"/>
        <v>8.2602663395316744E-2</v>
      </c>
      <c r="BP45">
        <f t="shared" si="31"/>
        <v>0.14410343507356096</v>
      </c>
      <c r="BQ45">
        <f t="shared" si="32"/>
        <v>8.4248442122095049E-2</v>
      </c>
      <c r="BR45">
        <f t="shared" si="33"/>
        <v>0.19259672894418534</v>
      </c>
      <c r="BS45">
        <v>0.25</v>
      </c>
      <c r="BT45">
        <v>0.25</v>
      </c>
      <c r="BU45">
        <v>0.25</v>
      </c>
      <c r="BV45">
        <v>0.25</v>
      </c>
      <c r="BW45">
        <v>0.25</v>
      </c>
      <c r="BX45">
        <v>0.25</v>
      </c>
      <c r="BY45">
        <v>0.25</v>
      </c>
      <c r="BZ45">
        <v>0.25</v>
      </c>
      <c r="CA45">
        <v>0.25</v>
      </c>
      <c r="CB45">
        <v>0.25</v>
      </c>
      <c r="CC45">
        <v>0.25</v>
      </c>
      <c r="CD45">
        <v>0.25</v>
      </c>
      <c r="CE45">
        <v>0.25</v>
      </c>
      <c r="CF45">
        <v>0.25</v>
      </c>
      <c r="CG45">
        <v>0.25</v>
      </c>
      <c r="CH45">
        <v>0.25</v>
      </c>
      <c r="CI45">
        <v>0.25</v>
      </c>
      <c r="CJ45">
        <v>0.25</v>
      </c>
      <c r="CK45">
        <v>0.25</v>
      </c>
      <c r="CL45">
        <v>0.25</v>
      </c>
      <c r="CM45">
        <v>0.25</v>
      </c>
      <c r="CN45">
        <v>0.25</v>
      </c>
    </row>
    <row r="46" spans="1:106" x14ac:dyDescent="0.25">
      <c r="A46">
        <v>3</v>
      </c>
      <c r="B46" t="b">
        <v>1</v>
      </c>
      <c r="C46" t="b">
        <v>1</v>
      </c>
      <c r="D46">
        <v>0.7</v>
      </c>
      <c r="E46">
        <f t="shared" si="46"/>
        <v>4.5399929762484854E-5</v>
      </c>
      <c r="F46">
        <f t="shared" si="46"/>
        <v>4.5399929762484854E-5</v>
      </c>
      <c r="G46">
        <f t="shared" si="46"/>
        <v>4.5399929762484854E-5</v>
      </c>
      <c r="H46">
        <f t="shared" si="46"/>
        <v>4.5399929762484854E-5</v>
      </c>
      <c r="I46">
        <f t="shared" si="46"/>
        <v>4.5399929762484854E-5</v>
      </c>
      <c r="J46">
        <f t="shared" si="46"/>
        <v>4.5399929762484854E-5</v>
      </c>
      <c r="K46">
        <f t="shared" si="46"/>
        <v>4.5399929762484854E-5</v>
      </c>
      <c r="L46">
        <f t="shared" si="46"/>
        <v>4.5399929762484854E-5</v>
      </c>
      <c r="M46">
        <v>1.0497868480496219E-4</v>
      </c>
      <c r="N46">
        <v>1.0571241414423385E-4</v>
      </c>
      <c r="O46">
        <v>1.9298586397049552E-3</v>
      </c>
      <c r="P46">
        <v>1.971527259785286E-3</v>
      </c>
      <c r="Q46">
        <v>5.653340077822511E-5</v>
      </c>
      <c r="R46">
        <v>1.1019922259910135E-4</v>
      </c>
      <c r="S46">
        <v>1.1413244827043222E-4</v>
      </c>
      <c r="T46">
        <v>2.0193993769975827E-3</v>
      </c>
      <c r="U46">
        <v>2.1340287395126322E-3</v>
      </c>
      <c r="V46">
        <f t="shared" si="36"/>
        <v>4.5399929762484854E-5</v>
      </c>
      <c r="W46">
        <f t="shared" si="36"/>
        <v>4.5399929762484854E-5</v>
      </c>
      <c r="X46">
        <f t="shared" si="36"/>
        <v>4.5399929762484854E-5</v>
      </c>
      <c r="Y46">
        <f t="shared" si="36"/>
        <v>4.5399929762484854E-5</v>
      </c>
      <c r="Z46">
        <f t="shared" si="36"/>
        <v>4.5399929762484854E-5</v>
      </c>
      <c r="AA46">
        <f t="shared" si="47"/>
        <v>1E-10</v>
      </c>
      <c r="AB46">
        <f t="shared" si="47"/>
        <v>1E-10</v>
      </c>
      <c r="AC46">
        <f t="shared" si="47"/>
        <v>1E-10</v>
      </c>
      <c r="AD46">
        <f t="shared" si="47"/>
        <v>1E-10</v>
      </c>
      <c r="AE46">
        <f t="shared" si="47"/>
        <v>1E-10</v>
      </c>
      <c r="AF46">
        <f t="shared" si="47"/>
        <v>1E-10</v>
      </c>
      <c r="AG46">
        <f t="shared" si="47"/>
        <v>1E-10</v>
      </c>
      <c r="AH46">
        <f t="shared" si="47"/>
        <v>1E-10</v>
      </c>
      <c r="AI46">
        <f t="shared" si="48"/>
        <v>4.748327902822366E-7</v>
      </c>
      <c r="AJ46">
        <f t="shared" si="49"/>
        <v>1.0049588720018248E-5</v>
      </c>
      <c r="AK46">
        <f t="shared" si="50"/>
        <v>3.4621014968942934E-5</v>
      </c>
      <c r="AL46">
        <f t="shared" si="51"/>
        <v>3.1168067878441279E-4</v>
      </c>
      <c r="AM46">
        <f t="shared" si="52"/>
        <v>6.7150006700120272E-6</v>
      </c>
      <c r="AN46">
        <f t="shared" si="53"/>
        <v>2.0003783241242564E-6</v>
      </c>
      <c r="AO46">
        <f t="shared" si="54"/>
        <v>1.222275998812687E-7</v>
      </c>
      <c r="AP46">
        <f t="shared" si="55"/>
        <v>1.2220626656276527E-4</v>
      </c>
      <c r="AQ46">
        <f t="shared" si="56"/>
        <v>2.2233220653395216E-5</v>
      </c>
      <c r="AR46">
        <f t="shared" si="45"/>
        <v>1E-10</v>
      </c>
      <c r="AS46">
        <f t="shared" si="45"/>
        <v>1E-10</v>
      </c>
      <c r="AT46">
        <f t="shared" si="45"/>
        <v>1E-10</v>
      </c>
      <c r="AU46">
        <f t="shared" si="45"/>
        <v>1E-10</v>
      </c>
      <c r="AV46">
        <f t="shared" si="45"/>
        <v>1E-10</v>
      </c>
      <c r="AW46">
        <f t="shared" si="12"/>
        <v>0.14428548090504464</v>
      </c>
      <c r="AX46">
        <f t="shared" si="13"/>
        <v>8.2602663395316744E-2</v>
      </c>
      <c r="AY46">
        <f t="shared" si="14"/>
        <v>0.14428548090504464</v>
      </c>
      <c r="AZ46">
        <f t="shared" si="15"/>
        <v>8.2602663395316744E-2</v>
      </c>
      <c r="BA46">
        <f t="shared" si="16"/>
        <v>0.14410343507356096</v>
      </c>
      <c r="BB46">
        <f t="shared" si="17"/>
        <v>8.4248442122095049E-2</v>
      </c>
      <c r="BC46">
        <f t="shared" si="18"/>
        <v>0.14410343507356096</v>
      </c>
      <c r="BD46">
        <f t="shared" si="19"/>
        <v>8.4248442122095049E-2</v>
      </c>
      <c r="BE46">
        <f t="shared" si="20"/>
        <v>0.14428548090504464</v>
      </c>
      <c r="BF46">
        <f t="shared" si="21"/>
        <v>8.2602663395316744E-2</v>
      </c>
      <c r="BG46">
        <f t="shared" si="22"/>
        <v>0.14428548090504464</v>
      </c>
      <c r="BH46">
        <f t="shared" si="23"/>
        <v>8.2602663395316744E-2</v>
      </c>
      <c r="BI46">
        <f t="shared" si="24"/>
        <v>0.19259672894418534</v>
      </c>
      <c r="BJ46">
        <f t="shared" si="25"/>
        <v>0.14410343507356096</v>
      </c>
      <c r="BK46">
        <f t="shared" si="26"/>
        <v>8.4248442122095049E-2</v>
      </c>
      <c r="BL46">
        <f t="shared" si="27"/>
        <v>0.14410343507356096</v>
      </c>
      <c r="BM46">
        <f t="shared" si="28"/>
        <v>8.4248442122095049E-2</v>
      </c>
      <c r="BN46">
        <f t="shared" si="29"/>
        <v>0.14428548090504464</v>
      </c>
      <c r="BO46">
        <f t="shared" si="30"/>
        <v>8.2602663395316744E-2</v>
      </c>
      <c r="BP46">
        <f t="shared" si="31"/>
        <v>0.14410343507356096</v>
      </c>
      <c r="BQ46">
        <f t="shared" si="32"/>
        <v>8.4248442122095049E-2</v>
      </c>
      <c r="BR46">
        <f t="shared" si="33"/>
        <v>0.19259672894418534</v>
      </c>
      <c r="BS46">
        <v>0.25</v>
      </c>
      <c r="BT46">
        <v>0.25</v>
      </c>
      <c r="BU46">
        <v>0.25</v>
      </c>
      <c r="BV46">
        <v>0.25</v>
      </c>
      <c r="BW46">
        <v>0.25</v>
      </c>
      <c r="BX46">
        <v>0.25</v>
      </c>
      <c r="BY46">
        <v>0.25</v>
      </c>
      <c r="BZ46">
        <v>0.25</v>
      </c>
      <c r="CA46">
        <v>0.25</v>
      </c>
      <c r="CB46">
        <v>0.25</v>
      </c>
      <c r="CC46">
        <v>0.25</v>
      </c>
      <c r="CD46">
        <v>0.25</v>
      </c>
      <c r="CE46">
        <v>0.25</v>
      </c>
      <c r="CF46">
        <v>0.25</v>
      </c>
      <c r="CG46">
        <v>0.25</v>
      </c>
      <c r="CH46">
        <v>0.25</v>
      </c>
      <c r="CI46">
        <v>0.25</v>
      </c>
      <c r="CJ46">
        <v>0.25</v>
      </c>
      <c r="CK46">
        <v>0.25</v>
      </c>
      <c r="CL46">
        <v>0.25</v>
      </c>
      <c r="CM46">
        <v>0.25</v>
      </c>
      <c r="CN46">
        <v>0.25</v>
      </c>
    </row>
    <row r="47" spans="1:106" x14ac:dyDescent="0.25">
      <c r="A47">
        <v>3</v>
      </c>
      <c r="B47" t="b">
        <v>1</v>
      </c>
      <c r="C47" t="b">
        <v>1</v>
      </c>
      <c r="D47">
        <v>0.7</v>
      </c>
      <c r="E47">
        <f t="shared" si="46"/>
        <v>4.5399929762484854E-5</v>
      </c>
      <c r="F47">
        <f t="shared" si="46"/>
        <v>4.5399929762484854E-5</v>
      </c>
      <c r="G47">
        <f t="shared" si="46"/>
        <v>4.5399929762484854E-5</v>
      </c>
      <c r="H47">
        <f t="shared" si="46"/>
        <v>4.5399929762484854E-5</v>
      </c>
      <c r="I47">
        <f t="shared" si="46"/>
        <v>4.5399929762484854E-5</v>
      </c>
      <c r="J47">
        <f t="shared" si="46"/>
        <v>4.5399929762484854E-5</v>
      </c>
      <c r="K47">
        <f t="shared" si="46"/>
        <v>4.5399929762484854E-5</v>
      </c>
      <c r="L47">
        <f t="shared" si="46"/>
        <v>4.5399929762484854E-5</v>
      </c>
      <c r="M47">
        <v>7.6802628549637144E-5</v>
      </c>
      <c r="N47">
        <v>7.6310334441643006E-5</v>
      </c>
      <c r="O47">
        <v>4.8479342044571499E-4</v>
      </c>
      <c r="P47">
        <v>4.6218882634418084E-4</v>
      </c>
      <c r="Q47">
        <v>1.0905680437562769E-4</v>
      </c>
      <c r="R47">
        <v>8.528197869942135E-5</v>
      </c>
      <c r="S47">
        <v>8.3157938379357105E-5</v>
      </c>
      <c r="T47">
        <v>4.9067304485599312E-4</v>
      </c>
      <c r="U47">
        <v>5.0300307898690059E-4</v>
      </c>
      <c r="V47">
        <f t="shared" si="36"/>
        <v>4.5399929762484854E-5</v>
      </c>
      <c r="W47">
        <f t="shared" si="36"/>
        <v>4.5399929762484854E-5</v>
      </c>
      <c r="X47">
        <f t="shared" si="36"/>
        <v>4.5399929762484854E-5</v>
      </c>
      <c r="Y47">
        <f t="shared" si="36"/>
        <v>4.5399929762484854E-5</v>
      </c>
      <c r="Z47">
        <f t="shared" si="36"/>
        <v>4.5399929762484854E-5</v>
      </c>
      <c r="AA47">
        <f t="shared" si="47"/>
        <v>1E-10</v>
      </c>
      <c r="AB47">
        <f t="shared" si="47"/>
        <v>1E-10</v>
      </c>
      <c r="AC47">
        <f t="shared" si="47"/>
        <v>1E-10</v>
      </c>
      <c r="AD47">
        <f t="shared" si="47"/>
        <v>1E-10</v>
      </c>
      <c r="AE47">
        <f t="shared" si="47"/>
        <v>1E-10</v>
      </c>
      <c r="AF47">
        <f t="shared" si="47"/>
        <v>1E-10</v>
      </c>
      <c r="AG47">
        <f t="shared" si="47"/>
        <v>1E-10</v>
      </c>
      <c r="AH47">
        <f t="shared" si="47"/>
        <v>1E-10</v>
      </c>
      <c r="AI47">
        <f t="shared" si="48"/>
        <v>2.9963000140972582E-7</v>
      </c>
      <c r="AJ47">
        <f t="shared" si="49"/>
        <v>6.8548973992877945E-6</v>
      </c>
      <c r="AK47">
        <f t="shared" si="50"/>
        <v>4.5231655564294408E-6</v>
      </c>
      <c r="AL47">
        <f t="shared" si="51"/>
        <v>5.6782566730353049E-5</v>
      </c>
      <c r="AM47">
        <f t="shared" si="52"/>
        <v>1.4508820283266785E-5</v>
      </c>
      <c r="AN47">
        <f t="shared" si="53"/>
        <v>1.3921965845499466E-6</v>
      </c>
      <c r="AO47">
        <f t="shared" si="54"/>
        <v>6.9636552507963481E-8</v>
      </c>
      <c r="AP47">
        <f t="shared" si="55"/>
        <v>1.6529935497331548E-5</v>
      </c>
      <c r="AQ47">
        <f t="shared" si="56"/>
        <v>1.7051928644507149E-6</v>
      </c>
      <c r="AR47">
        <f t="shared" si="45"/>
        <v>1E-10</v>
      </c>
      <c r="AS47">
        <f t="shared" si="45"/>
        <v>1E-10</v>
      </c>
      <c r="AT47">
        <f t="shared" si="45"/>
        <v>1E-10</v>
      </c>
      <c r="AU47">
        <f t="shared" si="45"/>
        <v>1E-10</v>
      </c>
      <c r="AV47">
        <f t="shared" si="45"/>
        <v>1E-10</v>
      </c>
      <c r="AW47">
        <f t="shared" si="12"/>
        <v>0.14428548090504464</v>
      </c>
      <c r="AX47">
        <f t="shared" si="13"/>
        <v>8.2602663395316744E-2</v>
      </c>
      <c r="AY47">
        <f t="shared" si="14"/>
        <v>0.14428548090504464</v>
      </c>
      <c r="AZ47">
        <f t="shared" si="15"/>
        <v>8.2602663395316744E-2</v>
      </c>
      <c r="BA47">
        <f t="shared" si="16"/>
        <v>0.14410343507356096</v>
      </c>
      <c r="BB47">
        <f t="shared" si="17"/>
        <v>8.4248442122095049E-2</v>
      </c>
      <c r="BC47">
        <f t="shared" si="18"/>
        <v>0.14410343507356096</v>
      </c>
      <c r="BD47">
        <f t="shared" si="19"/>
        <v>8.4248442122095049E-2</v>
      </c>
      <c r="BE47">
        <f t="shared" si="20"/>
        <v>0.14428548090504464</v>
      </c>
      <c r="BF47">
        <f t="shared" si="21"/>
        <v>8.2602663395316744E-2</v>
      </c>
      <c r="BG47">
        <f t="shared" si="22"/>
        <v>0.14428548090504464</v>
      </c>
      <c r="BH47">
        <f t="shared" si="23"/>
        <v>8.2602663395316744E-2</v>
      </c>
      <c r="BI47">
        <f t="shared" si="24"/>
        <v>0.19259672894418534</v>
      </c>
      <c r="BJ47">
        <f t="shared" si="25"/>
        <v>0.14410343507356096</v>
      </c>
      <c r="BK47">
        <f t="shared" si="26"/>
        <v>8.4248442122095049E-2</v>
      </c>
      <c r="BL47">
        <f t="shared" si="27"/>
        <v>0.14410343507356096</v>
      </c>
      <c r="BM47">
        <f t="shared" si="28"/>
        <v>8.4248442122095049E-2</v>
      </c>
      <c r="BN47">
        <f t="shared" si="29"/>
        <v>0.14428548090504464</v>
      </c>
      <c r="BO47">
        <f t="shared" si="30"/>
        <v>8.2602663395316744E-2</v>
      </c>
      <c r="BP47">
        <f t="shared" si="31"/>
        <v>0.14410343507356096</v>
      </c>
      <c r="BQ47">
        <f t="shared" si="32"/>
        <v>8.4248442122095049E-2</v>
      </c>
      <c r="BR47">
        <f t="shared" si="33"/>
        <v>0.19259672894418534</v>
      </c>
      <c r="BS47">
        <v>0.25</v>
      </c>
      <c r="BT47">
        <v>0.25</v>
      </c>
      <c r="BU47">
        <v>0.25</v>
      </c>
      <c r="BV47">
        <v>0.25</v>
      </c>
      <c r="BW47">
        <v>0.25</v>
      </c>
      <c r="BX47">
        <v>0.25</v>
      </c>
      <c r="BY47">
        <v>0.25</v>
      </c>
      <c r="BZ47">
        <v>0.25</v>
      </c>
      <c r="CA47">
        <v>0.25</v>
      </c>
      <c r="CB47">
        <v>0.25</v>
      </c>
      <c r="CC47">
        <v>0.25</v>
      </c>
      <c r="CD47">
        <v>0.25</v>
      </c>
      <c r="CE47">
        <v>0.25</v>
      </c>
      <c r="CF47">
        <v>0.25</v>
      </c>
      <c r="CG47">
        <v>0.25</v>
      </c>
      <c r="CH47">
        <v>0.25</v>
      </c>
      <c r="CI47">
        <v>0.25</v>
      </c>
      <c r="CJ47">
        <v>0.25</v>
      </c>
      <c r="CK47">
        <v>0.25</v>
      </c>
      <c r="CL47">
        <v>0.25</v>
      </c>
      <c r="CM47">
        <v>0.25</v>
      </c>
      <c r="CN47">
        <v>0.25</v>
      </c>
    </row>
    <row r="48" spans="1:106" x14ac:dyDescent="0.25">
      <c r="A48">
        <v>3</v>
      </c>
      <c r="B48" t="b">
        <v>1</v>
      </c>
      <c r="C48" t="b">
        <v>1</v>
      </c>
      <c r="D48">
        <v>0.7</v>
      </c>
      <c r="E48">
        <f t="shared" si="46"/>
        <v>4.5399929762484854E-5</v>
      </c>
      <c r="F48">
        <f t="shared" si="46"/>
        <v>4.5399929762484854E-5</v>
      </c>
      <c r="G48">
        <f t="shared" si="46"/>
        <v>4.5399929762484854E-5</v>
      </c>
      <c r="H48">
        <f t="shared" si="46"/>
        <v>4.5399929762484854E-5</v>
      </c>
      <c r="I48">
        <f t="shared" si="46"/>
        <v>4.5399929762484854E-5</v>
      </c>
      <c r="J48">
        <f t="shared" si="46"/>
        <v>4.5399929762484854E-5</v>
      </c>
      <c r="K48">
        <f t="shared" si="46"/>
        <v>4.5399929762484854E-5</v>
      </c>
      <c r="L48">
        <f t="shared" si="46"/>
        <v>4.5399929762484854E-5</v>
      </c>
      <c r="M48">
        <v>5.7090026139266148E-3</v>
      </c>
      <c r="N48">
        <v>5.4122032655803511E-3</v>
      </c>
      <c r="O48">
        <v>0.11448545538734232</v>
      </c>
      <c r="P48">
        <v>0.10775482908452486</v>
      </c>
      <c r="Q48">
        <v>1.35204680851727E-3</v>
      </c>
      <c r="R48">
        <v>6.0558663168696009E-3</v>
      </c>
      <c r="S48">
        <v>5.5259806437678704E-3</v>
      </c>
      <c r="T48">
        <v>0.13279343096520135</v>
      </c>
      <c r="U48">
        <v>0.11167783291120931</v>
      </c>
      <c r="V48">
        <f t="shared" si="36"/>
        <v>4.5399929762484854E-5</v>
      </c>
      <c r="W48">
        <f t="shared" si="36"/>
        <v>4.5399929762484854E-5</v>
      </c>
      <c r="X48">
        <f t="shared" si="36"/>
        <v>4.5399929762484854E-5</v>
      </c>
      <c r="Y48">
        <f t="shared" si="36"/>
        <v>4.5399929762484854E-5</v>
      </c>
      <c r="Z48">
        <f t="shared" si="36"/>
        <v>4.5399929762484854E-5</v>
      </c>
      <c r="AA48">
        <f t="shared" si="47"/>
        <v>1E-10</v>
      </c>
      <c r="AB48">
        <f t="shared" si="47"/>
        <v>1E-10</v>
      </c>
      <c r="AC48">
        <f t="shared" si="47"/>
        <v>1E-10</v>
      </c>
      <c r="AD48">
        <f t="shared" si="47"/>
        <v>1E-10</v>
      </c>
      <c r="AE48">
        <f t="shared" si="47"/>
        <v>1E-10</v>
      </c>
      <c r="AF48">
        <f t="shared" si="47"/>
        <v>1E-10</v>
      </c>
      <c r="AG48">
        <f t="shared" si="47"/>
        <v>1E-10</v>
      </c>
      <c r="AH48">
        <f t="shared" si="47"/>
        <v>1E-10</v>
      </c>
      <c r="AI48">
        <f t="shared" si="48"/>
        <v>1.7111436683240491E-4</v>
      </c>
      <c r="AJ48">
        <f t="shared" si="49"/>
        <v>1.0198096038405225E-3</v>
      </c>
      <c r="AK48">
        <f t="shared" si="50"/>
        <v>1.4181542436055133E-2</v>
      </c>
      <c r="AL48">
        <f t="shared" si="51"/>
        <v>3.4150802852099899E-2</v>
      </c>
      <c r="AM48">
        <f t="shared" si="52"/>
        <v>2.7773653115190084E-4</v>
      </c>
      <c r="AN48">
        <f t="shared" si="53"/>
        <v>5.7745840135918448E-4</v>
      </c>
      <c r="AO48">
        <f t="shared" si="54"/>
        <v>1.2056730055969543E-4</v>
      </c>
      <c r="AP48">
        <f t="shared" si="55"/>
        <v>4.5471054635376422E-2</v>
      </c>
      <c r="AQ48">
        <f t="shared" si="56"/>
        <v>2.5180362093772397E-2</v>
      </c>
      <c r="AR48">
        <f t="shared" si="45"/>
        <v>1E-10</v>
      </c>
      <c r="AS48">
        <f t="shared" si="45"/>
        <v>1E-10</v>
      </c>
      <c r="AT48">
        <f t="shared" si="45"/>
        <v>1E-10</v>
      </c>
      <c r="AU48">
        <f t="shared" si="45"/>
        <v>1E-10</v>
      </c>
      <c r="AV48">
        <f t="shared" si="45"/>
        <v>1E-10</v>
      </c>
      <c r="AW48">
        <f t="shared" si="12"/>
        <v>0.14428548090504464</v>
      </c>
      <c r="AX48">
        <f t="shared" si="13"/>
        <v>8.2602663395316744E-2</v>
      </c>
      <c r="AY48">
        <f t="shared" si="14"/>
        <v>0.14428548090504464</v>
      </c>
      <c r="AZ48">
        <f t="shared" si="15"/>
        <v>8.2602663395316744E-2</v>
      </c>
      <c r="BA48">
        <f t="shared" si="16"/>
        <v>0.14410343507356096</v>
      </c>
      <c r="BB48">
        <f t="shared" si="17"/>
        <v>8.4248442122095049E-2</v>
      </c>
      <c r="BC48">
        <f t="shared" si="18"/>
        <v>0.14410343507356096</v>
      </c>
      <c r="BD48">
        <f t="shared" si="19"/>
        <v>8.4248442122095049E-2</v>
      </c>
      <c r="BE48">
        <f t="shared" si="20"/>
        <v>0.14428548090504464</v>
      </c>
      <c r="BF48">
        <f t="shared" si="21"/>
        <v>8.2602663395316744E-2</v>
      </c>
      <c r="BG48">
        <f t="shared" si="22"/>
        <v>0.14428548090504464</v>
      </c>
      <c r="BH48">
        <f t="shared" si="23"/>
        <v>8.2602663395316744E-2</v>
      </c>
      <c r="BI48">
        <f t="shared" si="24"/>
        <v>0.19259672894418534</v>
      </c>
      <c r="BJ48">
        <f t="shared" si="25"/>
        <v>0.14410343507356096</v>
      </c>
      <c r="BK48">
        <f t="shared" si="26"/>
        <v>8.4248442122095049E-2</v>
      </c>
      <c r="BL48">
        <f t="shared" si="27"/>
        <v>0.14410343507356096</v>
      </c>
      <c r="BM48">
        <f t="shared" si="28"/>
        <v>8.4248442122095049E-2</v>
      </c>
      <c r="BN48">
        <f t="shared" si="29"/>
        <v>0.14428548090504464</v>
      </c>
      <c r="BO48">
        <f t="shared" si="30"/>
        <v>8.2602663395316744E-2</v>
      </c>
      <c r="BP48">
        <f t="shared" si="31"/>
        <v>0.14410343507356096</v>
      </c>
      <c r="BQ48">
        <f t="shared" si="32"/>
        <v>8.4248442122095049E-2</v>
      </c>
      <c r="BR48">
        <f t="shared" si="33"/>
        <v>0.19259672894418534</v>
      </c>
      <c r="BS48">
        <v>0.25</v>
      </c>
      <c r="BT48">
        <v>0.25</v>
      </c>
      <c r="BU48">
        <v>0.25</v>
      </c>
      <c r="BV48">
        <v>0.25</v>
      </c>
      <c r="BW48">
        <v>0.25</v>
      </c>
      <c r="BX48">
        <v>0.25</v>
      </c>
      <c r="BY48">
        <v>0.25</v>
      </c>
      <c r="BZ48">
        <v>0.25</v>
      </c>
      <c r="CA48">
        <v>0.25</v>
      </c>
      <c r="CB48">
        <v>0.25</v>
      </c>
      <c r="CC48">
        <v>0.25</v>
      </c>
      <c r="CD48">
        <v>0.25</v>
      </c>
      <c r="CE48">
        <v>0.25</v>
      </c>
      <c r="CF48">
        <v>0.25</v>
      </c>
      <c r="CG48">
        <v>0.25</v>
      </c>
      <c r="CH48">
        <v>0.25</v>
      </c>
      <c r="CI48">
        <v>0.25</v>
      </c>
      <c r="CJ48">
        <v>0.25</v>
      </c>
      <c r="CK48">
        <v>0.25</v>
      </c>
      <c r="CL48">
        <v>0.25</v>
      </c>
      <c r="CM48">
        <v>0.25</v>
      </c>
      <c r="CN48">
        <v>0.25</v>
      </c>
    </row>
    <row r="49" spans="1:92" x14ac:dyDescent="0.25">
      <c r="A49">
        <v>3</v>
      </c>
      <c r="B49" t="b">
        <v>1</v>
      </c>
      <c r="C49" t="b">
        <v>1</v>
      </c>
      <c r="D49">
        <v>0.7</v>
      </c>
      <c r="E49">
        <f t="shared" si="46"/>
        <v>4.5399929762484854E-5</v>
      </c>
      <c r="F49">
        <f t="shared" si="46"/>
        <v>4.5399929762484854E-5</v>
      </c>
      <c r="G49">
        <f t="shared" si="46"/>
        <v>4.5399929762484854E-5</v>
      </c>
      <c r="H49">
        <f t="shared" si="46"/>
        <v>4.5399929762484854E-5</v>
      </c>
      <c r="I49">
        <f t="shared" si="46"/>
        <v>4.5399929762484854E-5</v>
      </c>
      <c r="J49">
        <f t="shared" si="46"/>
        <v>4.5399929762484854E-5</v>
      </c>
      <c r="K49">
        <f t="shared" si="46"/>
        <v>4.5399929762484854E-5</v>
      </c>
      <c r="L49">
        <f t="shared" si="46"/>
        <v>4.5399929762484854E-5</v>
      </c>
      <c r="M49">
        <v>1.4783205032311568E-3</v>
      </c>
      <c r="N49">
        <v>1.441798330757751E-3</v>
      </c>
      <c r="O49">
        <v>1.7388769602346321E-3</v>
      </c>
      <c r="P49">
        <v>1.719454201835905E-3</v>
      </c>
      <c r="Q49">
        <v>1.0218532454007625E-3</v>
      </c>
      <c r="R49">
        <v>1.5928254730958615E-3</v>
      </c>
      <c r="S49">
        <v>1.5232786414024135E-3</v>
      </c>
      <c r="T49">
        <v>1.787144003006232E-3</v>
      </c>
      <c r="U49">
        <v>1.8521269349682642E-3</v>
      </c>
      <c r="V49">
        <f t="shared" si="36"/>
        <v>4.5399929762484854E-5</v>
      </c>
      <c r="W49">
        <f t="shared" si="36"/>
        <v>4.5399929762484854E-5</v>
      </c>
      <c r="X49">
        <f t="shared" si="36"/>
        <v>4.5399929762484854E-5</v>
      </c>
      <c r="Y49">
        <f t="shared" si="36"/>
        <v>4.5399929762484854E-5</v>
      </c>
      <c r="Z49">
        <f t="shared" si="36"/>
        <v>4.5399929762484854E-5</v>
      </c>
      <c r="AA49">
        <f t="shared" si="47"/>
        <v>1E-10</v>
      </c>
      <c r="AB49">
        <f t="shared" si="47"/>
        <v>1E-10</v>
      </c>
      <c r="AC49">
        <f t="shared" si="47"/>
        <v>1E-10</v>
      </c>
      <c r="AD49">
        <f t="shared" si="47"/>
        <v>1E-10</v>
      </c>
      <c r="AE49">
        <f t="shared" si="47"/>
        <v>1E-10</v>
      </c>
      <c r="AF49">
        <f t="shared" si="47"/>
        <v>1E-10</v>
      </c>
      <c r="AG49">
        <f t="shared" si="47"/>
        <v>1E-10</v>
      </c>
      <c r="AH49">
        <f t="shared" si="47"/>
        <v>1E-10</v>
      </c>
      <c r="AI49">
        <f t="shared" si="48"/>
        <v>2.337772455353695E-5</v>
      </c>
      <c r="AJ49">
        <f t="shared" si="49"/>
        <v>2.158679121013716E-4</v>
      </c>
      <c r="AK49">
        <f t="shared" si="50"/>
        <v>2.9693811558159754E-5</v>
      </c>
      <c r="AL49">
        <f t="shared" si="51"/>
        <v>2.6544218690015232E-4</v>
      </c>
      <c r="AM49">
        <f t="shared" si="52"/>
        <v>2.0000758898758303E-4</v>
      </c>
      <c r="AN49">
        <f t="shared" si="53"/>
        <v>8.7371948207397122E-5</v>
      </c>
      <c r="AO49">
        <f t="shared" si="54"/>
        <v>1.2213172964782628E-5</v>
      </c>
      <c r="AP49">
        <f t="shared" si="55"/>
        <v>1.0281613717344553E-4</v>
      </c>
      <c r="AQ49">
        <f t="shared" si="56"/>
        <v>1.7285071828542613E-5</v>
      </c>
      <c r="AR49">
        <f t="shared" si="45"/>
        <v>1E-10</v>
      </c>
      <c r="AS49">
        <f t="shared" si="45"/>
        <v>1E-10</v>
      </c>
      <c r="AT49">
        <f t="shared" si="45"/>
        <v>1E-10</v>
      </c>
      <c r="AU49">
        <f t="shared" si="45"/>
        <v>1E-10</v>
      </c>
      <c r="AV49">
        <f t="shared" si="45"/>
        <v>1E-10</v>
      </c>
      <c r="AW49">
        <f t="shared" si="12"/>
        <v>0.14428548090504464</v>
      </c>
      <c r="AX49">
        <f t="shared" si="13"/>
        <v>8.2602663395316744E-2</v>
      </c>
      <c r="AY49">
        <f t="shared" si="14"/>
        <v>0.14428548090504464</v>
      </c>
      <c r="AZ49">
        <f t="shared" si="15"/>
        <v>8.2602663395316744E-2</v>
      </c>
      <c r="BA49">
        <f t="shared" si="16"/>
        <v>0.14410343507356096</v>
      </c>
      <c r="BB49">
        <f t="shared" si="17"/>
        <v>8.4248442122095049E-2</v>
      </c>
      <c r="BC49">
        <f t="shared" si="18"/>
        <v>0.14410343507356096</v>
      </c>
      <c r="BD49">
        <f t="shared" si="19"/>
        <v>8.4248442122095049E-2</v>
      </c>
      <c r="BE49">
        <f t="shared" si="20"/>
        <v>0.14428548090504464</v>
      </c>
      <c r="BF49">
        <f t="shared" si="21"/>
        <v>8.2602663395316744E-2</v>
      </c>
      <c r="BG49">
        <f t="shared" si="22"/>
        <v>0.14428548090504464</v>
      </c>
      <c r="BH49">
        <f t="shared" si="23"/>
        <v>8.2602663395316744E-2</v>
      </c>
      <c r="BI49">
        <f t="shared" si="24"/>
        <v>0.19259672894418534</v>
      </c>
      <c r="BJ49">
        <f t="shared" si="25"/>
        <v>0.14410343507356096</v>
      </c>
      <c r="BK49">
        <f t="shared" si="26"/>
        <v>8.4248442122095049E-2</v>
      </c>
      <c r="BL49">
        <f t="shared" si="27"/>
        <v>0.14410343507356096</v>
      </c>
      <c r="BM49">
        <f t="shared" si="28"/>
        <v>8.4248442122095049E-2</v>
      </c>
      <c r="BN49">
        <f t="shared" si="29"/>
        <v>0.14428548090504464</v>
      </c>
      <c r="BO49">
        <f t="shared" si="30"/>
        <v>8.2602663395316744E-2</v>
      </c>
      <c r="BP49">
        <f t="shared" si="31"/>
        <v>0.14410343507356096</v>
      </c>
      <c r="BQ49">
        <f t="shared" si="32"/>
        <v>8.4248442122095049E-2</v>
      </c>
      <c r="BR49">
        <f t="shared" si="33"/>
        <v>0.19259672894418534</v>
      </c>
      <c r="BS49">
        <v>0.25</v>
      </c>
      <c r="BT49">
        <v>0.25</v>
      </c>
      <c r="BU49">
        <v>0.25</v>
      </c>
      <c r="BV49">
        <v>0.25</v>
      </c>
      <c r="BW49">
        <v>0.25</v>
      </c>
      <c r="BX49">
        <v>0.25</v>
      </c>
      <c r="BY49">
        <v>0.25</v>
      </c>
      <c r="BZ49">
        <v>0.25</v>
      </c>
      <c r="CA49">
        <v>0.25</v>
      </c>
      <c r="CB49">
        <v>0.25</v>
      </c>
      <c r="CC49">
        <v>0.25</v>
      </c>
      <c r="CD49">
        <v>0.25</v>
      </c>
      <c r="CE49">
        <v>0.25</v>
      </c>
      <c r="CF49">
        <v>0.25</v>
      </c>
      <c r="CG49">
        <v>0.25</v>
      </c>
      <c r="CH49">
        <v>0.25</v>
      </c>
      <c r="CI49">
        <v>0.25</v>
      </c>
      <c r="CJ49">
        <v>0.25</v>
      </c>
      <c r="CK49">
        <v>0.25</v>
      </c>
      <c r="CL49">
        <v>0.25</v>
      </c>
      <c r="CM49">
        <v>0.25</v>
      </c>
      <c r="CN49">
        <v>0.25</v>
      </c>
    </row>
    <row r="50" spans="1:92" x14ac:dyDescent="0.25">
      <c r="A50">
        <v>3</v>
      </c>
      <c r="B50" t="b">
        <v>1</v>
      </c>
      <c r="C50" t="b">
        <v>1</v>
      </c>
      <c r="D50">
        <v>0.7</v>
      </c>
      <c r="E50">
        <f t="shared" si="46"/>
        <v>4.5399929762484854E-5</v>
      </c>
      <c r="F50">
        <f t="shared" si="46"/>
        <v>4.5399929762484854E-5</v>
      </c>
      <c r="G50">
        <f t="shared" si="46"/>
        <v>4.5399929762484854E-5</v>
      </c>
      <c r="H50">
        <f t="shared" si="46"/>
        <v>4.5399929762484854E-5</v>
      </c>
      <c r="I50">
        <f t="shared" si="46"/>
        <v>4.5399929762484854E-5</v>
      </c>
      <c r="J50">
        <f t="shared" si="46"/>
        <v>4.5399929762484854E-5</v>
      </c>
      <c r="K50">
        <f t="shared" si="46"/>
        <v>4.5399929762484854E-5</v>
      </c>
      <c r="L50">
        <f t="shared" si="46"/>
        <v>4.5399929762484854E-5</v>
      </c>
      <c r="M50">
        <v>3.4772275790013549E-3</v>
      </c>
      <c r="N50">
        <v>3.4507476576350524E-3</v>
      </c>
      <c r="O50">
        <v>1.5054766955220488E-2</v>
      </c>
      <c r="P50">
        <v>1.5384460116618827E-2</v>
      </c>
      <c r="Q50">
        <v>1.2268031314753417E-3</v>
      </c>
      <c r="R50">
        <v>3.6780405173827521E-3</v>
      </c>
      <c r="S50">
        <v>3.6951496911768267E-3</v>
      </c>
      <c r="T50">
        <v>1.6576812653335857E-2</v>
      </c>
      <c r="U50">
        <v>1.623780733424493E-2</v>
      </c>
      <c r="V50">
        <f t="shared" ref="V50:Z81" si="57">EXP(-10)</f>
        <v>4.5399929762484854E-5</v>
      </c>
      <c r="W50">
        <f t="shared" si="57"/>
        <v>4.5399929762484854E-5</v>
      </c>
      <c r="X50">
        <f t="shared" si="57"/>
        <v>4.5399929762484854E-5</v>
      </c>
      <c r="Y50">
        <f t="shared" si="57"/>
        <v>4.5399929762484854E-5</v>
      </c>
      <c r="Z50">
        <f t="shared" si="57"/>
        <v>4.5399929762484854E-5</v>
      </c>
      <c r="AA50">
        <f t="shared" si="47"/>
        <v>1E-10</v>
      </c>
      <c r="AB50">
        <f t="shared" si="47"/>
        <v>1E-10</v>
      </c>
      <c r="AC50">
        <f t="shared" si="47"/>
        <v>1E-10</v>
      </c>
      <c r="AD50">
        <f t="shared" si="47"/>
        <v>1E-10</v>
      </c>
      <c r="AE50">
        <f t="shared" si="47"/>
        <v>1E-10</v>
      </c>
      <c r="AF50">
        <f t="shared" si="47"/>
        <v>1E-10</v>
      </c>
      <c r="AG50">
        <f t="shared" si="47"/>
        <v>1E-10</v>
      </c>
      <c r="AH50">
        <f t="shared" si="47"/>
        <v>1E-10</v>
      </c>
      <c r="AI50">
        <f t="shared" si="48"/>
        <v>8.2424854419972391E-5</v>
      </c>
      <c r="AJ50">
        <f t="shared" si="49"/>
        <v>6.0128554511262085E-4</v>
      </c>
      <c r="AK50">
        <f t="shared" si="50"/>
        <v>7.139826753705988E-4</v>
      </c>
      <c r="AL50">
        <f t="shared" si="51"/>
        <v>3.4761334223792997E-3</v>
      </c>
      <c r="AM50">
        <f t="shared" si="52"/>
        <v>2.4781717059303205E-4</v>
      </c>
      <c r="AN50">
        <f t="shared" si="53"/>
        <v>2.8529801390834373E-4</v>
      </c>
      <c r="AO50">
        <f t="shared" si="54"/>
        <v>5.8975202272727705E-5</v>
      </c>
      <c r="AP50">
        <f t="shared" si="55"/>
        <v>2.3983408588343766E-3</v>
      </c>
      <c r="AQ50">
        <f t="shared" si="56"/>
        <v>8.1850970002812036E-4</v>
      </c>
      <c r="AR50">
        <f t="shared" si="45"/>
        <v>1E-10</v>
      </c>
      <c r="AS50">
        <f t="shared" si="45"/>
        <v>1E-10</v>
      </c>
      <c r="AT50">
        <f t="shared" si="45"/>
        <v>1E-10</v>
      </c>
      <c r="AU50">
        <f t="shared" si="45"/>
        <v>1E-10</v>
      </c>
      <c r="AV50">
        <f t="shared" si="45"/>
        <v>1E-10</v>
      </c>
      <c r="AW50">
        <f t="shared" si="12"/>
        <v>0.14428548090504464</v>
      </c>
      <c r="AX50">
        <f t="shared" si="13"/>
        <v>8.2602663395316744E-2</v>
      </c>
      <c r="AY50">
        <f t="shared" si="14"/>
        <v>0.14428548090504464</v>
      </c>
      <c r="AZ50">
        <f t="shared" si="15"/>
        <v>8.2602663395316744E-2</v>
      </c>
      <c r="BA50">
        <f t="shared" si="16"/>
        <v>0.14410343507356096</v>
      </c>
      <c r="BB50">
        <f t="shared" si="17"/>
        <v>8.4248442122095049E-2</v>
      </c>
      <c r="BC50">
        <f t="shared" si="18"/>
        <v>0.14410343507356096</v>
      </c>
      <c r="BD50">
        <f t="shared" si="19"/>
        <v>8.4248442122095049E-2</v>
      </c>
      <c r="BE50">
        <f t="shared" si="20"/>
        <v>0.14428548090504464</v>
      </c>
      <c r="BF50">
        <f t="shared" si="21"/>
        <v>8.2602663395316744E-2</v>
      </c>
      <c r="BG50">
        <f t="shared" si="22"/>
        <v>0.14428548090504464</v>
      </c>
      <c r="BH50">
        <f t="shared" si="23"/>
        <v>8.2602663395316744E-2</v>
      </c>
      <c r="BI50">
        <f t="shared" si="24"/>
        <v>0.19259672894418534</v>
      </c>
      <c r="BJ50">
        <f t="shared" si="25"/>
        <v>0.14410343507356096</v>
      </c>
      <c r="BK50">
        <f t="shared" si="26"/>
        <v>8.4248442122095049E-2</v>
      </c>
      <c r="BL50">
        <f t="shared" si="27"/>
        <v>0.14410343507356096</v>
      </c>
      <c r="BM50">
        <f t="shared" si="28"/>
        <v>8.4248442122095049E-2</v>
      </c>
      <c r="BN50">
        <f t="shared" si="29"/>
        <v>0.14428548090504464</v>
      </c>
      <c r="BO50">
        <f t="shared" si="30"/>
        <v>8.2602663395316744E-2</v>
      </c>
      <c r="BP50">
        <f t="shared" si="31"/>
        <v>0.14410343507356096</v>
      </c>
      <c r="BQ50">
        <f t="shared" si="32"/>
        <v>8.4248442122095049E-2</v>
      </c>
      <c r="BR50">
        <f t="shared" si="33"/>
        <v>0.19259672894418534</v>
      </c>
      <c r="BS50">
        <v>0.25</v>
      </c>
      <c r="BT50">
        <v>0.25</v>
      </c>
      <c r="BU50">
        <v>0.25</v>
      </c>
      <c r="BV50">
        <v>0.25</v>
      </c>
      <c r="BW50">
        <v>0.25</v>
      </c>
      <c r="BX50">
        <v>0.25</v>
      </c>
      <c r="BY50">
        <v>0.25</v>
      </c>
      <c r="BZ50">
        <v>0.25</v>
      </c>
      <c r="CA50">
        <v>0.25</v>
      </c>
      <c r="CB50">
        <v>0.25</v>
      </c>
      <c r="CC50">
        <v>0.25</v>
      </c>
      <c r="CD50">
        <v>0.25</v>
      </c>
      <c r="CE50">
        <v>0.25</v>
      </c>
      <c r="CF50">
        <v>0.25</v>
      </c>
      <c r="CG50">
        <v>0.25</v>
      </c>
      <c r="CH50">
        <v>0.25</v>
      </c>
      <c r="CI50">
        <v>0.25</v>
      </c>
      <c r="CJ50">
        <v>0.25</v>
      </c>
      <c r="CK50">
        <v>0.25</v>
      </c>
      <c r="CL50">
        <v>0.25</v>
      </c>
      <c r="CM50">
        <v>0.25</v>
      </c>
      <c r="CN50">
        <v>0.25</v>
      </c>
    </row>
    <row r="51" spans="1:92" x14ac:dyDescent="0.25">
      <c r="A51">
        <v>3</v>
      </c>
      <c r="B51" t="b">
        <v>1</v>
      </c>
      <c r="C51" t="b">
        <v>1</v>
      </c>
      <c r="D51">
        <v>0.7</v>
      </c>
      <c r="E51">
        <f t="shared" si="46"/>
        <v>4.5399929762484854E-5</v>
      </c>
      <c r="F51">
        <f t="shared" si="46"/>
        <v>4.5399929762484854E-5</v>
      </c>
      <c r="G51">
        <f t="shared" si="46"/>
        <v>4.5399929762484854E-5</v>
      </c>
      <c r="H51">
        <f t="shared" si="46"/>
        <v>4.5399929762484854E-5</v>
      </c>
      <c r="I51">
        <f t="shared" si="46"/>
        <v>4.5399929762484854E-5</v>
      </c>
      <c r="J51">
        <f t="shared" si="46"/>
        <v>4.5399929762484854E-5</v>
      </c>
      <c r="K51">
        <f t="shared" si="46"/>
        <v>4.5399929762484854E-5</v>
      </c>
      <c r="L51">
        <f t="shared" si="46"/>
        <v>4.5399929762484854E-5</v>
      </c>
      <c r="M51">
        <v>3.4146103781095829E-3</v>
      </c>
      <c r="N51">
        <v>3.262964647279354E-3</v>
      </c>
      <c r="O51">
        <v>1.7760066189878274E-2</v>
      </c>
      <c r="P51">
        <v>1.7564244004050628E-2</v>
      </c>
      <c r="Q51">
        <v>7.7557774373607929E-4</v>
      </c>
      <c r="R51">
        <v>3.6537736763254452E-3</v>
      </c>
      <c r="S51">
        <v>3.4556457231683774E-3</v>
      </c>
      <c r="T51">
        <v>1.9718307483392167E-2</v>
      </c>
      <c r="U51">
        <v>1.8534948907809091E-2</v>
      </c>
      <c r="V51">
        <f t="shared" si="57"/>
        <v>4.5399929762484854E-5</v>
      </c>
      <c r="W51">
        <f t="shared" si="57"/>
        <v>4.5399929762484854E-5</v>
      </c>
      <c r="X51">
        <f t="shared" si="57"/>
        <v>4.5399929762484854E-5</v>
      </c>
      <c r="Y51">
        <f t="shared" si="57"/>
        <v>4.5399929762484854E-5</v>
      </c>
      <c r="Z51">
        <f t="shared" si="57"/>
        <v>4.5399929762484854E-5</v>
      </c>
      <c r="AA51">
        <f t="shared" si="47"/>
        <v>1E-10</v>
      </c>
      <c r="AB51">
        <f t="shared" si="47"/>
        <v>1E-10</v>
      </c>
      <c r="AC51">
        <f t="shared" si="47"/>
        <v>1E-10</v>
      </c>
      <c r="AD51">
        <f t="shared" si="47"/>
        <v>1E-10</v>
      </c>
      <c r="AE51">
        <f t="shared" si="47"/>
        <v>1E-10</v>
      </c>
      <c r="AF51">
        <f t="shared" si="47"/>
        <v>1E-10</v>
      </c>
      <c r="AG51">
        <f t="shared" si="47"/>
        <v>1E-10</v>
      </c>
      <c r="AH51">
        <f t="shared" si="47"/>
        <v>1E-10</v>
      </c>
      <c r="AI51">
        <f t="shared" si="48"/>
        <v>8.0247488174064438E-5</v>
      </c>
      <c r="AJ51">
        <f t="shared" si="49"/>
        <v>5.6306127307167552E-4</v>
      </c>
      <c r="AK51">
        <f t="shared" si="50"/>
        <v>9.1079958743892195E-4</v>
      </c>
      <c r="AL51">
        <f t="shared" si="51"/>
        <v>4.0611329471589323E-3</v>
      </c>
      <c r="AM51">
        <f t="shared" si="52"/>
        <v>1.447496273610964E-4</v>
      </c>
      <c r="AN51">
        <f t="shared" si="53"/>
        <v>2.8263998511661285E-4</v>
      </c>
      <c r="AO51">
        <f t="shared" si="54"/>
        <v>5.2354849727449503E-5</v>
      </c>
      <c r="AP51">
        <f t="shared" si="55"/>
        <v>3.0653802559716756E-3</v>
      </c>
      <c r="AQ51">
        <f t="shared" si="56"/>
        <v>1.035454597195979E-3</v>
      </c>
      <c r="AR51">
        <f t="shared" ref="AR51:AV66" si="58">0.0000000001</f>
        <v>1E-10</v>
      </c>
      <c r="AS51">
        <f t="shared" si="58"/>
        <v>1E-10</v>
      </c>
      <c r="AT51">
        <f t="shared" si="58"/>
        <v>1E-10</v>
      </c>
      <c r="AU51">
        <f t="shared" si="58"/>
        <v>1E-10</v>
      </c>
      <c r="AV51">
        <f t="shared" si="58"/>
        <v>1E-10</v>
      </c>
      <c r="AW51">
        <f t="shared" si="12"/>
        <v>0.14428548090504464</v>
      </c>
      <c r="AX51">
        <f t="shared" si="13"/>
        <v>8.2602663395316744E-2</v>
      </c>
      <c r="AY51">
        <f t="shared" si="14"/>
        <v>0.14428548090504464</v>
      </c>
      <c r="AZ51">
        <f t="shared" si="15"/>
        <v>8.2602663395316744E-2</v>
      </c>
      <c r="BA51">
        <f t="shared" si="16"/>
        <v>0.14410343507356096</v>
      </c>
      <c r="BB51">
        <f t="shared" si="17"/>
        <v>8.4248442122095049E-2</v>
      </c>
      <c r="BC51">
        <f t="shared" si="18"/>
        <v>0.14410343507356096</v>
      </c>
      <c r="BD51">
        <f t="shared" si="19"/>
        <v>8.4248442122095049E-2</v>
      </c>
      <c r="BE51">
        <f t="shared" si="20"/>
        <v>0.14428548090504464</v>
      </c>
      <c r="BF51">
        <f t="shared" si="21"/>
        <v>8.2602663395316744E-2</v>
      </c>
      <c r="BG51">
        <f t="shared" si="22"/>
        <v>0.14428548090504464</v>
      </c>
      <c r="BH51">
        <f t="shared" si="23"/>
        <v>8.2602663395316744E-2</v>
      </c>
      <c r="BI51">
        <f t="shared" si="24"/>
        <v>0.19259672894418534</v>
      </c>
      <c r="BJ51">
        <f t="shared" si="25"/>
        <v>0.14410343507356096</v>
      </c>
      <c r="BK51">
        <f t="shared" si="26"/>
        <v>8.4248442122095049E-2</v>
      </c>
      <c r="BL51">
        <f t="shared" si="27"/>
        <v>0.14410343507356096</v>
      </c>
      <c r="BM51">
        <f t="shared" si="28"/>
        <v>8.4248442122095049E-2</v>
      </c>
      <c r="BN51">
        <f t="shared" si="29"/>
        <v>0.14428548090504464</v>
      </c>
      <c r="BO51">
        <f t="shared" si="30"/>
        <v>8.2602663395316744E-2</v>
      </c>
      <c r="BP51">
        <f t="shared" si="31"/>
        <v>0.14410343507356096</v>
      </c>
      <c r="BQ51">
        <f t="shared" si="32"/>
        <v>8.4248442122095049E-2</v>
      </c>
      <c r="BR51">
        <f t="shared" si="33"/>
        <v>0.19259672894418534</v>
      </c>
      <c r="BS51">
        <v>0.25</v>
      </c>
      <c r="BT51">
        <v>0.25</v>
      </c>
      <c r="BU51">
        <v>0.25</v>
      </c>
      <c r="BV51">
        <v>0.25</v>
      </c>
      <c r="BW51">
        <v>0.25</v>
      </c>
      <c r="BX51">
        <v>0.25</v>
      </c>
      <c r="BY51">
        <v>0.25</v>
      </c>
      <c r="BZ51">
        <v>0.25</v>
      </c>
      <c r="CA51">
        <v>0.25</v>
      </c>
      <c r="CB51">
        <v>0.25</v>
      </c>
      <c r="CC51">
        <v>0.25</v>
      </c>
      <c r="CD51">
        <v>0.25</v>
      </c>
      <c r="CE51">
        <v>0.25</v>
      </c>
      <c r="CF51">
        <v>0.25</v>
      </c>
      <c r="CG51">
        <v>0.25</v>
      </c>
      <c r="CH51">
        <v>0.25</v>
      </c>
      <c r="CI51">
        <v>0.25</v>
      </c>
      <c r="CJ51">
        <v>0.25</v>
      </c>
      <c r="CK51">
        <v>0.25</v>
      </c>
      <c r="CL51">
        <v>0.25</v>
      </c>
      <c r="CM51">
        <v>0.25</v>
      </c>
      <c r="CN51">
        <v>0.25</v>
      </c>
    </row>
    <row r="52" spans="1:92" x14ac:dyDescent="0.25">
      <c r="A52">
        <v>3</v>
      </c>
      <c r="B52" t="b">
        <v>1</v>
      </c>
      <c r="C52" t="b">
        <v>1</v>
      </c>
      <c r="D52">
        <v>0.7</v>
      </c>
      <c r="E52">
        <f t="shared" si="46"/>
        <v>4.5399929762484854E-5</v>
      </c>
      <c r="F52">
        <f t="shared" si="46"/>
        <v>4.5399929762484854E-5</v>
      </c>
      <c r="G52">
        <f t="shared" si="46"/>
        <v>4.5399929762484854E-5</v>
      </c>
      <c r="H52">
        <f t="shared" si="46"/>
        <v>4.5399929762484854E-5</v>
      </c>
      <c r="I52">
        <f t="shared" si="46"/>
        <v>4.5399929762484854E-5</v>
      </c>
      <c r="J52">
        <f t="shared" si="46"/>
        <v>4.5399929762484854E-5</v>
      </c>
      <c r="K52">
        <f t="shared" si="46"/>
        <v>4.5399929762484854E-5</v>
      </c>
      <c r="L52">
        <f t="shared" si="46"/>
        <v>4.5399929762484854E-5</v>
      </c>
      <c r="M52">
        <v>5.0971091030707107E-4</v>
      </c>
      <c r="N52">
        <v>5.1155691882773312E-4</v>
      </c>
      <c r="O52">
        <v>1.1417910692424701E-3</v>
      </c>
      <c r="P52">
        <v>1.0340343114295359E-3</v>
      </c>
      <c r="Q52">
        <v>3.3587384438882079E-4</v>
      </c>
      <c r="R52">
        <v>5.6283647811602652E-4</v>
      </c>
      <c r="S52">
        <v>5.3994934818551586E-4</v>
      </c>
      <c r="T52">
        <v>1.2453228109033318E-3</v>
      </c>
      <c r="U52">
        <v>1.0746736798269115E-3</v>
      </c>
      <c r="V52">
        <f t="shared" si="57"/>
        <v>4.5399929762484854E-5</v>
      </c>
      <c r="W52">
        <f t="shared" si="57"/>
        <v>4.5399929762484854E-5</v>
      </c>
      <c r="X52">
        <f t="shared" si="57"/>
        <v>4.5399929762484854E-5</v>
      </c>
      <c r="Y52">
        <f t="shared" si="57"/>
        <v>4.5399929762484854E-5</v>
      </c>
      <c r="Z52">
        <f t="shared" si="57"/>
        <v>4.5399929762484854E-5</v>
      </c>
      <c r="AA52">
        <f t="shared" si="47"/>
        <v>1E-10</v>
      </c>
      <c r="AB52">
        <f t="shared" si="47"/>
        <v>1E-10</v>
      </c>
      <c r="AC52">
        <f t="shared" si="47"/>
        <v>1E-10</v>
      </c>
      <c r="AD52">
        <f t="shared" si="47"/>
        <v>1E-10</v>
      </c>
      <c r="AE52">
        <f t="shared" si="47"/>
        <v>1E-10</v>
      </c>
      <c r="AF52">
        <f t="shared" si="47"/>
        <v>1E-10</v>
      </c>
      <c r="AG52">
        <f t="shared" si="47"/>
        <v>1E-10</v>
      </c>
      <c r="AH52">
        <f t="shared" si="47"/>
        <v>1E-10</v>
      </c>
      <c r="AI52">
        <f t="shared" si="48"/>
        <v>4.8697962087105888E-6</v>
      </c>
      <c r="AJ52">
        <f t="shared" si="49"/>
        <v>6.3966283806553186E-5</v>
      </c>
      <c r="AK52">
        <f t="shared" si="50"/>
        <v>1.5978331193312394E-5</v>
      </c>
      <c r="AL52">
        <f t="shared" si="51"/>
        <v>1.4612428994330881E-4</v>
      </c>
      <c r="AM52">
        <f t="shared" si="52"/>
        <v>5.4256659732602265E-5</v>
      </c>
      <c r="AN52">
        <f t="shared" si="53"/>
        <v>2.0069347011362496E-5</v>
      </c>
      <c r="AO52">
        <f t="shared" si="54"/>
        <v>1.9340620777484161E-6</v>
      </c>
      <c r="AP52">
        <f t="shared" si="55"/>
        <v>6.1692402650386793E-5</v>
      </c>
      <c r="AQ52">
        <f t="shared" si="56"/>
        <v>6.5708989066357348E-6</v>
      </c>
      <c r="AR52">
        <f t="shared" si="58"/>
        <v>1E-10</v>
      </c>
      <c r="AS52">
        <f t="shared" si="58"/>
        <v>1E-10</v>
      </c>
      <c r="AT52">
        <f t="shared" si="58"/>
        <v>1E-10</v>
      </c>
      <c r="AU52">
        <f t="shared" si="58"/>
        <v>1E-10</v>
      </c>
      <c r="AV52">
        <f t="shared" si="58"/>
        <v>1E-10</v>
      </c>
      <c r="AW52">
        <f t="shared" si="12"/>
        <v>0.14428548090504464</v>
      </c>
      <c r="AX52">
        <f t="shared" si="13"/>
        <v>8.2602663395316744E-2</v>
      </c>
      <c r="AY52">
        <f t="shared" si="14"/>
        <v>0.14428548090504464</v>
      </c>
      <c r="AZ52">
        <f t="shared" si="15"/>
        <v>8.2602663395316744E-2</v>
      </c>
      <c r="BA52">
        <f t="shared" si="16"/>
        <v>0.14410343507356096</v>
      </c>
      <c r="BB52">
        <f t="shared" si="17"/>
        <v>8.4248442122095049E-2</v>
      </c>
      <c r="BC52">
        <f t="shared" si="18"/>
        <v>0.14410343507356096</v>
      </c>
      <c r="BD52">
        <f t="shared" si="19"/>
        <v>8.4248442122095049E-2</v>
      </c>
      <c r="BE52">
        <f t="shared" si="20"/>
        <v>0.14428548090504464</v>
      </c>
      <c r="BF52">
        <f t="shared" si="21"/>
        <v>8.2602663395316744E-2</v>
      </c>
      <c r="BG52">
        <f t="shared" si="22"/>
        <v>0.14428548090504464</v>
      </c>
      <c r="BH52">
        <f t="shared" si="23"/>
        <v>8.2602663395316744E-2</v>
      </c>
      <c r="BI52">
        <f t="shared" si="24"/>
        <v>0.19259672894418534</v>
      </c>
      <c r="BJ52">
        <f t="shared" si="25"/>
        <v>0.14410343507356096</v>
      </c>
      <c r="BK52">
        <f t="shared" si="26"/>
        <v>8.4248442122095049E-2</v>
      </c>
      <c r="BL52">
        <f t="shared" si="27"/>
        <v>0.14410343507356096</v>
      </c>
      <c r="BM52">
        <f t="shared" si="28"/>
        <v>8.4248442122095049E-2</v>
      </c>
      <c r="BN52">
        <f t="shared" si="29"/>
        <v>0.14428548090504464</v>
      </c>
      <c r="BO52">
        <f t="shared" si="30"/>
        <v>8.2602663395316744E-2</v>
      </c>
      <c r="BP52">
        <f t="shared" si="31"/>
        <v>0.14410343507356096</v>
      </c>
      <c r="BQ52">
        <f t="shared" si="32"/>
        <v>8.4248442122095049E-2</v>
      </c>
      <c r="BR52">
        <f t="shared" si="33"/>
        <v>0.19259672894418534</v>
      </c>
      <c r="BS52">
        <v>0.25</v>
      </c>
      <c r="BT52">
        <v>0.25</v>
      </c>
      <c r="BU52">
        <v>0.25</v>
      </c>
      <c r="BV52">
        <v>0.25</v>
      </c>
      <c r="BW52">
        <v>0.25</v>
      </c>
      <c r="BX52">
        <v>0.25</v>
      </c>
      <c r="BY52">
        <v>0.25</v>
      </c>
      <c r="BZ52">
        <v>0.25</v>
      </c>
      <c r="CA52">
        <v>0.25</v>
      </c>
      <c r="CB52">
        <v>0.25</v>
      </c>
      <c r="CC52">
        <v>0.25</v>
      </c>
      <c r="CD52">
        <v>0.25</v>
      </c>
      <c r="CE52">
        <v>0.25</v>
      </c>
      <c r="CF52">
        <v>0.25</v>
      </c>
      <c r="CG52">
        <v>0.25</v>
      </c>
      <c r="CH52">
        <v>0.25</v>
      </c>
      <c r="CI52">
        <v>0.25</v>
      </c>
      <c r="CJ52">
        <v>0.25</v>
      </c>
      <c r="CK52">
        <v>0.25</v>
      </c>
      <c r="CL52">
        <v>0.25</v>
      </c>
      <c r="CM52">
        <v>0.25</v>
      </c>
      <c r="CN52">
        <v>0.25</v>
      </c>
    </row>
    <row r="53" spans="1:92" x14ac:dyDescent="0.25">
      <c r="A53">
        <v>3</v>
      </c>
      <c r="B53" t="b">
        <v>1</v>
      </c>
      <c r="C53" t="b">
        <v>1</v>
      </c>
      <c r="D53">
        <v>0.7</v>
      </c>
      <c r="E53">
        <f t="shared" si="46"/>
        <v>4.5399929762484854E-5</v>
      </c>
      <c r="F53">
        <f t="shared" si="46"/>
        <v>4.5399929762484854E-5</v>
      </c>
      <c r="G53">
        <f t="shared" si="46"/>
        <v>4.5399929762484854E-5</v>
      </c>
      <c r="H53">
        <f t="shared" si="46"/>
        <v>4.5399929762484854E-5</v>
      </c>
      <c r="I53">
        <f t="shared" si="46"/>
        <v>4.5399929762484854E-5</v>
      </c>
      <c r="J53">
        <f t="shared" si="46"/>
        <v>4.5399929762484854E-5</v>
      </c>
      <c r="K53">
        <f t="shared" si="46"/>
        <v>4.5399929762484854E-5</v>
      </c>
      <c r="L53">
        <f t="shared" si="46"/>
        <v>4.5399929762484854E-5</v>
      </c>
      <c r="M53">
        <v>4.9073451642808446E-3</v>
      </c>
      <c r="N53">
        <v>4.7167655325470225E-3</v>
      </c>
      <c r="O53">
        <v>2.8117401018454797E-2</v>
      </c>
      <c r="P53">
        <v>2.6770539285664214E-2</v>
      </c>
      <c r="Q53">
        <v>3.087448006427193E-3</v>
      </c>
      <c r="R53">
        <v>5.4051189447973979E-3</v>
      </c>
      <c r="S53">
        <v>4.9933360605122152E-3</v>
      </c>
      <c r="T53">
        <v>3.1670653360540583E-2</v>
      </c>
      <c r="U53">
        <v>2.7657126229368653E-2</v>
      </c>
      <c r="V53">
        <f t="shared" si="57"/>
        <v>4.5399929762484854E-5</v>
      </c>
      <c r="W53">
        <f t="shared" si="57"/>
        <v>4.5399929762484854E-5</v>
      </c>
      <c r="X53">
        <f t="shared" si="57"/>
        <v>4.5399929762484854E-5</v>
      </c>
      <c r="Y53">
        <f t="shared" si="57"/>
        <v>4.5399929762484854E-5</v>
      </c>
      <c r="Z53">
        <f t="shared" si="57"/>
        <v>4.5399929762484854E-5</v>
      </c>
      <c r="AA53">
        <f t="shared" si="47"/>
        <v>1E-10</v>
      </c>
      <c r="AB53">
        <f t="shared" si="47"/>
        <v>1E-10</v>
      </c>
      <c r="AC53">
        <f t="shared" si="47"/>
        <v>1E-10</v>
      </c>
      <c r="AD53">
        <f t="shared" si="47"/>
        <v>1E-10</v>
      </c>
      <c r="AE53">
        <f t="shared" si="47"/>
        <v>1E-10</v>
      </c>
      <c r="AF53">
        <f t="shared" si="47"/>
        <v>1E-10</v>
      </c>
      <c r="AG53">
        <f t="shared" si="47"/>
        <v>1E-10</v>
      </c>
      <c r="AH53">
        <f t="shared" si="47"/>
        <v>1E-10</v>
      </c>
      <c r="AI53">
        <f t="shared" si="48"/>
        <v>1.3692242856317053E-4</v>
      </c>
      <c r="AJ53">
        <f t="shared" si="49"/>
        <v>8.6777335398674808E-4</v>
      </c>
      <c r="AK53">
        <f t="shared" si="50"/>
        <v>1.7921693574732172E-3</v>
      </c>
      <c r="AL53">
        <f t="shared" si="51"/>
        <v>6.6602572259737095E-3</v>
      </c>
      <c r="AM53">
        <f t="shared" si="52"/>
        <v>7.3134247808273654E-4</v>
      </c>
      <c r="AN53">
        <f t="shared" si="53"/>
        <v>4.9170950991377972E-4</v>
      </c>
      <c r="AO53">
        <f t="shared" si="54"/>
        <v>1.0069627072183805E-4</v>
      </c>
      <c r="AP53">
        <f t="shared" si="55"/>
        <v>5.9906485649080573E-3</v>
      </c>
      <c r="AQ53">
        <f t="shared" si="56"/>
        <v>2.1085426360841269E-3</v>
      </c>
      <c r="AR53">
        <f t="shared" si="58"/>
        <v>1E-10</v>
      </c>
      <c r="AS53">
        <f t="shared" si="58"/>
        <v>1E-10</v>
      </c>
      <c r="AT53">
        <f t="shared" si="58"/>
        <v>1E-10</v>
      </c>
      <c r="AU53">
        <f t="shared" si="58"/>
        <v>1E-10</v>
      </c>
      <c r="AV53">
        <f t="shared" si="58"/>
        <v>1E-10</v>
      </c>
      <c r="AW53">
        <f t="shared" si="12"/>
        <v>0.14428548090504464</v>
      </c>
      <c r="AX53">
        <f t="shared" si="13"/>
        <v>8.2602663395316744E-2</v>
      </c>
      <c r="AY53">
        <f t="shared" si="14"/>
        <v>0.14428548090504464</v>
      </c>
      <c r="AZ53">
        <f t="shared" si="15"/>
        <v>8.2602663395316744E-2</v>
      </c>
      <c r="BA53">
        <f t="shared" si="16"/>
        <v>0.14410343507356096</v>
      </c>
      <c r="BB53">
        <f t="shared" si="17"/>
        <v>8.4248442122095049E-2</v>
      </c>
      <c r="BC53">
        <f t="shared" si="18"/>
        <v>0.14410343507356096</v>
      </c>
      <c r="BD53">
        <f t="shared" si="19"/>
        <v>8.4248442122095049E-2</v>
      </c>
      <c r="BE53">
        <f t="shared" si="20"/>
        <v>0.14428548090504464</v>
      </c>
      <c r="BF53">
        <f t="shared" si="21"/>
        <v>8.2602663395316744E-2</v>
      </c>
      <c r="BG53">
        <f t="shared" si="22"/>
        <v>0.14428548090504464</v>
      </c>
      <c r="BH53">
        <f t="shared" si="23"/>
        <v>8.2602663395316744E-2</v>
      </c>
      <c r="BI53">
        <f t="shared" si="24"/>
        <v>0.19259672894418534</v>
      </c>
      <c r="BJ53">
        <f t="shared" si="25"/>
        <v>0.14410343507356096</v>
      </c>
      <c r="BK53">
        <f t="shared" si="26"/>
        <v>8.4248442122095049E-2</v>
      </c>
      <c r="BL53">
        <f t="shared" si="27"/>
        <v>0.14410343507356096</v>
      </c>
      <c r="BM53">
        <f t="shared" si="28"/>
        <v>8.4248442122095049E-2</v>
      </c>
      <c r="BN53">
        <f t="shared" si="29"/>
        <v>0.14428548090504464</v>
      </c>
      <c r="BO53">
        <f t="shared" si="30"/>
        <v>8.2602663395316744E-2</v>
      </c>
      <c r="BP53">
        <f t="shared" si="31"/>
        <v>0.14410343507356096</v>
      </c>
      <c r="BQ53">
        <f t="shared" si="32"/>
        <v>8.4248442122095049E-2</v>
      </c>
      <c r="BR53">
        <f t="shared" si="33"/>
        <v>0.19259672894418534</v>
      </c>
      <c r="BS53">
        <v>0.25</v>
      </c>
      <c r="BT53">
        <v>0.25</v>
      </c>
      <c r="BU53">
        <v>0.25</v>
      </c>
      <c r="BV53">
        <v>0.25</v>
      </c>
      <c r="BW53">
        <v>0.25</v>
      </c>
      <c r="BX53">
        <v>0.25</v>
      </c>
      <c r="BY53">
        <v>0.25</v>
      </c>
      <c r="BZ53">
        <v>0.25</v>
      </c>
      <c r="CA53">
        <v>0.25</v>
      </c>
      <c r="CB53">
        <v>0.25</v>
      </c>
      <c r="CC53">
        <v>0.25</v>
      </c>
      <c r="CD53">
        <v>0.25</v>
      </c>
      <c r="CE53">
        <v>0.25</v>
      </c>
      <c r="CF53">
        <v>0.25</v>
      </c>
      <c r="CG53">
        <v>0.25</v>
      </c>
      <c r="CH53">
        <v>0.25</v>
      </c>
      <c r="CI53">
        <v>0.25</v>
      </c>
      <c r="CJ53">
        <v>0.25</v>
      </c>
      <c r="CK53">
        <v>0.25</v>
      </c>
      <c r="CL53">
        <v>0.25</v>
      </c>
      <c r="CM53">
        <v>0.25</v>
      </c>
      <c r="CN53">
        <v>0.25</v>
      </c>
    </row>
    <row r="54" spans="1:92" x14ac:dyDescent="0.25">
      <c r="A54">
        <v>3</v>
      </c>
      <c r="B54" t="b">
        <v>1</v>
      </c>
      <c r="C54" t="b">
        <v>1</v>
      </c>
      <c r="D54">
        <v>0.7</v>
      </c>
      <c r="E54">
        <f t="shared" si="46"/>
        <v>4.5399929762484854E-5</v>
      </c>
      <c r="F54">
        <f t="shared" si="46"/>
        <v>4.5399929762484854E-5</v>
      </c>
      <c r="G54">
        <f t="shared" si="46"/>
        <v>4.5399929762484854E-5</v>
      </c>
      <c r="H54">
        <f t="shared" si="46"/>
        <v>4.5399929762484854E-5</v>
      </c>
      <c r="I54">
        <f t="shared" si="46"/>
        <v>4.5399929762484854E-5</v>
      </c>
      <c r="J54">
        <f t="shared" si="46"/>
        <v>4.5399929762484854E-5</v>
      </c>
      <c r="K54">
        <f t="shared" si="46"/>
        <v>4.5399929762484854E-5</v>
      </c>
      <c r="L54">
        <f t="shared" si="46"/>
        <v>4.5399929762484854E-5</v>
      </c>
      <c r="M54">
        <v>7.4558718677814837E-5</v>
      </c>
      <c r="N54">
        <v>7.5811442894044881E-5</v>
      </c>
      <c r="O54">
        <v>3.3256534593714156E-4</v>
      </c>
      <c r="P54">
        <v>3.5096807057543217E-4</v>
      </c>
      <c r="Q54">
        <v>5.91761214032591E-5</v>
      </c>
      <c r="R54">
        <v>7.8924874820815742E-5</v>
      </c>
      <c r="S54">
        <v>8.3839575853348467E-5</v>
      </c>
      <c r="T54">
        <v>3.25410854504884E-4</v>
      </c>
      <c r="U54">
        <v>3.944219000364179E-4</v>
      </c>
      <c r="V54">
        <f t="shared" si="57"/>
        <v>4.5399929762484854E-5</v>
      </c>
      <c r="W54">
        <f t="shared" si="57"/>
        <v>4.5399929762484854E-5</v>
      </c>
      <c r="X54">
        <f t="shared" si="57"/>
        <v>4.5399929762484854E-5</v>
      </c>
      <c r="Y54">
        <f t="shared" si="57"/>
        <v>4.5399929762484854E-5</v>
      </c>
      <c r="Z54">
        <f t="shared" si="57"/>
        <v>4.5399929762484854E-5</v>
      </c>
      <c r="AA54">
        <f t="shared" si="47"/>
        <v>1E-10</v>
      </c>
      <c r="AB54">
        <f t="shared" si="47"/>
        <v>1E-10</v>
      </c>
      <c r="AC54">
        <f t="shared" si="47"/>
        <v>1E-10</v>
      </c>
      <c r="AD54">
        <f t="shared" si="47"/>
        <v>1E-10</v>
      </c>
      <c r="AE54">
        <f t="shared" si="47"/>
        <v>1E-10</v>
      </c>
      <c r="AF54">
        <f t="shared" si="47"/>
        <v>1E-10</v>
      </c>
      <c r="AG54">
        <f t="shared" si="47"/>
        <v>1E-10</v>
      </c>
      <c r="AH54">
        <f t="shared" si="47"/>
        <v>1E-10</v>
      </c>
      <c r="AI54">
        <f t="shared" si="48"/>
        <v>2.8682265072226918E-7</v>
      </c>
      <c r="AJ54">
        <f t="shared" si="49"/>
        <v>6.8023220040917081E-6</v>
      </c>
      <c r="AK54">
        <f t="shared" si="50"/>
        <v>2.595990847505271E-6</v>
      </c>
      <c r="AL54">
        <f t="shared" si="51"/>
        <v>4.1103727143835605E-5</v>
      </c>
      <c r="AM54">
        <f t="shared" si="52"/>
        <v>7.0845324066484712E-6</v>
      </c>
      <c r="AN54">
        <f t="shared" si="53"/>
        <v>1.2477507604386377E-6</v>
      </c>
      <c r="AO54">
        <f t="shared" si="54"/>
        <v>7.0654035967733713E-8</v>
      </c>
      <c r="AP54">
        <f t="shared" si="55"/>
        <v>9.2483568903811245E-6</v>
      </c>
      <c r="AQ54">
        <f t="shared" si="56"/>
        <v>1.1069214712767824E-6</v>
      </c>
      <c r="AR54">
        <f t="shared" si="58"/>
        <v>1E-10</v>
      </c>
      <c r="AS54">
        <f t="shared" si="58"/>
        <v>1E-10</v>
      </c>
      <c r="AT54">
        <f t="shared" si="58"/>
        <v>1E-10</v>
      </c>
      <c r="AU54">
        <f t="shared" si="58"/>
        <v>1E-10</v>
      </c>
      <c r="AV54">
        <f t="shared" si="58"/>
        <v>1E-10</v>
      </c>
      <c r="AW54">
        <f t="shared" si="12"/>
        <v>0.14428548090504464</v>
      </c>
      <c r="AX54">
        <f t="shared" si="13"/>
        <v>8.2602663395316744E-2</v>
      </c>
      <c r="AY54">
        <f t="shared" si="14"/>
        <v>0.14428548090504464</v>
      </c>
      <c r="AZ54">
        <f t="shared" si="15"/>
        <v>8.2602663395316744E-2</v>
      </c>
      <c r="BA54">
        <f t="shared" si="16"/>
        <v>0.14410343507356096</v>
      </c>
      <c r="BB54">
        <f t="shared" si="17"/>
        <v>8.4248442122095049E-2</v>
      </c>
      <c r="BC54">
        <f t="shared" si="18"/>
        <v>0.14410343507356096</v>
      </c>
      <c r="BD54">
        <f t="shared" si="19"/>
        <v>8.4248442122095049E-2</v>
      </c>
      <c r="BE54">
        <f t="shared" si="20"/>
        <v>0.14428548090504464</v>
      </c>
      <c r="BF54">
        <f t="shared" si="21"/>
        <v>8.2602663395316744E-2</v>
      </c>
      <c r="BG54">
        <f t="shared" si="22"/>
        <v>0.14428548090504464</v>
      </c>
      <c r="BH54">
        <f t="shared" si="23"/>
        <v>8.2602663395316744E-2</v>
      </c>
      <c r="BI54">
        <f t="shared" si="24"/>
        <v>0.19259672894418534</v>
      </c>
      <c r="BJ54">
        <f t="shared" si="25"/>
        <v>0.14410343507356096</v>
      </c>
      <c r="BK54">
        <f t="shared" si="26"/>
        <v>8.4248442122095049E-2</v>
      </c>
      <c r="BL54">
        <f t="shared" si="27"/>
        <v>0.14410343507356096</v>
      </c>
      <c r="BM54">
        <f t="shared" si="28"/>
        <v>8.4248442122095049E-2</v>
      </c>
      <c r="BN54">
        <f t="shared" si="29"/>
        <v>0.14428548090504464</v>
      </c>
      <c r="BO54">
        <f t="shared" si="30"/>
        <v>8.2602663395316744E-2</v>
      </c>
      <c r="BP54">
        <f t="shared" si="31"/>
        <v>0.14410343507356096</v>
      </c>
      <c r="BQ54">
        <f t="shared" si="32"/>
        <v>8.4248442122095049E-2</v>
      </c>
      <c r="BR54">
        <f t="shared" si="33"/>
        <v>0.19259672894418534</v>
      </c>
      <c r="BS54">
        <v>0.25</v>
      </c>
      <c r="BT54">
        <v>0.25</v>
      </c>
      <c r="BU54">
        <v>0.25</v>
      </c>
      <c r="BV54">
        <v>0.25</v>
      </c>
      <c r="BW54">
        <v>0.25</v>
      </c>
      <c r="BX54">
        <v>0.25</v>
      </c>
      <c r="BY54">
        <v>0.25</v>
      </c>
      <c r="BZ54">
        <v>0.25</v>
      </c>
      <c r="CA54">
        <v>0.25</v>
      </c>
      <c r="CB54">
        <v>0.25</v>
      </c>
      <c r="CC54">
        <v>0.25</v>
      </c>
      <c r="CD54">
        <v>0.25</v>
      </c>
      <c r="CE54">
        <v>0.25</v>
      </c>
      <c r="CF54">
        <v>0.25</v>
      </c>
      <c r="CG54">
        <v>0.25</v>
      </c>
      <c r="CH54">
        <v>0.25</v>
      </c>
      <c r="CI54">
        <v>0.25</v>
      </c>
      <c r="CJ54">
        <v>0.25</v>
      </c>
      <c r="CK54">
        <v>0.25</v>
      </c>
      <c r="CL54">
        <v>0.25</v>
      </c>
      <c r="CM54">
        <v>0.25</v>
      </c>
      <c r="CN54">
        <v>0.25</v>
      </c>
    </row>
    <row r="55" spans="1:92" x14ac:dyDescent="0.25">
      <c r="A55">
        <v>3</v>
      </c>
      <c r="B55" t="b">
        <v>1</v>
      </c>
      <c r="C55" t="b">
        <v>1</v>
      </c>
      <c r="D55">
        <v>0.7</v>
      </c>
      <c r="E55">
        <f t="shared" si="46"/>
        <v>4.5399929762484854E-5</v>
      </c>
      <c r="F55">
        <f t="shared" si="46"/>
        <v>4.5399929762484854E-5</v>
      </c>
      <c r="G55">
        <f t="shared" si="46"/>
        <v>4.5399929762484854E-5</v>
      </c>
      <c r="H55">
        <f t="shared" si="46"/>
        <v>4.5399929762484854E-5</v>
      </c>
      <c r="I55">
        <f t="shared" si="46"/>
        <v>4.5399929762484854E-5</v>
      </c>
      <c r="J55">
        <f t="shared" si="46"/>
        <v>4.5399929762484854E-5</v>
      </c>
      <c r="K55">
        <f t="shared" si="46"/>
        <v>4.5399929762484854E-5</v>
      </c>
      <c r="L55">
        <f t="shared" si="46"/>
        <v>4.5399929762484854E-5</v>
      </c>
      <c r="M55">
        <v>4.3152164423554732E-4</v>
      </c>
      <c r="N55">
        <v>4.3855379941075759E-4</v>
      </c>
      <c r="O55">
        <v>2.5541766512718776E-3</v>
      </c>
      <c r="P55">
        <v>2.5442214568736771E-3</v>
      </c>
      <c r="Q55">
        <v>1.4745411739646537E-4</v>
      </c>
      <c r="R55">
        <v>4.4321354907093187E-4</v>
      </c>
      <c r="S55">
        <v>4.5602330814341807E-4</v>
      </c>
      <c r="T55">
        <v>2.7359524479230631E-3</v>
      </c>
      <c r="U55">
        <v>2.7342182015127948E-3</v>
      </c>
      <c r="V55">
        <f t="shared" si="57"/>
        <v>4.5399929762484854E-5</v>
      </c>
      <c r="W55">
        <f t="shared" si="57"/>
        <v>4.5399929762484854E-5</v>
      </c>
      <c r="X55">
        <f t="shared" si="57"/>
        <v>4.5399929762484854E-5</v>
      </c>
      <c r="Y55">
        <f t="shared" si="57"/>
        <v>4.5399929762484854E-5</v>
      </c>
      <c r="Z55">
        <f t="shared" si="57"/>
        <v>4.5399929762484854E-5</v>
      </c>
      <c r="AA55">
        <f t="shared" si="47"/>
        <v>1E-10</v>
      </c>
      <c r="AB55">
        <f t="shared" si="47"/>
        <v>1E-10</v>
      </c>
      <c r="AC55">
        <f t="shared" si="47"/>
        <v>1E-10</v>
      </c>
      <c r="AD55">
        <f t="shared" si="47"/>
        <v>1E-10</v>
      </c>
      <c r="AE55">
        <f t="shared" si="47"/>
        <v>1E-10</v>
      </c>
      <c r="AF55">
        <f t="shared" si="47"/>
        <v>1E-10</v>
      </c>
      <c r="AG55">
        <f t="shared" si="47"/>
        <v>1E-10</v>
      </c>
      <c r="AH55">
        <f t="shared" si="47"/>
        <v>1E-10</v>
      </c>
      <c r="AI55">
        <f t="shared" si="48"/>
        <v>3.810343875784398E-6</v>
      </c>
      <c r="AJ55">
        <f t="shared" si="49"/>
        <v>5.3389477964374886E-5</v>
      </c>
      <c r="AK55">
        <f t="shared" si="50"/>
        <v>5.2320324631722065E-5</v>
      </c>
      <c r="AL55">
        <f t="shared" si="51"/>
        <v>4.2044995784157384E-4</v>
      </c>
      <c r="AM55">
        <f t="shared" si="52"/>
        <v>2.0665302036599283E-5</v>
      </c>
      <c r="AN55">
        <f t="shared" si="53"/>
        <v>1.4315301369739564E-5</v>
      </c>
      <c r="AO55">
        <f t="shared" si="54"/>
        <v>1.4325412084635907E-6</v>
      </c>
      <c r="AP55">
        <f t="shared" si="55"/>
        <v>1.8775204025496881E-4</v>
      </c>
      <c r="AQ55">
        <f t="shared" si="56"/>
        <v>3.4534583745489099E-5</v>
      </c>
      <c r="AR55">
        <f t="shared" si="58"/>
        <v>1E-10</v>
      </c>
      <c r="AS55">
        <f t="shared" si="58"/>
        <v>1E-10</v>
      </c>
      <c r="AT55">
        <f t="shared" si="58"/>
        <v>1E-10</v>
      </c>
      <c r="AU55">
        <f t="shared" si="58"/>
        <v>1E-10</v>
      </c>
      <c r="AV55">
        <f t="shared" si="58"/>
        <v>1E-10</v>
      </c>
      <c r="AW55">
        <f t="shared" si="12"/>
        <v>0.14428548090504464</v>
      </c>
      <c r="AX55">
        <f t="shared" si="13"/>
        <v>8.2602663395316744E-2</v>
      </c>
      <c r="AY55">
        <f t="shared" si="14"/>
        <v>0.14428548090504464</v>
      </c>
      <c r="AZ55">
        <f t="shared" si="15"/>
        <v>8.2602663395316744E-2</v>
      </c>
      <c r="BA55">
        <f t="shared" si="16"/>
        <v>0.14410343507356096</v>
      </c>
      <c r="BB55">
        <f t="shared" si="17"/>
        <v>8.4248442122095049E-2</v>
      </c>
      <c r="BC55">
        <f t="shared" si="18"/>
        <v>0.14410343507356096</v>
      </c>
      <c r="BD55">
        <f t="shared" si="19"/>
        <v>8.4248442122095049E-2</v>
      </c>
      <c r="BE55">
        <f t="shared" si="20"/>
        <v>0.14428548090504464</v>
      </c>
      <c r="BF55">
        <f t="shared" si="21"/>
        <v>8.2602663395316744E-2</v>
      </c>
      <c r="BG55">
        <f t="shared" si="22"/>
        <v>0.14428548090504464</v>
      </c>
      <c r="BH55">
        <f t="shared" si="23"/>
        <v>8.2602663395316744E-2</v>
      </c>
      <c r="BI55">
        <f t="shared" si="24"/>
        <v>0.19259672894418534</v>
      </c>
      <c r="BJ55">
        <f t="shared" si="25"/>
        <v>0.14410343507356096</v>
      </c>
      <c r="BK55">
        <f t="shared" si="26"/>
        <v>8.4248442122095049E-2</v>
      </c>
      <c r="BL55">
        <f t="shared" si="27"/>
        <v>0.14410343507356096</v>
      </c>
      <c r="BM55">
        <f t="shared" si="28"/>
        <v>8.4248442122095049E-2</v>
      </c>
      <c r="BN55">
        <f t="shared" si="29"/>
        <v>0.14428548090504464</v>
      </c>
      <c r="BO55">
        <f t="shared" si="30"/>
        <v>8.2602663395316744E-2</v>
      </c>
      <c r="BP55">
        <f t="shared" si="31"/>
        <v>0.14410343507356096</v>
      </c>
      <c r="BQ55">
        <f t="shared" si="32"/>
        <v>8.4248442122095049E-2</v>
      </c>
      <c r="BR55">
        <f t="shared" si="33"/>
        <v>0.19259672894418534</v>
      </c>
      <c r="BS55">
        <v>0.25</v>
      </c>
      <c r="BT55">
        <v>0.25</v>
      </c>
      <c r="BU55">
        <v>0.25</v>
      </c>
      <c r="BV55">
        <v>0.25</v>
      </c>
      <c r="BW55">
        <v>0.25</v>
      </c>
      <c r="BX55">
        <v>0.25</v>
      </c>
      <c r="BY55">
        <v>0.25</v>
      </c>
      <c r="BZ55">
        <v>0.25</v>
      </c>
      <c r="CA55">
        <v>0.25</v>
      </c>
      <c r="CB55">
        <v>0.25</v>
      </c>
      <c r="CC55">
        <v>0.25</v>
      </c>
      <c r="CD55">
        <v>0.25</v>
      </c>
      <c r="CE55">
        <v>0.25</v>
      </c>
      <c r="CF55">
        <v>0.25</v>
      </c>
      <c r="CG55">
        <v>0.25</v>
      </c>
      <c r="CH55">
        <v>0.25</v>
      </c>
      <c r="CI55">
        <v>0.25</v>
      </c>
      <c r="CJ55">
        <v>0.25</v>
      </c>
      <c r="CK55">
        <v>0.25</v>
      </c>
      <c r="CL55">
        <v>0.25</v>
      </c>
      <c r="CM55">
        <v>0.25</v>
      </c>
      <c r="CN55">
        <v>0.25</v>
      </c>
    </row>
    <row r="56" spans="1:92" x14ac:dyDescent="0.25">
      <c r="A56">
        <v>3</v>
      </c>
      <c r="B56" t="b">
        <v>1</v>
      </c>
      <c r="C56" t="b">
        <v>1</v>
      </c>
      <c r="D56">
        <v>0.7</v>
      </c>
      <c r="E56">
        <f t="shared" si="46"/>
        <v>4.5399929762484854E-5</v>
      </c>
      <c r="F56">
        <f t="shared" si="46"/>
        <v>4.5399929762484854E-5</v>
      </c>
      <c r="G56">
        <f t="shared" si="46"/>
        <v>4.5399929762484854E-5</v>
      </c>
      <c r="H56">
        <f t="shared" si="46"/>
        <v>4.5399929762484854E-5</v>
      </c>
      <c r="I56">
        <f t="shared" si="46"/>
        <v>4.5399929762484854E-5</v>
      </c>
      <c r="J56">
        <f t="shared" si="46"/>
        <v>4.5399929762484854E-5</v>
      </c>
      <c r="K56">
        <f t="shared" si="46"/>
        <v>4.5399929762484854E-5</v>
      </c>
      <c r="L56">
        <f t="shared" si="46"/>
        <v>4.5399929762484854E-5</v>
      </c>
      <c r="M56">
        <v>2.1531911438225216E-3</v>
      </c>
      <c r="N56">
        <v>2.1757970923742382E-3</v>
      </c>
      <c r="O56">
        <v>4.5792587878924328E-3</v>
      </c>
      <c r="P56">
        <v>4.898080282385993E-3</v>
      </c>
      <c r="Q56">
        <v>1.4305822411735771E-3</v>
      </c>
      <c r="R56">
        <v>2.2378778139026025E-3</v>
      </c>
      <c r="S56">
        <v>2.3306266208942055E-3</v>
      </c>
      <c r="T56">
        <v>4.7059855360742329E-3</v>
      </c>
      <c r="U56">
        <v>5.2804298843940707E-3</v>
      </c>
      <c r="V56">
        <f t="shared" si="57"/>
        <v>4.5399929762484854E-5</v>
      </c>
      <c r="W56">
        <f t="shared" si="57"/>
        <v>4.5399929762484854E-5</v>
      </c>
      <c r="X56">
        <f t="shared" si="57"/>
        <v>4.5399929762484854E-5</v>
      </c>
      <c r="Y56">
        <f t="shared" si="57"/>
        <v>4.5399929762484854E-5</v>
      </c>
      <c r="Z56">
        <f t="shared" si="57"/>
        <v>4.5399929762484854E-5</v>
      </c>
      <c r="AA56">
        <f t="shared" si="47"/>
        <v>1E-10</v>
      </c>
      <c r="AB56">
        <f t="shared" si="47"/>
        <v>1E-10</v>
      </c>
      <c r="AC56">
        <f t="shared" si="47"/>
        <v>1E-10</v>
      </c>
      <c r="AD56">
        <f t="shared" si="47"/>
        <v>1E-10</v>
      </c>
      <c r="AE56">
        <f t="shared" si="47"/>
        <v>1E-10</v>
      </c>
      <c r="AF56">
        <f t="shared" si="47"/>
        <v>1E-10</v>
      </c>
      <c r="AG56">
        <f t="shared" si="47"/>
        <v>1E-10</v>
      </c>
      <c r="AH56">
        <f t="shared" si="47"/>
        <v>1E-10</v>
      </c>
      <c r="AI56">
        <f t="shared" si="48"/>
        <v>4.0682041873131916E-5</v>
      </c>
      <c r="AJ56">
        <f t="shared" si="49"/>
        <v>3.4991956535168839E-4</v>
      </c>
      <c r="AK56">
        <f t="shared" si="50"/>
        <v>1.2365215142828633E-4</v>
      </c>
      <c r="AL56">
        <f t="shared" si="51"/>
        <v>9.0705908205998087E-4</v>
      </c>
      <c r="AM56">
        <f t="shared" si="52"/>
        <v>2.9674633704239917E-4</v>
      </c>
      <c r="AN56">
        <f t="shared" si="53"/>
        <v>1.4131205607731078E-4</v>
      </c>
      <c r="AO56">
        <f t="shared" si="54"/>
        <v>2.6002092363866023E-5</v>
      </c>
      <c r="AP56">
        <f t="shared" si="55"/>
        <v>4.0424822262869267E-4</v>
      </c>
      <c r="AQ56">
        <f t="shared" si="56"/>
        <v>1.1121249547211507E-4</v>
      </c>
      <c r="AR56">
        <f t="shared" si="58"/>
        <v>1E-10</v>
      </c>
      <c r="AS56">
        <f t="shared" si="58"/>
        <v>1E-10</v>
      </c>
      <c r="AT56">
        <f t="shared" si="58"/>
        <v>1E-10</v>
      </c>
      <c r="AU56">
        <f t="shared" si="58"/>
        <v>1E-10</v>
      </c>
      <c r="AV56">
        <f t="shared" si="58"/>
        <v>1E-10</v>
      </c>
      <c r="AW56">
        <f t="shared" si="12"/>
        <v>0.14428548090504464</v>
      </c>
      <c r="AX56">
        <f t="shared" si="13"/>
        <v>8.2602663395316744E-2</v>
      </c>
      <c r="AY56">
        <f t="shared" si="14"/>
        <v>0.14428548090504464</v>
      </c>
      <c r="AZ56">
        <f t="shared" si="15"/>
        <v>8.2602663395316744E-2</v>
      </c>
      <c r="BA56">
        <f t="shared" si="16"/>
        <v>0.14410343507356096</v>
      </c>
      <c r="BB56">
        <f t="shared" si="17"/>
        <v>8.4248442122095049E-2</v>
      </c>
      <c r="BC56">
        <f t="shared" si="18"/>
        <v>0.14410343507356096</v>
      </c>
      <c r="BD56">
        <f t="shared" si="19"/>
        <v>8.4248442122095049E-2</v>
      </c>
      <c r="BE56">
        <f t="shared" si="20"/>
        <v>0.14428548090504464</v>
      </c>
      <c r="BF56">
        <f t="shared" si="21"/>
        <v>8.2602663395316744E-2</v>
      </c>
      <c r="BG56">
        <f t="shared" si="22"/>
        <v>0.14428548090504464</v>
      </c>
      <c r="BH56">
        <f t="shared" si="23"/>
        <v>8.2602663395316744E-2</v>
      </c>
      <c r="BI56">
        <f t="shared" si="24"/>
        <v>0.19259672894418534</v>
      </c>
      <c r="BJ56">
        <f t="shared" si="25"/>
        <v>0.14410343507356096</v>
      </c>
      <c r="BK56">
        <f t="shared" si="26"/>
        <v>8.4248442122095049E-2</v>
      </c>
      <c r="BL56">
        <f t="shared" si="27"/>
        <v>0.14410343507356096</v>
      </c>
      <c r="BM56">
        <f t="shared" si="28"/>
        <v>8.4248442122095049E-2</v>
      </c>
      <c r="BN56">
        <f t="shared" si="29"/>
        <v>0.14428548090504464</v>
      </c>
      <c r="BO56">
        <f t="shared" si="30"/>
        <v>8.2602663395316744E-2</v>
      </c>
      <c r="BP56">
        <f t="shared" si="31"/>
        <v>0.14410343507356096</v>
      </c>
      <c r="BQ56">
        <f t="shared" si="32"/>
        <v>8.4248442122095049E-2</v>
      </c>
      <c r="BR56">
        <f t="shared" si="33"/>
        <v>0.19259672894418534</v>
      </c>
      <c r="BS56">
        <v>0.25</v>
      </c>
      <c r="BT56">
        <v>0.25</v>
      </c>
      <c r="BU56">
        <v>0.25</v>
      </c>
      <c r="BV56">
        <v>0.25</v>
      </c>
      <c r="BW56">
        <v>0.25</v>
      </c>
      <c r="BX56">
        <v>0.25</v>
      </c>
      <c r="BY56">
        <v>0.25</v>
      </c>
      <c r="BZ56">
        <v>0.25</v>
      </c>
      <c r="CA56">
        <v>0.25</v>
      </c>
      <c r="CB56">
        <v>0.25</v>
      </c>
      <c r="CC56">
        <v>0.25</v>
      </c>
      <c r="CD56">
        <v>0.25</v>
      </c>
      <c r="CE56">
        <v>0.25</v>
      </c>
      <c r="CF56">
        <v>0.25</v>
      </c>
      <c r="CG56">
        <v>0.25</v>
      </c>
      <c r="CH56">
        <v>0.25</v>
      </c>
      <c r="CI56">
        <v>0.25</v>
      </c>
      <c r="CJ56">
        <v>0.25</v>
      </c>
      <c r="CK56">
        <v>0.25</v>
      </c>
      <c r="CL56">
        <v>0.25</v>
      </c>
      <c r="CM56">
        <v>0.25</v>
      </c>
      <c r="CN56">
        <v>0.25</v>
      </c>
    </row>
    <row r="57" spans="1:92" x14ac:dyDescent="0.25">
      <c r="A57">
        <v>3</v>
      </c>
      <c r="B57" t="b">
        <v>1</v>
      </c>
      <c r="C57" t="b">
        <v>1</v>
      </c>
      <c r="D57">
        <v>0.7</v>
      </c>
      <c r="E57">
        <f t="shared" si="46"/>
        <v>4.5399929762484854E-5</v>
      </c>
      <c r="F57">
        <f t="shared" si="46"/>
        <v>4.5399929762484854E-5</v>
      </c>
      <c r="G57">
        <f t="shared" si="46"/>
        <v>4.5399929762484854E-5</v>
      </c>
      <c r="H57">
        <f t="shared" si="46"/>
        <v>4.5399929762484854E-5</v>
      </c>
      <c r="I57">
        <f t="shared" si="46"/>
        <v>4.5399929762484854E-5</v>
      </c>
      <c r="J57">
        <f t="shared" si="46"/>
        <v>4.5399929762484854E-5</v>
      </c>
      <c r="K57">
        <f t="shared" si="46"/>
        <v>4.5399929762484854E-5</v>
      </c>
      <c r="L57">
        <f t="shared" si="46"/>
        <v>4.5399929762484854E-5</v>
      </c>
      <c r="M57">
        <v>3.4954257625584482E-3</v>
      </c>
      <c r="N57">
        <v>3.5274992498573608E-3</v>
      </c>
      <c r="O57">
        <v>1.435876973412026E-2</v>
      </c>
      <c r="P57">
        <v>1.4730752576289556E-2</v>
      </c>
      <c r="Q57">
        <v>1.5876344092649157E-3</v>
      </c>
      <c r="R57">
        <v>3.7002927783405812E-3</v>
      </c>
      <c r="S57">
        <v>3.801557333536227E-3</v>
      </c>
      <c r="T57">
        <v>1.5707572110108814E-2</v>
      </c>
      <c r="U57">
        <v>1.5577737767696168E-2</v>
      </c>
      <c r="V57">
        <f t="shared" si="57"/>
        <v>4.5399929762484854E-5</v>
      </c>
      <c r="W57">
        <f t="shared" si="57"/>
        <v>4.5399929762484854E-5</v>
      </c>
      <c r="X57">
        <f t="shared" si="57"/>
        <v>4.5399929762484854E-5</v>
      </c>
      <c r="Y57">
        <f t="shared" si="57"/>
        <v>4.5399929762484854E-5</v>
      </c>
      <c r="Z57">
        <f t="shared" si="57"/>
        <v>4.5399929762484854E-5</v>
      </c>
      <c r="AA57">
        <f t="shared" si="47"/>
        <v>1E-10</v>
      </c>
      <c r="AB57">
        <f t="shared" si="47"/>
        <v>1E-10</v>
      </c>
      <c r="AC57">
        <f t="shared" si="47"/>
        <v>1E-10</v>
      </c>
      <c r="AD57">
        <f t="shared" si="47"/>
        <v>1E-10</v>
      </c>
      <c r="AE57">
        <f t="shared" si="47"/>
        <v>1E-10</v>
      </c>
      <c r="AF57">
        <f t="shared" si="47"/>
        <v>1E-10</v>
      </c>
      <c r="AG57">
        <f t="shared" si="47"/>
        <v>1E-10</v>
      </c>
      <c r="AH57">
        <f t="shared" si="47"/>
        <v>1E-10</v>
      </c>
      <c r="AI57">
        <f t="shared" si="48"/>
        <v>8.3061156378563483E-5</v>
      </c>
      <c r="AJ57">
        <f t="shared" si="49"/>
        <v>6.1701431399274417E-4</v>
      </c>
      <c r="AK57">
        <f t="shared" si="50"/>
        <v>6.6589014667843647E-4</v>
      </c>
      <c r="AL57">
        <f t="shared" si="51"/>
        <v>3.3033994945008464E-3</v>
      </c>
      <c r="AM57">
        <f t="shared" si="52"/>
        <v>3.3529653222521985E-4</v>
      </c>
      <c r="AN57">
        <f t="shared" si="53"/>
        <v>2.8774177011126246E-4</v>
      </c>
      <c r="AO57">
        <f t="shared" si="54"/>
        <v>6.2026549253084467E-5</v>
      </c>
      <c r="AP57">
        <f t="shared" si="55"/>
        <v>2.2224600814254401E-3</v>
      </c>
      <c r="AQ57">
        <f t="shared" si="56"/>
        <v>7.6032443550657833E-4</v>
      </c>
      <c r="AR57">
        <f t="shared" si="58"/>
        <v>1E-10</v>
      </c>
      <c r="AS57">
        <f t="shared" si="58"/>
        <v>1E-10</v>
      </c>
      <c r="AT57">
        <f t="shared" si="58"/>
        <v>1E-10</v>
      </c>
      <c r="AU57">
        <f t="shared" si="58"/>
        <v>1E-10</v>
      </c>
      <c r="AV57">
        <f t="shared" si="58"/>
        <v>1E-10</v>
      </c>
      <c r="AW57">
        <f t="shared" si="12"/>
        <v>0.14428548090504464</v>
      </c>
      <c r="AX57">
        <f t="shared" si="13"/>
        <v>8.2602663395316744E-2</v>
      </c>
      <c r="AY57">
        <f t="shared" si="14"/>
        <v>0.14428548090504464</v>
      </c>
      <c r="AZ57">
        <f t="shared" si="15"/>
        <v>8.2602663395316744E-2</v>
      </c>
      <c r="BA57">
        <f t="shared" si="16"/>
        <v>0.14410343507356096</v>
      </c>
      <c r="BB57">
        <f t="shared" si="17"/>
        <v>8.4248442122095049E-2</v>
      </c>
      <c r="BC57">
        <f t="shared" si="18"/>
        <v>0.14410343507356096</v>
      </c>
      <c r="BD57">
        <f t="shared" si="19"/>
        <v>8.4248442122095049E-2</v>
      </c>
      <c r="BE57">
        <f t="shared" si="20"/>
        <v>0.14428548090504464</v>
      </c>
      <c r="BF57">
        <f t="shared" si="21"/>
        <v>8.2602663395316744E-2</v>
      </c>
      <c r="BG57">
        <f t="shared" si="22"/>
        <v>0.14428548090504464</v>
      </c>
      <c r="BH57">
        <f t="shared" si="23"/>
        <v>8.2602663395316744E-2</v>
      </c>
      <c r="BI57">
        <f t="shared" si="24"/>
        <v>0.19259672894418534</v>
      </c>
      <c r="BJ57">
        <f t="shared" si="25"/>
        <v>0.14410343507356096</v>
      </c>
      <c r="BK57">
        <f t="shared" si="26"/>
        <v>8.4248442122095049E-2</v>
      </c>
      <c r="BL57">
        <f t="shared" si="27"/>
        <v>0.14410343507356096</v>
      </c>
      <c r="BM57">
        <f t="shared" si="28"/>
        <v>8.4248442122095049E-2</v>
      </c>
      <c r="BN57">
        <f t="shared" si="29"/>
        <v>0.14428548090504464</v>
      </c>
      <c r="BO57">
        <f t="shared" si="30"/>
        <v>8.2602663395316744E-2</v>
      </c>
      <c r="BP57">
        <f t="shared" si="31"/>
        <v>0.14410343507356096</v>
      </c>
      <c r="BQ57">
        <f t="shared" si="32"/>
        <v>8.4248442122095049E-2</v>
      </c>
      <c r="BR57">
        <f t="shared" si="33"/>
        <v>0.19259672894418534</v>
      </c>
      <c r="BS57">
        <v>0.25</v>
      </c>
      <c r="BT57">
        <v>0.25</v>
      </c>
      <c r="BU57">
        <v>0.25</v>
      </c>
      <c r="BV57">
        <v>0.25</v>
      </c>
      <c r="BW57">
        <v>0.25</v>
      </c>
      <c r="BX57">
        <v>0.25</v>
      </c>
      <c r="BY57">
        <v>0.25</v>
      </c>
      <c r="BZ57">
        <v>0.25</v>
      </c>
      <c r="CA57">
        <v>0.25</v>
      </c>
      <c r="CB57">
        <v>0.25</v>
      </c>
      <c r="CC57">
        <v>0.25</v>
      </c>
      <c r="CD57">
        <v>0.25</v>
      </c>
      <c r="CE57">
        <v>0.25</v>
      </c>
      <c r="CF57">
        <v>0.25</v>
      </c>
      <c r="CG57">
        <v>0.25</v>
      </c>
      <c r="CH57">
        <v>0.25</v>
      </c>
      <c r="CI57">
        <v>0.25</v>
      </c>
      <c r="CJ57">
        <v>0.25</v>
      </c>
      <c r="CK57">
        <v>0.25</v>
      </c>
      <c r="CL57">
        <v>0.25</v>
      </c>
      <c r="CM57">
        <v>0.25</v>
      </c>
      <c r="CN57">
        <v>0.25</v>
      </c>
    </row>
    <row r="58" spans="1:92" x14ac:dyDescent="0.25">
      <c r="A58">
        <v>3</v>
      </c>
      <c r="B58" t="b">
        <v>1</v>
      </c>
      <c r="C58" t="b">
        <v>1</v>
      </c>
      <c r="D58">
        <v>0.7</v>
      </c>
      <c r="E58">
        <f t="shared" ref="E58:T85" si="59">EXP(-10)</f>
        <v>4.5399929762484854E-5</v>
      </c>
      <c r="F58">
        <f t="shared" si="59"/>
        <v>4.5399929762484854E-5</v>
      </c>
      <c r="G58">
        <f t="shared" si="59"/>
        <v>4.5399929762484854E-5</v>
      </c>
      <c r="H58">
        <f t="shared" si="59"/>
        <v>4.5399929762484854E-5</v>
      </c>
      <c r="I58">
        <f t="shared" si="59"/>
        <v>4.5399929762484854E-5</v>
      </c>
      <c r="J58">
        <f t="shared" si="59"/>
        <v>4.5399929762484854E-5</v>
      </c>
      <c r="K58">
        <f t="shared" si="59"/>
        <v>4.5399929762484854E-5</v>
      </c>
      <c r="L58">
        <f t="shared" si="59"/>
        <v>4.5399929762484854E-5</v>
      </c>
      <c r="M58">
        <v>7.0223401270416014E-4</v>
      </c>
      <c r="N58">
        <v>6.8242809665116212E-4</v>
      </c>
      <c r="O58">
        <v>1.2847830541070145E-2</v>
      </c>
      <c r="P58">
        <v>1.2335631387958389E-2</v>
      </c>
      <c r="Q58">
        <v>1.5165989448449557E-4</v>
      </c>
      <c r="R58">
        <v>7.4449890288129795E-4</v>
      </c>
      <c r="S58">
        <v>7.1481590467205357E-4</v>
      </c>
      <c r="T58">
        <v>1.4558084804119168E-2</v>
      </c>
      <c r="U58">
        <v>1.2812592188226448E-2</v>
      </c>
      <c r="V58">
        <f t="shared" si="57"/>
        <v>4.5399929762484854E-5</v>
      </c>
      <c r="W58">
        <f t="shared" si="57"/>
        <v>4.5399929762484854E-5</v>
      </c>
      <c r="X58">
        <f t="shared" si="57"/>
        <v>4.5399929762484854E-5</v>
      </c>
      <c r="Y58">
        <f t="shared" si="57"/>
        <v>4.5399929762484854E-5</v>
      </c>
      <c r="Z58">
        <f t="shared" si="57"/>
        <v>4.5399929762484854E-5</v>
      </c>
      <c r="AA58">
        <f t="shared" ref="AA58:AH73" si="60">0.0000000001</f>
        <v>1E-10</v>
      </c>
      <c r="AB58">
        <f t="shared" si="60"/>
        <v>1E-10</v>
      </c>
      <c r="AC58">
        <f t="shared" si="60"/>
        <v>1E-10</v>
      </c>
      <c r="AD58">
        <f t="shared" si="60"/>
        <v>1E-10</v>
      </c>
      <c r="AE58">
        <f t="shared" si="60"/>
        <v>1E-10</v>
      </c>
      <c r="AF58">
        <f t="shared" si="60"/>
        <v>1E-10</v>
      </c>
      <c r="AG58">
        <f t="shared" si="60"/>
        <v>1E-10</v>
      </c>
      <c r="AH58">
        <f t="shared" si="60"/>
        <v>1E-10</v>
      </c>
      <c r="AI58">
        <f t="shared" si="48"/>
        <v>7.8077096761623014E-6</v>
      </c>
      <c r="AJ58">
        <f t="shared" si="49"/>
        <v>8.9716315691079905E-5</v>
      </c>
      <c r="AK58">
        <f t="shared" si="50"/>
        <v>5.6528006427964664E-4</v>
      </c>
      <c r="AL58">
        <f t="shared" si="51"/>
        <v>2.682263280319677E-3</v>
      </c>
      <c r="AM58">
        <f t="shared" si="52"/>
        <v>2.1358127374487732E-5</v>
      </c>
      <c r="AN58">
        <f t="shared" si="53"/>
        <v>2.9806580549143585E-5</v>
      </c>
      <c r="AO58">
        <f t="shared" si="54"/>
        <v>3.183968839268219E-6</v>
      </c>
      <c r="AP58">
        <f t="shared" si="55"/>
        <v>1.9960167251356015E-3</v>
      </c>
      <c r="AQ58">
        <f t="shared" si="56"/>
        <v>5.3727784104082863E-4</v>
      </c>
      <c r="AR58">
        <f t="shared" si="58"/>
        <v>1E-10</v>
      </c>
      <c r="AS58">
        <f t="shared" si="58"/>
        <v>1E-10</v>
      </c>
      <c r="AT58">
        <f t="shared" si="58"/>
        <v>1E-10</v>
      </c>
      <c r="AU58">
        <f t="shared" si="58"/>
        <v>1E-10</v>
      </c>
      <c r="AV58">
        <f t="shared" si="58"/>
        <v>1E-10</v>
      </c>
      <c r="AW58">
        <f t="shared" si="12"/>
        <v>0.14428548090504464</v>
      </c>
      <c r="AX58">
        <f t="shared" si="13"/>
        <v>8.2602663395316744E-2</v>
      </c>
      <c r="AY58">
        <f t="shared" si="14"/>
        <v>0.14428548090504464</v>
      </c>
      <c r="AZ58">
        <f t="shared" si="15"/>
        <v>8.2602663395316744E-2</v>
      </c>
      <c r="BA58">
        <f t="shared" si="16"/>
        <v>0.14410343507356096</v>
      </c>
      <c r="BB58">
        <f t="shared" si="17"/>
        <v>8.4248442122095049E-2</v>
      </c>
      <c r="BC58">
        <f t="shared" si="18"/>
        <v>0.14410343507356096</v>
      </c>
      <c r="BD58">
        <f t="shared" si="19"/>
        <v>8.4248442122095049E-2</v>
      </c>
      <c r="BE58">
        <f t="shared" si="20"/>
        <v>0.14428548090504464</v>
      </c>
      <c r="BF58">
        <f t="shared" si="21"/>
        <v>8.2602663395316744E-2</v>
      </c>
      <c r="BG58">
        <f t="shared" si="22"/>
        <v>0.14428548090504464</v>
      </c>
      <c r="BH58">
        <f t="shared" si="23"/>
        <v>8.2602663395316744E-2</v>
      </c>
      <c r="BI58">
        <f t="shared" si="24"/>
        <v>0.19259672894418534</v>
      </c>
      <c r="BJ58">
        <f t="shared" si="25"/>
        <v>0.14410343507356096</v>
      </c>
      <c r="BK58">
        <f t="shared" si="26"/>
        <v>8.4248442122095049E-2</v>
      </c>
      <c r="BL58">
        <f t="shared" si="27"/>
        <v>0.14410343507356096</v>
      </c>
      <c r="BM58">
        <f t="shared" si="28"/>
        <v>8.4248442122095049E-2</v>
      </c>
      <c r="BN58">
        <f t="shared" si="29"/>
        <v>0.14428548090504464</v>
      </c>
      <c r="BO58">
        <f t="shared" si="30"/>
        <v>8.2602663395316744E-2</v>
      </c>
      <c r="BP58">
        <f t="shared" si="31"/>
        <v>0.14410343507356096</v>
      </c>
      <c r="BQ58">
        <f t="shared" si="32"/>
        <v>8.4248442122095049E-2</v>
      </c>
      <c r="BR58">
        <f t="shared" si="33"/>
        <v>0.19259672894418534</v>
      </c>
      <c r="BS58">
        <v>0.25</v>
      </c>
      <c r="BT58">
        <v>0.25</v>
      </c>
      <c r="BU58">
        <v>0.25</v>
      </c>
      <c r="BV58">
        <v>0.25</v>
      </c>
      <c r="BW58">
        <v>0.25</v>
      </c>
      <c r="BX58">
        <v>0.25</v>
      </c>
      <c r="BY58">
        <v>0.25</v>
      </c>
      <c r="BZ58">
        <v>0.25</v>
      </c>
      <c r="CA58">
        <v>0.25</v>
      </c>
      <c r="CB58">
        <v>0.25</v>
      </c>
      <c r="CC58">
        <v>0.25</v>
      </c>
      <c r="CD58">
        <v>0.25</v>
      </c>
      <c r="CE58">
        <v>0.25</v>
      </c>
      <c r="CF58">
        <v>0.25</v>
      </c>
      <c r="CG58">
        <v>0.25</v>
      </c>
      <c r="CH58">
        <v>0.25</v>
      </c>
      <c r="CI58">
        <v>0.25</v>
      </c>
      <c r="CJ58">
        <v>0.25</v>
      </c>
      <c r="CK58">
        <v>0.25</v>
      </c>
      <c r="CL58">
        <v>0.25</v>
      </c>
      <c r="CM58">
        <v>0.25</v>
      </c>
      <c r="CN58">
        <v>0.25</v>
      </c>
    </row>
    <row r="59" spans="1:92" x14ac:dyDescent="0.25">
      <c r="A59">
        <v>3</v>
      </c>
      <c r="B59" t="b">
        <v>1</v>
      </c>
      <c r="C59" t="b">
        <v>1</v>
      </c>
      <c r="D59">
        <v>0.7</v>
      </c>
      <c r="E59">
        <f t="shared" si="59"/>
        <v>4.5399929762484854E-5</v>
      </c>
      <c r="F59">
        <f t="shared" si="59"/>
        <v>4.5399929762484854E-5</v>
      </c>
      <c r="G59">
        <f t="shared" si="59"/>
        <v>4.5399929762484854E-5</v>
      </c>
      <c r="H59">
        <f t="shared" si="59"/>
        <v>4.5399929762484854E-5</v>
      </c>
      <c r="I59">
        <f t="shared" si="59"/>
        <v>4.5399929762484854E-5</v>
      </c>
      <c r="J59">
        <f t="shared" si="59"/>
        <v>4.5399929762484854E-5</v>
      </c>
      <c r="K59">
        <f t="shared" si="59"/>
        <v>4.5399929762484854E-5</v>
      </c>
      <c r="L59">
        <f t="shared" si="59"/>
        <v>4.5399929762484854E-5</v>
      </c>
      <c r="M59">
        <v>1.2834729388069873E-4</v>
      </c>
      <c r="N59">
        <v>1.2751600484981273E-4</v>
      </c>
      <c r="O59">
        <v>1.7172424770194553E-3</v>
      </c>
      <c r="P59">
        <v>1.7916757698599195E-3</v>
      </c>
      <c r="Q59">
        <v>9.750233897257225E-5</v>
      </c>
      <c r="R59">
        <v>1.3689889250568144E-4</v>
      </c>
      <c r="S59">
        <v>1.4041223645227868E-4</v>
      </c>
      <c r="T59">
        <v>1.7412494144497372E-3</v>
      </c>
      <c r="U59">
        <v>1.9769945969224153E-3</v>
      </c>
      <c r="V59">
        <f t="shared" si="57"/>
        <v>4.5399929762484854E-5</v>
      </c>
      <c r="W59">
        <f t="shared" si="57"/>
        <v>4.5399929762484854E-5</v>
      </c>
      <c r="X59">
        <f t="shared" si="57"/>
        <v>4.5399929762484854E-5</v>
      </c>
      <c r="Y59">
        <f t="shared" si="57"/>
        <v>4.5399929762484854E-5</v>
      </c>
      <c r="Z59">
        <f t="shared" si="57"/>
        <v>4.5399929762484854E-5</v>
      </c>
      <c r="AA59">
        <f t="shared" si="60"/>
        <v>1E-10</v>
      </c>
      <c r="AB59">
        <f t="shared" si="60"/>
        <v>1E-10</v>
      </c>
      <c r="AC59">
        <f t="shared" si="60"/>
        <v>1E-10</v>
      </c>
      <c r="AD59">
        <f t="shared" si="60"/>
        <v>1E-10</v>
      </c>
      <c r="AE59">
        <f t="shared" si="60"/>
        <v>1E-10</v>
      </c>
      <c r="AF59">
        <f t="shared" si="60"/>
        <v>1E-10</v>
      </c>
      <c r="AG59">
        <f t="shared" si="60"/>
        <v>1E-10</v>
      </c>
      <c r="AH59">
        <f t="shared" si="60"/>
        <v>1E-10</v>
      </c>
      <c r="AI59">
        <f t="shared" si="48"/>
        <v>6.3845930627958608E-7</v>
      </c>
      <c r="AJ59">
        <f t="shared" si="49"/>
        <v>1.2524017941946489E-5</v>
      </c>
      <c r="AK59">
        <f t="shared" si="50"/>
        <v>2.9151144391694238E-5</v>
      </c>
      <c r="AL59">
        <f t="shared" si="51"/>
        <v>2.785767915246247E-4</v>
      </c>
      <c r="AM59">
        <f t="shared" si="52"/>
        <v>1.2723355037424648E-5</v>
      </c>
      <c r="AN59">
        <f t="shared" si="53"/>
        <v>2.7185918292536271E-6</v>
      </c>
      <c r="AO59">
        <f t="shared" si="54"/>
        <v>1.7663711915914325E-7</v>
      </c>
      <c r="AP59">
        <f t="shared" si="55"/>
        <v>9.9102537972024432E-5</v>
      </c>
      <c r="AQ59">
        <f t="shared" si="56"/>
        <v>1.9409703396748745E-5</v>
      </c>
      <c r="AR59">
        <f t="shared" si="58"/>
        <v>1E-10</v>
      </c>
      <c r="AS59">
        <f t="shared" si="58"/>
        <v>1E-10</v>
      </c>
      <c r="AT59">
        <f t="shared" si="58"/>
        <v>1E-10</v>
      </c>
      <c r="AU59">
        <f t="shared" si="58"/>
        <v>1E-10</v>
      </c>
      <c r="AV59">
        <f t="shared" si="58"/>
        <v>1E-10</v>
      </c>
      <c r="AW59">
        <f t="shared" si="12"/>
        <v>0.14428548090504464</v>
      </c>
      <c r="AX59">
        <f t="shared" si="13"/>
        <v>8.2602663395316744E-2</v>
      </c>
      <c r="AY59">
        <f t="shared" si="14"/>
        <v>0.14428548090504464</v>
      </c>
      <c r="AZ59">
        <f t="shared" si="15"/>
        <v>8.2602663395316744E-2</v>
      </c>
      <c r="BA59">
        <f t="shared" si="16"/>
        <v>0.14410343507356096</v>
      </c>
      <c r="BB59">
        <f t="shared" si="17"/>
        <v>8.4248442122095049E-2</v>
      </c>
      <c r="BC59">
        <f t="shared" si="18"/>
        <v>0.14410343507356096</v>
      </c>
      <c r="BD59">
        <f t="shared" si="19"/>
        <v>8.4248442122095049E-2</v>
      </c>
      <c r="BE59">
        <f t="shared" si="20"/>
        <v>0.14428548090504464</v>
      </c>
      <c r="BF59">
        <f t="shared" si="21"/>
        <v>8.2602663395316744E-2</v>
      </c>
      <c r="BG59">
        <f t="shared" si="22"/>
        <v>0.14428548090504464</v>
      </c>
      <c r="BH59">
        <f t="shared" si="23"/>
        <v>8.2602663395316744E-2</v>
      </c>
      <c r="BI59">
        <f t="shared" si="24"/>
        <v>0.19259672894418534</v>
      </c>
      <c r="BJ59">
        <f t="shared" si="25"/>
        <v>0.14410343507356096</v>
      </c>
      <c r="BK59">
        <f t="shared" si="26"/>
        <v>8.4248442122095049E-2</v>
      </c>
      <c r="BL59">
        <f t="shared" si="27"/>
        <v>0.14410343507356096</v>
      </c>
      <c r="BM59">
        <f t="shared" si="28"/>
        <v>8.4248442122095049E-2</v>
      </c>
      <c r="BN59">
        <f t="shared" si="29"/>
        <v>0.14428548090504464</v>
      </c>
      <c r="BO59">
        <f t="shared" si="30"/>
        <v>8.2602663395316744E-2</v>
      </c>
      <c r="BP59">
        <f t="shared" si="31"/>
        <v>0.14410343507356096</v>
      </c>
      <c r="BQ59">
        <f t="shared" si="32"/>
        <v>8.4248442122095049E-2</v>
      </c>
      <c r="BR59">
        <f t="shared" si="33"/>
        <v>0.19259672894418534</v>
      </c>
      <c r="BS59">
        <v>0.25</v>
      </c>
      <c r="BT59">
        <v>0.25</v>
      </c>
      <c r="BU59">
        <v>0.25</v>
      </c>
      <c r="BV59">
        <v>0.25</v>
      </c>
      <c r="BW59">
        <v>0.25</v>
      </c>
      <c r="BX59">
        <v>0.25</v>
      </c>
      <c r="BY59">
        <v>0.25</v>
      </c>
      <c r="BZ59">
        <v>0.25</v>
      </c>
      <c r="CA59">
        <v>0.25</v>
      </c>
      <c r="CB59">
        <v>0.25</v>
      </c>
      <c r="CC59">
        <v>0.25</v>
      </c>
      <c r="CD59">
        <v>0.25</v>
      </c>
      <c r="CE59">
        <v>0.25</v>
      </c>
      <c r="CF59">
        <v>0.25</v>
      </c>
      <c r="CG59">
        <v>0.25</v>
      </c>
      <c r="CH59">
        <v>0.25</v>
      </c>
      <c r="CI59">
        <v>0.25</v>
      </c>
      <c r="CJ59">
        <v>0.25</v>
      </c>
      <c r="CK59">
        <v>0.25</v>
      </c>
      <c r="CL59">
        <v>0.25</v>
      </c>
      <c r="CM59">
        <v>0.25</v>
      </c>
      <c r="CN59">
        <v>0.25</v>
      </c>
    </row>
    <row r="60" spans="1:92" x14ac:dyDescent="0.25">
      <c r="A60">
        <v>3</v>
      </c>
      <c r="B60" t="b">
        <v>1</v>
      </c>
      <c r="C60" t="b">
        <v>1</v>
      </c>
      <c r="D60">
        <v>0.7</v>
      </c>
      <c r="E60">
        <f t="shared" si="59"/>
        <v>4.5399929762484854E-5</v>
      </c>
      <c r="F60">
        <f t="shared" si="59"/>
        <v>4.5399929762484854E-5</v>
      </c>
      <c r="G60">
        <f t="shared" si="59"/>
        <v>4.5399929762484854E-5</v>
      </c>
      <c r="H60">
        <f t="shared" si="59"/>
        <v>4.5399929762484854E-5</v>
      </c>
      <c r="I60">
        <f t="shared" si="59"/>
        <v>4.5399929762484854E-5</v>
      </c>
      <c r="J60">
        <f t="shared" si="59"/>
        <v>4.5399929762484854E-5</v>
      </c>
      <c r="K60">
        <f t="shared" si="59"/>
        <v>4.5399929762484854E-5</v>
      </c>
      <c r="L60">
        <f t="shared" si="59"/>
        <v>4.5399929762484854E-5</v>
      </c>
      <c r="M60">
        <v>9.6679369455342679E-4</v>
      </c>
      <c r="N60">
        <v>9.4522577585037532E-4</v>
      </c>
      <c r="O60">
        <v>3.3750192018267731E-3</v>
      </c>
      <c r="P60">
        <v>3.1020893085631994E-3</v>
      </c>
      <c r="Q60">
        <v>3.7545742564499456E-4</v>
      </c>
      <c r="R60">
        <v>1.0611001568149338E-3</v>
      </c>
      <c r="S60">
        <v>9.9524263386498711E-4</v>
      </c>
      <c r="T60">
        <v>3.7437995738423191E-3</v>
      </c>
      <c r="U60">
        <v>3.2216277560325004E-3</v>
      </c>
      <c r="V60">
        <f t="shared" si="57"/>
        <v>4.5399929762484854E-5</v>
      </c>
      <c r="W60">
        <f t="shared" si="57"/>
        <v>4.5399929762484854E-5</v>
      </c>
      <c r="X60">
        <f t="shared" si="57"/>
        <v>4.5399929762484854E-5</v>
      </c>
      <c r="Y60">
        <f t="shared" si="57"/>
        <v>4.5399929762484854E-5</v>
      </c>
      <c r="Z60">
        <f t="shared" si="57"/>
        <v>4.5399929762484854E-5</v>
      </c>
      <c r="AA60">
        <f t="shared" si="60"/>
        <v>1E-10</v>
      </c>
      <c r="AB60">
        <f t="shared" si="60"/>
        <v>1E-10</v>
      </c>
      <c r="AC60">
        <f t="shared" si="60"/>
        <v>1E-10</v>
      </c>
      <c r="AD60">
        <f t="shared" si="60"/>
        <v>1E-10</v>
      </c>
      <c r="AE60">
        <f t="shared" si="60"/>
        <v>1E-10</v>
      </c>
      <c r="AF60">
        <f t="shared" si="60"/>
        <v>1E-10</v>
      </c>
      <c r="AG60">
        <f t="shared" si="60"/>
        <v>1E-10</v>
      </c>
      <c r="AH60">
        <f t="shared" si="60"/>
        <v>1E-10</v>
      </c>
      <c r="AI60">
        <f t="shared" si="48"/>
        <v>1.2505058844051474E-5</v>
      </c>
      <c r="AJ60">
        <f t="shared" si="49"/>
        <v>1.3150542281271474E-4</v>
      </c>
      <c r="AK60">
        <f t="shared" si="50"/>
        <v>7.8880495202412378E-5</v>
      </c>
      <c r="AL60">
        <f t="shared" si="51"/>
        <v>5.30616269687451E-4</v>
      </c>
      <c r="AM60">
        <f t="shared" si="52"/>
        <v>6.1828198558561227E-5</v>
      </c>
      <c r="AN60">
        <f t="shared" si="53"/>
        <v>4.9194943769515158E-5</v>
      </c>
      <c r="AO60">
        <f t="shared" si="54"/>
        <v>5.7328383017479228E-6</v>
      </c>
      <c r="AP60">
        <f t="shared" si="55"/>
        <v>2.9253729164670326E-4</v>
      </c>
      <c r="AQ60">
        <f t="shared" si="56"/>
        <v>4.6221471354362473E-5</v>
      </c>
      <c r="AR60">
        <f t="shared" si="58"/>
        <v>1E-10</v>
      </c>
      <c r="AS60">
        <f t="shared" si="58"/>
        <v>1E-10</v>
      </c>
      <c r="AT60">
        <f t="shared" si="58"/>
        <v>1E-10</v>
      </c>
      <c r="AU60">
        <f t="shared" si="58"/>
        <v>1E-10</v>
      </c>
      <c r="AV60">
        <f t="shared" si="58"/>
        <v>1E-10</v>
      </c>
      <c r="AW60">
        <f t="shared" si="12"/>
        <v>0.14428548090504464</v>
      </c>
      <c r="AX60">
        <f t="shared" si="13"/>
        <v>8.2602663395316744E-2</v>
      </c>
      <c r="AY60">
        <f t="shared" si="14"/>
        <v>0.14428548090504464</v>
      </c>
      <c r="AZ60">
        <f t="shared" si="15"/>
        <v>8.2602663395316744E-2</v>
      </c>
      <c r="BA60">
        <f t="shared" si="16"/>
        <v>0.14410343507356096</v>
      </c>
      <c r="BB60">
        <f t="shared" si="17"/>
        <v>8.4248442122095049E-2</v>
      </c>
      <c r="BC60">
        <f t="shared" si="18"/>
        <v>0.14410343507356096</v>
      </c>
      <c r="BD60">
        <f t="shared" si="19"/>
        <v>8.4248442122095049E-2</v>
      </c>
      <c r="BE60">
        <f t="shared" si="20"/>
        <v>0.14428548090504464</v>
      </c>
      <c r="BF60">
        <f t="shared" si="21"/>
        <v>8.2602663395316744E-2</v>
      </c>
      <c r="BG60">
        <f t="shared" si="22"/>
        <v>0.14428548090504464</v>
      </c>
      <c r="BH60">
        <f t="shared" si="23"/>
        <v>8.2602663395316744E-2</v>
      </c>
      <c r="BI60">
        <f t="shared" si="24"/>
        <v>0.19259672894418534</v>
      </c>
      <c r="BJ60">
        <f t="shared" si="25"/>
        <v>0.14410343507356096</v>
      </c>
      <c r="BK60">
        <f t="shared" si="26"/>
        <v>8.4248442122095049E-2</v>
      </c>
      <c r="BL60">
        <f t="shared" si="27"/>
        <v>0.14410343507356096</v>
      </c>
      <c r="BM60">
        <f t="shared" si="28"/>
        <v>8.4248442122095049E-2</v>
      </c>
      <c r="BN60">
        <f t="shared" si="29"/>
        <v>0.14428548090504464</v>
      </c>
      <c r="BO60">
        <f t="shared" si="30"/>
        <v>8.2602663395316744E-2</v>
      </c>
      <c r="BP60">
        <f t="shared" si="31"/>
        <v>0.14410343507356096</v>
      </c>
      <c r="BQ60">
        <f t="shared" si="32"/>
        <v>8.4248442122095049E-2</v>
      </c>
      <c r="BR60">
        <f t="shared" si="33"/>
        <v>0.19259672894418534</v>
      </c>
      <c r="BS60">
        <v>0.25</v>
      </c>
      <c r="BT60">
        <v>0.25</v>
      </c>
      <c r="BU60">
        <v>0.25</v>
      </c>
      <c r="BV60">
        <v>0.25</v>
      </c>
      <c r="BW60">
        <v>0.25</v>
      </c>
      <c r="BX60">
        <v>0.25</v>
      </c>
      <c r="BY60">
        <v>0.25</v>
      </c>
      <c r="BZ60">
        <v>0.25</v>
      </c>
      <c r="CA60">
        <v>0.25</v>
      </c>
      <c r="CB60">
        <v>0.25</v>
      </c>
      <c r="CC60">
        <v>0.25</v>
      </c>
      <c r="CD60">
        <v>0.25</v>
      </c>
      <c r="CE60">
        <v>0.25</v>
      </c>
      <c r="CF60">
        <v>0.25</v>
      </c>
      <c r="CG60">
        <v>0.25</v>
      </c>
      <c r="CH60">
        <v>0.25</v>
      </c>
      <c r="CI60">
        <v>0.25</v>
      </c>
      <c r="CJ60">
        <v>0.25</v>
      </c>
      <c r="CK60">
        <v>0.25</v>
      </c>
      <c r="CL60">
        <v>0.25</v>
      </c>
      <c r="CM60">
        <v>0.25</v>
      </c>
      <c r="CN60">
        <v>0.25</v>
      </c>
    </row>
    <row r="61" spans="1:92" x14ac:dyDescent="0.25">
      <c r="A61">
        <v>3</v>
      </c>
      <c r="B61" t="b">
        <v>1</v>
      </c>
      <c r="C61" t="b">
        <v>1</v>
      </c>
      <c r="D61">
        <v>0.7</v>
      </c>
      <c r="E61">
        <f t="shared" si="59"/>
        <v>4.5399929762484854E-5</v>
      </c>
      <c r="F61">
        <f t="shared" si="59"/>
        <v>4.5399929762484854E-5</v>
      </c>
      <c r="G61">
        <f t="shared" si="59"/>
        <v>4.5399929762484854E-5</v>
      </c>
      <c r="H61">
        <f t="shared" si="59"/>
        <v>4.5399929762484854E-5</v>
      </c>
      <c r="I61">
        <f t="shared" si="59"/>
        <v>4.5399929762484854E-5</v>
      </c>
      <c r="J61">
        <f t="shared" si="59"/>
        <v>4.5399929762484854E-5</v>
      </c>
      <c r="K61">
        <f t="shared" si="59"/>
        <v>4.5399929762484854E-5</v>
      </c>
      <c r="L61">
        <f t="shared" si="59"/>
        <v>4.5399929762484854E-5</v>
      </c>
      <c r="M61">
        <v>9.6274463786948631E-5</v>
      </c>
      <c r="N61">
        <v>9.9020452959950984E-5</v>
      </c>
      <c r="O61">
        <v>1.0334474817860058E-4</v>
      </c>
      <c r="P61">
        <v>1.0169272166035288E-4</v>
      </c>
      <c r="Q61">
        <v>2.445071723082061E-4</v>
      </c>
      <c r="R61">
        <v>1.0402103088726564E-4</v>
      </c>
      <c r="S61">
        <v>1.05697184783078E-4</v>
      </c>
      <c r="T61">
        <v>9.9282419158265011E-5</v>
      </c>
      <c r="U61">
        <v>1.1039237584514542E-4</v>
      </c>
      <c r="V61">
        <f t="shared" si="57"/>
        <v>4.5399929762484854E-5</v>
      </c>
      <c r="W61">
        <f t="shared" si="57"/>
        <v>4.5399929762484854E-5</v>
      </c>
      <c r="X61">
        <f t="shared" si="57"/>
        <v>4.5399929762484854E-5</v>
      </c>
      <c r="Y61">
        <f t="shared" si="57"/>
        <v>4.5399929762484854E-5</v>
      </c>
      <c r="Z61">
        <f t="shared" si="57"/>
        <v>4.5399929762484854E-5</v>
      </c>
      <c r="AA61">
        <f t="shared" si="60"/>
        <v>1E-10</v>
      </c>
      <c r="AB61">
        <f t="shared" si="60"/>
        <v>1E-10</v>
      </c>
      <c r="AC61">
        <f t="shared" si="60"/>
        <v>1E-10</v>
      </c>
      <c r="AD61">
        <f t="shared" si="60"/>
        <v>1E-10</v>
      </c>
      <c r="AE61">
        <f t="shared" si="60"/>
        <v>1E-10</v>
      </c>
      <c r="AF61">
        <f t="shared" si="60"/>
        <v>1E-10</v>
      </c>
      <c r="AG61">
        <f t="shared" si="60"/>
        <v>1E-10</v>
      </c>
      <c r="AH61">
        <f t="shared" si="60"/>
        <v>1E-10</v>
      </c>
      <c r="AI61">
        <f t="shared" si="48"/>
        <v>4.1798589438337498E-7</v>
      </c>
      <c r="AJ61">
        <f t="shared" si="49"/>
        <v>9.3070099468472103E-6</v>
      </c>
      <c r="AK61">
        <f t="shared" si="50"/>
        <v>4.6398500367243002E-7</v>
      </c>
      <c r="AL61">
        <f t="shared" si="51"/>
        <v>9.6025262998840184E-6</v>
      </c>
      <c r="AM61">
        <f t="shared" si="52"/>
        <v>3.7391741353038062E-5</v>
      </c>
      <c r="AN61">
        <f t="shared" si="53"/>
        <v>1.8436575796588593E-6</v>
      </c>
      <c r="AO61">
        <f t="shared" si="54"/>
        <v>1.0663938094196787E-7</v>
      </c>
      <c r="AP61">
        <f t="shared" si="55"/>
        <v>1.7260280691486038E-6</v>
      </c>
      <c r="AQ61">
        <f t="shared" si="56"/>
        <v>1.1520135551242069E-7</v>
      </c>
      <c r="AR61">
        <f t="shared" si="58"/>
        <v>1E-10</v>
      </c>
      <c r="AS61">
        <f t="shared" si="58"/>
        <v>1E-10</v>
      </c>
      <c r="AT61">
        <f t="shared" si="58"/>
        <v>1E-10</v>
      </c>
      <c r="AU61">
        <f t="shared" si="58"/>
        <v>1E-10</v>
      </c>
      <c r="AV61">
        <f t="shared" si="58"/>
        <v>1E-10</v>
      </c>
      <c r="AW61">
        <f t="shared" si="12"/>
        <v>0.14428548090504464</v>
      </c>
      <c r="AX61">
        <f t="shared" si="13"/>
        <v>8.2602663395316744E-2</v>
      </c>
      <c r="AY61">
        <f t="shared" si="14"/>
        <v>0.14428548090504464</v>
      </c>
      <c r="AZ61">
        <f t="shared" si="15"/>
        <v>8.2602663395316744E-2</v>
      </c>
      <c r="BA61">
        <f t="shared" si="16"/>
        <v>0.14410343507356096</v>
      </c>
      <c r="BB61">
        <f t="shared" si="17"/>
        <v>8.4248442122095049E-2</v>
      </c>
      <c r="BC61">
        <f t="shared" si="18"/>
        <v>0.14410343507356096</v>
      </c>
      <c r="BD61">
        <f t="shared" si="19"/>
        <v>8.4248442122095049E-2</v>
      </c>
      <c r="BE61">
        <f t="shared" si="20"/>
        <v>0.14428548090504464</v>
      </c>
      <c r="BF61">
        <f t="shared" si="21"/>
        <v>8.2602663395316744E-2</v>
      </c>
      <c r="BG61">
        <f t="shared" si="22"/>
        <v>0.14428548090504464</v>
      </c>
      <c r="BH61">
        <f t="shared" si="23"/>
        <v>8.2602663395316744E-2</v>
      </c>
      <c r="BI61">
        <f t="shared" si="24"/>
        <v>0.19259672894418534</v>
      </c>
      <c r="BJ61">
        <f t="shared" si="25"/>
        <v>0.14410343507356096</v>
      </c>
      <c r="BK61">
        <f t="shared" si="26"/>
        <v>8.4248442122095049E-2</v>
      </c>
      <c r="BL61">
        <f t="shared" si="27"/>
        <v>0.14410343507356096</v>
      </c>
      <c r="BM61">
        <f t="shared" si="28"/>
        <v>8.4248442122095049E-2</v>
      </c>
      <c r="BN61">
        <f t="shared" si="29"/>
        <v>0.14428548090504464</v>
      </c>
      <c r="BO61">
        <f t="shared" si="30"/>
        <v>8.2602663395316744E-2</v>
      </c>
      <c r="BP61">
        <f t="shared" si="31"/>
        <v>0.14410343507356096</v>
      </c>
      <c r="BQ61">
        <f t="shared" si="32"/>
        <v>8.4248442122095049E-2</v>
      </c>
      <c r="BR61">
        <f t="shared" si="33"/>
        <v>0.19259672894418534</v>
      </c>
      <c r="BS61">
        <v>0.25</v>
      </c>
      <c r="BT61">
        <v>0.25</v>
      </c>
      <c r="BU61">
        <v>0.25</v>
      </c>
      <c r="BV61">
        <v>0.25</v>
      </c>
      <c r="BW61">
        <v>0.25</v>
      </c>
      <c r="BX61">
        <v>0.25</v>
      </c>
      <c r="BY61">
        <v>0.25</v>
      </c>
      <c r="BZ61">
        <v>0.25</v>
      </c>
      <c r="CA61">
        <v>0.25</v>
      </c>
      <c r="CB61">
        <v>0.25</v>
      </c>
      <c r="CC61">
        <v>0.25</v>
      </c>
      <c r="CD61">
        <v>0.25</v>
      </c>
      <c r="CE61">
        <v>0.25</v>
      </c>
      <c r="CF61">
        <v>0.25</v>
      </c>
      <c r="CG61">
        <v>0.25</v>
      </c>
      <c r="CH61">
        <v>0.25</v>
      </c>
      <c r="CI61">
        <v>0.25</v>
      </c>
      <c r="CJ61">
        <v>0.25</v>
      </c>
      <c r="CK61">
        <v>0.25</v>
      </c>
      <c r="CL61">
        <v>0.25</v>
      </c>
      <c r="CM61">
        <v>0.25</v>
      </c>
      <c r="CN61">
        <v>0.25</v>
      </c>
    </row>
    <row r="62" spans="1:92" x14ac:dyDescent="0.25">
      <c r="A62">
        <v>3</v>
      </c>
      <c r="B62" t="b">
        <v>1</v>
      </c>
      <c r="C62" t="b">
        <v>1</v>
      </c>
      <c r="D62">
        <v>0.7</v>
      </c>
      <c r="E62">
        <f t="shared" si="59"/>
        <v>4.5399929762484854E-5</v>
      </c>
      <c r="F62">
        <f t="shared" si="59"/>
        <v>4.5399929762484854E-5</v>
      </c>
      <c r="G62">
        <f t="shared" si="59"/>
        <v>4.5399929762484854E-5</v>
      </c>
      <c r="H62">
        <f t="shared" si="59"/>
        <v>4.5399929762484854E-5</v>
      </c>
      <c r="I62">
        <f t="shared" si="59"/>
        <v>4.5399929762484854E-5</v>
      </c>
      <c r="J62">
        <f t="shared" si="59"/>
        <v>4.5399929762484854E-5</v>
      </c>
      <c r="K62">
        <f t="shared" si="59"/>
        <v>4.5399929762484854E-5</v>
      </c>
      <c r="L62">
        <f t="shared" si="59"/>
        <v>4.5399929762484854E-5</v>
      </c>
      <c r="M62">
        <v>3.5705791164165709E-2</v>
      </c>
      <c r="N62">
        <v>3.2938280482717762E-2</v>
      </c>
      <c r="O62">
        <v>0.27119284272304117</v>
      </c>
      <c r="P62">
        <v>0.24050690843052785</v>
      </c>
      <c r="Q62">
        <v>1.6455055253148446E-2</v>
      </c>
      <c r="R62">
        <v>4.0512614690411543E-2</v>
      </c>
      <c r="S62">
        <v>3.4208653501826392E-2</v>
      </c>
      <c r="T62">
        <v>0.32351382490485525</v>
      </c>
      <c r="U62">
        <v>0.24157701842310564</v>
      </c>
      <c r="V62">
        <f t="shared" si="57"/>
        <v>4.5399929762484854E-5</v>
      </c>
      <c r="W62">
        <f t="shared" si="57"/>
        <v>4.5399929762484854E-5</v>
      </c>
      <c r="X62">
        <f t="shared" si="57"/>
        <v>4.5399929762484854E-5</v>
      </c>
      <c r="Y62">
        <f t="shared" si="57"/>
        <v>4.5399929762484854E-5</v>
      </c>
      <c r="Z62">
        <f t="shared" si="57"/>
        <v>4.5399929762484854E-5</v>
      </c>
      <c r="AA62">
        <f t="shared" si="60"/>
        <v>1E-10</v>
      </c>
      <c r="AB62">
        <f t="shared" si="60"/>
        <v>1E-10</v>
      </c>
      <c r="AC62">
        <f t="shared" si="60"/>
        <v>1E-10</v>
      </c>
      <c r="AD62">
        <f t="shared" si="60"/>
        <v>1E-10</v>
      </c>
      <c r="AE62">
        <f t="shared" si="60"/>
        <v>1E-10</v>
      </c>
      <c r="AF62">
        <f t="shared" si="60"/>
        <v>1E-10</v>
      </c>
      <c r="AG62">
        <f t="shared" si="60"/>
        <v>1E-10</v>
      </c>
      <c r="AH62">
        <f t="shared" si="60"/>
        <v>1E-10</v>
      </c>
      <c r="AI62">
        <f t="shared" si="48"/>
        <v>2.5482817538894729E-3</v>
      </c>
      <c r="AJ62">
        <f t="shared" si="49"/>
        <v>8.4954685452370803E-3</v>
      </c>
      <c r="AK62">
        <f t="shared" si="50"/>
        <v>5.0523395343905687E-2</v>
      </c>
      <c r="AL62">
        <f t="shared" si="51"/>
        <v>8.7640630302653469E-2</v>
      </c>
      <c r="AM62">
        <f t="shared" si="52"/>
        <v>5.2025554317131689E-3</v>
      </c>
      <c r="AN62">
        <f t="shared" si="53"/>
        <v>8.4855625569132571E-3</v>
      </c>
      <c r="AO62">
        <f t="shared" si="54"/>
        <v>3.0763854422299996E-3</v>
      </c>
      <c r="AP62">
        <f t="shared" si="55"/>
        <v>0.16016341090346173</v>
      </c>
      <c r="AQ62">
        <f t="shared" si="56"/>
        <v>9.9192231994954527E-2</v>
      </c>
      <c r="AR62">
        <f t="shared" si="58"/>
        <v>1E-10</v>
      </c>
      <c r="AS62">
        <f t="shared" si="58"/>
        <v>1E-10</v>
      </c>
      <c r="AT62">
        <f t="shared" si="58"/>
        <v>1E-10</v>
      </c>
      <c r="AU62">
        <f t="shared" si="58"/>
        <v>1E-10</v>
      </c>
      <c r="AV62">
        <f t="shared" si="58"/>
        <v>1E-10</v>
      </c>
      <c r="AW62">
        <f t="shared" si="12"/>
        <v>0.14428548090504464</v>
      </c>
      <c r="AX62">
        <f t="shared" si="13"/>
        <v>8.2602663395316744E-2</v>
      </c>
      <c r="AY62">
        <f t="shared" si="14"/>
        <v>0.14428548090504464</v>
      </c>
      <c r="AZ62">
        <f t="shared" si="15"/>
        <v>8.2602663395316744E-2</v>
      </c>
      <c r="BA62">
        <f t="shared" si="16"/>
        <v>0.14410343507356096</v>
      </c>
      <c r="BB62">
        <f t="shared" si="17"/>
        <v>8.4248442122095049E-2</v>
      </c>
      <c r="BC62">
        <f t="shared" si="18"/>
        <v>0.14410343507356096</v>
      </c>
      <c r="BD62">
        <f t="shared" si="19"/>
        <v>8.4248442122095049E-2</v>
      </c>
      <c r="BE62">
        <f t="shared" si="20"/>
        <v>0.14428548090504464</v>
      </c>
      <c r="BF62">
        <f t="shared" si="21"/>
        <v>8.2602663395316744E-2</v>
      </c>
      <c r="BG62">
        <f t="shared" si="22"/>
        <v>0.14428548090504464</v>
      </c>
      <c r="BH62">
        <f t="shared" si="23"/>
        <v>8.2602663395316744E-2</v>
      </c>
      <c r="BI62">
        <f t="shared" si="24"/>
        <v>0.19259672894418534</v>
      </c>
      <c r="BJ62">
        <f t="shared" si="25"/>
        <v>0.14410343507356096</v>
      </c>
      <c r="BK62">
        <f t="shared" si="26"/>
        <v>8.4248442122095049E-2</v>
      </c>
      <c r="BL62">
        <f t="shared" si="27"/>
        <v>0.14410343507356096</v>
      </c>
      <c r="BM62">
        <f t="shared" si="28"/>
        <v>8.4248442122095049E-2</v>
      </c>
      <c r="BN62">
        <f t="shared" si="29"/>
        <v>0.14428548090504464</v>
      </c>
      <c r="BO62">
        <f t="shared" si="30"/>
        <v>8.2602663395316744E-2</v>
      </c>
      <c r="BP62">
        <f t="shared" si="31"/>
        <v>0.14410343507356096</v>
      </c>
      <c r="BQ62">
        <f t="shared" si="32"/>
        <v>8.4248442122095049E-2</v>
      </c>
      <c r="BR62">
        <f t="shared" si="33"/>
        <v>0.19259672894418534</v>
      </c>
      <c r="BS62">
        <v>0.25</v>
      </c>
      <c r="BT62">
        <v>0.25</v>
      </c>
      <c r="BU62">
        <v>0.25</v>
      </c>
      <c r="BV62">
        <v>0.25</v>
      </c>
      <c r="BW62">
        <v>0.25</v>
      </c>
      <c r="BX62">
        <v>0.25</v>
      </c>
      <c r="BY62">
        <v>0.25</v>
      </c>
      <c r="BZ62">
        <v>0.25</v>
      </c>
      <c r="CA62">
        <v>0.25</v>
      </c>
      <c r="CB62">
        <v>0.25</v>
      </c>
      <c r="CC62">
        <v>0.25</v>
      </c>
      <c r="CD62">
        <v>0.25</v>
      </c>
      <c r="CE62">
        <v>0.25</v>
      </c>
      <c r="CF62">
        <v>0.25</v>
      </c>
      <c r="CG62">
        <v>0.25</v>
      </c>
      <c r="CH62">
        <v>0.25</v>
      </c>
      <c r="CI62">
        <v>0.25</v>
      </c>
      <c r="CJ62">
        <v>0.25</v>
      </c>
      <c r="CK62">
        <v>0.25</v>
      </c>
      <c r="CL62">
        <v>0.25</v>
      </c>
      <c r="CM62">
        <v>0.25</v>
      </c>
      <c r="CN62">
        <v>0.25</v>
      </c>
    </row>
    <row r="63" spans="1:92" x14ac:dyDescent="0.25">
      <c r="A63">
        <v>3</v>
      </c>
      <c r="B63" t="b">
        <v>1</v>
      </c>
      <c r="C63" t="b">
        <v>1</v>
      </c>
      <c r="D63">
        <v>0.7</v>
      </c>
      <c r="E63">
        <f t="shared" si="59"/>
        <v>4.5399929762484854E-5</v>
      </c>
      <c r="F63">
        <f t="shared" si="59"/>
        <v>4.5399929762484854E-5</v>
      </c>
      <c r="G63">
        <f t="shared" si="59"/>
        <v>4.5399929762484854E-5</v>
      </c>
      <c r="H63">
        <f t="shared" si="59"/>
        <v>4.5399929762484854E-5</v>
      </c>
      <c r="I63">
        <f t="shared" si="59"/>
        <v>4.5399929762484854E-5</v>
      </c>
      <c r="J63">
        <f t="shared" si="59"/>
        <v>4.5399929762484854E-5</v>
      </c>
      <c r="K63">
        <f t="shared" si="59"/>
        <v>4.5399929762484854E-5</v>
      </c>
      <c r="L63">
        <f t="shared" si="59"/>
        <v>4.5399929762484854E-5</v>
      </c>
      <c r="M63">
        <v>1.5881079452633045E-4</v>
      </c>
      <c r="N63">
        <v>1.6594697567935712E-4</v>
      </c>
      <c r="O63">
        <v>4.828069799767682E-4</v>
      </c>
      <c r="P63">
        <v>5.3546218273453237E-4</v>
      </c>
      <c r="Q63">
        <v>3.6507139577840881E-4</v>
      </c>
      <c r="R63">
        <v>1.6119263179635172E-4</v>
      </c>
      <c r="S63">
        <v>1.7802955676890744E-4</v>
      </c>
      <c r="T63">
        <v>4.4049451884901051E-4</v>
      </c>
      <c r="U63">
        <v>6.1678573970088259E-4</v>
      </c>
      <c r="V63">
        <f t="shared" si="57"/>
        <v>4.5399929762484854E-5</v>
      </c>
      <c r="W63">
        <f t="shared" si="57"/>
        <v>4.5399929762484854E-5</v>
      </c>
      <c r="X63">
        <f t="shared" si="57"/>
        <v>4.5399929762484854E-5</v>
      </c>
      <c r="Y63">
        <f t="shared" si="57"/>
        <v>4.5399929762484854E-5</v>
      </c>
      <c r="Z63">
        <f t="shared" si="57"/>
        <v>4.5399929762484854E-5</v>
      </c>
      <c r="AA63">
        <f t="shared" si="60"/>
        <v>1E-10</v>
      </c>
      <c r="AB63">
        <f t="shared" si="60"/>
        <v>1E-10</v>
      </c>
      <c r="AC63">
        <f t="shared" si="60"/>
        <v>1E-10</v>
      </c>
      <c r="AD63">
        <f t="shared" si="60"/>
        <v>1E-10</v>
      </c>
      <c r="AE63">
        <f t="shared" si="60"/>
        <v>1E-10</v>
      </c>
      <c r="AF63">
        <f t="shared" si="60"/>
        <v>1E-10</v>
      </c>
      <c r="AG63">
        <f t="shared" si="60"/>
        <v>1E-10</v>
      </c>
      <c r="AH63">
        <f t="shared" si="60"/>
        <v>1E-10</v>
      </c>
      <c r="AI63">
        <f t="shared" si="48"/>
        <v>8.7377164456562399E-7</v>
      </c>
      <c r="AJ63">
        <f t="shared" si="49"/>
        <v>1.7062220863446811E-5</v>
      </c>
      <c r="AK63">
        <f t="shared" si="50"/>
        <v>4.495887532622413E-6</v>
      </c>
      <c r="AL63">
        <f t="shared" si="51"/>
        <v>6.748914088775554E-5</v>
      </c>
      <c r="AM63">
        <f t="shared" si="52"/>
        <v>5.9827585062080097E-5</v>
      </c>
      <c r="AN63">
        <f t="shared" si="53"/>
        <v>3.4250167722803036E-6</v>
      </c>
      <c r="AO63">
        <f t="shared" si="54"/>
        <v>2.6931250421488728E-7</v>
      </c>
      <c r="AP63">
        <f t="shared" si="55"/>
        <v>1.4191276871397676E-5</v>
      </c>
      <c r="AQ63">
        <f t="shared" si="56"/>
        <v>2.4498609529884733E-6</v>
      </c>
      <c r="AR63">
        <f t="shared" si="58"/>
        <v>1E-10</v>
      </c>
      <c r="AS63">
        <f t="shared" si="58"/>
        <v>1E-10</v>
      </c>
      <c r="AT63">
        <f t="shared" si="58"/>
        <v>1E-10</v>
      </c>
      <c r="AU63">
        <f t="shared" si="58"/>
        <v>1E-10</v>
      </c>
      <c r="AV63">
        <f t="shared" si="58"/>
        <v>1E-10</v>
      </c>
      <c r="AW63">
        <f t="shared" si="12"/>
        <v>0.14428548090504464</v>
      </c>
      <c r="AX63">
        <f t="shared" si="13"/>
        <v>8.2602663395316744E-2</v>
      </c>
      <c r="AY63">
        <f t="shared" si="14"/>
        <v>0.14428548090504464</v>
      </c>
      <c r="AZ63">
        <f t="shared" si="15"/>
        <v>8.2602663395316744E-2</v>
      </c>
      <c r="BA63">
        <f t="shared" si="16"/>
        <v>0.14410343507356096</v>
      </c>
      <c r="BB63">
        <f t="shared" si="17"/>
        <v>8.4248442122095049E-2</v>
      </c>
      <c r="BC63">
        <f t="shared" si="18"/>
        <v>0.14410343507356096</v>
      </c>
      <c r="BD63">
        <f t="shared" si="19"/>
        <v>8.4248442122095049E-2</v>
      </c>
      <c r="BE63">
        <f t="shared" si="20"/>
        <v>0.14428548090504464</v>
      </c>
      <c r="BF63">
        <f t="shared" si="21"/>
        <v>8.2602663395316744E-2</v>
      </c>
      <c r="BG63">
        <f t="shared" si="22"/>
        <v>0.14428548090504464</v>
      </c>
      <c r="BH63">
        <f t="shared" si="23"/>
        <v>8.2602663395316744E-2</v>
      </c>
      <c r="BI63">
        <f t="shared" si="24"/>
        <v>0.19259672894418534</v>
      </c>
      <c r="BJ63">
        <f t="shared" si="25"/>
        <v>0.14410343507356096</v>
      </c>
      <c r="BK63">
        <f t="shared" si="26"/>
        <v>8.4248442122095049E-2</v>
      </c>
      <c r="BL63">
        <f t="shared" si="27"/>
        <v>0.14410343507356096</v>
      </c>
      <c r="BM63">
        <f t="shared" si="28"/>
        <v>8.4248442122095049E-2</v>
      </c>
      <c r="BN63">
        <f t="shared" si="29"/>
        <v>0.14428548090504464</v>
      </c>
      <c r="BO63">
        <f t="shared" si="30"/>
        <v>8.2602663395316744E-2</v>
      </c>
      <c r="BP63">
        <f t="shared" si="31"/>
        <v>0.14410343507356096</v>
      </c>
      <c r="BQ63">
        <f t="shared" si="32"/>
        <v>8.4248442122095049E-2</v>
      </c>
      <c r="BR63">
        <f t="shared" si="33"/>
        <v>0.19259672894418534</v>
      </c>
      <c r="BS63">
        <v>0.25</v>
      </c>
      <c r="BT63">
        <v>0.25</v>
      </c>
      <c r="BU63">
        <v>0.25</v>
      </c>
      <c r="BV63">
        <v>0.25</v>
      </c>
      <c r="BW63">
        <v>0.25</v>
      </c>
      <c r="BX63">
        <v>0.25</v>
      </c>
      <c r="BY63">
        <v>0.25</v>
      </c>
      <c r="BZ63">
        <v>0.25</v>
      </c>
      <c r="CA63">
        <v>0.25</v>
      </c>
      <c r="CB63">
        <v>0.25</v>
      </c>
      <c r="CC63">
        <v>0.25</v>
      </c>
      <c r="CD63">
        <v>0.25</v>
      </c>
      <c r="CE63">
        <v>0.25</v>
      </c>
      <c r="CF63">
        <v>0.25</v>
      </c>
      <c r="CG63">
        <v>0.25</v>
      </c>
      <c r="CH63">
        <v>0.25</v>
      </c>
      <c r="CI63">
        <v>0.25</v>
      </c>
      <c r="CJ63">
        <v>0.25</v>
      </c>
      <c r="CK63">
        <v>0.25</v>
      </c>
      <c r="CL63">
        <v>0.25</v>
      </c>
      <c r="CM63">
        <v>0.25</v>
      </c>
      <c r="CN63">
        <v>0.25</v>
      </c>
    </row>
    <row r="64" spans="1:92" x14ac:dyDescent="0.25">
      <c r="A64">
        <v>3</v>
      </c>
      <c r="B64" t="b">
        <v>1</v>
      </c>
      <c r="C64" t="b">
        <v>1</v>
      </c>
      <c r="D64">
        <v>0.7</v>
      </c>
      <c r="E64">
        <f t="shared" si="59"/>
        <v>4.5399929762484854E-5</v>
      </c>
      <c r="F64">
        <f t="shared" si="59"/>
        <v>4.5399929762484854E-5</v>
      </c>
      <c r="G64">
        <f t="shared" si="59"/>
        <v>4.5399929762484854E-5</v>
      </c>
      <c r="H64">
        <f t="shared" si="59"/>
        <v>4.5399929762484854E-5</v>
      </c>
      <c r="I64">
        <f t="shared" si="59"/>
        <v>4.5399929762484854E-5</v>
      </c>
      <c r="J64">
        <f t="shared" si="59"/>
        <v>4.5399929762484854E-5</v>
      </c>
      <c r="K64">
        <f t="shared" si="59"/>
        <v>4.5399929762484854E-5</v>
      </c>
      <c r="L64">
        <f t="shared" si="59"/>
        <v>4.5399929762484854E-5</v>
      </c>
      <c r="M64">
        <v>5.6728145404866936E-3</v>
      </c>
      <c r="N64">
        <v>5.5970528020110816E-3</v>
      </c>
      <c r="O64">
        <v>2.1574829804436507E-2</v>
      </c>
      <c r="P64">
        <v>2.2267535039816801E-2</v>
      </c>
      <c r="Q64">
        <v>1.7044966426969855E-3</v>
      </c>
      <c r="R64">
        <v>5.8777748007203864E-3</v>
      </c>
      <c r="S64">
        <v>5.8749652403412653E-3</v>
      </c>
      <c r="T64">
        <v>2.3192603580784423E-2</v>
      </c>
      <c r="U64">
        <v>2.3776716470469597E-2</v>
      </c>
      <c r="V64">
        <f t="shared" si="57"/>
        <v>4.5399929762484854E-5</v>
      </c>
      <c r="W64">
        <f t="shared" si="57"/>
        <v>4.5399929762484854E-5</v>
      </c>
      <c r="X64">
        <f t="shared" si="57"/>
        <v>4.5399929762484854E-5</v>
      </c>
      <c r="Y64">
        <f t="shared" si="57"/>
        <v>4.5399929762484854E-5</v>
      </c>
      <c r="Z64">
        <f t="shared" si="57"/>
        <v>4.5399929762484854E-5</v>
      </c>
      <c r="AA64">
        <f t="shared" si="60"/>
        <v>1E-10</v>
      </c>
      <c r="AB64">
        <f t="shared" si="60"/>
        <v>1E-10</v>
      </c>
      <c r="AC64">
        <f t="shared" si="60"/>
        <v>1E-10</v>
      </c>
      <c r="AD64">
        <f t="shared" si="60"/>
        <v>1E-10</v>
      </c>
      <c r="AE64">
        <f t="shared" si="60"/>
        <v>1E-10</v>
      </c>
      <c r="AF64">
        <f t="shared" si="60"/>
        <v>1E-10</v>
      </c>
      <c r="AG64">
        <f t="shared" si="60"/>
        <v>1E-10</v>
      </c>
      <c r="AH64">
        <f t="shared" si="60"/>
        <v>1E-10</v>
      </c>
      <c r="AI64">
        <f t="shared" si="48"/>
        <v>1.6951881010067422E-4</v>
      </c>
      <c r="AJ64">
        <f t="shared" si="49"/>
        <v>1.0608153641298939E-3</v>
      </c>
      <c r="AK64">
        <f t="shared" si="50"/>
        <v>1.2131531491682301E-3</v>
      </c>
      <c r="AL64">
        <f t="shared" si="51"/>
        <v>5.3653992778713161E-3</v>
      </c>
      <c r="AM64">
        <f t="shared" si="52"/>
        <v>3.6441588808984216E-4</v>
      </c>
      <c r="AN64">
        <f t="shared" si="53"/>
        <v>5.5359245226121675E-4</v>
      </c>
      <c r="AO64">
        <f t="shared" si="54"/>
        <v>1.3442733969808455E-4</v>
      </c>
      <c r="AP64">
        <f t="shared" si="55"/>
        <v>3.8560707037771365E-3</v>
      </c>
      <c r="AQ64">
        <f t="shared" si="56"/>
        <v>1.6118341730867629E-3</v>
      </c>
      <c r="AR64">
        <f t="shared" si="58"/>
        <v>1E-10</v>
      </c>
      <c r="AS64">
        <f t="shared" si="58"/>
        <v>1E-10</v>
      </c>
      <c r="AT64">
        <f t="shared" si="58"/>
        <v>1E-10</v>
      </c>
      <c r="AU64">
        <f t="shared" si="58"/>
        <v>1E-10</v>
      </c>
      <c r="AV64">
        <f t="shared" si="58"/>
        <v>1E-10</v>
      </c>
      <c r="AW64">
        <f t="shared" si="12"/>
        <v>0.14428548090504464</v>
      </c>
      <c r="AX64">
        <f t="shared" si="13"/>
        <v>8.2602663395316744E-2</v>
      </c>
      <c r="AY64">
        <f t="shared" si="14"/>
        <v>0.14428548090504464</v>
      </c>
      <c r="AZ64">
        <f t="shared" si="15"/>
        <v>8.2602663395316744E-2</v>
      </c>
      <c r="BA64">
        <f t="shared" si="16"/>
        <v>0.14410343507356096</v>
      </c>
      <c r="BB64">
        <f t="shared" si="17"/>
        <v>8.4248442122095049E-2</v>
      </c>
      <c r="BC64">
        <f t="shared" si="18"/>
        <v>0.14410343507356096</v>
      </c>
      <c r="BD64">
        <f t="shared" si="19"/>
        <v>8.4248442122095049E-2</v>
      </c>
      <c r="BE64">
        <f t="shared" si="20"/>
        <v>0.14428548090504464</v>
      </c>
      <c r="BF64">
        <f t="shared" si="21"/>
        <v>8.2602663395316744E-2</v>
      </c>
      <c r="BG64">
        <f t="shared" si="22"/>
        <v>0.14428548090504464</v>
      </c>
      <c r="BH64">
        <f t="shared" si="23"/>
        <v>8.2602663395316744E-2</v>
      </c>
      <c r="BI64">
        <f t="shared" si="24"/>
        <v>0.19259672894418534</v>
      </c>
      <c r="BJ64">
        <f t="shared" si="25"/>
        <v>0.14410343507356096</v>
      </c>
      <c r="BK64">
        <f t="shared" si="26"/>
        <v>8.4248442122095049E-2</v>
      </c>
      <c r="BL64">
        <f t="shared" si="27"/>
        <v>0.14410343507356096</v>
      </c>
      <c r="BM64">
        <f t="shared" si="28"/>
        <v>8.4248442122095049E-2</v>
      </c>
      <c r="BN64">
        <f t="shared" si="29"/>
        <v>0.14428548090504464</v>
      </c>
      <c r="BO64">
        <f t="shared" si="30"/>
        <v>8.2602663395316744E-2</v>
      </c>
      <c r="BP64">
        <f t="shared" si="31"/>
        <v>0.14410343507356096</v>
      </c>
      <c r="BQ64">
        <f t="shared" si="32"/>
        <v>8.4248442122095049E-2</v>
      </c>
      <c r="BR64">
        <f t="shared" si="33"/>
        <v>0.19259672894418534</v>
      </c>
      <c r="BS64">
        <v>0.25</v>
      </c>
      <c r="BT64">
        <v>0.25</v>
      </c>
      <c r="BU64">
        <v>0.25</v>
      </c>
      <c r="BV64">
        <v>0.25</v>
      </c>
      <c r="BW64">
        <v>0.25</v>
      </c>
      <c r="BX64">
        <v>0.25</v>
      </c>
      <c r="BY64">
        <v>0.25</v>
      </c>
      <c r="BZ64">
        <v>0.25</v>
      </c>
      <c r="CA64">
        <v>0.25</v>
      </c>
      <c r="CB64">
        <v>0.25</v>
      </c>
      <c r="CC64">
        <v>0.25</v>
      </c>
      <c r="CD64">
        <v>0.25</v>
      </c>
      <c r="CE64">
        <v>0.25</v>
      </c>
      <c r="CF64">
        <v>0.25</v>
      </c>
      <c r="CG64">
        <v>0.25</v>
      </c>
      <c r="CH64">
        <v>0.25</v>
      </c>
      <c r="CI64">
        <v>0.25</v>
      </c>
      <c r="CJ64">
        <v>0.25</v>
      </c>
      <c r="CK64">
        <v>0.25</v>
      </c>
      <c r="CL64">
        <v>0.25</v>
      </c>
      <c r="CM64">
        <v>0.25</v>
      </c>
      <c r="CN64">
        <v>0.25</v>
      </c>
    </row>
    <row r="65" spans="1:92" x14ac:dyDescent="0.25">
      <c r="A65">
        <v>3</v>
      </c>
      <c r="B65" t="b">
        <v>1</v>
      </c>
      <c r="C65" t="b">
        <v>1</v>
      </c>
      <c r="D65">
        <v>0.7</v>
      </c>
      <c r="E65">
        <f t="shared" si="59"/>
        <v>4.5399929762484854E-5</v>
      </c>
      <c r="F65">
        <f t="shared" si="59"/>
        <v>4.5399929762484854E-5</v>
      </c>
      <c r="G65">
        <f t="shared" si="59"/>
        <v>4.5399929762484854E-5</v>
      </c>
      <c r="H65">
        <f t="shared" si="59"/>
        <v>4.5399929762484854E-5</v>
      </c>
      <c r="I65">
        <f t="shared" si="59"/>
        <v>4.5399929762484854E-5</v>
      </c>
      <c r="J65">
        <f t="shared" si="59"/>
        <v>4.5399929762484854E-5</v>
      </c>
      <c r="K65">
        <f t="shared" si="59"/>
        <v>4.5399929762484854E-5</v>
      </c>
      <c r="L65">
        <f t="shared" si="59"/>
        <v>4.5399929762484854E-5</v>
      </c>
      <c r="M65">
        <v>1.7937645646078978E-3</v>
      </c>
      <c r="N65">
        <v>1.8347867457670544E-3</v>
      </c>
      <c r="O65">
        <v>1.2907142423830608E-3</v>
      </c>
      <c r="P65">
        <v>1.3603560102176055E-3</v>
      </c>
      <c r="Q65">
        <v>3.6211198305032334E-3</v>
      </c>
      <c r="R65">
        <v>1.9183194427416183E-3</v>
      </c>
      <c r="S65">
        <v>1.9947672634893616E-3</v>
      </c>
      <c r="T65">
        <v>1.2562024737232625E-3</v>
      </c>
      <c r="U65">
        <v>1.5094425703199551E-3</v>
      </c>
      <c r="V65">
        <f t="shared" si="57"/>
        <v>4.5399929762484854E-5</v>
      </c>
      <c r="W65">
        <f t="shared" si="57"/>
        <v>4.5399929762484854E-5</v>
      </c>
      <c r="X65">
        <f t="shared" si="57"/>
        <v>4.5399929762484854E-5</v>
      </c>
      <c r="Y65">
        <f t="shared" si="57"/>
        <v>4.5399929762484854E-5</v>
      </c>
      <c r="Z65">
        <f t="shared" si="57"/>
        <v>4.5399929762484854E-5</v>
      </c>
      <c r="AA65">
        <f t="shared" si="60"/>
        <v>1E-10</v>
      </c>
      <c r="AB65">
        <f t="shared" si="60"/>
        <v>1E-10</v>
      </c>
      <c r="AC65">
        <f t="shared" si="60"/>
        <v>1E-10</v>
      </c>
      <c r="AD65">
        <f t="shared" si="60"/>
        <v>1E-10</v>
      </c>
      <c r="AE65">
        <f t="shared" si="60"/>
        <v>1E-10</v>
      </c>
      <c r="AF65">
        <f t="shared" si="60"/>
        <v>1E-10</v>
      </c>
      <c r="AG65">
        <f t="shared" si="60"/>
        <v>1E-10</v>
      </c>
      <c r="AH65">
        <f t="shared" si="60"/>
        <v>1E-10</v>
      </c>
      <c r="AI65">
        <f t="shared" si="48"/>
        <v>3.1084912164354489E-5</v>
      </c>
      <c r="AJ65">
        <f t="shared" si="49"/>
        <v>2.8646141277291725E-4</v>
      </c>
      <c r="AK65">
        <f t="shared" si="50"/>
        <v>1.9141314231486035E-5</v>
      </c>
      <c r="AL65">
        <f t="shared" si="51"/>
        <v>2.0162600597733896E-4</v>
      </c>
      <c r="AM65">
        <f t="shared" si="52"/>
        <v>8.8168279148584882E-4</v>
      </c>
      <c r="AN65">
        <f t="shared" si="53"/>
        <v>1.1364721303270487E-4</v>
      </c>
      <c r="AO65">
        <f t="shared" si="54"/>
        <v>1.9720831683706927E-5</v>
      </c>
      <c r="AP65">
        <f t="shared" si="55"/>
        <v>6.2455899289481367E-5</v>
      </c>
      <c r="AQ65">
        <f t="shared" si="56"/>
        <v>1.2016752629356319E-5</v>
      </c>
      <c r="AR65">
        <f t="shared" si="58"/>
        <v>1E-10</v>
      </c>
      <c r="AS65">
        <f t="shared" si="58"/>
        <v>1E-10</v>
      </c>
      <c r="AT65">
        <f t="shared" si="58"/>
        <v>1E-10</v>
      </c>
      <c r="AU65">
        <f t="shared" si="58"/>
        <v>1E-10</v>
      </c>
      <c r="AV65">
        <f t="shared" si="58"/>
        <v>1E-10</v>
      </c>
      <c r="AW65">
        <f t="shared" si="12"/>
        <v>0.14428548090504464</v>
      </c>
      <c r="AX65">
        <f t="shared" si="13"/>
        <v>8.2602663395316744E-2</v>
      </c>
      <c r="AY65">
        <f t="shared" si="14"/>
        <v>0.14428548090504464</v>
      </c>
      <c r="AZ65">
        <f t="shared" si="15"/>
        <v>8.2602663395316744E-2</v>
      </c>
      <c r="BA65">
        <f t="shared" si="16"/>
        <v>0.14410343507356096</v>
      </c>
      <c r="BB65">
        <f t="shared" si="17"/>
        <v>8.4248442122095049E-2</v>
      </c>
      <c r="BC65">
        <f t="shared" si="18"/>
        <v>0.14410343507356096</v>
      </c>
      <c r="BD65">
        <f t="shared" si="19"/>
        <v>8.4248442122095049E-2</v>
      </c>
      <c r="BE65">
        <f t="shared" si="20"/>
        <v>0.14428548090504464</v>
      </c>
      <c r="BF65">
        <f t="shared" si="21"/>
        <v>8.2602663395316744E-2</v>
      </c>
      <c r="BG65">
        <f t="shared" si="22"/>
        <v>0.14428548090504464</v>
      </c>
      <c r="BH65">
        <f t="shared" si="23"/>
        <v>8.2602663395316744E-2</v>
      </c>
      <c r="BI65">
        <f t="shared" si="24"/>
        <v>0.19259672894418534</v>
      </c>
      <c r="BJ65">
        <f t="shared" si="25"/>
        <v>0.14410343507356096</v>
      </c>
      <c r="BK65">
        <f t="shared" si="26"/>
        <v>8.4248442122095049E-2</v>
      </c>
      <c r="BL65">
        <f t="shared" si="27"/>
        <v>0.14410343507356096</v>
      </c>
      <c r="BM65">
        <f t="shared" si="28"/>
        <v>8.4248442122095049E-2</v>
      </c>
      <c r="BN65">
        <f t="shared" si="29"/>
        <v>0.14428548090504464</v>
      </c>
      <c r="BO65">
        <f t="shared" si="30"/>
        <v>8.2602663395316744E-2</v>
      </c>
      <c r="BP65">
        <f t="shared" si="31"/>
        <v>0.14410343507356096</v>
      </c>
      <c r="BQ65">
        <f t="shared" si="32"/>
        <v>8.4248442122095049E-2</v>
      </c>
      <c r="BR65">
        <f t="shared" si="33"/>
        <v>0.19259672894418534</v>
      </c>
      <c r="BS65">
        <v>0.25</v>
      </c>
      <c r="BT65">
        <v>0.25</v>
      </c>
      <c r="BU65">
        <v>0.25</v>
      </c>
      <c r="BV65">
        <v>0.25</v>
      </c>
      <c r="BW65">
        <v>0.25</v>
      </c>
      <c r="BX65">
        <v>0.25</v>
      </c>
      <c r="BY65">
        <v>0.25</v>
      </c>
      <c r="BZ65">
        <v>0.25</v>
      </c>
      <c r="CA65">
        <v>0.25</v>
      </c>
      <c r="CB65">
        <v>0.25</v>
      </c>
      <c r="CC65">
        <v>0.25</v>
      </c>
      <c r="CD65">
        <v>0.25</v>
      </c>
      <c r="CE65">
        <v>0.25</v>
      </c>
      <c r="CF65">
        <v>0.25</v>
      </c>
      <c r="CG65">
        <v>0.25</v>
      </c>
      <c r="CH65">
        <v>0.25</v>
      </c>
      <c r="CI65">
        <v>0.25</v>
      </c>
      <c r="CJ65">
        <v>0.25</v>
      </c>
      <c r="CK65">
        <v>0.25</v>
      </c>
      <c r="CL65">
        <v>0.25</v>
      </c>
      <c r="CM65">
        <v>0.25</v>
      </c>
      <c r="CN65">
        <v>0.25</v>
      </c>
    </row>
    <row r="66" spans="1:92" x14ac:dyDescent="0.25">
      <c r="A66">
        <v>3</v>
      </c>
      <c r="B66" t="b">
        <v>1</v>
      </c>
      <c r="C66" t="b">
        <v>1</v>
      </c>
      <c r="D66">
        <v>0.7</v>
      </c>
      <c r="E66">
        <f t="shared" si="59"/>
        <v>4.5399929762484854E-5</v>
      </c>
      <c r="F66">
        <f t="shared" si="59"/>
        <v>4.5399929762484854E-5</v>
      </c>
      <c r="G66">
        <f t="shared" si="59"/>
        <v>4.5399929762484854E-5</v>
      </c>
      <c r="H66">
        <f t="shared" si="59"/>
        <v>4.5399929762484854E-5</v>
      </c>
      <c r="I66">
        <f t="shared" si="59"/>
        <v>4.5399929762484854E-5</v>
      </c>
      <c r="J66">
        <f t="shared" si="59"/>
        <v>4.5399929762484854E-5</v>
      </c>
      <c r="K66">
        <f t="shared" si="59"/>
        <v>4.5399929762484854E-5</v>
      </c>
      <c r="L66">
        <f t="shared" si="59"/>
        <v>4.5399929762484854E-5</v>
      </c>
      <c r="M66">
        <v>9.1416771488434857E-4</v>
      </c>
      <c r="N66">
        <v>9.194969306584816E-4</v>
      </c>
      <c r="O66">
        <v>1.6815474215415949E-2</v>
      </c>
      <c r="P66">
        <v>1.7091742828294475E-2</v>
      </c>
      <c r="Q66">
        <v>4.9219944096816045E-4</v>
      </c>
      <c r="R66">
        <v>9.6501834369156153E-4</v>
      </c>
      <c r="S66">
        <v>9.8957989179402164E-4</v>
      </c>
      <c r="T66">
        <v>1.8296869602948566E-2</v>
      </c>
      <c r="U66">
        <v>1.8168212044275382E-2</v>
      </c>
      <c r="V66">
        <f t="shared" si="57"/>
        <v>4.5399929762484854E-5</v>
      </c>
      <c r="W66">
        <f t="shared" si="57"/>
        <v>4.5399929762484854E-5</v>
      </c>
      <c r="X66">
        <f t="shared" si="57"/>
        <v>4.5399929762484854E-5</v>
      </c>
      <c r="Y66">
        <f t="shared" si="57"/>
        <v>4.5399929762484854E-5</v>
      </c>
      <c r="Z66">
        <f t="shared" si="57"/>
        <v>4.5399929762484854E-5</v>
      </c>
      <c r="AA66">
        <f t="shared" si="60"/>
        <v>1E-10</v>
      </c>
      <c r="AB66">
        <f t="shared" si="60"/>
        <v>1E-10</v>
      </c>
      <c r="AC66">
        <f t="shared" si="60"/>
        <v>1E-10</v>
      </c>
      <c r="AD66">
        <f t="shared" si="60"/>
        <v>1E-10</v>
      </c>
      <c r="AE66">
        <f t="shared" si="60"/>
        <v>1E-10</v>
      </c>
      <c r="AF66">
        <f t="shared" si="60"/>
        <v>1E-10</v>
      </c>
      <c r="AG66">
        <f t="shared" si="60"/>
        <v>1E-10</v>
      </c>
      <c r="AH66">
        <f t="shared" si="60"/>
        <v>1E-10</v>
      </c>
      <c r="AI66">
        <f t="shared" ref="AI66:AI81" si="61">EXP((DA$2+DA$3*LN(M66))*(1-$D66)+(DA$8+DA$9*LN(M66))*($D66))*100</f>
        <v>1.1515276047293821E-5</v>
      </c>
      <c r="AJ66">
        <f t="shared" ref="AJ66:AJ81" si="62">EXP((DB$2+DB$3*LN(N66))*(1-$D66)+(DB$8+DB$9*LN(N66))*($D66))*100</f>
        <v>1.2731364759418202E-4</v>
      </c>
      <c r="AK66">
        <f t="shared" ref="AK66:AK81" si="63">EXP((DC$2+DC$3*LN(O66))*(1-$D66)+(DC$8+DC$9*LN(O66))*($D66))*100</f>
        <v>8.4033958675325065E-4</v>
      </c>
      <c r="AL66">
        <f t="shared" ref="AL66:AL81" si="64">EXP((DD$2+DD$3*LN(P66))*(1-$D66)+(DD$8+DD$9*LN(P66))*($D66))*100</f>
        <v>3.9331940926056828E-3</v>
      </c>
      <c r="AM66">
        <f t="shared" ref="AM66:AM81" si="65">EXP((DE$2+DE$3*LN(Q66))*(1-$D66)+(DE$8+DE$9*LN(Q66))*($D66))*100</f>
        <v>8.4929035220540107E-5</v>
      </c>
      <c r="AN66">
        <f t="shared" ref="AN66:AN81" si="66">EXP((DF$2+DF$3*LN(R66))*(1-$D66)+(DF$8+DF$9*LN(R66))*($D66))*100</f>
        <v>4.3016296537325893E-5</v>
      </c>
      <c r="AO66">
        <f t="shared" ref="AO66:AO81" si="67">EXP((DG$2+DG$3*LN(S66))*(1-$D66)+(DG$8+DG$9*LN(S66))*($D66))*100</f>
        <v>5.6750064983728854E-6</v>
      </c>
      <c r="AP66">
        <f t="shared" ref="AP66:AP81" si="68">EXP((DH$2+DH$3*LN(T66))*(1-$D66)+(DH$8+DH$9*LN(T66))*($D66))*100</f>
        <v>2.7576459776935871E-3</v>
      </c>
      <c r="AQ66">
        <f t="shared" ref="AQ66:AQ81" si="69">EXP((DI$2+DI$3*LN(U66))*(1-$D66)+(DI$8+DI$9*LN(U66))*($D66))*100</f>
        <v>9.9933033349818923E-4</v>
      </c>
      <c r="AR66">
        <f t="shared" si="58"/>
        <v>1E-10</v>
      </c>
      <c r="AS66">
        <f t="shared" si="58"/>
        <v>1E-10</v>
      </c>
      <c r="AT66">
        <f t="shared" si="58"/>
        <v>1E-10</v>
      </c>
      <c r="AU66">
        <f t="shared" si="58"/>
        <v>1E-10</v>
      </c>
      <c r="AV66">
        <f t="shared" si="58"/>
        <v>1E-10</v>
      </c>
      <c r="AW66">
        <f t="shared" si="12"/>
        <v>0.14428548090504464</v>
      </c>
      <c r="AX66">
        <f t="shared" si="13"/>
        <v>8.2602663395316744E-2</v>
      </c>
      <c r="AY66">
        <f t="shared" si="14"/>
        <v>0.14428548090504464</v>
      </c>
      <c r="AZ66">
        <f t="shared" si="15"/>
        <v>8.2602663395316744E-2</v>
      </c>
      <c r="BA66">
        <f t="shared" si="16"/>
        <v>0.14410343507356096</v>
      </c>
      <c r="BB66">
        <f t="shared" si="17"/>
        <v>8.4248442122095049E-2</v>
      </c>
      <c r="BC66">
        <f t="shared" si="18"/>
        <v>0.14410343507356096</v>
      </c>
      <c r="BD66">
        <f t="shared" si="19"/>
        <v>8.4248442122095049E-2</v>
      </c>
      <c r="BE66">
        <f t="shared" si="20"/>
        <v>0.14428548090504464</v>
      </c>
      <c r="BF66">
        <f t="shared" si="21"/>
        <v>8.2602663395316744E-2</v>
      </c>
      <c r="BG66">
        <f t="shared" si="22"/>
        <v>0.14428548090504464</v>
      </c>
      <c r="BH66">
        <f t="shared" si="23"/>
        <v>8.2602663395316744E-2</v>
      </c>
      <c r="BI66">
        <f t="shared" si="24"/>
        <v>0.19259672894418534</v>
      </c>
      <c r="BJ66">
        <f t="shared" si="25"/>
        <v>0.14410343507356096</v>
      </c>
      <c r="BK66">
        <f t="shared" si="26"/>
        <v>8.4248442122095049E-2</v>
      </c>
      <c r="BL66">
        <f t="shared" si="27"/>
        <v>0.14410343507356096</v>
      </c>
      <c r="BM66">
        <f t="shared" si="28"/>
        <v>8.4248442122095049E-2</v>
      </c>
      <c r="BN66">
        <f t="shared" si="29"/>
        <v>0.14428548090504464</v>
      </c>
      <c r="BO66">
        <f t="shared" si="30"/>
        <v>8.2602663395316744E-2</v>
      </c>
      <c r="BP66">
        <f t="shared" si="31"/>
        <v>0.14410343507356096</v>
      </c>
      <c r="BQ66">
        <f t="shared" si="32"/>
        <v>8.4248442122095049E-2</v>
      </c>
      <c r="BR66">
        <f t="shared" si="33"/>
        <v>0.19259672894418534</v>
      </c>
      <c r="BS66">
        <v>0.25</v>
      </c>
      <c r="BT66">
        <v>0.25</v>
      </c>
      <c r="BU66">
        <v>0.25</v>
      </c>
      <c r="BV66">
        <v>0.25</v>
      </c>
      <c r="BW66">
        <v>0.25</v>
      </c>
      <c r="BX66">
        <v>0.25</v>
      </c>
      <c r="BY66">
        <v>0.25</v>
      </c>
      <c r="BZ66">
        <v>0.25</v>
      </c>
      <c r="CA66">
        <v>0.25</v>
      </c>
      <c r="CB66">
        <v>0.25</v>
      </c>
      <c r="CC66">
        <v>0.25</v>
      </c>
      <c r="CD66">
        <v>0.25</v>
      </c>
      <c r="CE66">
        <v>0.25</v>
      </c>
      <c r="CF66">
        <v>0.25</v>
      </c>
      <c r="CG66">
        <v>0.25</v>
      </c>
      <c r="CH66">
        <v>0.25</v>
      </c>
      <c r="CI66">
        <v>0.25</v>
      </c>
      <c r="CJ66">
        <v>0.25</v>
      </c>
      <c r="CK66">
        <v>0.25</v>
      </c>
      <c r="CL66">
        <v>0.25</v>
      </c>
      <c r="CM66">
        <v>0.25</v>
      </c>
      <c r="CN66">
        <v>0.25</v>
      </c>
    </row>
    <row r="67" spans="1:92" x14ac:dyDescent="0.25">
      <c r="A67">
        <v>3</v>
      </c>
      <c r="B67" t="b">
        <v>1</v>
      </c>
      <c r="C67" t="b">
        <v>1</v>
      </c>
      <c r="D67">
        <v>0.7</v>
      </c>
      <c r="E67">
        <f t="shared" si="59"/>
        <v>4.5399929762484854E-5</v>
      </c>
      <c r="F67">
        <f t="shared" si="59"/>
        <v>4.5399929762484854E-5</v>
      </c>
      <c r="G67">
        <f t="shared" si="59"/>
        <v>4.5399929762484854E-5</v>
      </c>
      <c r="H67">
        <f t="shared" si="59"/>
        <v>4.5399929762484854E-5</v>
      </c>
      <c r="I67">
        <f t="shared" si="59"/>
        <v>4.5399929762484854E-5</v>
      </c>
      <c r="J67">
        <f t="shared" si="59"/>
        <v>4.5399929762484854E-5</v>
      </c>
      <c r="K67">
        <f t="shared" si="59"/>
        <v>4.5399929762484854E-5</v>
      </c>
      <c r="L67">
        <f t="shared" si="59"/>
        <v>4.5399929762484854E-5</v>
      </c>
      <c r="M67">
        <v>1.4431795531719769E-3</v>
      </c>
      <c r="N67">
        <v>1.4173323555600034E-3</v>
      </c>
      <c r="O67">
        <v>8.4352040551086103E-3</v>
      </c>
      <c r="P67">
        <v>8.284479918996418E-3</v>
      </c>
      <c r="Q67">
        <v>2.0410353645419822E-3</v>
      </c>
      <c r="R67">
        <v>1.5995363734652279E-3</v>
      </c>
      <c r="S67">
        <v>1.5445331065350306E-3</v>
      </c>
      <c r="T67">
        <v>8.8284908623181835E-3</v>
      </c>
      <c r="U67">
        <v>8.9341743483214702E-3</v>
      </c>
      <c r="V67">
        <f t="shared" si="57"/>
        <v>4.5399929762484854E-5</v>
      </c>
      <c r="W67">
        <f t="shared" si="57"/>
        <v>4.5399929762484854E-5</v>
      </c>
      <c r="X67">
        <f t="shared" si="57"/>
        <v>4.5399929762484854E-5</v>
      </c>
      <c r="Y67">
        <f t="shared" si="57"/>
        <v>4.5399929762484854E-5</v>
      </c>
      <c r="Z67">
        <f t="shared" si="57"/>
        <v>4.5399929762484854E-5</v>
      </c>
      <c r="AA67">
        <f t="shared" si="60"/>
        <v>1E-10</v>
      </c>
      <c r="AB67">
        <f t="shared" si="60"/>
        <v>1E-10</v>
      </c>
      <c r="AC67">
        <f t="shared" si="60"/>
        <v>1E-10</v>
      </c>
      <c r="AD67">
        <f t="shared" si="60"/>
        <v>1E-10</v>
      </c>
      <c r="AE67">
        <f t="shared" si="60"/>
        <v>1E-10</v>
      </c>
      <c r="AF67">
        <f t="shared" si="60"/>
        <v>1E-10</v>
      </c>
      <c r="AG67">
        <f t="shared" si="60"/>
        <v>1E-10</v>
      </c>
      <c r="AH67">
        <f t="shared" si="60"/>
        <v>1E-10</v>
      </c>
      <c r="AI67">
        <f t="shared" si="61"/>
        <v>2.2563657274043837E-5</v>
      </c>
      <c r="AJ67">
        <f t="shared" si="62"/>
        <v>2.1157444472609836E-4</v>
      </c>
      <c r="AK67">
        <f t="shared" si="63"/>
        <v>3.0412529185501333E-4</v>
      </c>
      <c r="AL67">
        <f t="shared" si="64"/>
        <v>1.6809326797069212E-3</v>
      </c>
      <c r="AM67">
        <f t="shared" si="65"/>
        <v>4.5014758827610559E-4</v>
      </c>
      <c r="AN67">
        <f t="shared" si="66"/>
        <v>8.7892928716823637E-5</v>
      </c>
      <c r="AO67">
        <f t="shared" si="67"/>
        <v>1.2517615279362562E-5</v>
      </c>
      <c r="AP67">
        <f t="shared" si="68"/>
        <v>9.8403780789124901E-4</v>
      </c>
      <c r="AQ67">
        <f t="shared" si="69"/>
        <v>2.8311891823248268E-4</v>
      </c>
      <c r="AR67">
        <f t="shared" ref="AR67:AV81" si="70">0.0000000001</f>
        <v>1E-10</v>
      </c>
      <c r="AS67">
        <f t="shared" si="70"/>
        <v>1E-10</v>
      </c>
      <c r="AT67">
        <f t="shared" si="70"/>
        <v>1E-10</v>
      </c>
      <c r="AU67">
        <f t="shared" si="70"/>
        <v>1E-10</v>
      </c>
      <c r="AV67">
        <f t="shared" si="70"/>
        <v>1E-10</v>
      </c>
      <c r="AW67">
        <f t="shared" ref="AW67:AW121" si="71">SQRT((1-$D67)*CS$4^2+$D67*CS$10^2)</f>
        <v>0.14428548090504464</v>
      </c>
      <c r="AX67">
        <f t="shared" ref="AX67:AX121" si="72">SQRT((1-$D67)*CT$4^2+$D67*CT$10^2)</f>
        <v>8.2602663395316744E-2</v>
      </c>
      <c r="AY67">
        <f t="shared" ref="AY67:AY121" si="73">SQRT((1-$D67)*CU$4^2+$D67*CU$10^2)</f>
        <v>0.14428548090504464</v>
      </c>
      <c r="AZ67">
        <f t="shared" ref="AZ67:AZ121" si="74">SQRT((1-$D67)*CV$4^2+$D67*CV$10^2)</f>
        <v>8.2602663395316744E-2</v>
      </c>
      <c r="BA67">
        <f t="shared" ref="BA67:BA121" si="75">SQRT((1-$D67)*CW$4^2+$D67*CW$10^2)</f>
        <v>0.14410343507356096</v>
      </c>
      <c r="BB67">
        <f t="shared" ref="BB67:BB121" si="76">SQRT((1-$D67)*CX$4^2+$D67*CX$10^2)</f>
        <v>8.4248442122095049E-2</v>
      </c>
      <c r="BC67">
        <f t="shared" ref="BC67:BC121" si="77">SQRT((1-$D67)*CY$4^2+$D67*CY$10^2)</f>
        <v>0.14410343507356096</v>
      </c>
      <c r="BD67">
        <f t="shared" ref="BD67:BD121" si="78">SQRT((1-$D67)*CZ$4^2+$D67*CZ$10^2)</f>
        <v>8.4248442122095049E-2</v>
      </c>
      <c r="BE67">
        <f t="shared" ref="BE67:BE121" si="79">SQRT((1-$D67)*DA$4^2+$D67*DA$10^2)</f>
        <v>0.14428548090504464</v>
      </c>
      <c r="BF67">
        <f t="shared" ref="BF67:BF121" si="80">SQRT((1-$D67)*DB$4^2+$D67*DB$10^2)</f>
        <v>8.2602663395316744E-2</v>
      </c>
      <c r="BG67">
        <f t="shared" ref="BG67:BG121" si="81">SQRT((1-$D67)*DC$4^2+$D67*DC$10^2)</f>
        <v>0.14428548090504464</v>
      </c>
      <c r="BH67">
        <f t="shared" ref="BH67:BH121" si="82">SQRT((1-$D67)*DD$4^2+$D67*DD$10^2)</f>
        <v>8.2602663395316744E-2</v>
      </c>
      <c r="BI67">
        <f t="shared" ref="BI67:BI121" si="83">SQRT((1-$D67)*DE$4^2+$D67*DE$10^2)</f>
        <v>0.19259672894418534</v>
      </c>
      <c r="BJ67">
        <f t="shared" ref="BJ67:BJ121" si="84">SQRT((1-$D67)*DF$4^2+$D67*DF$10^2)</f>
        <v>0.14410343507356096</v>
      </c>
      <c r="BK67">
        <f t="shared" ref="BK67:BK121" si="85">SQRT((1-$D67)*DG$4^2+$D67*DG$10^2)</f>
        <v>8.4248442122095049E-2</v>
      </c>
      <c r="BL67">
        <f t="shared" ref="BL67:BL121" si="86">SQRT((1-$D67)*DH$4^2+$D67*DH$10^2)</f>
        <v>0.14410343507356096</v>
      </c>
      <c r="BM67">
        <f t="shared" ref="BM67:BM121" si="87">SQRT((1-$D67)*DI$4^2+$D67*DI$10^2)</f>
        <v>8.4248442122095049E-2</v>
      </c>
      <c r="BN67">
        <f t="shared" ref="BN67:BN121" si="88">SQRT((1-$D67)*DJ$4^2+$D67*DJ$10^2)</f>
        <v>0.14428548090504464</v>
      </c>
      <c r="BO67">
        <f t="shared" ref="BO67:BO121" si="89">SQRT((1-$D67)*DK$4^2+$D67*DK$10^2)</f>
        <v>8.2602663395316744E-2</v>
      </c>
      <c r="BP67">
        <f t="shared" ref="BP67:BP121" si="90">SQRT((1-$D67)*DL$4^2+$D67*DL$10^2)</f>
        <v>0.14410343507356096</v>
      </c>
      <c r="BQ67">
        <f t="shared" ref="BQ67:BQ121" si="91">SQRT((1-$D67)*DM$4^2+$D67*DM$10^2)</f>
        <v>8.4248442122095049E-2</v>
      </c>
      <c r="BR67">
        <f t="shared" ref="BR67:BR121" si="92">SQRT((1-$D67)*DN$4^2+$D67*DN$10^2)</f>
        <v>0.19259672894418534</v>
      </c>
      <c r="BS67">
        <v>0.25</v>
      </c>
      <c r="BT67">
        <v>0.25</v>
      </c>
      <c r="BU67">
        <v>0.25</v>
      </c>
      <c r="BV67">
        <v>0.25</v>
      </c>
      <c r="BW67">
        <v>0.25</v>
      </c>
      <c r="BX67">
        <v>0.25</v>
      </c>
      <c r="BY67">
        <v>0.25</v>
      </c>
      <c r="BZ67">
        <v>0.25</v>
      </c>
      <c r="CA67">
        <v>0.25</v>
      </c>
      <c r="CB67">
        <v>0.25</v>
      </c>
      <c r="CC67">
        <v>0.25</v>
      </c>
      <c r="CD67">
        <v>0.25</v>
      </c>
      <c r="CE67">
        <v>0.25</v>
      </c>
      <c r="CF67">
        <v>0.25</v>
      </c>
      <c r="CG67">
        <v>0.25</v>
      </c>
      <c r="CH67">
        <v>0.25</v>
      </c>
      <c r="CI67">
        <v>0.25</v>
      </c>
      <c r="CJ67">
        <v>0.25</v>
      </c>
      <c r="CK67">
        <v>0.25</v>
      </c>
      <c r="CL67">
        <v>0.25</v>
      </c>
      <c r="CM67">
        <v>0.25</v>
      </c>
      <c r="CN67">
        <v>0.25</v>
      </c>
    </row>
    <row r="68" spans="1:92" x14ac:dyDescent="0.25">
      <c r="A68">
        <v>3</v>
      </c>
      <c r="B68" t="b">
        <v>1</v>
      </c>
      <c r="C68" t="b">
        <v>1</v>
      </c>
      <c r="D68">
        <v>0.7</v>
      </c>
      <c r="E68">
        <f t="shared" si="59"/>
        <v>4.5399929762484854E-5</v>
      </c>
      <c r="F68">
        <f t="shared" si="59"/>
        <v>4.5399929762484854E-5</v>
      </c>
      <c r="G68">
        <f t="shared" si="59"/>
        <v>4.5399929762484854E-5</v>
      </c>
      <c r="H68">
        <f t="shared" si="59"/>
        <v>4.5399929762484854E-5</v>
      </c>
      <c r="I68">
        <f t="shared" si="59"/>
        <v>4.5399929762484854E-5</v>
      </c>
      <c r="J68">
        <f t="shared" si="59"/>
        <v>4.5399929762484854E-5</v>
      </c>
      <c r="K68">
        <f t="shared" si="59"/>
        <v>4.5399929762484854E-5</v>
      </c>
      <c r="L68">
        <f t="shared" si="59"/>
        <v>4.5399929762484854E-5</v>
      </c>
      <c r="M68">
        <v>1.1336618358679634E-2</v>
      </c>
      <c r="N68">
        <v>1.0790585835455217E-2</v>
      </c>
      <c r="O68">
        <v>0.23520959644720416</v>
      </c>
      <c r="P68">
        <v>0.21753304219075689</v>
      </c>
      <c r="Q68">
        <v>2.6890262219889452E-3</v>
      </c>
      <c r="R68">
        <v>1.2096442335807051E-2</v>
      </c>
      <c r="S68">
        <v>1.098560087240605E-2</v>
      </c>
      <c r="T68">
        <v>0.27857272594919558</v>
      </c>
      <c r="U68">
        <v>0.22265879541623282</v>
      </c>
      <c r="V68">
        <f t="shared" si="57"/>
        <v>4.5399929762484854E-5</v>
      </c>
      <c r="W68">
        <f t="shared" si="57"/>
        <v>4.5399929762484854E-5</v>
      </c>
      <c r="X68">
        <f t="shared" si="57"/>
        <v>4.5399929762484854E-5</v>
      </c>
      <c r="Y68">
        <f t="shared" si="57"/>
        <v>4.5399929762484854E-5</v>
      </c>
      <c r="Z68">
        <f t="shared" si="57"/>
        <v>4.5399929762484854E-5</v>
      </c>
      <c r="AA68">
        <f t="shared" si="60"/>
        <v>1E-10</v>
      </c>
      <c r="AB68">
        <f t="shared" si="60"/>
        <v>1E-10</v>
      </c>
      <c r="AC68">
        <f t="shared" si="60"/>
        <v>1E-10</v>
      </c>
      <c r="AD68">
        <f t="shared" si="60"/>
        <v>1E-10</v>
      </c>
      <c r="AE68">
        <f t="shared" si="60"/>
        <v>1E-10</v>
      </c>
      <c r="AF68">
        <f t="shared" si="60"/>
        <v>1E-10</v>
      </c>
      <c r="AG68">
        <f t="shared" si="60"/>
        <v>1E-10</v>
      </c>
      <c r="AH68">
        <f t="shared" si="60"/>
        <v>1E-10</v>
      </c>
      <c r="AI68">
        <f t="shared" si="61"/>
        <v>4.7010906863645445E-4</v>
      </c>
      <c r="AJ68">
        <f t="shared" si="62"/>
        <v>2.2923585042594237E-3</v>
      </c>
      <c r="AK68">
        <f t="shared" si="63"/>
        <v>4.0964929240078621E-2</v>
      </c>
      <c r="AL68">
        <f t="shared" si="64"/>
        <v>7.789752758765553E-2</v>
      </c>
      <c r="AM68">
        <f t="shared" si="65"/>
        <v>6.2195940721056176E-4</v>
      </c>
      <c r="AN68">
        <f t="shared" si="66"/>
        <v>1.5360675398381921E-3</v>
      </c>
      <c r="AO68">
        <f t="shared" si="67"/>
        <v>4.0877020938621944E-4</v>
      </c>
      <c r="AP68">
        <f t="shared" si="68"/>
        <v>0.12963314794376773</v>
      </c>
      <c r="AQ68">
        <f t="shared" si="69"/>
        <v>8.5811945012844698E-2</v>
      </c>
      <c r="AR68">
        <f t="shared" si="70"/>
        <v>1E-10</v>
      </c>
      <c r="AS68">
        <f t="shared" si="70"/>
        <v>1E-10</v>
      </c>
      <c r="AT68">
        <f t="shared" si="70"/>
        <v>1E-10</v>
      </c>
      <c r="AU68">
        <f t="shared" si="70"/>
        <v>1E-10</v>
      </c>
      <c r="AV68">
        <f t="shared" si="70"/>
        <v>1E-10</v>
      </c>
      <c r="AW68">
        <f t="shared" si="71"/>
        <v>0.14428548090504464</v>
      </c>
      <c r="AX68">
        <f t="shared" si="72"/>
        <v>8.2602663395316744E-2</v>
      </c>
      <c r="AY68">
        <f t="shared" si="73"/>
        <v>0.14428548090504464</v>
      </c>
      <c r="AZ68">
        <f t="shared" si="74"/>
        <v>8.2602663395316744E-2</v>
      </c>
      <c r="BA68">
        <f t="shared" si="75"/>
        <v>0.14410343507356096</v>
      </c>
      <c r="BB68">
        <f t="shared" si="76"/>
        <v>8.4248442122095049E-2</v>
      </c>
      <c r="BC68">
        <f t="shared" si="77"/>
        <v>0.14410343507356096</v>
      </c>
      <c r="BD68">
        <f t="shared" si="78"/>
        <v>8.4248442122095049E-2</v>
      </c>
      <c r="BE68">
        <f t="shared" si="79"/>
        <v>0.14428548090504464</v>
      </c>
      <c r="BF68">
        <f t="shared" si="80"/>
        <v>8.2602663395316744E-2</v>
      </c>
      <c r="BG68">
        <f t="shared" si="81"/>
        <v>0.14428548090504464</v>
      </c>
      <c r="BH68">
        <f t="shared" si="82"/>
        <v>8.2602663395316744E-2</v>
      </c>
      <c r="BI68">
        <f t="shared" si="83"/>
        <v>0.19259672894418534</v>
      </c>
      <c r="BJ68">
        <f t="shared" si="84"/>
        <v>0.14410343507356096</v>
      </c>
      <c r="BK68">
        <f t="shared" si="85"/>
        <v>8.4248442122095049E-2</v>
      </c>
      <c r="BL68">
        <f t="shared" si="86"/>
        <v>0.14410343507356096</v>
      </c>
      <c r="BM68">
        <f t="shared" si="87"/>
        <v>8.4248442122095049E-2</v>
      </c>
      <c r="BN68">
        <f t="shared" si="88"/>
        <v>0.14428548090504464</v>
      </c>
      <c r="BO68">
        <f t="shared" si="89"/>
        <v>8.2602663395316744E-2</v>
      </c>
      <c r="BP68">
        <f t="shared" si="90"/>
        <v>0.14410343507356096</v>
      </c>
      <c r="BQ68">
        <f t="shared" si="91"/>
        <v>8.4248442122095049E-2</v>
      </c>
      <c r="BR68">
        <f t="shared" si="92"/>
        <v>0.19259672894418534</v>
      </c>
      <c r="BS68">
        <v>0.25</v>
      </c>
      <c r="BT68">
        <v>0.25</v>
      </c>
      <c r="BU68">
        <v>0.25</v>
      </c>
      <c r="BV68">
        <v>0.25</v>
      </c>
      <c r="BW68">
        <v>0.25</v>
      </c>
      <c r="BX68">
        <v>0.25</v>
      </c>
      <c r="BY68">
        <v>0.25</v>
      </c>
      <c r="BZ68">
        <v>0.25</v>
      </c>
      <c r="CA68">
        <v>0.25</v>
      </c>
      <c r="CB68">
        <v>0.25</v>
      </c>
      <c r="CC68">
        <v>0.25</v>
      </c>
      <c r="CD68">
        <v>0.25</v>
      </c>
      <c r="CE68">
        <v>0.25</v>
      </c>
      <c r="CF68">
        <v>0.25</v>
      </c>
      <c r="CG68">
        <v>0.25</v>
      </c>
      <c r="CH68">
        <v>0.25</v>
      </c>
      <c r="CI68">
        <v>0.25</v>
      </c>
      <c r="CJ68">
        <v>0.25</v>
      </c>
      <c r="CK68">
        <v>0.25</v>
      </c>
      <c r="CL68">
        <v>0.25</v>
      </c>
      <c r="CM68">
        <v>0.25</v>
      </c>
      <c r="CN68">
        <v>0.25</v>
      </c>
    </row>
    <row r="69" spans="1:92" x14ac:dyDescent="0.25">
      <c r="A69">
        <v>3</v>
      </c>
      <c r="B69" t="b">
        <v>1</v>
      </c>
      <c r="C69" t="b">
        <v>1</v>
      </c>
      <c r="D69">
        <v>0.7</v>
      </c>
      <c r="E69">
        <f t="shared" si="59"/>
        <v>4.5399929762484854E-5</v>
      </c>
      <c r="F69">
        <f t="shared" si="59"/>
        <v>4.5399929762484854E-5</v>
      </c>
      <c r="G69">
        <f t="shared" si="59"/>
        <v>4.5399929762484854E-5</v>
      </c>
      <c r="H69">
        <f t="shared" si="59"/>
        <v>4.5399929762484854E-5</v>
      </c>
      <c r="I69">
        <f t="shared" si="59"/>
        <v>4.5399929762484854E-5</v>
      </c>
      <c r="J69">
        <f t="shared" si="59"/>
        <v>4.5399929762484854E-5</v>
      </c>
      <c r="K69">
        <f t="shared" si="59"/>
        <v>4.5399929762484854E-5</v>
      </c>
      <c r="L69">
        <f t="shared" si="59"/>
        <v>4.5399929762484854E-5</v>
      </c>
      <c r="M69">
        <v>1.5023661884224796E-2</v>
      </c>
      <c r="N69">
        <v>1.461122709292928E-2</v>
      </c>
      <c r="O69">
        <v>1.746793669493105E-2</v>
      </c>
      <c r="P69">
        <v>1.7278518877909085E-2</v>
      </c>
      <c r="Q69">
        <v>1.0376353251412456E-2</v>
      </c>
      <c r="R69">
        <v>1.6260558799165395E-2</v>
      </c>
      <c r="S69">
        <v>1.5394867957244757E-2</v>
      </c>
      <c r="T69">
        <v>1.8663167724792821E-2</v>
      </c>
      <c r="U69">
        <v>1.8298209488980609E-2</v>
      </c>
      <c r="V69">
        <f t="shared" si="57"/>
        <v>4.5399929762484854E-5</v>
      </c>
      <c r="W69">
        <f t="shared" si="57"/>
        <v>4.5399929762484854E-5</v>
      </c>
      <c r="X69">
        <f t="shared" si="57"/>
        <v>4.5399929762484854E-5</v>
      </c>
      <c r="Y69">
        <f t="shared" si="57"/>
        <v>4.5399929762484854E-5</v>
      </c>
      <c r="Z69">
        <f t="shared" si="57"/>
        <v>4.5399929762484854E-5</v>
      </c>
      <c r="AA69">
        <f t="shared" si="60"/>
        <v>1E-10</v>
      </c>
      <c r="AB69">
        <f t="shared" si="60"/>
        <v>1E-10</v>
      </c>
      <c r="AC69">
        <f t="shared" si="60"/>
        <v>1E-10</v>
      </c>
      <c r="AD69">
        <f t="shared" si="60"/>
        <v>1E-10</v>
      </c>
      <c r="AE69">
        <f t="shared" si="60"/>
        <v>1E-10</v>
      </c>
      <c r="AF69">
        <f t="shared" si="60"/>
        <v>1E-10</v>
      </c>
      <c r="AG69">
        <f t="shared" si="60"/>
        <v>1E-10</v>
      </c>
      <c r="AH69">
        <f t="shared" si="60"/>
        <v>1E-10</v>
      </c>
      <c r="AI69">
        <f t="shared" si="61"/>
        <v>7.1181044668710539E-4</v>
      </c>
      <c r="AJ69">
        <f t="shared" si="62"/>
        <v>3.2719585425062233E-3</v>
      </c>
      <c r="AK69">
        <f t="shared" si="63"/>
        <v>8.8881449599869256E-4</v>
      </c>
      <c r="AL69">
        <f t="shared" si="64"/>
        <v>3.9836947897359367E-3</v>
      </c>
      <c r="AM69">
        <f t="shared" si="65"/>
        <v>3.0297516703252305E-3</v>
      </c>
      <c r="AN69">
        <f t="shared" si="66"/>
        <v>2.3338973524577658E-3</v>
      </c>
      <c r="AO69">
        <f t="shared" si="67"/>
        <v>7.4453704030173187E-4</v>
      </c>
      <c r="AP69">
        <f t="shared" si="68"/>
        <v>2.8360329989369085E-3</v>
      </c>
      <c r="AQ69">
        <f t="shared" si="69"/>
        <v>1.0120711434089805E-3</v>
      </c>
      <c r="AR69">
        <f t="shared" si="70"/>
        <v>1E-10</v>
      </c>
      <c r="AS69">
        <f t="shared" si="70"/>
        <v>1E-10</v>
      </c>
      <c r="AT69">
        <f t="shared" si="70"/>
        <v>1E-10</v>
      </c>
      <c r="AU69">
        <f t="shared" si="70"/>
        <v>1E-10</v>
      </c>
      <c r="AV69">
        <f t="shared" si="70"/>
        <v>1E-10</v>
      </c>
      <c r="AW69">
        <f t="shared" si="71"/>
        <v>0.14428548090504464</v>
      </c>
      <c r="AX69">
        <f t="shared" si="72"/>
        <v>8.2602663395316744E-2</v>
      </c>
      <c r="AY69">
        <f t="shared" si="73"/>
        <v>0.14428548090504464</v>
      </c>
      <c r="AZ69">
        <f t="shared" si="74"/>
        <v>8.2602663395316744E-2</v>
      </c>
      <c r="BA69">
        <f t="shared" si="75"/>
        <v>0.14410343507356096</v>
      </c>
      <c r="BB69">
        <f t="shared" si="76"/>
        <v>8.4248442122095049E-2</v>
      </c>
      <c r="BC69">
        <f t="shared" si="77"/>
        <v>0.14410343507356096</v>
      </c>
      <c r="BD69">
        <f t="shared" si="78"/>
        <v>8.4248442122095049E-2</v>
      </c>
      <c r="BE69">
        <f t="shared" si="79"/>
        <v>0.14428548090504464</v>
      </c>
      <c r="BF69">
        <f t="shared" si="80"/>
        <v>8.2602663395316744E-2</v>
      </c>
      <c r="BG69">
        <f t="shared" si="81"/>
        <v>0.14428548090504464</v>
      </c>
      <c r="BH69">
        <f t="shared" si="82"/>
        <v>8.2602663395316744E-2</v>
      </c>
      <c r="BI69">
        <f t="shared" si="83"/>
        <v>0.19259672894418534</v>
      </c>
      <c r="BJ69">
        <f t="shared" si="84"/>
        <v>0.14410343507356096</v>
      </c>
      <c r="BK69">
        <f t="shared" si="85"/>
        <v>8.4248442122095049E-2</v>
      </c>
      <c r="BL69">
        <f t="shared" si="86"/>
        <v>0.14410343507356096</v>
      </c>
      <c r="BM69">
        <f t="shared" si="87"/>
        <v>8.4248442122095049E-2</v>
      </c>
      <c r="BN69">
        <f t="shared" si="88"/>
        <v>0.14428548090504464</v>
      </c>
      <c r="BO69">
        <f t="shared" si="89"/>
        <v>8.2602663395316744E-2</v>
      </c>
      <c r="BP69">
        <f t="shared" si="90"/>
        <v>0.14410343507356096</v>
      </c>
      <c r="BQ69">
        <f t="shared" si="91"/>
        <v>8.4248442122095049E-2</v>
      </c>
      <c r="BR69">
        <f t="shared" si="92"/>
        <v>0.19259672894418534</v>
      </c>
      <c r="BS69">
        <v>0.25</v>
      </c>
      <c r="BT69">
        <v>0.25</v>
      </c>
      <c r="BU69">
        <v>0.25</v>
      </c>
      <c r="BV69">
        <v>0.25</v>
      </c>
      <c r="BW69">
        <v>0.25</v>
      </c>
      <c r="BX69">
        <v>0.25</v>
      </c>
      <c r="BY69">
        <v>0.25</v>
      </c>
      <c r="BZ69">
        <v>0.25</v>
      </c>
      <c r="CA69">
        <v>0.25</v>
      </c>
      <c r="CB69">
        <v>0.25</v>
      </c>
      <c r="CC69">
        <v>0.25</v>
      </c>
      <c r="CD69">
        <v>0.25</v>
      </c>
      <c r="CE69">
        <v>0.25</v>
      </c>
      <c r="CF69">
        <v>0.25</v>
      </c>
      <c r="CG69">
        <v>0.25</v>
      </c>
      <c r="CH69">
        <v>0.25</v>
      </c>
      <c r="CI69">
        <v>0.25</v>
      </c>
      <c r="CJ69">
        <v>0.25</v>
      </c>
      <c r="CK69">
        <v>0.25</v>
      </c>
      <c r="CL69">
        <v>0.25</v>
      </c>
      <c r="CM69">
        <v>0.25</v>
      </c>
      <c r="CN69">
        <v>0.25</v>
      </c>
    </row>
    <row r="70" spans="1:92" x14ac:dyDescent="0.25">
      <c r="A70">
        <v>3</v>
      </c>
      <c r="B70" t="b">
        <v>1</v>
      </c>
      <c r="C70" t="b">
        <v>1</v>
      </c>
      <c r="D70">
        <v>0.7</v>
      </c>
      <c r="E70">
        <f t="shared" si="59"/>
        <v>4.5399929762484854E-5</v>
      </c>
      <c r="F70">
        <f t="shared" si="59"/>
        <v>4.5399929762484854E-5</v>
      </c>
      <c r="G70">
        <f t="shared" si="59"/>
        <v>4.5399929762484854E-5</v>
      </c>
      <c r="H70">
        <f t="shared" si="59"/>
        <v>4.5399929762484854E-5</v>
      </c>
      <c r="I70">
        <f t="shared" si="59"/>
        <v>4.5399929762484854E-5</v>
      </c>
      <c r="J70">
        <f t="shared" si="59"/>
        <v>4.5399929762484854E-5</v>
      </c>
      <c r="K70">
        <f t="shared" si="59"/>
        <v>4.5399929762484854E-5</v>
      </c>
      <c r="L70">
        <f t="shared" si="59"/>
        <v>4.5399929762484854E-5</v>
      </c>
      <c r="M70">
        <v>6.9048842109919939E-3</v>
      </c>
      <c r="N70">
        <v>6.8799316967660656E-3</v>
      </c>
      <c r="O70">
        <v>3.0929917238514276E-2</v>
      </c>
      <c r="P70">
        <v>3.1057804462807901E-2</v>
      </c>
      <c r="Q70">
        <v>2.4399346006172E-3</v>
      </c>
      <c r="R70">
        <v>7.3467944467903636E-3</v>
      </c>
      <c r="S70">
        <v>7.3459250561877833E-3</v>
      </c>
      <c r="T70">
        <v>3.4774671117572049E-2</v>
      </c>
      <c r="U70">
        <v>3.237429064475475E-2</v>
      </c>
      <c r="V70">
        <f t="shared" si="57"/>
        <v>4.5399929762484854E-5</v>
      </c>
      <c r="W70">
        <f t="shared" si="57"/>
        <v>4.5399929762484854E-5</v>
      </c>
      <c r="X70">
        <f t="shared" si="57"/>
        <v>4.5399929762484854E-5</v>
      </c>
      <c r="Y70">
        <f t="shared" si="57"/>
        <v>4.5399929762484854E-5</v>
      </c>
      <c r="Z70">
        <f t="shared" si="57"/>
        <v>4.5399929762484854E-5</v>
      </c>
      <c r="AA70">
        <f t="shared" si="60"/>
        <v>1E-10</v>
      </c>
      <c r="AB70">
        <f t="shared" si="60"/>
        <v>1E-10</v>
      </c>
      <c r="AC70">
        <f t="shared" si="60"/>
        <v>1E-10</v>
      </c>
      <c r="AD70">
        <f t="shared" si="60"/>
        <v>1E-10</v>
      </c>
      <c r="AE70">
        <f t="shared" si="60"/>
        <v>1E-10</v>
      </c>
      <c r="AF70">
        <f t="shared" si="60"/>
        <v>1E-10</v>
      </c>
      <c r="AG70">
        <f t="shared" si="60"/>
        <v>1E-10</v>
      </c>
      <c r="AH70">
        <f t="shared" si="60"/>
        <v>1E-10</v>
      </c>
      <c r="AI70">
        <f t="shared" si="61"/>
        <v>2.2644896662487945E-4</v>
      </c>
      <c r="AJ70">
        <f t="shared" si="62"/>
        <v>1.3515876175674111E-3</v>
      </c>
      <c r="AK70">
        <f t="shared" si="63"/>
        <v>2.0624166875415359E-3</v>
      </c>
      <c r="AL70">
        <f t="shared" si="64"/>
        <v>7.9290141535138855E-3</v>
      </c>
      <c r="AM70">
        <f t="shared" si="65"/>
        <v>5.5495839844828417E-4</v>
      </c>
      <c r="AN70">
        <f t="shared" si="66"/>
        <v>7.5890664559285744E-4</v>
      </c>
      <c r="AO70">
        <f t="shared" si="67"/>
        <v>1.9994895522838313E-4</v>
      </c>
      <c r="AP70">
        <f t="shared" si="68"/>
        <v>6.8374150955138914E-3</v>
      </c>
      <c r="AQ70">
        <f t="shared" si="69"/>
        <v>2.7893923490744568E-3</v>
      </c>
      <c r="AR70">
        <f t="shared" si="70"/>
        <v>1E-10</v>
      </c>
      <c r="AS70">
        <f t="shared" si="70"/>
        <v>1E-10</v>
      </c>
      <c r="AT70">
        <f t="shared" si="70"/>
        <v>1E-10</v>
      </c>
      <c r="AU70">
        <f t="shared" si="70"/>
        <v>1E-10</v>
      </c>
      <c r="AV70">
        <f t="shared" si="70"/>
        <v>1E-10</v>
      </c>
      <c r="AW70">
        <f t="shared" si="71"/>
        <v>0.14428548090504464</v>
      </c>
      <c r="AX70">
        <f t="shared" si="72"/>
        <v>8.2602663395316744E-2</v>
      </c>
      <c r="AY70">
        <f t="shared" si="73"/>
        <v>0.14428548090504464</v>
      </c>
      <c r="AZ70">
        <f t="shared" si="74"/>
        <v>8.2602663395316744E-2</v>
      </c>
      <c r="BA70">
        <f t="shared" si="75"/>
        <v>0.14410343507356096</v>
      </c>
      <c r="BB70">
        <f t="shared" si="76"/>
        <v>8.4248442122095049E-2</v>
      </c>
      <c r="BC70">
        <f t="shared" si="77"/>
        <v>0.14410343507356096</v>
      </c>
      <c r="BD70">
        <f t="shared" si="78"/>
        <v>8.4248442122095049E-2</v>
      </c>
      <c r="BE70">
        <f t="shared" si="79"/>
        <v>0.14428548090504464</v>
      </c>
      <c r="BF70">
        <f t="shared" si="80"/>
        <v>8.2602663395316744E-2</v>
      </c>
      <c r="BG70">
        <f t="shared" si="81"/>
        <v>0.14428548090504464</v>
      </c>
      <c r="BH70">
        <f t="shared" si="82"/>
        <v>8.2602663395316744E-2</v>
      </c>
      <c r="BI70">
        <f t="shared" si="83"/>
        <v>0.19259672894418534</v>
      </c>
      <c r="BJ70">
        <f t="shared" si="84"/>
        <v>0.14410343507356096</v>
      </c>
      <c r="BK70">
        <f t="shared" si="85"/>
        <v>8.4248442122095049E-2</v>
      </c>
      <c r="BL70">
        <f t="shared" si="86"/>
        <v>0.14410343507356096</v>
      </c>
      <c r="BM70">
        <f t="shared" si="87"/>
        <v>8.4248442122095049E-2</v>
      </c>
      <c r="BN70">
        <f t="shared" si="88"/>
        <v>0.14428548090504464</v>
      </c>
      <c r="BO70">
        <f t="shared" si="89"/>
        <v>8.2602663395316744E-2</v>
      </c>
      <c r="BP70">
        <f t="shared" si="90"/>
        <v>0.14410343507356096</v>
      </c>
      <c r="BQ70">
        <f t="shared" si="91"/>
        <v>8.4248442122095049E-2</v>
      </c>
      <c r="BR70">
        <f t="shared" si="92"/>
        <v>0.19259672894418534</v>
      </c>
      <c r="BS70">
        <v>0.25</v>
      </c>
      <c r="BT70">
        <v>0.25</v>
      </c>
      <c r="BU70">
        <v>0.25</v>
      </c>
      <c r="BV70">
        <v>0.25</v>
      </c>
      <c r="BW70">
        <v>0.25</v>
      </c>
      <c r="BX70">
        <v>0.25</v>
      </c>
      <c r="BY70">
        <v>0.25</v>
      </c>
      <c r="BZ70">
        <v>0.25</v>
      </c>
      <c r="CA70">
        <v>0.25</v>
      </c>
      <c r="CB70">
        <v>0.25</v>
      </c>
      <c r="CC70">
        <v>0.25</v>
      </c>
      <c r="CD70">
        <v>0.25</v>
      </c>
      <c r="CE70">
        <v>0.25</v>
      </c>
      <c r="CF70">
        <v>0.25</v>
      </c>
      <c r="CG70">
        <v>0.25</v>
      </c>
      <c r="CH70">
        <v>0.25</v>
      </c>
      <c r="CI70">
        <v>0.25</v>
      </c>
      <c r="CJ70">
        <v>0.25</v>
      </c>
      <c r="CK70">
        <v>0.25</v>
      </c>
      <c r="CL70">
        <v>0.25</v>
      </c>
      <c r="CM70">
        <v>0.25</v>
      </c>
      <c r="CN70">
        <v>0.25</v>
      </c>
    </row>
    <row r="71" spans="1:92" x14ac:dyDescent="0.25">
      <c r="A71">
        <v>3</v>
      </c>
      <c r="B71" t="b">
        <v>1</v>
      </c>
      <c r="C71" t="b">
        <v>1</v>
      </c>
      <c r="D71">
        <v>0.7</v>
      </c>
      <c r="E71">
        <f t="shared" si="59"/>
        <v>4.5399929762484854E-5</v>
      </c>
      <c r="F71">
        <f t="shared" si="59"/>
        <v>4.5399929762484854E-5</v>
      </c>
      <c r="G71">
        <f t="shared" si="59"/>
        <v>4.5399929762484854E-5</v>
      </c>
      <c r="H71">
        <f t="shared" si="59"/>
        <v>4.5399929762484854E-5</v>
      </c>
      <c r="I71">
        <f t="shared" si="59"/>
        <v>4.5399929762484854E-5</v>
      </c>
      <c r="J71">
        <f t="shared" si="59"/>
        <v>4.5399929762484854E-5</v>
      </c>
      <c r="K71">
        <f t="shared" si="59"/>
        <v>4.5399929762484854E-5</v>
      </c>
      <c r="L71">
        <f t="shared" si="59"/>
        <v>4.5399929762484854E-5</v>
      </c>
      <c r="M71">
        <v>1.6835196779711889E-2</v>
      </c>
      <c r="N71">
        <v>1.6137944482125136E-2</v>
      </c>
      <c r="O71">
        <v>9.0330640415760416E-2</v>
      </c>
      <c r="P71">
        <v>8.7725793678481948E-2</v>
      </c>
      <c r="Q71">
        <v>3.8289419936598677E-3</v>
      </c>
      <c r="R71">
        <v>1.8156470762602159E-2</v>
      </c>
      <c r="S71">
        <v>1.7021752807171713E-2</v>
      </c>
      <c r="T71">
        <v>0.10401694243992048</v>
      </c>
      <c r="U71">
        <v>9.0790315488859935E-2</v>
      </c>
      <c r="V71">
        <f t="shared" si="57"/>
        <v>4.5399929762484854E-5</v>
      </c>
      <c r="W71">
        <f t="shared" si="57"/>
        <v>4.5399929762484854E-5</v>
      </c>
      <c r="X71">
        <f t="shared" si="57"/>
        <v>4.5399929762484854E-5</v>
      </c>
      <c r="Y71">
        <f t="shared" si="57"/>
        <v>4.5399929762484854E-5</v>
      </c>
      <c r="Z71">
        <f t="shared" si="57"/>
        <v>4.5399929762484854E-5</v>
      </c>
      <c r="AA71">
        <f t="shared" si="60"/>
        <v>1E-10</v>
      </c>
      <c r="AB71">
        <f t="shared" si="60"/>
        <v>1E-10</v>
      </c>
      <c r="AC71">
        <f t="shared" si="60"/>
        <v>1E-10</v>
      </c>
      <c r="AD71">
        <f t="shared" si="60"/>
        <v>1E-10</v>
      </c>
      <c r="AE71">
        <f t="shared" si="60"/>
        <v>1E-10</v>
      </c>
      <c r="AF71">
        <f t="shared" si="60"/>
        <v>1E-10</v>
      </c>
      <c r="AG71">
        <f t="shared" si="60"/>
        <v>1E-10</v>
      </c>
      <c r="AH71">
        <f t="shared" si="60"/>
        <v>1E-10</v>
      </c>
      <c r="AI71">
        <f t="shared" si="61"/>
        <v>8.4179204190259018E-4</v>
      </c>
      <c r="AJ71">
        <f t="shared" si="62"/>
        <v>3.6768184840655178E-3</v>
      </c>
      <c r="AK71">
        <f t="shared" si="63"/>
        <v>1.0002412470839359E-2</v>
      </c>
      <c r="AL71">
        <f t="shared" si="64"/>
        <v>2.6826660182449745E-2</v>
      </c>
      <c r="AM71">
        <f t="shared" si="65"/>
        <v>9.4130485227785551E-4</v>
      </c>
      <c r="AN71">
        <f t="shared" si="66"/>
        <v>2.7277720505876025E-3</v>
      </c>
      <c r="AO71">
        <f t="shared" si="67"/>
        <v>8.9003897185470859E-4</v>
      </c>
      <c r="AP71">
        <f t="shared" si="68"/>
        <v>3.2191806302753583E-2</v>
      </c>
      <c r="AQ71">
        <f t="shared" si="69"/>
        <v>1.7428931729125362E-2</v>
      </c>
      <c r="AR71">
        <f t="shared" si="70"/>
        <v>1E-10</v>
      </c>
      <c r="AS71">
        <f t="shared" si="70"/>
        <v>1E-10</v>
      </c>
      <c r="AT71">
        <f t="shared" si="70"/>
        <v>1E-10</v>
      </c>
      <c r="AU71">
        <f t="shared" si="70"/>
        <v>1E-10</v>
      </c>
      <c r="AV71">
        <f t="shared" si="70"/>
        <v>1E-10</v>
      </c>
      <c r="AW71">
        <f t="shared" si="71"/>
        <v>0.14428548090504464</v>
      </c>
      <c r="AX71">
        <f t="shared" si="72"/>
        <v>8.2602663395316744E-2</v>
      </c>
      <c r="AY71">
        <f t="shared" si="73"/>
        <v>0.14428548090504464</v>
      </c>
      <c r="AZ71">
        <f t="shared" si="74"/>
        <v>8.2602663395316744E-2</v>
      </c>
      <c r="BA71">
        <f t="shared" si="75"/>
        <v>0.14410343507356096</v>
      </c>
      <c r="BB71">
        <f t="shared" si="76"/>
        <v>8.4248442122095049E-2</v>
      </c>
      <c r="BC71">
        <f t="shared" si="77"/>
        <v>0.14410343507356096</v>
      </c>
      <c r="BD71">
        <f t="shared" si="78"/>
        <v>8.4248442122095049E-2</v>
      </c>
      <c r="BE71">
        <f t="shared" si="79"/>
        <v>0.14428548090504464</v>
      </c>
      <c r="BF71">
        <f t="shared" si="80"/>
        <v>8.2602663395316744E-2</v>
      </c>
      <c r="BG71">
        <f t="shared" si="81"/>
        <v>0.14428548090504464</v>
      </c>
      <c r="BH71">
        <f t="shared" si="82"/>
        <v>8.2602663395316744E-2</v>
      </c>
      <c r="BI71">
        <f t="shared" si="83"/>
        <v>0.19259672894418534</v>
      </c>
      <c r="BJ71">
        <f t="shared" si="84"/>
        <v>0.14410343507356096</v>
      </c>
      <c r="BK71">
        <f t="shared" si="85"/>
        <v>8.4248442122095049E-2</v>
      </c>
      <c r="BL71">
        <f t="shared" si="86"/>
        <v>0.14410343507356096</v>
      </c>
      <c r="BM71">
        <f t="shared" si="87"/>
        <v>8.4248442122095049E-2</v>
      </c>
      <c r="BN71">
        <f t="shared" si="88"/>
        <v>0.14428548090504464</v>
      </c>
      <c r="BO71">
        <f t="shared" si="89"/>
        <v>8.2602663395316744E-2</v>
      </c>
      <c r="BP71">
        <f t="shared" si="90"/>
        <v>0.14410343507356096</v>
      </c>
      <c r="BQ71">
        <f t="shared" si="91"/>
        <v>8.4248442122095049E-2</v>
      </c>
      <c r="BR71">
        <f t="shared" si="92"/>
        <v>0.19259672894418534</v>
      </c>
      <c r="BS71">
        <v>0.25</v>
      </c>
      <c r="BT71">
        <v>0.25</v>
      </c>
      <c r="BU71">
        <v>0.25</v>
      </c>
      <c r="BV71">
        <v>0.25</v>
      </c>
      <c r="BW71">
        <v>0.25</v>
      </c>
      <c r="BX71">
        <v>0.25</v>
      </c>
      <c r="BY71">
        <v>0.25</v>
      </c>
      <c r="BZ71">
        <v>0.25</v>
      </c>
      <c r="CA71">
        <v>0.25</v>
      </c>
      <c r="CB71">
        <v>0.25</v>
      </c>
      <c r="CC71">
        <v>0.25</v>
      </c>
      <c r="CD71">
        <v>0.25</v>
      </c>
      <c r="CE71">
        <v>0.25</v>
      </c>
      <c r="CF71">
        <v>0.25</v>
      </c>
      <c r="CG71">
        <v>0.25</v>
      </c>
      <c r="CH71">
        <v>0.25</v>
      </c>
      <c r="CI71">
        <v>0.25</v>
      </c>
      <c r="CJ71">
        <v>0.25</v>
      </c>
      <c r="CK71">
        <v>0.25</v>
      </c>
      <c r="CL71">
        <v>0.25</v>
      </c>
      <c r="CM71">
        <v>0.25</v>
      </c>
      <c r="CN71">
        <v>0.25</v>
      </c>
    </row>
    <row r="72" spans="1:92" x14ac:dyDescent="0.25">
      <c r="A72">
        <v>3</v>
      </c>
      <c r="B72" t="b">
        <v>1</v>
      </c>
      <c r="C72" t="b">
        <v>1</v>
      </c>
      <c r="D72">
        <v>0.7</v>
      </c>
      <c r="E72">
        <f t="shared" si="59"/>
        <v>4.5399929762484854E-5</v>
      </c>
      <c r="F72">
        <f t="shared" si="59"/>
        <v>4.5399929762484854E-5</v>
      </c>
      <c r="G72">
        <f t="shared" si="59"/>
        <v>4.5399929762484854E-5</v>
      </c>
      <c r="H72">
        <f t="shared" si="59"/>
        <v>4.5399929762484854E-5</v>
      </c>
      <c r="I72">
        <f t="shared" si="59"/>
        <v>4.5399929762484854E-5</v>
      </c>
      <c r="J72">
        <f t="shared" si="59"/>
        <v>4.5399929762484854E-5</v>
      </c>
      <c r="K72">
        <f t="shared" si="59"/>
        <v>4.5399929762484854E-5</v>
      </c>
      <c r="L72">
        <f t="shared" si="59"/>
        <v>4.5399929762484854E-5</v>
      </c>
      <c r="M72">
        <v>1.5306345884909624E-2</v>
      </c>
      <c r="N72">
        <v>1.5046200318003028E-2</v>
      </c>
      <c r="O72">
        <v>2.9654758591010504E-2</v>
      </c>
      <c r="P72">
        <v>2.8539618366941161E-2</v>
      </c>
      <c r="Q72">
        <v>1.0012157397165126E-2</v>
      </c>
      <c r="R72">
        <v>1.6750952667722224E-2</v>
      </c>
      <c r="S72">
        <v>1.5931046342501792E-2</v>
      </c>
      <c r="T72">
        <v>3.3158289261061014E-2</v>
      </c>
      <c r="U72">
        <v>2.9677122875810622E-2</v>
      </c>
      <c r="V72">
        <f t="shared" si="57"/>
        <v>4.5399929762484854E-5</v>
      </c>
      <c r="W72">
        <f t="shared" si="57"/>
        <v>4.5399929762484854E-5</v>
      </c>
      <c r="X72">
        <f t="shared" si="57"/>
        <v>4.5399929762484854E-5</v>
      </c>
      <c r="Y72">
        <f t="shared" si="57"/>
        <v>4.5399929762484854E-5</v>
      </c>
      <c r="Z72">
        <f t="shared" si="57"/>
        <v>4.5399929762484854E-5</v>
      </c>
      <c r="AA72">
        <f t="shared" si="60"/>
        <v>1E-10</v>
      </c>
      <c r="AB72">
        <f t="shared" si="60"/>
        <v>1E-10</v>
      </c>
      <c r="AC72">
        <f t="shared" si="60"/>
        <v>1E-10</v>
      </c>
      <c r="AD72">
        <f t="shared" si="60"/>
        <v>1E-10</v>
      </c>
      <c r="AE72">
        <f t="shared" si="60"/>
        <v>1E-10</v>
      </c>
      <c r="AF72">
        <f t="shared" si="60"/>
        <v>1E-10</v>
      </c>
      <c r="AG72">
        <f t="shared" si="60"/>
        <v>1E-10</v>
      </c>
      <c r="AH72">
        <f t="shared" si="60"/>
        <v>1E-10</v>
      </c>
      <c r="AI72">
        <f t="shared" si="61"/>
        <v>7.3162963710230757E-4</v>
      </c>
      <c r="AJ72">
        <f t="shared" si="62"/>
        <v>3.3865897662061339E-3</v>
      </c>
      <c r="AK72">
        <f t="shared" si="63"/>
        <v>1.9383811479634712E-3</v>
      </c>
      <c r="AL72">
        <f t="shared" si="64"/>
        <v>7.1798112495587993E-3</v>
      </c>
      <c r="AM72">
        <f t="shared" si="65"/>
        <v>2.9054432149217772E-3</v>
      </c>
      <c r="AN72">
        <f t="shared" si="66"/>
        <v>2.4340441708428319E-3</v>
      </c>
      <c r="AO72">
        <f t="shared" si="67"/>
        <v>7.9123538641772643E-4</v>
      </c>
      <c r="AP72">
        <f t="shared" si="68"/>
        <v>6.3923810772495071E-3</v>
      </c>
      <c r="AQ72">
        <f t="shared" si="69"/>
        <v>2.3899093125490521E-3</v>
      </c>
      <c r="AR72">
        <f t="shared" si="70"/>
        <v>1E-10</v>
      </c>
      <c r="AS72">
        <f t="shared" si="70"/>
        <v>1E-10</v>
      </c>
      <c r="AT72">
        <f t="shared" si="70"/>
        <v>1E-10</v>
      </c>
      <c r="AU72">
        <f t="shared" si="70"/>
        <v>1E-10</v>
      </c>
      <c r="AV72">
        <f t="shared" si="70"/>
        <v>1E-10</v>
      </c>
      <c r="AW72">
        <f t="shared" si="71"/>
        <v>0.14428548090504464</v>
      </c>
      <c r="AX72">
        <f t="shared" si="72"/>
        <v>8.2602663395316744E-2</v>
      </c>
      <c r="AY72">
        <f t="shared" si="73"/>
        <v>0.14428548090504464</v>
      </c>
      <c r="AZ72">
        <f t="shared" si="74"/>
        <v>8.2602663395316744E-2</v>
      </c>
      <c r="BA72">
        <f t="shared" si="75"/>
        <v>0.14410343507356096</v>
      </c>
      <c r="BB72">
        <f t="shared" si="76"/>
        <v>8.4248442122095049E-2</v>
      </c>
      <c r="BC72">
        <f t="shared" si="77"/>
        <v>0.14410343507356096</v>
      </c>
      <c r="BD72">
        <f t="shared" si="78"/>
        <v>8.4248442122095049E-2</v>
      </c>
      <c r="BE72">
        <f t="shared" si="79"/>
        <v>0.14428548090504464</v>
      </c>
      <c r="BF72">
        <f t="shared" si="80"/>
        <v>8.2602663395316744E-2</v>
      </c>
      <c r="BG72">
        <f t="shared" si="81"/>
        <v>0.14428548090504464</v>
      </c>
      <c r="BH72">
        <f t="shared" si="82"/>
        <v>8.2602663395316744E-2</v>
      </c>
      <c r="BI72">
        <f t="shared" si="83"/>
        <v>0.19259672894418534</v>
      </c>
      <c r="BJ72">
        <f t="shared" si="84"/>
        <v>0.14410343507356096</v>
      </c>
      <c r="BK72">
        <f t="shared" si="85"/>
        <v>8.4248442122095049E-2</v>
      </c>
      <c r="BL72">
        <f t="shared" si="86"/>
        <v>0.14410343507356096</v>
      </c>
      <c r="BM72">
        <f t="shared" si="87"/>
        <v>8.4248442122095049E-2</v>
      </c>
      <c r="BN72">
        <f t="shared" si="88"/>
        <v>0.14428548090504464</v>
      </c>
      <c r="BO72">
        <f t="shared" si="89"/>
        <v>8.2602663395316744E-2</v>
      </c>
      <c r="BP72">
        <f t="shared" si="90"/>
        <v>0.14410343507356096</v>
      </c>
      <c r="BQ72">
        <f t="shared" si="91"/>
        <v>8.4248442122095049E-2</v>
      </c>
      <c r="BR72">
        <f t="shared" si="92"/>
        <v>0.19259672894418534</v>
      </c>
      <c r="BS72">
        <v>0.25</v>
      </c>
      <c r="BT72">
        <v>0.25</v>
      </c>
      <c r="BU72">
        <v>0.25</v>
      </c>
      <c r="BV72">
        <v>0.25</v>
      </c>
      <c r="BW72">
        <v>0.25</v>
      </c>
      <c r="BX72">
        <v>0.25</v>
      </c>
      <c r="BY72">
        <v>0.25</v>
      </c>
      <c r="BZ72">
        <v>0.25</v>
      </c>
      <c r="CA72">
        <v>0.25</v>
      </c>
      <c r="CB72">
        <v>0.25</v>
      </c>
      <c r="CC72">
        <v>0.25</v>
      </c>
      <c r="CD72">
        <v>0.25</v>
      </c>
      <c r="CE72">
        <v>0.25</v>
      </c>
      <c r="CF72">
        <v>0.25</v>
      </c>
      <c r="CG72">
        <v>0.25</v>
      </c>
      <c r="CH72">
        <v>0.25</v>
      </c>
      <c r="CI72">
        <v>0.25</v>
      </c>
      <c r="CJ72">
        <v>0.25</v>
      </c>
      <c r="CK72">
        <v>0.25</v>
      </c>
      <c r="CL72">
        <v>0.25</v>
      </c>
      <c r="CM72">
        <v>0.25</v>
      </c>
      <c r="CN72">
        <v>0.25</v>
      </c>
    </row>
    <row r="73" spans="1:92" x14ac:dyDescent="0.25">
      <c r="A73">
        <v>3</v>
      </c>
      <c r="B73" t="b">
        <v>1</v>
      </c>
      <c r="C73" t="b">
        <v>1</v>
      </c>
      <c r="D73">
        <v>0.7</v>
      </c>
      <c r="E73">
        <f t="shared" si="59"/>
        <v>4.5399929762484854E-5</v>
      </c>
      <c r="F73">
        <f t="shared" si="59"/>
        <v>4.5399929762484854E-5</v>
      </c>
      <c r="G73">
        <f t="shared" si="59"/>
        <v>4.5399929762484854E-5</v>
      </c>
      <c r="H73">
        <f t="shared" si="59"/>
        <v>4.5399929762484854E-5</v>
      </c>
      <c r="I73">
        <f t="shared" si="59"/>
        <v>4.5399929762484854E-5</v>
      </c>
      <c r="J73">
        <f t="shared" si="59"/>
        <v>4.5399929762484854E-5</v>
      </c>
      <c r="K73">
        <f t="shared" si="59"/>
        <v>4.5399929762484854E-5</v>
      </c>
      <c r="L73">
        <f t="shared" si="59"/>
        <v>4.5399929762484854E-5</v>
      </c>
      <c r="M73">
        <v>1.267693436647398E-2</v>
      </c>
      <c r="N73">
        <v>1.2239630961859534E-2</v>
      </c>
      <c r="O73">
        <v>7.5515226011381845E-2</v>
      </c>
      <c r="P73">
        <v>7.0445677574532004E-2</v>
      </c>
      <c r="Q73">
        <v>7.9898141192504459E-3</v>
      </c>
      <c r="R73">
        <v>1.4063044907432111E-2</v>
      </c>
      <c r="S73">
        <v>1.2911437584375638E-2</v>
      </c>
      <c r="T73">
        <v>8.736884075810554E-2</v>
      </c>
      <c r="U73">
        <v>7.1650440795264017E-2</v>
      </c>
      <c r="V73">
        <f t="shared" si="57"/>
        <v>4.5399929762484854E-5</v>
      </c>
      <c r="W73">
        <f t="shared" si="57"/>
        <v>4.5399929762484854E-5</v>
      </c>
      <c r="X73">
        <f t="shared" si="57"/>
        <v>4.5399929762484854E-5</v>
      </c>
      <c r="Y73">
        <f t="shared" si="57"/>
        <v>4.5399929762484854E-5</v>
      </c>
      <c r="Z73">
        <f t="shared" si="57"/>
        <v>4.5399929762484854E-5</v>
      </c>
      <c r="AA73">
        <f t="shared" si="60"/>
        <v>1E-10</v>
      </c>
      <c r="AB73">
        <f t="shared" si="60"/>
        <v>1E-10</v>
      </c>
      <c r="AC73">
        <f t="shared" si="60"/>
        <v>1E-10</v>
      </c>
      <c r="AD73">
        <f t="shared" si="60"/>
        <v>1E-10</v>
      </c>
      <c r="AE73">
        <f t="shared" si="60"/>
        <v>1E-10</v>
      </c>
      <c r="AF73">
        <f t="shared" si="60"/>
        <v>1E-10</v>
      </c>
      <c r="AG73">
        <f t="shared" si="60"/>
        <v>1E-10</v>
      </c>
      <c r="AH73">
        <f t="shared" si="60"/>
        <v>1E-10</v>
      </c>
      <c r="AI73">
        <f t="shared" si="61"/>
        <v>5.5423757223841373E-4</v>
      </c>
      <c r="AJ73">
        <f t="shared" si="62"/>
        <v>2.6577768893361387E-3</v>
      </c>
      <c r="AK73">
        <f t="shared" si="63"/>
        <v>7.6822060034889257E-3</v>
      </c>
      <c r="AL73">
        <f t="shared" si="64"/>
        <v>2.0736341005677981E-2</v>
      </c>
      <c r="AM73">
        <f t="shared" si="65"/>
        <v>2.2300391525867545E-3</v>
      </c>
      <c r="AN73">
        <f t="shared" si="66"/>
        <v>1.9007217614646747E-3</v>
      </c>
      <c r="AO73">
        <f t="shared" si="67"/>
        <v>5.4466500474980055E-4</v>
      </c>
      <c r="AP73">
        <f t="shared" si="68"/>
        <v>2.5155683021766323E-2</v>
      </c>
      <c r="AQ73">
        <f t="shared" si="69"/>
        <v>1.1443786745332217E-2</v>
      </c>
      <c r="AR73">
        <f t="shared" si="70"/>
        <v>1E-10</v>
      </c>
      <c r="AS73">
        <f t="shared" si="70"/>
        <v>1E-10</v>
      </c>
      <c r="AT73">
        <f t="shared" si="70"/>
        <v>1E-10</v>
      </c>
      <c r="AU73">
        <f t="shared" si="70"/>
        <v>1E-10</v>
      </c>
      <c r="AV73">
        <f t="shared" si="70"/>
        <v>1E-10</v>
      </c>
      <c r="AW73">
        <f t="shared" si="71"/>
        <v>0.14428548090504464</v>
      </c>
      <c r="AX73">
        <f t="shared" si="72"/>
        <v>8.2602663395316744E-2</v>
      </c>
      <c r="AY73">
        <f t="shared" si="73"/>
        <v>0.14428548090504464</v>
      </c>
      <c r="AZ73">
        <f t="shared" si="74"/>
        <v>8.2602663395316744E-2</v>
      </c>
      <c r="BA73">
        <f t="shared" si="75"/>
        <v>0.14410343507356096</v>
      </c>
      <c r="BB73">
        <f t="shared" si="76"/>
        <v>8.4248442122095049E-2</v>
      </c>
      <c r="BC73">
        <f t="shared" si="77"/>
        <v>0.14410343507356096</v>
      </c>
      <c r="BD73">
        <f t="shared" si="78"/>
        <v>8.4248442122095049E-2</v>
      </c>
      <c r="BE73">
        <f t="shared" si="79"/>
        <v>0.14428548090504464</v>
      </c>
      <c r="BF73">
        <f t="shared" si="80"/>
        <v>8.2602663395316744E-2</v>
      </c>
      <c r="BG73">
        <f t="shared" si="81"/>
        <v>0.14428548090504464</v>
      </c>
      <c r="BH73">
        <f t="shared" si="82"/>
        <v>8.2602663395316744E-2</v>
      </c>
      <c r="BI73">
        <f t="shared" si="83"/>
        <v>0.19259672894418534</v>
      </c>
      <c r="BJ73">
        <f t="shared" si="84"/>
        <v>0.14410343507356096</v>
      </c>
      <c r="BK73">
        <f t="shared" si="85"/>
        <v>8.4248442122095049E-2</v>
      </c>
      <c r="BL73">
        <f t="shared" si="86"/>
        <v>0.14410343507356096</v>
      </c>
      <c r="BM73">
        <f t="shared" si="87"/>
        <v>8.4248442122095049E-2</v>
      </c>
      <c r="BN73">
        <f t="shared" si="88"/>
        <v>0.14428548090504464</v>
      </c>
      <c r="BO73">
        <f t="shared" si="89"/>
        <v>8.2602663395316744E-2</v>
      </c>
      <c r="BP73">
        <f t="shared" si="90"/>
        <v>0.14410343507356096</v>
      </c>
      <c r="BQ73">
        <f t="shared" si="91"/>
        <v>8.4248442122095049E-2</v>
      </c>
      <c r="BR73">
        <f t="shared" si="92"/>
        <v>0.19259672894418534</v>
      </c>
      <c r="BS73">
        <v>0.25</v>
      </c>
      <c r="BT73">
        <v>0.25</v>
      </c>
      <c r="BU73">
        <v>0.25</v>
      </c>
      <c r="BV73">
        <v>0.25</v>
      </c>
      <c r="BW73">
        <v>0.25</v>
      </c>
      <c r="BX73">
        <v>0.25</v>
      </c>
      <c r="BY73">
        <v>0.25</v>
      </c>
      <c r="BZ73">
        <v>0.25</v>
      </c>
      <c r="CA73">
        <v>0.25</v>
      </c>
      <c r="CB73">
        <v>0.25</v>
      </c>
      <c r="CC73">
        <v>0.25</v>
      </c>
      <c r="CD73">
        <v>0.25</v>
      </c>
      <c r="CE73">
        <v>0.25</v>
      </c>
      <c r="CF73">
        <v>0.25</v>
      </c>
      <c r="CG73">
        <v>0.25</v>
      </c>
      <c r="CH73">
        <v>0.25</v>
      </c>
      <c r="CI73">
        <v>0.25</v>
      </c>
      <c r="CJ73">
        <v>0.25</v>
      </c>
      <c r="CK73">
        <v>0.25</v>
      </c>
      <c r="CL73">
        <v>0.25</v>
      </c>
      <c r="CM73">
        <v>0.25</v>
      </c>
      <c r="CN73">
        <v>0.25</v>
      </c>
    </row>
    <row r="74" spans="1:92" x14ac:dyDescent="0.25">
      <c r="A74">
        <v>3</v>
      </c>
      <c r="B74" t="b">
        <v>1</v>
      </c>
      <c r="C74" t="b">
        <v>1</v>
      </c>
      <c r="D74">
        <v>0.7</v>
      </c>
      <c r="E74">
        <f t="shared" si="59"/>
        <v>4.5399929762484854E-5</v>
      </c>
      <c r="F74">
        <f t="shared" si="59"/>
        <v>4.5399929762484854E-5</v>
      </c>
      <c r="G74">
        <f t="shared" si="59"/>
        <v>4.5399929762484854E-5</v>
      </c>
      <c r="H74">
        <f t="shared" si="59"/>
        <v>4.5399929762484854E-5</v>
      </c>
      <c r="I74">
        <f t="shared" si="59"/>
        <v>4.5399929762484854E-5</v>
      </c>
      <c r="J74">
        <f t="shared" si="59"/>
        <v>4.5399929762484854E-5</v>
      </c>
      <c r="K74">
        <f t="shared" si="59"/>
        <v>4.5399929762484854E-5</v>
      </c>
      <c r="L74">
        <f t="shared" si="59"/>
        <v>4.5399929762484854E-5</v>
      </c>
      <c r="M74">
        <v>7.8607235962959105E-4</v>
      </c>
      <c r="N74">
        <v>7.9668658542527695E-4</v>
      </c>
      <c r="O74">
        <v>3.4549345488970118E-3</v>
      </c>
      <c r="P74">
        <v>3.6524278885390407E-3</v>
      </c>
      <c r="Q74">
        <v>6.2329269901669783E-4</v>
      </c>
      <c r="R74">
        <v>8.3562734979272216E-4</v>
      </c>
      <c r="S74">
        <v>8.7875764207211854E-4</v>
      </c>
      <c r="T74">
        <v>3.5139285761110746E-3</v>
      </c>
      <c r="U74">
        <v>4.036786847549859E-3</v>
      </c>
      <c r="V74">
        <f t="shared" si="57"/>
        <v>4.5399929762484854E-5</v>
      </c>
      <c r="W74">
        <f t="shared" si="57"/>
        <v>4.5399929762484854E-5</v>
      </c>
      <c r="X74">
        <f t="shared" si="57"/>
        <v>4.5399929762484854E-5</v>
      </c>
      <c r="Y74">
        <f t="shared" si="57"/>
        <v>4.5399929762484854E-5</v>
      </c>
      <c r="Z74">
        <f t="shared" si="57"/>
        <v>4.5399929762484854E-5</v>
      </c>
      <c r="AA74">
        <f t="shared" ref="AA74:AH81" si="93">0.0000000001</f>
        <v>1E-10</v>
      </c>
      <c r="AB74">
        <f t="shared" si="93"/>
        <v>1E-10</v>
      </c>
      <c r="AC74">
        <f t="shared" si="93"/>
        <v>1E-10</v>
      </c>
      <c r="AD74">
        <f t="shared" si="93"/>
        <v>1E-10</v>
      </c>
      <c r="AE74">
        <f t="shared" si="93"/>
        <v>1E-10</v>
      </c>
      <c r="AF74">
        <f t="shared" si="93"/>
        <v>1E-10</v>
      </c>
      <c r="AG74">
        <f t="shared" si="93"/>
        <v>1E-10</v>
      </c>
      <c r="AH74">
        <f t="shared" si="93"/>
        <v>1E-10</v>
      </c>
      <c r="AI74">
        <f t="shared" si="61"/>
        <v>9.2190012531074414E-6</v>
      </c>
      <c r="AJ74">
        <f t="shared" si="62"/>
        <v>1.0759420808904778E-4</v>
      </c>
      <c r="AK74">
        <f t="shared" si="63"/>
        <v>8.1647521133949985E-5</v>
      </c>
      <c r="AL74">
        <f t="shared" si="64"/>
        <v>6.4274304733177314E-4</v>
      </c>
      <c r="AM74">
        <f t="shared" si="65"/>
        <v>1.1202188282895973E-4</v>
      </c>
      <c r="AN74">
        <f t="shared" si="66"/>
        <v>3.5093262494357106E-5</v>
      </c>
      <c r="AO74">
        <f t="shared" si="67"/>
        <v>4.5952724614813907E-6</v>
      </c>
      <c r="AP74">
        <f t="shared" si="68"/>
        <v>2.6746540558689256E-4</v>
      </c>
      <c r="AQ74">
        <f t="shared" si="69"/>
        <v>6.9009477541867326E-5</v>
      </c>
      <c r="AR74">
        <f t="shared" si="70"/>
        <v>1E-10</v>
      </c>
      <c r="AS74">
        <f t="shared" si="70"/>
        <v>1E-10</v>
      </c>
      <c r="AT74">
        <f t="shared" si="70"/>
        <v>1E-10</v>
      </c>
      <c r="AU74">
        <f t="shared" si="70"/>
        <v>1E-10</v>
      </c>
      <c r="AV74">
        <f t="shared" si="70"/>
        <v>1E-10</v>
      </c>
      <c r="AW74">
        <f t="shared" si="71"/>
        <v>0.14428548090504464</v>
      </c>
      <c r="AX74">
        <f t="shared" si="72"/>
        <v>8.2602663395316744E-2</v>
      </c>
      <c r="AY74">
        <f t="shared" si="73"/>
        <v>0.14428548090504464</v>
      </c>
      <c r="AZ74">
        <f t="shared" si="74"/>
        <v>8.2602663395316744E-2</v>
      </c>
      <c r="BA74">
        <f t="shared" si="75"/>
        <v>0.14410343507356096</v>
      </c>
      <c r="BB74">
        <f t="shared" si="76"/>
        <v>8.4248442122095049E-2</v>
      </c>
      <c r="BC74">
        <f t="shared" si="77"/>
        <v>0.14410343507356096</v>
      </c>
      <c r="BD74">
        <f t="shared" si="78"/>
        <v>8.4248442122095049E-2</v>
      </c>
      <c r="BE74">
        <f t="shared" si="79"/>
        <v>0.14428548090504464</v>
      </c>
      <c r="BF74">
        <f t="shared" si="80"/>
        <v>8.2602663395316744E-2</v>
      </c>
      <c r="BG74">
        <f t="shared" si="81"/>
        <v>0.14428548090504464</v>
      </c>
      <c r="BH74">
        <f t="shared" si="82"/>
        <v>8.2602663395316744E-2</v>
      </c>
      <c r="BI74">
        <f t="shared" si="83"/>
        <v>0.19259672894418534</v>
      </c>
      <c r="BJ74">
        <f t="shared" si="84"/>
        <v>0.14410343507356096</v>
      </c>
      <c r="BK74">
        <f t="shared" si="85"/>
        <v>8.4248442122095049E-2</v>
      </c>
      <c r="BL74">
        <f t="shared" si="86"/>
        <v>0.14410343507356096</v>
      </c>
      <c r="BM74">
        <f t="shared" si="87"/>
        <v>8.4248442122095049E-2</v>
      </c>
      <c r="BN74">
        <f t="shared" si="88"/>
        <v>0.14428548090504464</v>
      </c>
      <c r="BO74">
        <f t="shared" si="89"/>
        <v>8.2602663395316744E-2</v>
      </c>
      <c r="BP74">
        <f t="shared" si="90"/>
        <v>0.14410343507356096</v>
      </c>
      <c r="BQ74">
        <f t="shared" si="91"/>
        <v>8.4248442122095049E-2</v>
      </c>
      <c r="BR74">
        <f t="shared" si="92"/>
        <v>0.19259672894418534</v>
      </c>
      <c r="BS74">
        <v>0.25</v>
      </c>
      <c r="BT74">
        <v>0.25</v>
      </c>
      <c r="BU74">
        <v>0.25</v>
      </c>
      <c r="BV74">
        <v>0.25</v>
      </c>
      <c r="BW74">
        <v>0.25</v>
      </c>
      <c r="BX74">
        <v>0.25</v>
      </c>
      <c r="BY74">
        <v>0.25</v>
      </c>
      <c r="BZ74">
        <v>0.25</v>
      </c>
      <c r="CA74">
        <v>0.25</v>
      </c>
      <c r="CB74">
        <v>0.25</v>
      </c>
      <c r="CC74">
        <v>0.25</v>
      </c>
      <c r="CD74">
        <v>0.25</v>
      </c>
      <c r="CE74">
        <v>0.25</v>
      </c>
      <c r="CF74">
        <v>0.25</v>
      </c>
      <c r="CG74">
        <v>0.25</v>
      </c>
      <c r="CH74">
        <v>0.25</v>
      </c>
      <c r="CI74">
        <v>0.25</v>
      </c>
      <c r="CJ74">
        <v>0.25</v>
      </c>
      <c r="CK74">
        <v>0.25</v>
      </c>
      <c r="CL74">
        <v>0.25</v>
      </c>
      <c r="CM74">
        <v>0.25</v>
      </c>
      <c r="CN74">
        <v>0.25</v>
      </c>
    </row>
    <row r="75" spans="1:92" x14ac:dyDescent="0.25">
      <c r="A75">
        <v>3</v>
      </c>
      <c r="B75" t="b">
        <v>1</v>
      </c>
      <c r="C75" t="b">
        <v>1</v>
      </c>
      <c r="D75">
        <v>0.7</v>
      </c>
      <c r="E75">
        <f t="shared" si="59"/>
        <v>4.5399929762484854E-5</v>
      </c>
      <c r="F75">
        <f t="shared" si="59"/>
        <v>4.5399929762484854E-5</v>
      </c>
      <c r="G75">
        <f t="shared" si="59"/>
        <v>4.5399929762484854E-5</v>
      </c>
      <c r="H75">
        <f t="shared" si="59"/>
        <v>4.5399929762484854E-5</v>
      </c>
      <c r="I75">
        <f t="shared" si="59"/>
        <v>4.5399929762484854E-5</v>
      </c>
      <c r="J75">
        <f t="shared" si="59"/>
        <v>4.5399929762484854E-5</v>
      </c>
      <c r="K75">
        <f t="shared" si="59"/>
        <v>4.5399929762484854E-5</v>
      </c>
      <c r="L75">
        <f t="shared" si="59"/>
        <v>4.5399929762484854E-5</v>
      </c>
      <c r="M75">
        <v>4.8080597121364765E-3</v>
      </c>
      <c r="N75">
        <v>4.8673029921651144E-3</v>
      </c>
      <c r="O75">
        <v>2.790504169277858E-2</v>
      </c>
      <c r="P75">
        <v>2.79054722857024E-2</v>
      </c>
      <c r="Q75">
        <v>1.6409684122297653E-3</v>
      </c>
      <c r="R75">
        <v>4.9569755706975428E-3</v>
      </c>
      <c r="S75">
        <v>5.0489806982433943E-3</v>
      </c>
      <c r="T75">
        <v>3.1062474932702654E-2</v>
      </c>
      <c r="U75">
        <v>2.9508880632042784E-2</v>
      </c>
      <c r="V75">
        <f t="shared" si="57"/>
        <v>4.5399929762484854E-5</v>
      </c>
      <c r="W75">
        <f t="shared" si="57"/>
        <v>4.5399929762484854E-5</v>
      </c>
      <c r="X75">
        <f t="shared" si="57"/>
        <v>4.5399929762484854E-5</v>
      </c>
      <c r="Y75">
        <f t="shared" si="57"/>
        <v>4.5399929762484854E-5</v>
      </c>
      <c r="Z75">
        <f t="shared" si="57"/>
        <v>4.5399929762484854E-5</v>
      </c>
      <c r="AA75">
        <f t="shared" si="93"/>
        <v>1E-10</v>
      </c>
      <c r="AB75">
        <f t="shared" si="93"/>
        <v>1E-10</v>
      </c>
      <c r="AC75">
        <f t="shared" si="93"/>
        <v>1E-10</v>
      </c>
      <c r="AD75">
        <f t="shared" si="93"/>
        <v>1E-10</v>
      </c>
      <c r="AE75">
        <f t="shared" si="93"/>
        <v>1E-10</v>
      </c>
      <c r="AF75">
        <f t="shared" si="93"/>
        <v>1E-10</v>
      </c>
      <c r="AG75">
        <f t="shared" si="93"/>
        <v>1E-10</v>
      </c>
      <c r="AH75">
        <f t="shared" si="93"/>
        <v>1E-10</v>
      </c>
      <c r="AI75">
        <f t="shared" si="61"/>
        <v>1.3286084678777022E-4</v>
      </c>
      <c r="AJ75">
        <f t="shared" si="62"/>
        <v>9.0037243367523752E-4</v>
      </c>
      <c r="AK75">
        <f t="shared" si="63"/>
        <v>1.7722639753972441E-3</v>
      </c>
      <c r="AL75">
        <f t="shared" si="64"/>
        <v>6.9929085700271556E-3</v>
      </c>
      <c r="AM75">
        <f t="shared" si="65"/>
        <v>3.4854182971595258E-4</v>
      </c>
      <c r="AN75">
        <f t="shared" si="66"/>
        <v>4.3506824274743179E-4</v>
      </c>
      <c r="AO75">
        <f t="shared" si="67"/>
        <v>1.0269880901789852E-4</v>
      </c>
      <c r="AP75">
        <f t="shared" si="68"/>
        <v>5.828628086693351E-3</v>
      </c>
      <c r="AQ75">
        <f t="shared" si="69"/>
        <v>2.3658879621207027E-3</v>
      </c>
      <c r="AR75">
        <f t="shared" si="70"/>
        <v>1E-10</v>
      </c>
      <c r="AS75">
        <f t="shared" si="70"/>
        <v>1E-10</v>
      </c>
      <c r="AT75">
        <f t="shared" si="70"/>
        <v>1E-10</v>
      </c>
      <c r="AU75">
        <f t="shared" si="70"/>
        <v>1E-10</v>
      </c>
      <c r="AV75">
        <f t="shared" si="70"/>
        <v>1E-10</v>
      </c>
      <c r="AW75">
        <f t="shared" si="71"/>
        <v>0.14428548090504464</v>
      </c>
      <c r="AX75">
        <f t="shared" si="72"/>
        <v>8.2602663395316744E-2</v>
      </c>
      <c r="AY75">
        <f t="shared" si="73"/>
        <v>0.14428548090504464</v>
      </c>
      <c r="AZ75">
        <f t="shared" si="74"/>
        <v>8.2602663395316744E-2</v>
      </c>
      <c r="BA75">
        <f t="shared" si="75"/>
        <v>0.14410343507356096</v>
      </c>
      <c r="BB75">
        <f t="shared" si="76"/>
        <v>8.4248442122095049E-2</v>
      </c>
      <c r="BC75">
        <f t="shared" si="77"/>
        <v>0.14410343507356096</v>
      </c>
      <c r="BD75">
        <f t="shared" si="78"/>
        <v>8.4248442122095049E-2</v>
      </c>
      <c r="BE75">
        <f t="shared" si="79"/>
        <v>0.14428548090504464</v>
      </c>
      <c r="BF75">
        <f t="shared" si="80"/>
        <v>8.2602663395316744E-2</v>
      </c>
      <c r="BG75">
        <f t="shared" si="81"/>
        <v>0.14428548090504464</v>
      </c>
      <c r="BH75">
        <f t="shared" si="82"/>
        <v>8.2602663395316744E-2</v>
      </c>
      <c r="BI75">
        <f t="shared" si="83"/>
        <v>0.19259672894418534</v>
      </c>
      <c r="BJ75">
        <f t="shared" si="84"/>
        <v>0.14410343507356096</v>
      </c>
      <c r="BK75">
        <f t="shared" si="85"/>
        <v>8.4248442122095049E-2</v>
      </c>
      <c r="BL75">
        <f t="shared" si="86"/>
        <v>0.14410343507356096</v>
      </c>
      <c r="BM75">
        <f t="shared" si="87"/>
        <v>8.4248442122095049E-2</v>
      </c>
      <c r="BN75">
        <f t="shared" si="88"/>
        <v>0.14428548090504464</v>
      </c>
      <c r="BO75">
        <f t="shared" si="89"/>
        <v>8.2602663395316744E-2</v>
      </c>
      <c r="BP75">
        <f t="shared" si="90"/>
        <v>0.14410343507356096</v>
      </c>
      <c r="BQ75">
        <f t="shared" si="91"/>
        <v>8.4248442122095049E-2</v>
      </c>
      <c r="BR75">
        <f t="shared" si="92"/>
        <v>0.19259672894418534</v>
      </c>
      <c r="BS75">
        <v>0.25</v>
      </c>
      <c r="BT75">
        <v>0.25</v>
      </c>
      <c r="BU75">
        <v>0.25</v>
      </c>
      <c r="BV75">
        <v>0.25</v>
      </c>
      <c r="BW75">
        <v>0.25</v>
      </c>
      <c r="BX75">
        <v>0.25</v>
      </c>
      <c r="BY75">
        <v>0.25</v>
      </c>
      <c r="BZ75">
        <v>0.25</v>
      </c>
      <c r="CA75">
        <v>0.25</v>
      </c>
      <c r="CB75">
        <v>0.25</v>
      </c>
      <c r="CC75">
        <v>0.25</v>
      </c>
      <c r="CD75">
        <v>0.25</v>
      </c>
      <c r="CE75">
        <v>0.25</v>
      </c>
      <c r="CF75">
        <v>0.25</v>
      </c>
      <c r="CG75">
        <v>0.25</v>
      </c>
      <c r="CH75">
        <v>0.25</v>
      </c>
      <c r="CI75">
        <v>0.25</v>
      </c>
      <c r="CJ75">
        <v>0.25</v>
      </c>
      <c r="CK75">
        <v>0.25</v>
      </c>
      <c r="CL75">
        <v>0.25</v>
      </c>
      <c r="CM75">
        <v>0.25</v>
      </c>
      <c r="CN75">
        <v>0.25</v>
      </c>
    </row>
    <row r="76" spans="1:92" x14ac:dyDescent="0.25">
      <c r="A76">
        <v>3</v>
      </c>
      <c r="B76" t="b">
        <v>1</v>
      </c>
      <c r="C76" t="b">
        <v>1</v>
      </c>
      <c r="D76">
        <v>0.7</v>
      </c>
      <c r="E76">
        <f t="shared" si="59"/>
        <v>4.5399929762484854E-5</v>
      </c>
      <c r="F76">
        <f t="shared" si="59"/>
        <v>4.5399929762484854E-5</v>
      </c>
      <c r="G76">
        <f t="shared" si="59"/>
        <v>4.5399929762484854E-5</v>
      </c>
      <c r="H76">
        <f t="shared" si="59"/>
        <v>4.5399929762484854E-5</v>
      </c>
      <c r="I76">
        <f t="shared" si="59"/>
        <v>4.5399929762484854E-5</v>
      </c>
      <c r="J76">
        <f t="shared" si="59"/>
        <v>4.5399929762484854E-5</v>
      </c>
      <c r="K76">
        <f t="shared" si="59"/>
        <v>4.5399929762484854E-5</v>
      </c>
      <c r="L76">
        <f t="shared" si="59"/>
        <v>4.5399929762484854E-5</v>
      </c>
      <c r="M76">
        <v>3.0166185386236643E-3</v>
      </c>
      <c r="N76">
        <v>3.0558411415532094E-3</v>
      </c>
      <c r="O76">
        <v>6.5487839659114635E-3</v>
      </c>
      <c r="P76">
        <v>6.9321094560715994E-3</v>
      </c>
      <c r="Q76">
        <v>2.0061572352617586E-3</v>
      </c>
      <c r="R76">
        <v>3.1458183698279047E-3</v>
      </c>
      <c r="S76">
        <v>3.2679467380145985E-3</v>
      </c>
      <c r="T76">
        <v>6.8058736919325586E-3</v>
      </c>
      <c r="U76">
        <v>7.4219258665932314E-3</v>
      </c>
      <c r="V76">
        <f t="shared" si="57"/>
        <v>4.5399929762484854E-5</v>
      </c>
      <c r="W76">
        <f t="shared" si="57"/>
        <v>4.5399929762484854E-5</v>
      </c>
      <c r="X76">
        <f t="shared" si="57"/>
        <v>4.5399929762484854E-5</v>
      </c>
      <c r="Y76">
        <f t="shared" si="57"/>
        <v>4.5399929762484854E-5</v>
      </c>
      <c r="Z76">
        <f t="shared" si="57"/>
        <v>4.5399929762484854E-5</v>
      </c>
      <c r="AA76">
        <f t="shared" si="93"/>
        <v>1E-10</v>
      </c>
      <c r="AB76">
        <f t="shared" si="93"/>
        <v>1E-10</v>
      </c>
      <c r="AC76">
        <f t="shared" si="93"/>
        <v>1E-10</v>
      </c>
      <c r="AD76">
        <f t="shared" si="93"/>
        <v>1E-10</v>
      </c>
      <c r="AE76">
        <f t="shared" si="93"/>
        <v>1E-10</v>
      </c>
      <c r="AF76">
        <f t="shared" si="93"/>
        <v>1E-10</v>
      </c>
      <c r="AG76">
        <f t="shared" si="93"/>
        <v>1E-10</v>
      </c>
      <c r="AH76">
        <f t="shared" si="93"/>
        <v>1E-10</v>
      </c>
      <c r="AI76">
        <f t="shared" si="61"/>
        <v>6.6856034458195464E-5</v>
      </c>
      <c r="AJ76">
        <f t="shared" si="62"/>
        <v>5.2134239067881173E-4</v>
      </c>
      <c r="AK76">
        <f t="shared" si="63"/>
        <v>2.0945567486218875E-4</v>
      </c>
      <c r="AL76">
        <f t="shared" si="64"/>
        <v>1.3636279140900169E-3</v>
      </c>
      <c r="AM76">
        <f t="shared" si="65"/>
        <v>4.4114127050444901E-4</v>
      </c>
      <c r="AN76">
        <f t="shared" si="66"/>
        <v>2.2872327369896119E-4</v>
      </c>
      <c r="AO76">
        <f t="shared" si="67"/>
        <v>4.740889078049615E-5</v>
      </c>
      <c r="AP76">
        <f t="shared" si="68"/>
        <v>6.8111864085627265E-4</v>
      </c>
      <c r="AQ76">
        <f t="shared" si="69"/>
        <v>2.0363951270202342E-4</v>
      </c>
      <c r="AR76">
        <f t="shared" si="70"/>
        <v>1E-10</v>
      </c>
      <c r="AS76">
        <f t="shared" si="70"/>
        <v>1E-10</v>
      </c>
      <c r="AT76">
        <f t="shared" si="70"/>
        <v>1E-10</v>
      </c>
      <c r="AU76">
        <f t="shared" si="70"/>
        <v>1E-10</v>
      </c>
      <c r="AV76">
        <f t="shared" si="70"/>
        <v>1E-10</v>
      </c>
      <c r="AW76">
        <f t="shared" si="71"/>
        <v>0.14428548090504464</v>
      </c>
      <c r="AX76">
        <f t="shared" si="72"/>
        <v>8.2602663395316744E-2</v>
      </c>
      <c r="AY76">
        <f t="shared" si="73"/>
        <v>0.14428548090504464</v>
      </c>
      <c r="AZ76">
        <f t="shared" si="74"/>
        <v>8.2602663395316744E-2</v>
      </c>
      <c r="BA76">
        <f t="shared" si="75"/>
        <v>0.14410343507356096</v>
      </c>
      <c r="BB76">
        <f t="shared" si="76"/>
        <v>8.4248442122095049E-2</v>
      </c>
      <c r="BC76">
        <f t="shared" si="77"/>
        <v>0.14410343507356096</v>
      </c>
      <c r="BD76">
        <f t="shared" si="78"/>
        <v>8.4248442122095049E-2</v>
      </c>
      <c r="BE76">
        <f t="shared" si="79"/>
        <v>0.14428548090504464</v>
      </c>
      <c r="BF76">
        <f t="shared" si="80"/>
        <v>8.2602663395316744E-2</v>
      </c>
      <c r="BG76">
        <f t="shared" si="81"/>
        <v>0.14428548090504464</v>
      </c>
      <c r="BH76">
        <f t="shared" si="82"/>
        <v>8.2602663395316744E-2</v>
      </c>
      <c r="BI76">
        <f t="shared" si="83"/>
        <v>0.19259672894418534</v>
      </c>
      <c r="BJ76">
        <f t="shared" si="84"/>
        <v>0.14410343507356096</v>
      </c>
      <c r="BK76">
        <f t="shared" si="85"/>
        <v>8.4248442122095049E-2</v>
      </c>
      <c r="BL76">
        <f t="shared" si="86"/>
        <v>0.14410343507356096</v>
      </c>
      <c r="BM76">
        <f t="shared" si="87"/>
        <v>8.4248442122095049E-2</v>
      </c>
      <c r="BN76">
        <f t="shared" si="88"/>
        <v>0.14428548090504464</v>
      </c>
      <c r="BO76">
        <f t="shared" si="89"/>
        <v>8.2602663395316744E-2</v>
      </c>
      <c r="BP76">
        <f t="shared" si="90"/>
        <v>0.14410343507356096</v>
      </c>
      <c r="BQ76">
        <f t="shared" si="91"/>
        <v>8.4248442122095049E-2</v>
      </c>
      <c r="BR76">
        <f t="shared" si="92"/>
        <v>0.19259672894418534</v>
      </c>
      <c r="BS76">
        <v>0.25</v>
      </c>
      <c r="BT76">
        <v>0.25</v>
      </c>
      <c r="BU76">
        <v>0.25</v>
      </c>
      <c r="BV76">
        <v>0.25</v>
      </c>
      <c r="BW76">
        <v>0.25</v>
      </c>
      <c r="BX76">
        <v>0.25</v>
      </c>
      <c r="BY76">
        <v>0.25</v>
      </c>
      <c r="BZ76">
        <v>0.25</v>
      </c>
      <c r="CA76">
        <v>0.25</v>
      </c>
      <c r="CB76">
        <v>0.25</v>
      </c>
      <c r="CC76">
        <v>0.25</v>
      </c>
      <c r="CD76">
        <v>0.25</v>
      </c>
      <c r="CE76">
        <v>0.25</v>
      </c>
      <c r="CF76">
        <v>0.25</v>
      </c>
      <c r="CG76">
        <v>0.25</v>
      </c>
      <c r="CH76">
        <v>0.25</v>
      </c>
      <c r="CI76">
        <v>0.25</v>
      </c>
      <c r="CJ76">
        <v>0.25</v>
      </c>
      <c r="CK76">
        <v>0.25</v>
      </c>
      <c r="CL76">
        <v>0.25</v>
      </c>
      <c r="CM76">
        <v>0.25</v>
      </c>
      <c r="CN76">
        <v>0.25</v>
      </c>
    </row>
    <row r="77" spans="1:92" x14ac:dyDescent="0.25">
      <c r="A77">
        <v>3</v>
      </c>
      <c r="B77" t="b">
        <v>1</v>
      </c>
      <c r="C77" t="b">
        <v>1</v>
      </c>
      <c r="D77">
        <v>0.7</v>
      </c>
      <c r="E77">
        <f t="shared" si="59"/>
        <v>4.5399929762484854E-5</v>
      </c>
      <c r="F77">
        <f t="shared" si="59"/>
        <v>4.5399929762484854E-5</v>
      </c>
      <c r="G77">
        <f t="shared" si="59"/>
        <v>4.5399929762484854E-5</v>
      </c>
      <c r="H77">
        <f t="shared" si="59"/>
        <v>4.5399929762484854E-5</v>
      </c>
      <c r="I77">
        <f t="shared" si="59"/>
        <v>4.5399929762484854E-5</v>
      </c>
      <c r="J77">
        <f t="shared" si="59"/>
        <v>4.5399929762484854E-5</v>
      </c>
      <c r="K77">
        <f t="shared" si="59"/>
        <v>4.5399929762484854E-5</v>
      </c>
      <c r="L77">
        <f t="shared" si="59"/>
        <v>4.5399929762484854E-5</v>
      </c>
      <c r="M77">
        <v>3.7842886081396717E-3</v>
      </c>
      <c r="N77">
        <v>3.8215658769156073E-3</v>
      </c>
      <c r="O77">
        <v>1.563113957373401E-2</v>
      </c>
      <c r="P77">
        <v>1.5991805568524704E-2</v>
      </c>
      <c r="Q77">
        <v>1.7192778208676885E-3</v>
      </c>
      <c r="R77">
        <v>4.0095794221602287E-3</v>
      </c>
      <c r="S77">
        <v>4.1167336792169544E-3</v>
      </c>
      <c r="T77">
        <v>1.7147490326077357E-2</v>
      </c>
      <c r="U77">
        <v>1.6881667154644651E-2</v>
      </c>
      <c r="V77">
        <f t="shared" si="57"/>
        <v>4.5399929762484854E-5</v>
      </c>
      <c r="W77">
        <f t="shared" si="57"/>
        <v>4.5399929762484854E-5</v>
      </c>
      <c r="X77">
        <f t="shared" si="57"/>
        <v>4.5399929762484854E-5</v>
      </c>
      <c r="Y77">
        <f t="shared" si="57"/>
        <v>4.5399929762484854E-5</v>
      </c>
      <c r="Z77">
        <f t="shared" si="57"/>
        <v>4.5399929762484854E-5</v>
      </c>
      <c r="AA77">
        <f t="shared" si="93"/>
        <v>1E-10</v>
      </c>
      <c r="AB77">
        <f t="shared" si="93"/>
        <v>1E-10</v>
      </c>
      <c r="AC77">
        <f t="shared" si="93"/>
        <v>1E-10</v>
      </c>
      <c r="AD77">
        <f t="shared" si="93"/>
        <v>1E-10</v>
      </c>
      <c r="AE77">
        <f t="shared" si="93"/>
        <v>1E-10</v>
      </c>
      <c r="AF77">
        <f t="shared" si="93"/>
        <v>1E-10</v>
      </c>
      <c r="AG77">
        <f t="shared" si="93"/>
        <v>1E-10</v>
      </c>
      <c r="AH77">
        <f t="shared" si="93"/>
        <v>1E-10</v>
      </c>
      <c r="AI77">
        <f t="shared" si="61"/>
        <v>9.3368716352089576E-5</v>
      </c>
      <c r="AJ77">
        <f t="shared" si="62"/>
        <v>6.7782031440023706E-4</v>
      </c>
      <c r="AK77">
        <f t="shared" si="63"/>
        <v>7.5461585962461664E-4</v>
      </c>
      <c r="AL77">
        <f t="shared" si="64"/>
        <v>3.6377655988438355E-3</v>
      </c>
      <c r="AM77">
        <f t="shared" si="65"/>
        <v>3.681241274003097E-4</v>
      </c>
      <c r="AN77">
        <f t="shared" si="66"/>
        <v>3.2232934916181399E-4</v>
      </c>
      <c r="AO77">
        <f t="shared" si="67"/>
        <v>7.1456613696108202E-5</v>
      </c>
      <c r="AP77">
        <f t="shared" si="68"/>
        <v>2.5159180400545602E-3</v>
      </c>
      <c r="AQ77">
        <f t="shared" si="69"/>
        <v>8.7706516190776801E-4</v>
      </c>
      <c r="AR77">
        <f t="shared" si="70"/>
        <v>1E-10</v>
      </c>
      <c r="AS77">
        <f t="shared" si="70"/>
        <v>1E-10</v>
      </c>
      <c r="AT77">
        <f t="shared" si="70"/>
        <v>1E-10</v>
      </c>
      <c r="AU77">
        <f t="shared" si="70"/>
        <v>1E-10</v>
      </c>
      <c r="AV77">
        <f t="shared" si="70"/>
        <v>1E-10</v>
      </c>
      <c r="AW77">
        <f t="shared" si="71"/>
        <v>0.14428548090504464</v>
      </c>
      <c r="AX77">
        <f t="shared" si="72"/>
        <v>8.2602663395316744E-2</v>
      </c>
      <c r="AY77">
        <f t="shared" si="73"/>
        <v>0.14428548090504464</v>
      </c>
      <c r="AZ77">
        <f t="shared" si="74"/>
        <v>8.2602663395316744E-2</v>
      </c>
      <c r="BA77">
        <f t="shared" si="75"/>
        <v>0.14410343507356096</v>
      </c>
      <c r="BB77">
        <f t="shared" si="76"/>
        <v>8.4248442122095049E-2</v>
      </c>
      <c r="BC77">
        <f t="shared" si="77"/>
        <v>0.14410343507356096</v>
      </c>
      <c r="BD77">
        <f t="shared" si="78"/>
        <v>8.4248442122095049E-2</v>
      </c>
      <c r="BE77">
        <f t="shared" si="79"/>
        <v>0.14428548090504464</v>
      </c>
      <c r="BF77">
        <f t="shared" si="80"/>
        <v>8.2602663395316744E-2</v>
      </c>
      <c r="BG77">
        <f t="shared" si="81"/>
        <v>0.14428548090504464</v>
      </c>
      <c r="BH77">
        <f t="shared" si="82"/>
        <v>8.2602663395316744E-2</v>
      </c>
      <c r="BI77">
        <f t="shared" si="83"/>
        <v>0.19259672894418534</v>
      </c>
      <c r="BJ77">
        <f t="shared" si="84"/>
        <v>0.14410343507356096</v>
      </c>
      <c r="BK77">
        <f t="shared" si="85"/>
        <v>8.4248442122095049E-2</v>
      </c>
      <c r="BL77">
        <f t="shared" si="86"/>
        <v>0.14410343507356096</v>
      </c>
      <c r="BM77">
        <f t="shared" si="87"/>
        <v>8.4248442122095049E-2</v>
      </c>
      <c r="BN77">
        <f t="shared" si="88"/>
        <v>0.14428548090504464</v>
      </c>
      <c r="BO77">
        <f t="shared" si="89"/>
        <v>8.2602663395316744E-2</v>
      </c>
      <c r="BP77">
        <f t="shared" si="90"/>
        <v>0.14410343507356096</v>
      </c>
      <c r="BQ77">
        <f t="shared" si="91"/>
        <v>8.4248442122095049E-2</v>
      </c>
      <c r="BR77">
        <f t="shared" si="92"/>
        <v>0.19259672894418534</v>
      </c>
      <c r="BS77">
        <v>0.25</v>
      </c>
      <c r="BT77">
        <v>0.25</v>
      </c>
      <c r="BU77">
        <v>0.25</v>
      </c>
      <c r="BV77">
        <v>0.25</v>
      </c>
      <c r="BW77">
        <v>0.25</v>
      </c>
      <c r="BX77">
        <v>0.25</v>
      </c>
      <c r="BY77">
        <v>0.25</v>
      </c>
      <c r="BZ77">
        <v>0.25</v>
      </c>
      <c r="CA77">
        <v>0.25</v>
      </c>
      <c r="CB77">
        <v>0.25</v>
      </c>
      <c r="CC77">
        <v>0.25</v>
      </c>
      <c r="CD77">
        <v>0.25</v>
      </c>
      <c r="CE77">
        <v>0.25</v>
      </c>
      <c r="CF77">
        <v>0.25</v>
      </c>
      <c r="CG77">
        <v>0.25</v>
      </c>
      <c r="CH77">
        <v>0.25</v>
      </c>
      <c r="CI77">
        <v>0.25</v>
      </c>
      <c r="CJ77">
        <v>0.25</v>
      </c>
      <c r="CK77">
        <v>0.25</v>
      </c>
      <c r="CL77">
        <v>0.25</v>
      </c>
      <c r="CM77">
        <v>0.25</v>
      </c>
      <c r="CN77">
        <v>0.25</v>
      </c>
    </row>
    <row r="78" spans="1:92" x14ac:dyDescent="0.25">
      <c r="A78">
        <v>3</v>
      </c>
      <c r="B78" t="b">
        <v>1</v>
      </c>
      <c r="C78" t="b">
        <v>1</v>
      </c>
      <c r="D78">
        <v>0.7</v>
      </c>
      <c r="E78">
        <f t="shared" si="59"/>
        <v>4.5399929762484854E-5</v>
      </c>
      <c r="F78">
        <f t="shared" si="59"/>
        <v>4.5399929762484854E-5</v>
      </c>
      <c r="G78">
        <f t="shared" si="59"/>
        <v>4.5399929762484854E-5</v>
      </c>
      <c r="H78">
        <f t="shared" si="59"/>
        <v>4.5399929762484854E-5</v>
      </c>
      <c r="I78">
        <f t="shared" si="59"/>
        <v>4.5399929762484854E-5</v>
      </c>
      <c r="J78">
        <f t="shared" si="59"/>
        <v>4.5399929762484854E-5</v>
      </c>
      <c r="K78">
        <f t="shared" si="59"/>
        <v>4.5399929762484854E-5</v>
      </c>
      <c r="L78">
        <f t="shared" si="59"/>
        <v>4.5399929762484854E-5</v>
      </c>
      <c r="M78">
        <v>7.8243654984124014E-3</v>
      </c>
      <c r="N78">
        <v>7.573949470351506E-3</v>
      </c>
      <c r="O78">
        <v>0.14036587748611215</v>
      </c>
      <c r="P78">
        <v>0.13529939341298669</v>
      </c>
      <c r="Q78">
        <v>1.6877731232286519E-3</v>
      </c>
      <c r="R78">
        <v>8.326602112524983E-3</v>
      </c>
      <c r="S78">
        <v>7.9142702599568435E-3</v>
      </c>
      <c r="T78">
        <v>0.16528435815446874</v>
      </c>
      <c r="U78">
        <v>0.13827910781232827</v>
      </c>
      <c r="V78">
        <f t="shared" si="57"/>
        <v>4.5399929762484854E-5</v>
      </c>
      <c r="W78">
        <f t="shared" si="57"/>
        <v>4.5399929762484854E-5</v>
      </c>
      <c r="X78">
        <f t="shared" si="57"/>
        <v>4.5399929762484854E-5</v>
      </c>
      <c r="Y78">
        <f t="shared" si="57"/>
        <v>4.5399929762484854E-5</v>
      </c>
      <c r="Z78">
        <f t="shared" si="57"/>
        <v>4.5399929762484854E-5</v>
      </c>
      <c r="AA78">
        <f t="shared" si="93"/>
        <v>1E-10</v>
      </c>
      <c r="AB78">
        <f t="shared" si="93"/>
        <v>1E-10</v>
      </c>
      <c r="AC78">
        <f t="shared" si="93"/>
        <v>1E-10</v>
      </c>
      <c r="AD78">
        <f t="shared" si="93"/>
        <v>1E-10</v>
      </c>
      <c r="AE78">
        <f t="shared" si="93"/>
        <v>1E-10</v>
      </c>
      <c r="AF78">
        <f t="shared" si="93"/>
        <v>1E-10</v>
      </c>
      <c r="AG78">
        <f t="shared" si="93"/>
        <v>1E-10</v>
      </c>
      <c r="AH78">
        <f t="shared" si="93"/>
        <v>1E-10</v>
      </c>
      <c r="AI78">
        <f t="shared" si="61"/>
        <v>2.7224286123898666E-4</v>
      </c>
      <c r="AJ78">
        <f t="shared" si="62"/>
        <v>1.5129965787089043E-3</v>
      </c>
      <c r="AK78">
        <f t="shared" si="63"/>
        <v>1.9147921978405397E-2</v>
      </c>
      <c r="AL78">
        <f t="shared" si="64"/>
        <v>4.4611306364036554E-2</v>
      </c>
      <c r="AM78">
        <f t="shared" si="65"/>
        <v>3.602270502132658E-4</v>
      </c>
      <c r="AN78">
        <f t="shared" si="66"/>
        <v>9.0587660621926729E-4</v>
      </c>
      <c r="AO78">
        <f t="shared" si="67"/>
        <v>2.2825857002301911E-4</v>
      </c>
      <c r="AP78">
        <f t="shared" si="68"/>
        <v>6.1964914628016496E-2</v>
      </c>
      <c r="AQ78">
        <f t="shared" si="69"/>
        <v>3.6807716745644335E-2</v>
      </c>
      <c r="AR78">
        <f t="shared" si="70"/>
        <v>1E-10</v>
      </c>
      <c r="AS78">
        <f t="shared" si="70"/>
        <v>1E-10</v>
      </c>
      <c r="AT78">
        <f t="shared" si="70"/>
        <v>1E-10</v>
      </c>
      <c r="AU78">
        <f t="shared" si="70"/>
        <v>1E-10</v>
      </c>
      <c r="AV78">
        <f t="shared" si="70"/>
        <v>1E-10</v>
      </c>
      <c r="AW78">
        <f t="shared" si="71"/>
        <v>0.14428548090504464</v>
      </c>
      <c r="AX78">
        <f t="shared" si="72"/>
        <v>8.2602663395316744E-2</v>
      </c>
      <c r="AY78">
        <f t="shared" si="73"/>
        <v>0.14428548090504464</v>
      </c>
      <c r="AZ78">
        <f t="shared" si="74"/>
        <v>8.2602663395316744E-2</v>
      </c>
      <c r="BA78">
        <f t="shared" si="75"/>
        <v>0.14410343507356096</v>
      </c>
      <c r="BB78">
        <f t="shared" si="76"/>
        <v>8.4248442122095049E-2</v>
      </c>
      <c r="BC78">
        <f t="shared" si="77"/>
        <v>0.14410343507356096</v>
      </c>
      <c r="BD78">
        <f t="shared" si="78"/>
        <v>8.4248442122095049E-2</v>
      </c>
      <c r="BE78">
        <f t="shared" si="79"/>
        <v>0.14428548090504464</v>
      </c>
      <c r="BF78">
        <f t="shared" si="80"/>
        <v>8.2602663395316744E-2</v>
      </c>
      <c r="BG78">
        <f t="shared" si="81"/>
        <v>0.14428548090504464</v>
      </c>
      <c r="BH78">
        <f t="shared" si="82"/>
        <v>8.2602663395316744E-2</v>
      </c>
      <c r="BI78">
        <f t="shared" si="83"/>
        <v>0.19259672894418534</v>
      </c>
      <c r="BJ78">
        <f t="shared" si="84"/>
        <v>0.14410343507356096</v>
      </c>
      <c r="BK78">
        <f t="shared" si="85"/>
        <v>8.4248442122095049E-2</v>
      </c>
      <c r="BL78">
        <f t="shared" si="86"/>
        <v>0.14410343507356096</v>
      </c>
      <c r="BM78">
        <f t="shared" si="87"/>
        <v>8.4248442122095049E-2</v>
      </c>
      <c r="BN78">
        <f t="shared" si="88"/>
        <v>0.14428548090504464</v>
      </c>
      <c r="BO78">
        <f t="shared" si="89"/>
        <v>8.2602663395316744E-2</v>
      </c>
      <c r="BP78">
        <f t="shared" si="90"/>
        <v>0.14410343507356096</v>
      </c>
      <c r="BQ78">
        <f t="shared" si="91"/>
        <v>8.4248442122095049E-2</v>
      </c>
      <c r="BR78">
        <f t="shared" si="92"/>
        <v>0.19259672894418534</v>
      </c>
      <c r="BS78">
        <v>0.25</v>
      </c>
      <c r="BT78">
        <v>0.25</v>
      </c>
      <c r="BU78">
        <v>0.25</v>
      </c>
      <c r="BV78">
        <v>0.25</v>
      </c>
      <c r="BW78">
        <v>0.25</v>
      </c>
      <c r="BX78">
        <v>0.25</v>
      </c>
      <c r="BY78">
        <v>0.25</v>
      </c>
      <c r="BZ78">
        <v>0.25</v>
      </c>
      <c r="CA78">
        <v>0.25</v>
      </c>
      <c r="CB78">
        <v>0.25</v>
      </c>
      <c r="CC78">
        <v>0.25</v>
      </c>
      <c r="CD78">
        <v>0.25</v>
      </c>
      <c r="CE78">
        <v>0.25</v>
      </c>
      <c r="CF78">
        <v>0.25</v>
      </c>
      <c r="CG78">
        <v>0.25</v>
      </c>
      <c r="CH78">
        <v>0.25</v>
      </c>
      <c r="CI78">
        <v>0.25</v>
      </c>
      <c r="CJ78">
        <v>0.25</v>
      </c>
      <c r="CK78">
        <v>0.25</v>
      </c>
      <c r="CL78">
        <v>0.25</v>
      </c>
      <c r="CM78">
        <v>0.25</v>
      </c>
      <c r="CN78">
        <v>0.25</v>
      </c>
    </row>
    <row r="79" spans="1:92" x14ac:dyDescent="0.25">
      <c r="A79">
        <v>3</v>
      </c>
      <c r="B79" t="b">
        <v>1</v>
      </c>
      <c r="C79" t="b">
        <v>1</v>
      </c>
      <c r="D79">
        <v>0.7</v>
      </c>
      <c r="E79">
        <f t="shared" si="59"/>
        <v>4.5399929762484854E-5</v>
      </c>
      <c r="F79">
        <f t="shared" si="59"/>
        <v>4.5399929762484854E-5</v>
      </c>
      <c r="G79">
        <f t="shared" si="59"/>
        <v>4.5399929762484854E-5</v>
      </c>
      <c r="H79">
        <f t="shared" si="59"/>
        <v>4.5399929762484854E-5</v>
      </c>
      <c r="I79">
        <f t="shared" si="59"/>
        <v>4.5399929762484854E-5</v>
      </c>
      <c r="J79">
        <f t="shared" si="59"/>
        <v>4.5399929762484854E-5</v>
      </c>
      <c r="K79">
        <f t="shared" si="59"/>
        <v>4.5399929762484854E-5</v>
      </c>
      <c r="L79">
        <f t="shared" si="59"/>
        <v>4.5399929762484854E-5</v>
      </c>
      <c r="M79">
        <v>6.3279604679855898E-4</v>
      </c>
      <c r="N79">
        <v>6.3066763796061946E-4</v>
      </c>
      <c r="O79">
        <v>8.7341798752258795E-3</v>
      </c>
      <c r="P79">
        <v>8.9486446948253955E-3</v>
      </c>
      <c r="Q79">
        <v>4.8135832053889169E-4</v>
      </c>
      <c r="R79">
        <v>6.8028317005988128E-4</v>
      </c>
      <c r="S79">
        <v>6.9163987615068789E-4</v>
      </c>
      <c r="T79">
        <v>9.1853441411699609E-3</v>
      </c>
      <c r="U79">
        <v>9.6839739924362359E-3</v>
      </c>
      <c r="V79">
        <f t="shared" si="57"/>
        <v>4.5399929762484854E-5</v>
      </c>
      <c r="W79">
        <f t="shared" si="57"/>
        <v>4.5399929762484854E-5</v>
      </c>
      <c r="X79">
        <f t="shared" si="57"/>
        <v>4.5399929762484854E-5</v>
      </c>
      <c r="Y79">
        <f t="shared" si="57"/>
        <v>4.5399929762484854E-5</v>
      </c>
      <c r="Z79">
        <f t="shared" si="57"/>
        <v>4.5399929762484854E-5</v>
      </c>
      <c r="AA79">
        <f t="shared" si="93"/>
        <v>1E-10</v>
      </c>
      <c r="AB79">
        <f t="shared" si="93"/>
        <v>1E-10</v>
      </c>
      <c r="AC79">
        <f t="shared" si="93"/>
        <v>1E-10</v>
      </c>
      <c r="AD79">
        <f t="shared" si="93"/>
        <v>1E-10</v>
      </c>
      <c r="AE79">
        <f t="shared" si="93"/>
        <v>1E-10</v>
      </c>
      <c r="AF79">
        <f t="shared" si="93"/>
        <v>1E-10</v>
      </c>
      <c r="AG79">
        <f t="shared" si="93"/>
        <v>1E-10</v>
      </c>
      <c r="AH79">
        <f t="shared" si="93"/>
        <v>1E-10</v>
      </c>
      <c r="AI79">
        <f t="shared" si="61"/>
        <v>6.6974054307970843E-6</v>
      </c>
      <c r="AJ79">
        <f t="shared" si="62"/>
        <v>8.1782468207248116E-5</v>
      </c>
      <c r="AK79">
        <f t="shared" si="63"/>
        <v>3.2013823262988105E-4</v>
      </c>
      <c r="AL79">
        <f t="shared" si="64"/>
        <v>1.8401970627867227E-3</v>
      </c>
      <c r="AM79">
        <f t="shared" si="65"/>
        <v>8.2739804255970288E-5</v>
      </c>
      <c r="AN79">
        <f t="shared" si="66"/>
        <v>2.6237260116378367E-5</v>
      </c>
      <c r="AO79">
        <f t="shared" si="67"/>
        <v>3.0028530450609698E-6</v>
      </c>
      <c r="AP79">
        <f t="shared" si="68"/>
        <v>1.0407484357908589E-3</v>
      </c>
      <c r="AQ79">
        <f t="shared" si="69"/>
        <v>3.267071258369031E-4</v>
      </c>
      <c r="AR79">
        <f t="shared" si="70"/>
        <v>1E-10</v>
      </c>
      <c r="AS79">
        <f t="shared" si="70"/>
        <v>1E-10</v>
      </c>
      <c r="AT79">
        <f t="shared" si="70"/>
        <v>1E-10</v>
      </c>
      <c r="AU79">
        <f t="shared" si="70"/>
        <v>1E-10</v>
      </c>
      <c r="AV79">
        <f t="shared" si="70"/>
        <v>1E-10</v>
      </c>
      <c r="AW79">
        <f t="shared" si="71"/>
        <v>0.14428548090504464</v>
      </c>
      <c r="AX79">
        <f t="shared" si="72"/>
        <v>8.2602663395316744E-2</v>
      </c>
      <c r="AY79">
        <f t="shared" si="73"/>
        <v>0.14428548090504464</v>
      </c>
      <c r="AZ79">
        <f t="shared" si="74"/>
        <v>8.2602663395316744E-2</v>
      </c>
      <c r="BA79">
        <f t="shared" si="75"/>
        <v>0.14410343507356096</v>
      </c>
      <c r="BB79">
        <f t="shared" si="76"/>
        <v>8.4248442122095049E-2</v>
      </c>
      <c r="BC79">
        <f t="shared" si="77"/>
        <v>0.14410343507356096</v>
      </c>
      <c r="BD79">
        <f t="shared" si="78"/>
        <v>8.4248442122095049E-2</v>
      </c>
      <c r="BE79">
        <f t="shared" si="79"/>
        <v>0.14428548090504464</v>
      </c>
      <c r="BF79">
        <f t="shared" si="80"/>
        <v>8.2602663395316744E-2</v>
      </c>
      <c r="BG79">
        <f t="shared" si="81"/>
        <v>0.14428548090504464</v>
      </c>
      <c r="BH79">
        <f t="shared" si="82"/>
        <v>8.2602663395316744E-2</v>
      </c>
      <c r="BI79">
        <f t="shared" si="83"/>
        <v>0.19259672894418534</v>
      </c>
      <c r="BJ79">
        <f t="shared" si="84"/>
        <v>0.14410343507356096</v>
      </c>
      <c r="BK79">
        <f t="shared" si="85"/>
        <v>8.4248442122095049E-2</v>
      </c>
      <c r="BL79">
        <f t="shared" si="86"/>
        <v>0.14410343507356096</v>
      </c>
      <c r="BM79">
        <f t="shared" si="87"/>
        <v>8.4248442122095049E-2</v>
      </c>
      <c r="BN79">
        <f t="shared" si="88"/>
        <v>0.14428548090504464</v>
      </c>
      <c r="BO79">
        <f t="shared" si="89"/>
        <v>8.2602663395316744E-2</v>
      </c>
      <c r="BP79">
        <f t="shared" si="90"/>
        <v>0.14410343507356096</v>
      </c>
      <c r="BQ79">
        <f t="shared" si="91"/>
        <v>8.4248442122095049E-2</v>
      </c>
      <c r="BR79">
        <f t="shared" si="92"/>
        <v>0.19259672894418534</v>
      </c>
      <c r="BS79">
        <v>0.25</v>
      </c>
      <c r="BT79">
        <v>0.25</v>
      </c>
      <c r="BU79">
        <v>0.25</v>
      </c>
      <c r="BV79">
        <v>0.25</v>
      </c>
      <c r="BW79">
        <v>0.25</v>
      </c>
      <c r="BX79">
        <v>0.25</v>
      </c>
      <c r="BY79">
        <v>0.25</v>
      </c>
      <c r="BZ79">
        <v>0.25</v>
      </c>
      <c r="CA79">
        <v>0.25</v>
      </c>
      <c r="CB79">
        <v>0.25</v>
      </c>
      <c r="CC79">
        <v>0.25</v>
      </c>
      <c r="CD79">
        <v>0.25</v>
      </c>
      <c r="CE79">
        <v>0.25</v>
      </c>
      <c r="CF79">
        <v>0.25</v>
      </c>
      <c r="CG79">
        <v>0.25</v>
      </c>
      <c r="CH79">
        <v>0.25</v>
      </c>
      <c r="CI79">
        <v>0.25</v>
      </c>
      <c r="CJ79">
        <v>0.25</v>
      </c>
      <c r="CK79">
        <v>0.25</v>
      </c>
      <c r="CL79">
        <v>0.25</v>
      </c>
      <c r="CM79">
        <v>0.25</v>
      </c>
      <c r="CN79">
        <v>0.25</v>
      </c>
    </row>
    <row r="80" spans="1:92" x14ac:dyDescent="0.25">
      <c r="A80">
        <v>3</v>
      </c>
      <c r="B80" t="b">
        <v>1</v>
      </c>
      <c r="C80" t="b">
        <v>1</v>
      </c>
      <c r="D80">
        <v>0.7</v>
      </c>
      <c r="E80">
        <f t="shared" si="59"/>
        <v>4.5399929762484854E-5</v>
      </c>
      <c r="F80">
        <f t="shared" si="59"/>
        <v>4.5399929762484854E-5</v>
      </c>
      <c r="G80">
        <f t="shared" si="59"/>
        <v>4.5399929762484854E-5</v>
      </c>
      <c r="H80">
        <f t="shared" si="59"/>
        <v>4.5399929762484854E-5</v>
      </c>
      <c r="I80">
        <f t="shared" si="59"/>
        <v>4.5399929762484854E-5</v>
      </c>
      <c r="J80">
        <f t="shared" si="59"/>
        <v>4.5399929762484854E-5</v>
      </c>
      <c r="K80">
        <f t="shared" si="59"/>
        <v>4.5399929762484854E-5</v>
      </c>
      <c r="L80">
        <f t="shared" si="59"/>
        <v>4.5399929762484854E-5</v>
      </c>
      <c r="M80">
        <v>2.08823053209959E-2</v>
      </c>
      <c r="N80">
        <v>2.0129947293263756E-2</v>
      </c>
      <c r="O80">
        <v>6.625827731469261E-2</v>
      </c>
      <c r="P80">
        <v>6.3269200981167339E-2</v>
      </c>
      <c r="Q80">
        <v>8.0698090391064028E-3</v>
      </c>
      <c r="R80">
        <v>2.2833175637995053E-2</v>
      </c>
      <c r="S80">
        <v>2.1213028082861459E-2</v>
      </c>
      <c r="T80">
        <v>7.5840200199683863E-2</v>
      </c>
      <c r="U80">
        <v>6.5275842268382844E-2</v>
      </c>
      <c r="V80">
        <f t="shared" si="57"/>
        <v>4.5399929762484854E-5</v>
      </c>
      <c r="W80">
        <f t="shared" si="57"/>
        <v>4.5399929762484854E-5</v>
      </c>
      <c r="X80">
        <f t="shared" si="57"/>
        <v>4.5399929762484854E-5</v>
      </c>
      <c r="Y80">
        <f t="shared" si="57"/>
        <v>4.5399929762484854E-5</v>
      </c>
      <c r="Z80">
        <f t="shared" si="57"/>
        <v>4.5399929762484854E-5</v>
      </c>
      <c r="AA80">
        <f t="shared" si="93"/>
        <v>1E-10</v>
      </c>
      <c r="AB80">
        <f t="shared" si="93"/>
        <v>1E-10</v>
      </c>
      <c r="AC80">
        <f t="shared" si="93"/>
        <v>1E-10</v>
      </c>
      <c r="AD80">
        <f t="shared" si="93"/>
        <v>1E-10</v>
      </c>
      <c r="AE80">
        <f t="shared" si="93"/>
        <v>1E-10</v>
      </c>
      <c r="AF80">
        <f t="shared" si="93"/>
        <v>1E-10</v>
      </c>
      <c r="AG80">
        <f t="shared" si="93"/>
        <v>1E-10</v>
      </c>
      <c r="AH80">
        <f t="shared" si="93"/>
        <v>1E-10</v>
      </c>
      <c r="AI80">
        <f t="shared" si="61"/>
        <v>1.1562224600397228E-3</v>
      </c>
      <c r="AJ80">
        <f t="shared" si="62"/>
        <v>4.7659946612751847E-3</v>
      </c>
      <c r="AK80">
        <f t="shared" si="63"/>
        <v>6.3359866435149063E-3</v>
      </c>
      <c r="AL80">
        <f t="shared" si="64"/>
        <v>1.827926620822392E-2</v>
      </c>
      <c r="AM80">
        <f t="shared" si="65"/>
        <v>2.2562418311762793E-3</v>
      </c>
      <c r="AN80">
        <f t="shared" si="66"/>
        <v>3.7718408482512889E-3</v>
      </c>
      <c r="AO80">
        <f t="shared" si="67"/>
        <v>1.3160635281265149E-3</v>
      </c>
      <c r="AP80">
        <f t="shared" si="68"/>
        <v>2.0593679184681839E-2</v>
      </c>
      <c r="AQ80">
        <f t="shared" si="69"/>
        <v>9.6976262315579143E-3</v>
      </c>
      <c r="AR80">
        <f t="shared" si="70"/>
        <v>1E-10</v>
      </c>
      <c r="AS80">
        <f t="shared" si="70"/>
        <v>1E-10</v>
      </c>
      <c r="AT80">
        <f t="shared" si="70"/>
        <v>1E-10</v>
      </c>
      <c r="AU80">
        <f t="shared" si="70"/>
        <v>1E-10</v>
      </c>
      <c r="AV80">
        <f t="shared" si="70"/>
        <v>1E-10</v>
      </c>
      <c r="AW80">
        <f t="shared" si="71"/>
        <v>0.14428548090504464</v>
      </c>
      <c r="AX80">
        <f t="shared" si="72"/>
        <v>8.2602663395316744E-2</v>
      </c>
      <c r="AY80">
        <f t="shared" si="73"/>
        <v>0.14428548090504464</v>
      </c>
      <c r="AZ80">
        <f t="shared" si="74"/>
        <v>8.2602663395316744E-2</v>
      </c>
      <c r="BA80">
        <f t="shared" si="75"/>
        <v>0.14410343507356096</v>
      </c>
      <c r="BB80">
        <f t="shared" si="76"/>
        <v>8.4248442122095049E-2</v>
      </c>
      <c r="BC80">
        <f t="shared" si="77"/>
        <v>0.14410343507356096</v>
      </c>
      <c r="BD80">
        <f t="shared" si="78"/>
        <v>8.4248442122095049E-2</v>
      </c>
      <c r="BE80">
        <f t="shared" si="79"/>
        <v>0.14428548090504464</v>
      </c>
      <c r="BF80">
        <f t="shared" si="80"/>
        <v>8.2602663395316744E-2</v>
      </c>
      <c r="BG80">
        <f t="shared" si="81"/>
        <v>0.14428548090504464</v>
      </c>
      <c r="BH80">
        <f t="shared" si="82"/>
        <v>8.2602663395316744E-2</v>
      </c>
      <c r="BI80">
        <f t="shared" si="83"/>
        <v>0.19259672894418534</v>
      </c>
      <c r="BJ80">
        <f t="shared" si="84"/>
        <v>0.14410343507356096</v>
      </c>
      <c r="BK80">
        <f t="shared" si="85"/>
        <v>8.4248442122095049E-2</v>
      </c>
      <c r="BL80">
        <f t="shared" si="86"/>
        <v>0.14410343507356096</v>
      </c>
      <c r="BM80">
        <f t="shared" si="87"/>
        <v>8.4248442122095049E-2</v>
      </c>
      <c r="BN80">
        <f t="shared" si="88"/>
        <v>0.14428548090504464</v>
      </c>
      <c r="BO80">
        <f t="shared" si="89"/>
        <v>8.2602663395316744E-2</v>
      </c>
      <c r="BP80">
        <f t="shared" si="90"/>
        <v>0.14410343507356096</v>
      </c>
      <c r="BQ80">
        <f t="shared" si="91"/>
        <v>8.4248442122095049E-2</v>
      </c>
      <c r="BR80">
        <f t="shared" si="92"/>
        <v>0.19259672894418534</v>
      </c>
      <c r="BS80">
        <v>0.25</v>
      </c>
      <c r="BT80">
        <v>0.25</v>
      </c>
      <c r="BU80">
        <v>0.25</v>
      </c>
      <c r="BV80">
        <v>0.25</v>
      </c>
      <c r="BW80">
        <v>0.25</v>
      </c>
      <c r="BX80">
        <v>0.25</v>
      </c>
      <c r="BY80">
        <v>0.25</v>
      </c>
      <c r="BZ80">
        <v>0.25</v>
      </c>
      <c r="CA80">
        <v>0.25</v>
      </c>
      <c r="CB80">
        <v>0.25</v>
      </c>
      <c r="CC80">
        <v>0.25</v>
      </c>
      <c r="CD80">
        <v>0.25</v>
      </c>
      <c r="CE80">
        <v>0.25</v>
      </c>
      <c r="CF80">
        <v>0.25</v>
      </c>
      <c r="CG80">
        <v>0.25</v>
      </c>
      <c r="CH80">
        <v>0.25</v>
      </c>
      <c r="CI80">
        <v>0.25</v>
      </c>
      <c r="CJ80">
        <v>0.25</v>
      </c>
      <c r="CK80">
        <v>0.25</v>
      </c>
      <c r="CL80">
        <v>0.25</v>
      </c>
      <c r="CM80">
        <v>0.25</v>
      </c>
      <c r="CN80">
        <v>0.25</v>
      </c>
    </row>
    <row r="81" spans="1:92" x14ac:dyDescent="0.25">
      <c r="A81">
        <v>3</v>
      </c>
      <c r="B81" t="b">
        <v>1</v>
      </c>
      <c r="C81" t="b">
        <v>1</v>
      </c>
      <c r="D81">
        <v>0.7</v>
      </c>
      <c r="E81">
        <f t="shared" si="59"/>
        <v>4.5399929762484854E-5</v>
      </c>
      <c r="F81">
        <f t="shared" si="59"/>
        <v>4.5399929762484854E-5</v>
      </c>
      <c r="G81">
        <f t="shared" si="59"/>
        <v>4.5399929762484854E-5</v>
      </c>
      <c r="H81">
        <f t="shared" si="59"/>
        <v>4.5399929762484854E-5</v>
      </c>
      <c r="I81">
        <f t="shared" si="59"/>
        <v>4.5399929762484854E-5</v>
      </c>
      <c r="J81">
        <f t="shared" si="59"/>
        <v>4.5399929762484854E-5</v>
      </c>
      <c r="K81">
        <f t="shared" si="59"/>
        <v>4.5399929762484854E-5</v>
      </c>
      <c r="L81">
        <f t="shared" si="59"/>
        <v>4.5399929762484854E-5</v>
      </c>
      <c r="M81">
        <v>2.4339038280560758E-3</v>
      </c>
      <c r="N81">
        <v>2.4607168615571099E-3</v>
      </c>
      <c r="O81">
        <v>2.3213256695194698E-3</v>
      </c>
      <c r="P81">
        <v>2.3977474564855304E-3</v>
      </c>
      <c r="Q81">
        <v>6.1441141302101057E-3</v>
      </c>
      <c r="R81">
        <v>2.6136901041394589E-3</v>
      </c>
      <c r="S81">
        <v>2.6315786765192038E-3</v>
      </c>
      <c r="T81">
        <v>2.294585293372457E-3</v>
      </c>
      <c r="U81">
        <v>2.5940772114200822E-3</v>
      </c>
      <c r="V81">
        <f t="shared" si="57"/>
        <v>4.5399929762484854E-5</v>
      </c>
      <c r="W81">
        <f t="shared" si="57"/>
        <v>4.5399929762484854E-5</v>
      </c>
      <c r="X81">
        <f t="shared" si="57"/>
        <v>4.5399929762484854E-5</v>
      </c>
      <c r="Y81">
        <f t="shared" si="57"/>
        <v>4.5399929762484854E-5</v>
      </c>
      <c r="Z81">
        <f t="shared" si="57"/>
        <v>4.5399929762484854E-5</v>
      </c>
      <c r="AA81">
        <f t="shared" si="93"/>
        <v>1E-10</v>
      </c>
      <c r="AB81">
        <f t="shared" si="93"/>
        <v>1E-10</v>
      </c>
      <c r="AC81">
        <f t="shared" si="93"/>
        <v>1E-10</v>
      </c>
      <c r="AD81">
        <f t="shared" si="93"/>
        <v>1E-10</v>
      </c>
      <c r="AE81">
        <f t="shared" si="93"/>
        <v>1E-10</v>
      </c>
      <c r="AF81">
        <f t="shared" si="93"/>
        <v>1E-10</v>
      </c>
      <c r="AG81">
        <f t="shared" si="93"/>
        <v>1E-10</v>
      </c>
      <c r="AH81">
        <f t="shared" si="93"/>
        <v>1E-10</v>
      </c>
      <c r="AI81">
        <f t="shared" si="61"/>
        <v>4.873149496449641E-5</v>
      </c>
      <c r="AJ81">
        <f t="shared" si="62"/>
        <v>4.0429805154820048E-4</v>
      </c>
      <c r="AK81">
        <f t="shared" si="63"/>
        <v>4.5447409216838902E-5</v>
      </c>
      <c r="AL81">
        <f t="shared" si="64"/>
        <v>3.9218086593399422E-4</v>
      </c>
      <c r="AM81">
        <f t="shared" si="65"/>
        <v>1.6388921415633672E-3</v>
      </c>
      <c r="AN81">
        <f t="shared" si="66"/>
        <v>1.7599887040228187E-4</v>
      </c>
      <c r="AO81">
        <f t="shared" si="67"/>
        <v>3.2264725736252122E-5</v>
      </c>
      <c r="AP81">
        <f t="shared" si="68"/>
        <v>1.4640188120562989E-4</v>
      </c>
      <c r="AQ81">
        <f t="shared" si="69"/>
        <v>3.145225615115905E-5</v>
      </c>
      <c r="AR81">
        <f t="shared" si="70"/>
        <v>1E-10</v>
      </c>
      <c r="AS81">
        <f t="shared" si="70"/>
        <v>1E-10</v>
      </c>
      <c r="AT81">
        <f t="shared" si="70"/>
        <v>1E-10</v>
      </c>
      <c r="AU81">
        <f t="shared" si="70"/>
        <v>1E-10</v>
      </c>
      <c r="AV81">
        <f t="shared" si="70"/>
        <v>1E-10</v>
      </c>
      <c r="AW81">
        <f t="shared" si="71"/>
        <v>0.14428548090504464</v>
      </c>
      <c r="AX81">
        <f t="shared" si="72"/>
        <v>8.2602663395316744E-2</v>
      </c>
      <c r="AY81">
        <f t="shared" si="73"/>
        <v>0.14428548090504464</v>
      </c>
      <c r="AZ81">
        <f t="shared" si="74"/>
        <v>8.2602663395316744E-2</v>
      </c>
      <c r="BA81">
        <f t="shared" si="75"/>
        <v>0.14410343507356096</v>
      </c>
      <c r="BB81">
        <f t="shared" si="76"/>
        <v>8.4248442122095049E-2</v>
      </c>
      <c r="BC81">
        <f t="shared" si="77"/>
        <v>0.14410343507356096</v>
      </c>
      <c r="BD81">
        <f t="shared" si="78"/>
        <v>8.4248442122095049E-2</v>
      </c>
      <c r="BE81">
        <f t="shared" si="79"/>
        <v>0.14428548090504464</v>
      </c>
      <c r="BF81">
        <f t="shared" si="80"/>
        <v>8.2602663395316744E-2</v>
      </c>
      <c r="BG81">
        <f t="shared" si="81"/>
        <v>0.14428548090504464</v>
      </c>
      <c r="BH81">
        <f t="shared" si="82"/>
        <v>8.2602663395316744E-2</v>
      </c>
      <c r="BI81">
        <f t="shared" si="83"/>
        <v>0.19259672894418534</v>
      </c>
      <c r="BJ81">
        <f t="shared" si="84"/>
        <v>0.14410343507356096</v>
      </c>
      <c r="BK81">
        <f t="shared" si="85"/>
        <v>8.4248442122095049E-2</v>
      </c>
      <c r="BL81">
        <f t="shared" si="86"/>
        <v>0.14410343507356096</v>
      </c>
      <c r="BM81">
        <f t="shared" si="87"/>
        <v>8.4248442122095049E-2</v>
      </c>
      <c r="BN81">
        <f t="shared" si="88"/>
        <v>0.14428548090504464</v>
      </c>
      <c r="BO81">
        <f t="shared" si="89"/>
        <v>8.2602663395316744E-2</v>
      </c>
      <c r="BP81">
        <f t="shared" si="90"/>
        <v>0.14410343507356096</v>
      </c>
      <c r="BQ81">
        <f t="shared" si="91"/>
        <v>8.4248442122095049E-2</v>
      </c>
      <c r="BR81">
        <f t="shared" si="92"/>
        <v>0.19259672894418534</v>
      </c>
      <c r="BS81">
        <v>0.25</v>
      </c>
      <c r="BT81">
        <v>0.25</v>
      </c>
      <c r="BU81">
        <v>0.25</v>
      </c>
      <c r="BV81">
        <v>0.25</v>
      </c>
      <c r="BW81">
        <v>0.25</v>
      </c>
      <c r="BX81">
        <v>0.25</v>
      </c>
      <c r="BY81">
        <v>0.25</v>
      </c>
      <c r="BZ81">
        <v>0.25</v>
      </c>
      <c r="CA81">
        <v>0.25</v>
      </c>
      <c r="CB81">
        <v>0.25</v>
      </c>
      <c r="CC81">
        <v>0.25</v>
      </c>
      <c r="CD81">
        <v>0.25</v>
      </c>
      <c r="CE81">
        <v>0.25</v>
      </c>
      <c r="CF81">
        <v>0.25</v>
      </c>
      <c r="CG81">
        <v>0.25</v>
      </c>
      <c r="CH81">
        <v>0.25</v>
      </c>
      <c r="CI81">
        <v>0.25</v>
      </c>
      <c r="CJ81">
        <v>0.25</v>
      </c>
      <c r="CK81">
        <v>0.25</v>
      </c>
      <c r="CL81">
        <v>0.25</v>
      </c>
      <c r="CM81">
        <v>0.25</v>
      </c>
      <c r="CN81">
        <v>0.25</v>
      </c>
    </row>
    <row r="82" spans="1:92" x14ac:dyDescent="0.25">
      <c r="A82">
        <v>4</v>
      </c>
      <c r="B82" t="b">
        <v>1</v>
      </c>
      <c r="C82" t="b">
        <v>1</v>
      </c>
      <c r="D82">
        <v>0.7</v>
      </c>
      <c r="E82">
        <f t="shared" si="59"/>
        <v>4.5399929762484854E-5</v>
      </c>
      <c r="F82">
        <f t="shared" si="59"/>
        <v>4.5399929762484854E-5</v>
      </c>
      <c r="G82">
        <f t="shared" si="59"/>
        <v>4.5399929762484854E-5</v>
      </c>
      <c r="H82">
        <f t="shared" si="59"/>
        <v>4.5399929762484854E-5</v>
      </c>
      <c r="I82">
        <f t="shared" si="59"/>
        <v>4.5399929762484854E-5</v>
      </c>
      <c r="J82">
        <f t="shared" si="59"/>
        <v>4.5399929762484854E-5</v>
      </c>
      <c r="K82">
        <f t="shared" si="59"/>
        <v>4.5399929762484854E-5</v>
      </c>
      <c r="L82">
        <f t="shared" si="59"/>
        <v>4.5399929762484854E-5</v>
      </c>
      <c r="M82">
        <f t="shared" si="59"/>
        <v>4.5399929762484854E-5</v>
      </c>
      <c r="N82">
        <f t="shared" si="59"/>
        <v>4.5399929762484854E-5</v>
      </c>
      <c r="O82">
        <f t="shared" si="59"/>
        <v>4.5399929762484854E-5</v>
      </c>
      <c r="P82">
        <f t="shared" si="59"/>
        <v>4.5399929762484854E-5</v>
      </c>
      <c r="Q82">
        <f t="shared" si="59"/>
        <v>4.5399929762484854E-5</v>
      </c>
      <c r="R82">
        <f t="shared" si="59"/>
        <v>4.5399929762484854E-5</v>
      </c>
      <c r="S82">
        <f t="shared" si="59"/>
        <v>4.5399929762484854E-5</v>
      </c>
      <c r="T82">
        <f t="shared" si="59"/>
        <v>4.5399929762484854E-5</v>
      </c>
      <c r="U82">
        <f t="shared" ref="U82:U84" si="94">EXP(-10)</f>
        <v>4.5399929762484854E-5</v>
      </c>
      <c r="V82">
        <v>0.35136426917485608</v>
      </c>
      <c r="W82">
        <v>0.3092628594742528</v>
      </c>
      <c r="X82">
        <v>0.50493290419332271</v>
      </c>
      <c r="Y82">
        <v>0.32731399670967026</v>
      </c>
      <c r="Z82">
        <v>0.26833635893984548</v>
      </c>
      <c r="AA82">
        <f t="shared" ref="AA82:AP97" si="95">0.0000000001</f>
        <v>1E-10</v>
      </c>
      <c r="AB82">
        <f t="shared" si="95"/>
        <v>1E-10</v>
      </c>
      <c r="AC82">
        <f t="shared" si="95"/>
        <v>1E-10</v>
      </c>
      <c r="AD82">
        <f t="shared" si="95"/>
        <v>1E-10</v>
      </c>
      <c r="AE82">
        <f t="shared" si="95"/>
        <v>1E-10</v>
      </c>
      <c r="AF82">
        <f t="shared" si="95"/>
        <v>1E-10</v>
      </c>
      <c r="AG82">
        <f t="shared" si="95"/>
        <v>1E-10</v>
      </c>
      <c r="AH82">
        <f t="shared" si="95"/>
        <v>1E-10</v>
      </c>
      <c r="AI82">
        <f t="shared" si="95"/>
        <v>1E-10</v>
      </c>
      <c r="AJ82">
        <f t="shared" si="95"/>
        <v>1E-10</v>
      </c>
      <c r="AK82">
        <f t="shared" si="95"/>
        <v>1E-10</v>
      </c>
      <c r="AL82">
        <f t="shared" si="95"/>
        <v>1E-10</v>
      </c>
      <c r="AM82">
        <f t="shared" si="95"/>
        <v>1E-10</v>
      </c>
      <c r="AN82">
        <f t="shared" si="95"/>
        <v>1E-10</v>
      </c>
      <c r="AO82">
        <f t="shared" si="95"/>
        <v>1E-10</v>
      </c>
      <c r="AP82">
        <f t="shared" si="95"/>
        <v>1E-10</v>
      </c>
      <c r="AQ82">
        <f t="shared" ref="AQ82:AQ121" si="96">0.0000000001</f>
        <v>1E-10</v>
      </c>
      <c r="AR82">
        <f t="shared" ref="AR82:AR97" si="97">EXP((DJ$2+DJ$3*LN(V82))*(1-$D82)+(DJ$8+DJ$9*LN(V82))*($D82))*100</f>
        <v>7.3994852378098025E-2</v>
      </c>
      <c r="AS82">
        <f t="shared" ref="AS82:AS97" si="98">EXP((DK$2+DK$3*LN(W82))*(1-$D82)+(DK$8+DK$9*LN(W82))*($D82))*100</f>
        <v>0.11773029668348903</v>
      </c>
      <c r="AT82">
        <f t="shared" ref="AT82:AT97" si="99">EXP((DL$2+DL$3*LN(X82))*(1-$D82)+(DL$8+DL$9*LN(X82))*($D82))*100</f>
        <v>0.30057509307540276</v>
      </c>
      <c r="AU82">
        <f t="shared" ref="AU82:AU97" si="100">EXP((DM$2+DM$3*LN(Y82))*(1-$D82)+(DM$8+DM$9*LN(Y82))*($D82))*100</f>
        <v>0.17016310085729405</v>
      </c>
      <c r="AV82">
        <f t="shared" ref="AV82:AV97" si="101">EXP((DN$2+DN$3*LN(Z82))*(1-$D82)+(DN$8+DN$9*LN(Z82))*($D82))*100</f>
        <v>0.13734096320655084</v>
      </c>
      <c r="AW82">
        <f t="shared" si="71"/>
        <v>0.14428548090504464</v>
      </c>
      <c r="AX82">
        <f t="shared" si="72"/>
        <v>8.2602663395316744E-2</v>
      </c>
      <c r="AY82">
        <f t="shared" si="73"/>
        <v>0.14428548090504464</v>
      </c>
      <c r="AZ82">
        <f t="shared" si="74"/>
        <v>8.2602663395316744E-2</v>
      </c>
      <c r="BA82">
        <f t="shared" si="75"/>
        <v>0.14410343507356096</v>
      </c>
      <c r="BB82">
        <f t="shared" si="76"/>
        <v>8.4248442122095049E-2</v>
      </c>
      <c r="BC82">
        <f t="shared" si="77"/>
        <v>0.14410343507356096</v>
      </c>
      <c r="BD82">
        <f t="shared" si="78"/>
        <v>8.4248442122095049E-2</v>
      </c>
      <c r="BE82">
        <f t="shared" si="79"/>
        <v>0.14428548090504464</v>
      </c>
      <c r="BF82">
        <f t="shared" si="80"/>
        <v>8.2602663395316744E-2</v>
      </c>
      <c r="BG82">
        <f t="shared" si="81"/>
        <v>0.14428548090504464</v>
      </c>
      <c r="BH82">
        <f t="shared" si="82"/>
        <v>8.2602663395316744E-2</v>
      </c>
      <c r="BI82">
        <f t="shared" si="83"/>
        <v>0.19259672894418534</v>
      </c>
      <c r="BJ82">
        <f t="shared" si="84"/>
        <v>0.14410343507356096</v>
      </c>
      <c r="BK82">
        <f t="shared" si="85"/>
        <v>8.4248442122095049E-2</v>
      </c>
      <c r="BL82">
        <f t="shared" si="86"/>
        <v>0.14410343507356096</v>
      </c>
      <c r="BM82">
        <f t="shared" si="87"/>
        <v>8.4248442122095049E-2</v>
      </c>
      <c r="BN82">
        <f t="shared" si="88"/>
        <v>0.14428548090504464</v>
      </c>
      <c r="BO82">
        <f t="shared" si="89"/>
        <v>8.2602663395316744E-2</v>
      </c>
      <c r="BP82">
        <f t="shared" si="90"/>
        <v>0.14410343507356096</v>
      </c>
      <c r="BQ82">
        <f t="shared" si="91"/>
        <v>8.4248442122095049E-2</v>
      </c>
      <c r="BR82">
        <f t="shared" si="92"/>
        <v>0.19259672894418534</v>
      </c>
      <c r="BS82">
        <v>0.25</v>
      </c>
      <c r="BT82">
        <v>0.25</v>
      </c>
      <c r="BU82">
        <v>0.25</v>
      </c>
      <c r="BV82">
        <v>0.25</v>
      </c>
      <c r="BW82">
        <v>0.25</v>
      </c>
      <c r="BX82">
        <v>0.25</v>
      </c>
      <c r="BY82">
        <v>0.25</v>
      </c>
      <c r="BZ82">
        <v>0.25</v>
      </c>
      <c r="CA82">
        <v>0.25</v>
      </c>
      <c r="CB82">
        <v>0.25</v>
      </c>
      <c r="CC82">
        <v>0.25</v>
      </c>
      <c r="CD82">
        <v>0.25</v>
      </c>
      <c r="CE82">
        <v>0.25</v>
      </c>
      <c r="CF82">
        <v>0.25</v>
      </c>
      <c r="CG82">
        <v>0.25</v>
      </c>
      <c r="CH82">
        <v>0.25</v>
      </c>
      <c r="CI82">
        <v>0.25</v>
      </c>
      <c r="CJ82">
        <v>0.25</v>
      </c>
      <c r="CK82">
        <v>0.25</v>
      </c>
      <c r="CL82">
        <v>0.25</v>
      </c>
      <c r="CM82">
        <v>0.25</v>
      </c>
      <c r="CN82">
        <v>0.25</v>
      </c>
    </row>
    <row r="83" spans="1:92" x14ac:dyDescent="0.25">
      <c r="A83">
        <v>4</v>
      </c>
      <c r="B83" t="b">
        <v>1</v>
      </c>
      <c r="C83" t="b">
        <v>1</v>
      </c>
      <c r="D83">
        <v>0.7</v>
      </c>
      <c r="E83">
        <f t="shared" si="59"/>
        <v>4.5399929762484854E-5</v>
      </c>
      <c r="F83">
        <f t="shared" si="59"/>
        <v>4.5399929762484854E-5</v>
      </c>
      <c r="G83">
        <f t="shared" si="59"/>
        <v>4.5399929762484854E-5</v>
      </c>
      <c r="H83">
        <f t="shared" si="59"/>
        <v>4.5399929762484854E-5</v>
      </c>
      <c r="I83">
        <f t="shared" si="59"/>
        <v>4.5399929762484854E-5</v>
      </c>
      <c r="J83">
        <f t="shared" si="59"/>
        <v>4.5399929762484854E-5</v>
      </c>
      <c r="K83">
        <f t="shared" si="59"/>
        <v>4.5399929762484854E-5</v>
      </c>
      <c r="L83">
        <f t="shared" si="59"/>
        <v>4.5399929762484854E-5</v>
      </c>
      <c r="M83">
        <f t="shared" si="59"/>
        <v>4.5399929762484854E-5</v>
      </c>
      <c r="N83">
        <f t="shared" si="59"/>
        <v>4.5399929762484854E-5</v>
      </c>
      <c r="O83">
        <f t="shared" si="59"/>
        <v>4.5399929762484854E-5</v>
      </c>
      <c r="P83">
        <f t="shared" si="59"/>
        <v>4.5399929762484854E-5</v>
      </c>
      <c r="Q83">
        <f t="shared" si="59"/>
        <v>4.5399929762484854E-5</v>
      </c>
      <c r="R83">
        <f t="shared" si="59"/>
        <v>4.5399929762484854E-5</v>
      </c>
      <c r="S83">
        <f t="shared" si="59"/>
        <v>4.5399929762484854E-5</v>
      </c>
      <c r="T83">
        <f t="shared" si="59"/>
        <v>4.5399929762484854E-5</v>
      </c>
      <c r="U83">
        <f t="shared" si="94"/>
        <v>4.5399929762484854E-5</v>
      </c>
      <c r="V83">
        <v>3.3374881247515459E-3</v>
      </c>
      <c r="W83">
        <v>3.3544581865975927E-3</v>
      </c>
      <c r="X83">
        <v>2.983066476122927E-3</v>
      </c>
      <c r="Y83">
        <v>3.5981113765645267E-3</v>
      </c>
      <c r="Z83">
        <v>4.7213572943957212E-3</v>
      </c>
      <c r="AA83">
        <f t="shared" si="95"/>
        <v>1E-10</v>
      </c>
      <c r="AB83">
        <f t="shared" si="95"/>
        <v>1E-10</v>
      </c>
      <c r="AC83">
        <f t="shared" si="95"/>
        <v>1E-10</v>
      </c>
      <c r="AD83">
        <f t="shared" si="95"/>
        <v>1E-10</v>
      </c>
      <c r="AE83">
        <f t="shared" si="95"/>
        <v>1E-10</v>
      </c>
      <c r="AF83">
        <f t="shared" si="95"/>
        <v>1E-10</v>
      </c>
      <c r="AG83">
        <f t="shared" si="95"/>
        <v>1E-10</v>
      </c>
      <c r="AH83">
        <f t="shared" si="95"/>
        <v>1E-10</v>
      </c>
      <c r="AI83">
        <f t="shared" si="95"/>
        <v>1E-10</v>
      </c>
      <c r="AJ83">
        <f t="shared" si="95"/>
        <v>1E-10</v>
      </c>
      <c r="AK83">
        <f t="shared" si="95"/>
        <v>1E-10</v>
      </c>
      <c r="AL83">
        <f t="shared" si="95"/>
        <v>1E-10</v>
      </c>
      <c r="AM83">
        <f t="shared" si="95"/>
        <v>1E-10</v>
      </c>
      <c r="AN83">
        <f t="shared" si="95"/>
        <v>1E-10</v>
      </c>
      <c r="AO83">
        <f t="shared" si="95"/>
        <v>1E-10</v>
      </c>
      <c r="AP83">
        <f t="shared" si="95"/>
        <v>1E-10</v>
      </c>
      <c r="AQ83">
        <f t="shared" si="96"/>
        <v>1E-10</v>
      </c>
      <c r="AR83">
        <f t="shared" si="97"/>
        <v>7.7591619400274692E-5</v>
      </c>
      <c r="AS83">
        <f t="shared" si="98"/>
        <v>5.8163884298422733E-4</v>
      </c>
      <c r="AT83">
        <f t="shared" si="99"/>
        <v>2.1217181162926693E-4</v>
      </c>
      <c r="AU83">
        <f t="shared" si="100"/>
        <v>5.6251375788755888E-5</v>
      </c>
      <c r="AV83">
        <f t="shared" si="101"/>
        <v>1.2034246307208085E-3</v>
      </c>
      <c r="AW83">
        <f t="shared" si="71"/>
        <v>0.14428548090504464</v>
      </c>
      <c r="AX83">
        <f t="shared" si="72"/>
        <v>8.2602663395316744E-2</v>
      </c>
      <c r="AY83">
        <f t="shared" si="73"/>
        <v>0.14428548090504464</v>
      </c>
      <c r="AZ83">
        <f t="shared" si="74"/>
        <v>8.2602663395316744E-2</v>
      </c>
      <c r="BA83">
        <f t="shared" si="75"/>
        <v>0.14410343507356096</v>
      </c>
      <c r="BB83">
        <f t="shared" si="76"/>
        <v>8.4248442122095049E-2</v>
      </c>
      <c r="BC83">
        <f t="shared" si="77"/>
        <v>0.14410343507356096</v>
      </c>
      <c r="BD83">
        <f t="shared" si="78"/>
        <v>8.4248442122095049E-2</v>
      </c>
      <c r="BE83">
        <f t="shared" si="79"/>
        <v>0.14428548090504464</v>
      </c>
      <c r="BF83">
        <f t="shared" si="80"/>
        <v>8.2602663395316744E-2</v>
      </c>
      <c r="BG83">
        <f t="shared" si="81"/>
        <v>0.14428548090504464</v>
      </c>
      <c r="BH83">
        <f t="shared" si="82"/>
        <v>8.2602663395316744E-2</v>
      </c>
      <c r="BI83">
        <f t="shared" si="83"/>
        <v>0.19259672894418534</v>
      </c>
      <c r="BJ83">
        <f t="shared" si="84"/>
        <v>0.14410343507356096</v>
      </c>
      <c r="BK83">
        <f t="shared" si="85"/>
        <v>8.4248442122095049E-2</v>
      </c>
      <c r="BL83">
        <f t="shared" si="86"/>
        <v>0.14410343507356096</v>
      </c>
      <c r="BM83">
        <f t="shared" si="87"/>
        <v>8.4248442122095049E-2</v>
      </c>
      <c r="BN83">
        <f t="shared" si="88"/>
        <v>0.14428548090504464</v>
      </c>
      <c r="BO83">
        <f t="shared" si="89"/>
        <v>8.2602663395316744E-2</v>
      </c>
      <c r="BP83">
        <f t="shared" si="90"/>
        <v>0.14410343507356096</v>
      </c>
      <c r="BQ83">
        <f t="shared" si="91"/>
        <v>8.4248442122095049E-2</v>
      </c>
      <c r="BR83">
        <f t="shared" si="92"/>
        <v>0.19259672894418534</v>
      </c>
      <c r="BS83">
        <v>0.25</v>
      </c>
      <c r="BT83">
        <v>0.25</v>
      </c>
      <c r="BU83">
        <v>0.25</v>
      </c>
      <c r="BV83">
        <v>0.25</v>
      </c>
      <c r="BW83">
        <v>0.25</v>
      </c>
      <c r="BX83">
        <v>0.25</v>
      </c>
      <c r="BY83">
        <v>0.25</v>
      </c>
      <c r="BZ83">
        <v>0.25</v>
      </c>
      <c r="CA83">
        <v>0.25</v>
      </c>
      <c r="CB83">
        <v>0.25</v>
      </c>
      <c r="CC83">
        <v>0.25</v>
      </c>
      <c r="CD83">
        <v>0.25</v>
      </c>
      <c r="CE83">
        <v>0.25</v>
      </c>
      <c r="CF83">
        <v>0.25</v>
      </c>
      <c r="CG83">
        <v>0.25</v>
      </c>
      <c r="CH83">
        <v>0.25</v>
      </c>
      <c r="CI83">
        <v>0.25</v>
      </c>
      <c r="CJ83">
        <v>0.25</v>
      </c>
      <c r="CK83">
        <v>0.25</v>
      </c>
      <c r="CL83">
        <v>0.25</v>
      </c>
      <c r="CM83">
        <v>0.25</v>
      </c>
      <c r="CN83">
        <v>0.25</v>
      </c>
    </row>
    <row r="84" spans="1:92" x14ac:dyDescent="0.25">
      <c r="A84">
        <v>4</v>
      </c>
      <c r="B84" t="b">
        <v>1</v>
      </c>
      <c r="C84" t="b">
        <v>1</v>
      </c>
      <c r="D84">
        <v>0.7</v>
      </c>
      <c r="E84">
        <f t="shared" si="59"/>
        <v>4.5399929762484854E-5</v>
      </c>
      <c r="F84">
        <f t="shared" si="59"/>
        <v>4.5399929762484854E-5</v>
      </c>
      <c r="G84">
        <f t="shared" si="59"/>
        <v>4.5399929762484854E-5</v>
      </c>
      <c r="H84">
        <f t="shared" si="59"/>
        <v>4.5399929762484854E-5</v>
      </c>
      <c r="I84">
        <f t="shared" si="59"/>
        <v>4.5399929762484854E-5</v>
      </c>
      <c r="J84">
        <f t="shared" si="59"/>
        <v>4.5399929762484854E-5</v>
      </c>
      <c r="K84">
        <f t="shared" si="59"/>
        <v>4.5399929762484854E-5</v>
      </c>
      <c r="L84">
        <f t="shared" si="59"/>
        <v>4.5399929762484854E-5</v>
      </c>
      <c r="M84">
        <f t="shared" si="59"/>
        <v>4.5399929762484854E-5</v>
      </c>
      <c r="N84">
        <f t="shared" si="59"/>
        <v>4.5399929762484854E-5</v>
      </c>
      <c r="O84">
        <f t="shared" si="59"/>
        <v>4.5399929762484854E-5</v>
      </c>
      <c r="P84">
        <f t="shared" si="59"/>
        <v>4.5399929762484854E-5</v>
      </c>
      <c r="Q84">
        <f t="shared" si="59"/>
        <v>4.5399929762484854E-5</v>
      </c>
      <c r="R84">
        <f t="shared" si="59"/>
        <v>4.5399929762484854E-5</v>
      </c>
      <c r="S84">
        <f t="shared" si="59"/>
        <v>4.5399929762484854E-5</v>
      </c>
      <c r="T84">
        <f t="shared" si="59"/>
        <v>4.5399929762484854E-5</v>
      </c>
      <c r="U84">
        <f t="shared" si="94"/>
        <v>4.5399929762484854E-5</v>
      </c>
      <c r="V84">
        <v>5.9233081462658495E-2</v>
      </c>
      <c r="W84">
        <v>5.6340431085374995E-2</v>
      </c>
      <c r="X84">
        <v>7.2278941512479558E-2</v>
      </c>
      <c r="Y84">
        <v>6.1463298071869565E-2</v>
      </c>
      <c r="Z84">
        <v>2.3415665687266007E-2</v>
      </c>
      <c r="AA84">
        <f t="shared" si="95"/>
        <v>1E-10</v>
      </c>
      <c r="AB84">
        <f t="shared" si="95"/>
        <v>1E-10</v>
      </c>
      <c r="AC84">
        <f t="shared" si="95"/>
        <v>1E-10</v>
      </c>
      <c r="AD84">
        <f t="shared" si="95"/>
        <v>1E-10</v>
      </c>
      <c r="AE84">
        <f t="shared" si="95"/>
        <v>1E-10</v>
      </c>
      <c r="AF84">
        <f t="shared" si="95"/>
        <v>1E-10</v>
      </c>
      <c r="AG84">
        <f t="shared" si="95"/>
        <v>1E-10</v>
      </c>
      <c r="AH84">
        <f t="shared" si="95"/>
        <v>1E-10</v>
      </c>
      <c r="AI84">
        <f t="shared" si="95"/>
        <v>1E-10</v>
      </c>
      <c r="AJ84">
        <f t="shared" si="95"/>
        <v>1E-10</v>
      </c>
      <c r="AK84">
        <f t="shared" si="95"/>
        <v>1E-10</v>
      </c>
      <c r="AL84">
        <f t="shared" si="95"/>
        <v>1E-10</v>
      </c>
      <c r="AM84">
        <f t="shared" si="95"/>
        <v>1E-10</v>
      </c>
      <c r="AN84">
        <f t="shared" si="95"/>
        <v>1E-10</v>
      </c>
      <c r="AO84">
        <f t="shared" si="95"/>
        <v>1E-10</v>
      </c>
      <c r="AP84">
        <f t="shared" si="95"/>
        <v>1E-10</v>
      </c>
      <c r="AQ84">
        <f t="shared" si="96"/>
        <v>1E-10</v>
      </c>
      <c r="AR84">
        <f t="shared" si="97"/>
        <v>5.3715936721268863E-3</v>
      </c>
      <c r="AS84">
        <f t="shared" si="98"/>
        <v>1.5952555190753271E-2</v>
      </c>
      <c r="AT84">
        <f t="shared" si="99"/>
        <v>1.9239692759789297E-2</v>
      </c>
      <c r="AU84">
        <f t="shared" si="100"/>
        <v>8.714119928931818E-3</v>
      </c>
      <c r="AV84">
        <f t="shared" si="101"/>
        <v>7.8679331330553277E-3</v>
      </c>
      <c r="AW84">
        <f t="shared" si="71"/>
        <v>0.14428548090504464</v>
      </c>
      <c r="AX84">
        <f t="shared" si="72"/>
        <v>8.2602663395316744E-2</v>
      </c>
      <c r="AY84">
        <f t="shared" si="73"/>
        <v>0.14428548090504464</v>
      </c>
      <c r="AZ84">
        <f t="shared" si="74"/>
        <v>8.2602663395316744E-2</v>
      </c>
      <c r="BA84">
        <f t="shared" si="75"/>
        <v>0.14410343507356096</v>
      </c>
      <c r="BB84">
        <f t="shared" si="76"/>
        <v>8.4248442122095049E-2</v>
      </c>
      <c r="BC84">
        <f t="shared" si="77"/>
        <v>0.14410343507356096</v>
      </c>
      <c r="BD84">
        <f t="shared" si="78"/>
        <v>8.4248442122095049E-2</v>
      </c>
      <c r="BE84">
        <f t="shared" si="79"/>
        <v>0.14428548090504464</v>
      </c>
      <c r="BF84">
        <f t="shared" si="80"/>
        <v>8.2602663395316744E-2</v>
      </c>
      <c r="BG84">
        <f t="shared" si="81"/>
        <v>0.14428548090504464</v>
      </c>
      <c r="BH84">
        <f t="shared" si="82"/>
        <v>8.2602663395316744E-2</v>
      </c>
      <c r="BI84">
        <f t="shared" si="83"/>
        <v>0.19259672894418534</v>
      </c>
      <c r="BJ84">
        <f t="shared" si="84"/>
        <v>0.14410343507356096</v>
      </c>
      <c r="BK84">
        <f t="shared" si="85"/>
        <v>8.4248442122095049E-2</v>
      </c>
      <c r="BL84">
        <f t="shared" si="86"/>
        <v>0.14410343507356096</v>
      </c>
      <c r="BM84">
        <f t="shared" si="87"/>
        <v>8.4248442122095049E-2</v>
      </c>
      <c r="BN84">
        <f t="shared" si="88"/>
        <v>0.14428548090504464</v>
      </c>
      <c r="BO84">
        <f t="shared" si="89"/>
        <v>8.2602663395316744E-2</v>
      </c>
      <c r="BP84">
        <f t="shared" si="90"/>
        <v>0.14410343507356096</v>
      </c>
      <c r="BQ84">
        <f t="shared" si="91"/>
        <v>8.4248442122095049E-2</v>
      </c>
      <c r="BR84">
        <f t="shared" si="92"/>
        <v>0.19259672894418534</v>
      </c>
      <c r="BS84">
        <v>0.25</v>
      </c>
      <c r="BT84">
        <v>0.25</v>
      </c>
      <c r="BU84">
        <v>0.25</v>
      </c>
      <c r="BV84">
        <v>0.25</v>
      </c>
      <c r="BW84">
        <v>0.25</v>
      </c>
      <c r="BX84">
        <v>0.25</v>
      </c>
      <c r="BY84">
        <v>0.25</v>
      </c>
      <c r="BZ84">
        <v>0.25</v>
      </c>
      <c r="CA84">
        <v>0.25</v>
      </c>
      <c r="CB84">
        <v>0.25</v>
      </c>
      <c r="CC84">
        <v>0.25</v>
      </c>
      <c r="CD84">
        <v>0.25</v>
      </c>
      <c r="CE84">
        <v>0.25</v>
      </c>
      <c r="CF84">
        <v>0.25</v>
      </c>
      <c r="CG84">
        <v>0.25</v>
      </c>
      <c r="CH84">
        <v>0.25</v>
      </c>
      <c r="CI84">
        <v>0.25</v>
      </c>
      <c r="CJ84">
        <v>0.25</v>
      </c>
      <c r="CK84">
        <v>0.25</v>
      </c>
      <c r="CL84">
        <v>0.25</v>
      </c>
      <c r="CM84">
        <v>0.25</v>
      </c>
      <c r="CN84">
        <v>0.25</v>
      </c>
    </row>
    <row r="85" spans="1:92" x14ac:dyDescent="0.25">
      <c r="A85">
        <v>4</v>
      </c>
      <c r="B85" t="b">
        <v>1</v>
      </c>
      <c r="C85" t="b">
        <v>1</v>
      </c>
      <c r="D85">
        <v>0.7</v>
      </c>
      <c r="E85">
        <f t="shared" si="59"/>
        <v>4.5399929762484854E-5</v>
      </c>
      <c r="F85">
        <f t="shared" si="59"/>
        <v>4.5399929762484854E-5</v>
      </c>
      <c r="G85">
        <f t="shared" si="59"/>
        <v>4.5399929762484854E-5</v>
      </c>
      <c r="H85">
        <f t="shared" si="59"/>
        <v>4.5399929762484854E-5</v>
      </c>
      <c r="I85">
        <f t="shared" si="59"/>
        <v>4.5399929762484854E-5</v>
      </c>
      <c r="J85">
        <f t="shared" si="59"/>
        <v>4.5399929762484854E-5</v>
      </c>
      <c r="K85">
        <f t="shared" si="59"/>
        <v>4.5399929762484854E-5</v>
      </c>
      <c r="L85">
        <f t="shared" si="59"/>
        <v>4.5399929762484854E-5</v>
      </c>
      <c r="M85">
        <f t="shared" si="59"/>
        <v>4.5399929762484854E-5</v>
      </c>
      <c r="N85">
        <f t="shared" si="59"/>
        <v>4.5399929762484854E-5</v>
      </c>
      <c r="O85">
        <f t="shared" si="59"/>
        <v>4.5399929762484854E-5</v>
      </c>
      <c r="P85">
        <f t="shared" si="59"/>
        <v>4.5399929762484854E-5</v>
      </c>
      <c r="Q85">
        <f t="shared" si="59"/>
        <v>4.5399929762484854E-5</v>
      </c>
      <c r="R85">
        <f t="shared" si="59"/>
        <v>4.5399929762484854E-5</v>
      </c>
      <c r="S85">
        <f t="shared" si="59"/>
        <v>4.5399929762484854E-5</v>
      </c>
      <c r="T85">
        <f t="shared" ref="T85:U100" si="102">EXP(-10)</f>
        <v>4.5399929762484854E-5</v>
      </c>
      <c r="U85">
        <f t="shared" si="102"/>
        <v>4.5399929762484854E-5</v>
      </c>
      <c r="V85">
        <v>7.8535979258475941E-2</v>
      </c>
      <c r="W85">
        <v>6.7669445240071055E-2</v>
      </c>
      <c r="X85">
        <v>9.8743724986582723E-2</v>
      </c>
      <c r="Y85">
        <v>7.216267105042351E-2</v>
      </c>
      <c r="Z85">
        <v>0.16271343451483306</v>
      </c>
      <c r="AA85">
        <f t="shared" si="95"/>
        <v>1E-10</v>
      </c>
      <c r="AB85">
        <f t="shared" si="95"/>
        <v>1E-10</v>
      </c>
      <c r="AC85">
        <f t="shared" si="95"/>
        <v>1E-10</v>
      </c>
      <c r="AD85">
        <f t="shared" si="95"/>
        <v>1E-10</v>
      </c>
      <c r="AE85">
        <f t="shared" si="95"/>
        <v>1E-10</v>
      </c>
      <c r="AF85">
        <f t="shared" si="95"/>
        <v>1E-10</v>
      </c>
      <c r="AG85">
        <f t="shared" si="95"/>
        <v>1E-10</v>
      </c>
      <c r="AH85">
        <f t="shared" si="95"/>
        <v>1E-10</v>
      </c>
      <c r="AI85">
        <f t="shared" si="95"/>
        <v>1E-10</v>
      </c>
      <c r="AJ85">
        <f t="shared" si="95"/>
        <v>1E-10</v>
      </c>
      <c r="AK85">
        <f t="shared" si="95"/>
        <v>1E-10</v>
      </c>
      <c r="AL85">
        <f t="shared" si="95"/>
        <v>1E-10</v>
      </c>
      <c r="AM85">
        <f t="shared" si="95"/>
        <v>1E-10</v>
      </c>
      <c r="AN85">
        <f t="shared" si="95"/>
        <v>1E-10</v>
      </c>
      <c r="AO85">
        <f t="shared" si="95"/>
        <v>1E-10</v>
      </c>
      <c r="AP85">
        <f t="shared" si="95"/>
        <v>1E-10</v>
      </c>
      <c r="AQ85">
        <f t="shared" si="96"/>
        <v>1E-10</v>
      </c>
      <c r="AR85">
        <f t="shared" si="97"/>
        <v>8.1391921371926565E-3</v>
      </c>
      <c r="AS85">
        <f t="shared" si="98"/>
        <v>1.9780395748829067E-2</v>
      </c>
      <c r="AT85">
        <f t="shared" si="99"/>
        <v>2.990859017268116E-2</v>
      </c>
      <c r="AU85">
        <f t="shared" si="100"/>
        <v>1.1589560860970044E-2</v>
      </c>
      <c r="AV85">
        <f t="shared" si="101"/>
        <v>7.639328456015515E-2</v>
      </c>
      <c r="AW85">
        <f t="shared" si="71"/>
        <v>0.14428548090504464</v>
      </c>
      <c r="AX85">
        <f t="shared" si="72"/>
        <v>8.2602663395316744E-2</v>
      </c>
      <c r="AY85">
        <f t="shared" si="73"/>
        <v>0.14428548090504464</v>
      </c>
      <c r="AZ85">
        <f t="shared" si="74"/>
        <v>8.2602663395316744E-2</v>
      </c>
      <c r="BA85">
        <f t="shared" si="75"/>
        <v>0.14410343507356096</v>
      </c>
      <c r="BB85">
        <f t="shared" si="76"/>
        <v>8.4248442122095049E-2</v>
      </c>
      <c r="BC85">
        <f t="shared" si="77"/>
        <v>0.14410343507356096</v>
      </c>
      <c r="BD85">
        <f t="shared" si="78"/>
        <v>8.4248442122095049E-2</v>
      </c>
      <c r="BE85">
        <f t="shared" si="79"/>
        <v>0.14428548090504464</v>
      </c>
      <c r="BF85">
        <f t="shared" si="80"/>
        <v>8.2602663395316744E-2</v>
      </c>
      <c r="BG85">
        <f t="shared" si="81"/>
        <v>0.14428548090504464</v>
      </c>
      <c r="BH85">
        <f t="shared" si="82"/>
        <v>8.2602663395316744E-2</v>
      </c>
      <c r="BI85">
        <f t="shared" si="83"/>
        <v>0.19259672894418534</v>
      </c>
      <c r="BJ85">
        <f t="shared" si="84"/>
        <v>0.14410343507356096</v>
      </c>
      <c r="BK85">
        <f t="shared" si="85"/>
        <v>8.4248442122095049E-2</v>
      </c>
      <c r="BL85">
        <f t="shared" si="86"/>
        <v>0.14410343507356096</v>
      </c>
      <c r="BM85">
        <f t="shared" si="87"/>
        <v>8.4248442122095049E-2</v>
      </c>
      <c r="BN85">
        <f t="shared" si="88"/>
        <v>0.14428548090504464</v>
      </c>
      <c r="BO85">
        <f t="shared" si="89"/>
        <v>8.2602663395316744E-2</v>
      </c>
      <c r="BP85">
        <f t="shared" si="90"/>
        <v>0.14410343507356096</v>
      </c>
      <c r="BQ85">
        <f t="shared" si="91"/>
        <v>8.4248442122095049E-2</v>
      </c>
      <c r="BR85">
        <f t="shared" si="92"/>
        <v>0.19259672894418534</v>
      </c>
      <c r="BS85">
        <v>0.25</v>
      </c>
      <c r="BT85">
        <v>0.25</v>
      </c>
      <c r="BU85">
        <v>0.25</v>
      </c>
      <c r="BV85">
        <v>0.25</v>
      </c>
      <c r="BW85">
        <v>0.25</v>
      </c>
      <c r="BX85">
        <v>0.25</v>
      </c>
      <c r="BY85">
        <v>0.25</v>
      </c>
      <c r="BZ85">
        <v>0.25</v>
      </c>
      <c r="CA85">
        <v>0.25</v>
      </c>
      <c r="CB85">
        <v>0.25</v>
      </c>
      <c r="CC85">
        <v>0.25</v>
      </c>
      <c r="CD85">
        <v>0.25</v>
      </c>
      <c r="CE85">
        <v>0.25</v>
      </c>
      <c r="CF85">
        <v>0.25</v>
      </c>
      <c r="CG85">
        <v>0.25</v>
      </c>
      <c r="CH85">
        <v>0.25</v>
      </c>
      <c r="CI85">
        <v>0.25</v>
      </c>
      <c r="CJ85">
        <v>0.25</v>
      </c>
      <c r="CK85">
        <v>0.25</v>
      </c>
      <c r="CL85">
        <v>0.25</v>
      </c>
      <c r="CM85">
        <v>0.25</v>
      </c>
      <c r="CN85">
        <v>0.25</v>
      </c>
    </row>
    <row r="86" spans="1:92" x14ac:dyDescent="0.25">
      <c r="A86">
        <v>4</v>
      </c>
      <c r="B86" t="b">
        <v>1</v>
      </c>
      <c r="C86" t="b">
        <v>1</v>
      </c>
      <c r="D86">
        <v>0.7</v>
      </c>
      <c r="E86">
        <f t="shared" ref="E86:T101" si="103">EXP(-10)</f>
        <v>4.5399929762484854E-5</v>
      </c>
      <c r="F86">
        <f t="shared" si="103"/>
        <v>4.5399929762484854E-5</v>
      </c>
      <c r="G86">
        <f t="shared" si="103"/>
        <v>4.5399929762484854E-5</v>
      </c>
      <c r="H86">
        <f t="shared" si="103"/>
        <v>4.5399929762484854E-5</v>
      </c>
      <c r="I86">
        <f t="shared" si="103"/>
        <v>4.5399929762484854E-5</v>
      </c>
      <c r="J86">
        <f t="shared" si="103"/>
        <v>4.5399929762484854E-5</v>
      </c>
      <c r="K86">
        <f t="shared" si="103"/>
        <v>4.5399929762484854E-5</v>
      </c>
      <c r="L86">
        <f t="shared" si="103"/>
        <v>4.5399929762484854E-5</v>
      </c>
      <c r="M86">
        <f t="shared" si="103"/>
        <v>4.5399929762484854E-5</v>
      </c>
      <c r="N86">
        <f t="shared" si="103"/>
        <v>4.5399929762484854E-5</v>
      </c>
      <c r="O86">
        <f t="shared" si="103"/>
        <v>4.5399929762484854E-5</v>
      </c>
      <c r="P86">
        <f t="shared" si="103"/>
        <v>4.5399929762484854E-5</v>
      </c>
      <c r="Q86">
        <f t="shared" si="103"/>
        <v>4.5399929762484854E-5</v>
      </c>
      <c r="R86">
        <f t="shared" si="103"/>
        <v>4.5399929762484854E-5</v>
      </c>
      <c r="S86">
        <f t="shared" si="103"/>
        <v>4.5399929762484854E-5</v>
      </c>
      <c r="T86">
        <f t="shared" si="103"/>
        <v>4.5399929762484854E-5</v>
      </c>
      <c r="U86">
        <f t="shared" si="102"/>
        <v>4.5399929762484854E-5</v>
      </c>
      <c r="V86">
        <v>1.8164416893958781E-2</v>
      </c>
      <c r="W86">
        <v>1.7735141320735455E-2</v>
      </c>
      <c r="X86">
        <v>1.9658973883447613E-2</v>
      </c>
      <c r="Y86">
        <v>1.9387301531733844E-2</v>
      </c>
      <c r="Z86">
        <v>1.9287790672462002E-2</v>
      </c>
      <c r="AA86">
        <f t="shared" si="95"/>
        <v>1E-10</v>
      </c>
      <c r="AB86">
        <f t="shared" si="95"/>
        <v>1E-10</v>
      </c>
      <c r="AC86">
        <f t="shared" si="95"/>
        <v>1E-10</v>
      </c>
      <c r="AD86">
        <f t="shared" si="95"/>
        <v>1E-10</v>
      </c>
      <c r="AE86">
        <f t="shared" si="95"/>
        <v>1E-10</v>
      </c>
      <c r="AF86">
        <f t="shared" si="95"/>
        <v>1E-10</v>
      </c>
      <c r="AG86">
        <f t="shared" si="95"/>
        <v>1E-10</v>
      </c>
      <c r="AH86">
        <f t="shared" si="95"/>
        <v>1E-10</v>
      </c>
      <c r="AI86">
        <f t="shared" si="95"/>
        <v>1E-10</v>
      </c>
      <c r="AJ86">
        <f t="shared" si="95"/>
        <v>1E-10</v>
      </c>
      <c r="AK86">
        <f t="shared" si="95"/>
        <v>1E-10</v>
      </c>
      <c r="AL86">
        <f t="shared" si="95"/>
        <v>1E-10</v>
      </c>
      <c r="AM86">
        <f t="shared" si="95"/>
        <v>1E-10</v>
      </c>
      <c r="AN86">
        <f t="shared" si="95"/>
        <v>1E-10</v>
      </c>
      <c r="AO86">
        <f t="shared" si="95"/>
        <v>1E-10</v>
      </c>
      <c r="AP86">
        <f t="shared" si="95"/>
        <v>1E-10</v>
      </c>
      <c r="AQ86">
        <f t="shared" si="96"/>
        <v>1E-10</v>
      </c>
      <c r="AR86">
        <f t="shared" si="97"/>
        <v>9.4151340090190645E-4</v>
      </c>
      <c r="AS86">
        <f t="shared" si="98"/>
        <v>4.1075550941208636E-3</v>
      </c>
      <c r="AT86">
        <f t="shared" si="99"/>
        <v>3.052345491464251E-3</v>
      </c>
      <c r="AU86">
        <f t="shared" si="100"/>
        <v>1.1215704718730703E-3</v>
      </c>
      <c r="AV86">
        <f t="shared" si="101"/>
        <v>6.2676291829767677E-3</v>
      </c>
      <c r="AW86">
        <f t="shared" si="71"/>
        <v>0.14428548090504464</v>
      </c>
      <c r="AX86">
        <f t="shared" si="72"/>
        <v>8.2602663395316744E-2</v>
      </c>
      <c r="AY86">
        <f t="shared" si="73"/>
        <v>0.14428548090504464</v>
      </c>
      <c r="AZ86">
        <f t="shared" si="74"/>
        <v>8.2602663395316744E-2</v>
      </c>
      <c r="BA86">
        <f t="shared" si="75"/>
        <v>0.14410343507356096</v>
      </c>
      <c r="BB86">
        <f t="shared" si="76"/>
        <v>8.4248442122095049E-2</v>
      </c>
      <c r="BC86">
        <f t="shared" si="77"/>
        <v>0.14410343507356096</v>
      </c>
      <c r="BD86">
        <f t="shared" si="78"/>
        <v>8.4248442122095049E-2</v>
      </c>
      <c r="BE86">
        <f t="shared" si="79"/>
        <v>0.14428548090504464</v>
      </c>
      <c r="BF86">
        <f t="shared" si="80"/>
        <v>8.2602663395316744E-2</v>
      </c>
      <c r="BG86">
        <f t="shared" si="81"/>
        <v>0.14428548090504464</v>
      </c>
      <c r="BH86">
        <f t="shared" si="82"/>
        <v>8.2602663395316744E-2</v>
      </c>
      <c r="BI86">
        <f t="shared" si="83"/>
        <v>0.19259672894418534</v>
      </c>
      <c r="BJ86">
        <f t="shared" si="84"/>
        <v>0.14410343507356096</v>
      </c>
      <c r="BK86">
        <f t="shared" si="85"/>
        <v>8.4248442122095049E-2</v>
      </c>
      <c r="BL86">
        <f t="shared" si="86"/>
        <v>0.14410343507356096</v>
      </c>
      <c r="BM86">
        <f t="shared" si="87"/>
        <v>8.4248442122095049E-2</v>
      </c>
      <c r="BN86">
        <f t="shared" si="88"/>
        <v>0.14428548090504464</v>
      </c>
      <c r="BO86">
        <f t="shared" si="89"/>
        <v>8.2602663395316744E-2</v>
      </c>
      <c r="BP86">
        <f t="shared" si="90"/>
        <v>0.14410343507356096</v>
      </c>
      <c r="BQ86">
        <f t="shared" si="91"/>
        <v>8.4248442122095049E-2</v>
      </c>
      <c r="BR86">
        <f t="shared" si="92"/>
        <v>0.19259672894418534</v>
      </c>
      <c r="BS86">
        <v>0.25</v>
      </c>
      <c r="BT86">
        <v>0.25</v>
      </c>
      <c r="BU86">
        <v>0.25</v>
      </c>
      <c r="BV86">
        <v>0.25</v>
      </c>
      <c r="BW86">
        <v>0.25</v>
      </c>
      <c r="BX86">
        <v>0.25</v>
      </c>
      <c r="BY86">
        <v>0.25</v>
      </c>
      <c r="BZ86">
        <v>0.25</v>
      </c>
      <c r="CA86">
        <v>0.25</v>
      </c>
      <c r="CB86">
        <v>0.25</v>
      </c>
      <c r="CC86">
        <v>0.25</v>
      </c>
      <c r="CD86">
        <v>0.25</v>
      </c>
      <c r="CE86">
        <v>0.25</v>
      </c>
      <c r="CF86">
        <v>0.25</v>
      </c>
      <c r="CG86">
        <v>0.25</v>
      </c>
      <c r="CH86">
        <v>0.25</v>
      </c>
      <c r="CI86">
        <v>0.25</v>
      </c>
      <c r="CJ86">
        <v>0.25</v>
      </c>
      <c r="CK86">
        <v>0.25</v>
      </c>
      <c r="CL86">
        <v>0.25</v>
      </c>
      <c r="CM86">
        <v>0.25</v>
      </c>
      <c r="CN86">
        <v>0.25</v>
      </c>
    </row>
    <row r="87" spans="1:92" x14ac:dyDescent="0.25">
      <c r="A87">
        <v>4</v>
      </c>
      <c r="B87" t="b">
        <v>1</v>
      </c>
      <c r="C87" t="b">
        <v>1</v>
      </c>
      <c r="D87">
        <v>0.7</v>
      </c>
      <c r="E87">
        <f t="shared" si="103"/>
        <v>4.5399929762484854E-5</v>
      </c>
      <c r="F87">
        <f t="shared" si="103"/>
        <v>4.5399929762484854E-5</v>
      </c>
      <c r="G87">
        <f t="shared" si="103"/>
        <v>4.5399929762484854E-5</v>
      </c>
      <c r="H87">
        <f t="shared" si="103"/>
        <v>4.5399929762484854E-5</v>
      </c>
      <c r="I87">
        <f t="shared" si="103"/>
        <v>4.5399929762484854E-5</v>
      </c>
      <c r="J87">
        <f t="shared" si="103"/>
        <v>4.5399929762484854E-5</v>
      </c>
      <c r="K87">
        <f t="shared" si="103"/>
        <v>4.5399929762484854E-5</v>
      </c>
      <c r="L87">
        <f t="shared" si="103"/>
        <v>4.5399929762484854E-5</v>
      </c>
      <c r="M87">
        <f t="shared" si="103"/>
        <v>4.5399929762484854E-5</v>
      </c>
      <c r="N87">
        <f t="shared" si="103"/>
        <v>4.5399929762484854E-5</v>
      </c>
      <c r="O87">
        <f t="shared" si="103"/>
        <v>4.5399929762484854E-5</v>
      </c>
      <c r="P87">
        <f t="shared" si="103"/>
        <v>4.5399929762484854E-5</v>
      </c>
      <c r="Q87">
        <f t="shared" si="103"/>
        <v>4.5399929762484854E-5</v>
      </c>
      <c r="R87">
        <f t="shared" si="103"/>
        <v>4.5399929762484854E-5</v>
      </c>
      <c r="S87">
        <f t="shared" si="103"/>
        <v>4.5399929762484854E-5</v>
      </c>
      <c r="T87">
        <f t="shared" si="103"/>
        <v>4.5399929762484854E-5</v>
      </c>
      <c r="U87">
        <f t="shared" si="102"/>
        <v>4.5399929762484854E-5</v>
      </c>
      <c r="V87">
        <v>1.6027390874021549E-2</v>
      </c>
      <c r="W87">
        <v>1.562836446658292E-2</v>
      </c>
      <c r="X87">
        <v>1.6247341790759207E-2</v>
      </c>
      <c r="Y87">
        <v>1.6290550820903069E-2</v>
      </c>
      <c r="Z87">
        <v>5.1187590589542982E-2</v>
      </c>
      <c r="AA87">
        <f t="shared" si="95"/>
        <v>1E-10</v>
      </c>
      <c r="AB87">
        <f t="shared" si="95"/>
        <v>1E-10</v>
      </c>
      <c r="AC87">
        <f t="shared" si="95"/>
        <v>1E-10</v>
      </c>
      <c r="AD87">
        <f t="shared" si="95"/>
        <v>1E-10</v>
      </c>
      <c r="AE87">
        <f t="shared" si="95"/>
        <v>1E-10</v>
      </c>
      <c r="AF87">
        <f t="shared" si="95"/>
        <v>1E-10</v>
      </c>
      <c r="AG87">
        <f t="shared" si="95"/>
        <v>1E-10</v>
      </c>
      <c r="AH87">
        <f t="shared" si="95"/>
        <v>1E-10</v>
      </c>
      <c r="AI87">
        <f t="shared" si="95"/>
        <v>1E-10</v>
      </c>
      <c r="AJ87">
        <f t="shared" si="95"/>
        <v>1E-10</v>
      </c>
      <c r="AK87">
        <f t="shared" si="95"/>
        <v>1E-10</v>
      </c>
      <c r="AL87">
        <f t="shared" si="95"/>
        <v>1E-10</v>
      </c>
      <c r="AM87">
        <f t="shared" si="95"/>
        <v>1E-10</v>
      </c>
      <c r="AN87">
        <f t="shared" si="95"/>
        <v>1E-10</v>
      </c>
      <c r="AO87">
        <f t="shared" si="95"/>
        <v>1E-10</v>
      </c>
      <c r="AP87">
        <f t="shared" si="95"/>
        <v>1E-10</v>
      </c>
      <c r="AQ87">
        <f t="shared" si="96"/>
        <v>1E-10</v>
      </c>
      <c r="AR87">
        <f t="shared" si="97"/>
        <v>7.8296663830569699E-4</v>
      </c>
      <c r="AS87">
        <f t="shared" si="98"/>
        <v>3.5409125739484164E-3</v>
      </c>
      <c r="AT87">
        <f t="shared" si="99"/>
        <v>2.33121531462426E-3</v>
      </c>
      <c r="AU87">
        <f t="shared" si="100"/>
        <v>8.232398329559744E-4</v>
      </c>
      <c r="AV87">
        <f t="shared" si="101"/>
        <v>1.9684700783647081E-2</v>
      </c>
      <c r="AW87">
        <f t="shared" si="71"/>
        <v>0.14428548090504464</v>
      </c>
      <c r="AX87">
        <f t="shared" si="72"/>
        <v>8.2602663395316744E-2</v>
      </c>
      <c r="AY87">
        <f t="shared" si="73"/>
        <v>0.14428548090504464</v>
      </c>
      <c r="AZ87">
        <f t="shared" si="74"/>
        <v>8.2602663395316744E-2</v>
      </c>
      <c r="BA87">
        <f t="shared" si="75"/>
        <v>0.14410343507356096</v>
      </c>
      <c r="BB87">
        <f t="shared" si="76"/>
        <v>8.4248442122095049E-2</v>
      </c>
      <c r="BC87">
        <f t="shared" si="77"/>
        <v>0.14410343507356096</v>
      </c>
      <c r="BD87">
        <f t="shared" si="78"/>
        <v>8.4248442122095049E-2</v>
      </c>
      <c r="BE87">
        <f t="shared" si="79"/>
        <v>0.14428548090504464</v>
      </c>
      <c r="BF87">
        <f t="shared" si="80"/>
        <v>8.2602663395316744E-2</v>
      </c>
      <c r="BG87">
        <f t="shared" si="81"/>
        <v>0.14428548090504464</v>
      </c>
      <c r="BH87">
        <f t="shared" si="82"/>
        <v>8.2602663395316744E-2</v>
      </c>
      <c r="BI87">
        <f t="shared" si="83"/>
        <v>0.19259672894418534</v>
      </c>
      <c r="BJ87">
        <f t="shared" si="84"/>
        <v>0.14410343507356096</v>
      </c>
      <c r="BK87">
        <f t="shared" si="85"/>
        <v>8.4248442122095049E-2</v>
      </c>
      <c r="BL87">
        <f t="shared" si="86"/>
        <v>0.14410343507356096</v>
      </c>
      <c r="BM87">
        <f t="shared" si="87"/>
        <v>8.4248442122095049E-2</v>
      </c>
      <c r="BN87">
        <f t="shared" si="88"/>
        <v>0.14428548090504464</v>
      </c>
      <c r="BO87">
        <f t="shared" si="89"/>
        <v>8.2602663395316744E-2</v>
      </c>
      <c r="BP87">
        <f t="shared" si="90"/>
        <v>0.14410343507356096</v>
      </c>
      <c r="BQ87">
        <f t="shared" si="91"/>
        <v>8.4248442122095049E-2</v>
      </c>
      <c r="BR87">
        <f t="shared" si="92"/>
        <v>0.19259672894418534</v>
      </c>
      <c r="BS87">
        <v>0.25</v>
      </c>
      <c r="BT87">
        <v>0.25</v>
      </c>
      <c r="BU87">
        <v>0.25</v>
      </c>
      <c r="BV87">
        <v>0.25</v>
      </c>
      <c r="BW87">
        <v>0.25</v>
      </c>
      <c r="BX87">
        <v>0.25</v>
      </c>
      <c r="BY87">
        <v>0.25</v>
      </c>
      <c r="BZ87">
        <v>0.25</v>
      </c>
      <c r="CA87">
        <v>0.25</v>
      </c>
      <c r="CB87">
        <v>0.25</v>
      </c>
      <c r="CC87">
        <v>0.25</v>
      </c>
      <c r="CD87">
        <v>0.25</v>
      </c>
      <c r="CE87">
        <v>0.25</v>
      </c>
      <c r="CF87">
        <v>0.25</v>
      </c>
      <c r="CG87">
        <v>0.25</v>
      </c>
      <c r="CH87">
        <v>0.25</v>
      </c>
      <c r="CI87">
        <v>0.25</v>
      </c>
      <c r="CJ87">
        <v>0.25</v>
      </c>
      <c r="CK87">
        <v>0.25</v>
      </c>
      <c r="CL87">
        <v>0.25</v>
      </c>
      <c r="CM87">
        <v>0.25</v>
      </c>
      <c r="CN87">
        <v>0.25</v>
      </c>
    </row>
    <row r="88" spans="1:92" x14ac:dyDescent="0.25">
      <c r="A88">
        <v>4</v>
      </c>
      <c r="B88" t="b">
        <v>1</v>
      </c>
      <c r="C88" t="b">
        <v>1</v>
      </c>
      <c r="D88">
        <v>0.7</v>
      </c>
      <c r="E88">
        <f t="shared" si="103"/>
        <v>4.5399929762484854E-5</v>
      </c>
      <c r="F88">
        <f t="shared" si="103"/>
        <v>4.5399929762484854E-5</v>
      </c>
      <c r="G88">
        <f t="shared" si="103"/>
        <v>4.5399929762484854E-5</v>
      </c>
      <c r="H88">
        <f t="shared" si="103"/>
        <v>4.5399929762484854E-5</v>
      </c>
      <c r="I88">
        <f t="shared" si="103"/>
        <v>4.5399929762484854E-5</v>
      </c>
      <c r="J88">
        <f t="shared" si="103"/>
        <v>4.5399929762484854E-5</v>
      </c>
      <c r="K88">
        <f t="shared" si="103"/>
        <v>4.5399929762484854E-5</v>
      </c>
      <c r="L88">
        <f t="shared" si="103"/>
        <v>4.5399929762484854E-5</v>
      </c>
      <c r="M88">
        <f t="shared" si="103"/>
        <v>4.5399929762484854E-5</v>
      </c>
      <c r="N88">
        <f t="shared" si="103"/>
        <v>4.5399929762484854E-5</v>
      </c>
      <c r="O88">
        <f t="shared" si="103"/>
        <v>4.5399929762484854E-5</v>
      </c>
      <c r="P88">
        <f t="shared" si="103"/>
        <v>4.5399929762484854E-5</v>
      </c>
      <c r="Q88">
        <f t="shared" si="103"/>
        <v>4.5399929762484854E-5</v>
      </c>
      <c r="R88">
        <f t="shared" si="103"/>
        <v>4.5399929762484854E-5</v>
      </c>
      <c r="S88">
        <f t="shared" si="103"/>
        <v>4.5399929762484854E-5</v>
      </c>
      <c r="T88">
        <f t="shared" si="103"/>
        <v>4.5399929762484854E-5</v>
      </c>
      <c r="U88">
        <f t="shared" si="102"/>
        <v>4.5399929762484854E-5</v>
      </c>
      <c r="V88">
        <v>0.36263929703564995</v>
      </c>
      <c r="W88">
        <v>0.30231273080601045</v>
      </c>
      <c r="X88">
        <v>0.55536433757384374</v>
      </c>
      <c r="Y88">
        <v>0.34508327875340883</v>
      </c>
      <c r="Z88">
        <v>0.14326373935876324</v>
      </c>
      <c r="AA88">
        <f t="shared" si="95"/>
        <v>1E-10</v>
      </c>
      <c r="AB88">
        <f t="shared" si="95"/>
        <v>1E-10</v>
      </c>
      <c r="AC88">
        <f t="shared" si="95"/>
        <v>1E-10</v>
      </c>
      <c r="AD88">
        <f t="shared" si="95"/>
        <v>1E-10</v>
      </c>
      <c r="AE88">
        <f t="shared" si="95"/>
        <v>1E-10</v>
      </c>
      <c r="AF88">
        <f t="shared" si="95"/>
        <v>1E-10</v>
      </c>
      <c r="AG88">
        <f t="shared" si="95"/>
        <v>1E-10</v>
      </c>
      <c r="AH88">
        <f t="shared" si="95"/>
        <v>1E-10</v>
      </c>
      <c r="AI88">
        <f t="shared" si="95"/>
        <v>1E-10</v>
      </c>
      <c r="AJ88">
        <f t="shared" si="95"/>
        <v>1E-10</v>
      </c>
      <c r="AK88">
        <f t="shared" si="95"/>
        <v>1E-10</v>
      </c>
      <c r="AL88">
        <f t="shared" si="95"/>
        <v>1E-10</v>
      </c>
      <c r="AM88">
        <f t="shared" si="95"/>
        <v>1E-10</v>
      </c>
      <c r="AN88">
        <f t="shared" si="95"/>
        <v>1E-10</v>
      </c>
      <c r="AO88">
        <f t="shared" si="95"/>
        <v>1E-10</v>
      </c>
      <c r="AP88">
        <f t="shared" si="95"/>
        <v>1E-10</v>
      </c>
      <c r="AQ88">
        <f t="shared" si="96"/>
        <v>1E-10</v>
      </c>
      <c r="AR88">
        <f t="shared" si="97"/>
        <v>7.7519385510157371E-2</v>
      </c>
      <c r="AS88">
        <f t="shared" si="98"/>
        <v>0.11463070160258235</v>
      </c>
      <c r="AT88">
        <f t="shared" si="99"/>
        <v>0.343886464556173</v>
      </c>
      <c r="AU88">
        <f t="shared" si="100"/>
        <v>0.18692251382635175</v>
      </c>
      <c r="AV88">
        <f t="shared" si="101"/>
        <v>6.5800310096593054E-2</v>
      </c>
      <c r="AW88">
        <f t="shared" si="71"/>
        <v>0.14428548090504464</v>
      </c>
      <c r="AX88">
        <f t="shared" si="72"/>
        <v>8.2602663395316744E-2</v>
      </c>
      <c r="AY88">
        <f t="shared" si="73"/>
        <v>0.14428548090504464</v>
      </c>
      <c r="AZ88">
        <f t="shared" si="74"/>
        <v>8.2602663395316744E-2</v>
      </c>
      <c r="BA88">
        <f t="shared" si="75"/>
        <v>0.14410343507356096</v>
      </c>
      <c r="BB88">
        <f t="shared" si="76"/>
        <v>8.4248442122095049E-2</v>
      </c>
      <c r="BC88">
        <f t="shared" si="77"/>
        <v>0.14410343507356096</v>
      </c>
      <c r="BD88">
        <f t="shared" si="78"/>
        <v>8.4248442122095049E-2</v>
      </c>
      <c r="BE88">
        <f t="shared" si="79"/>
        <v>0.14428548090504464</v>
      </c>
      <c r="BF88">
        <f t="shared" si="80"/>
        <v>8.2602663395316744E-2</v>
      </c>
      <c r="BG88">
        <f t="shared" si="81"/>
        <v>0.14428548090504464</v>
      </c>
      <c r="BH88">
        <f t="shared" si="82"/>
        <v>8.2602663395316744E-2</v>
      </c>
      <c r="BI88">
        <f t="shared" si="83"/>
        <v>0.19259672894418534</v>
      </c>
      <c r="BJ88">
        <f t="shared" si="84"/>
        <v>0.14410343507356096</v>
      </c>
      <c r="BK88">
        <f t="shared" si="85"/>
        <v>8.4248442122095049E-2</v>
      </c>
      <c r="BL88">
        <f t="shared" si="86"/>
        <v>0.14410343507356096</v>
      </c>
      <c r="BM88">
        <f t="shared" si="87"/>
        <v>8.4248442122095049E-2</v>
      </c>
      <c r="BN88">
        <f t="shared" si="88"/>
        <v>0.14428548090504464</v>
      </c>
      <c r="BO88">
        <f t="shared" si="89"/>
        <v>8.2602663395316744E-2</v>
      </c>
      <c r="BP88">
        <f t="shared" si="90"/>
        <v>0.14410343507356096</v>
      </c>
      <c r="BQ88">
        <f t="shared" si="91"/>
        <v>8.4248442122095049E-2</v>
      </c>
      <c r="BR88">
        <f t="shared" si="92"/>
        <v>0.19259672894418534</v>
      </c>
      <c r="BS88">
        <v>0.25</v>
      </c>
      <c r="BT88">
        <v>0.25</v>
      </c>
      <c r="BU88">
        <v>0.25</v>
      </c>
      <c r="BV88">
        <v>0.25</v>
      </c>
      <c r="BW88">
        <v>0.25</v>
      </c>
      <c r="BX88">
        <v>0.25</v>
      </c>
      <c r="BY88">
        <v>0.25</v>
      </c>
      <c r="BZ88">
        <v>0.25</v>
      </c>
      <c r="CA88">
        <v>0.25</v>
      </c>
      <c r="CB88">
        <v>0.25</v>
      </c>
      <c r="CC88">
        <v>0.25</v>
      </c>
      <c r="CD88">
        <v>0.25</v>
      </c>
      <c r="CE88">
        <v>0.25</v>
      </c>
      <c r="CF88">
        <v>0.25</v>
      </c>
      <c r="CG88">
        <v>0.25</v>
      </c>
      <c r="CH88">
        <v>0.25</v>
      </c>
      <c r="CI88">
        <v>0.25</v>
      </c>
      <c r="CJ88">
        <v>0.25</v>
      </c>
      <c r="CK88">
        <v>0.25</v>
      </c>
      <c r="CL88">
        <v>0.25</v>
      </c>
      <c r="CM88">
        <v>0.25</v>
      </c>
      <c r="CN88">
        <v>0.25</v>
      </c>
    </row>
    <row r="89" spans="1:92" x14ac:dyDescent="0.25">
      <c r="A89">
        <v>4</v>
      </c>
      <c r="B89" t="b">
        <v>1</v>
      </c>
      <c r="C89" t="b">
        <v>1</v>
      </c>
      <c r="D89">
        <v>0.7</v>
      </c>
      <c r="E89">
        <f t="shared" si="103"/>
        <v>4.5399929762484854E-5</v>
      </c>
      <c r="F89">
        <f t="shared" si="103"/>
        <v>4.5399929762484854E-5</v>
      </c>
      <c r="G89">
        <f t="shared" si="103"/>
        <v>4.5399929762484854E-5</v>
      </c>
      <c r="H89">
        <f t="shared" si="103"/>
        <v>4.5399929762484854E-5</v>
      </c>
      <c r="I89">
        <f t="shared" si="103"/>
        <v>4.5399929762484854E-5</v>
      </c>
      <c r="J89">
        <f t="shared" si="103"/>
        <v>4.5399929762484854E-5</v>
      </c>
      <c r="K89">
        <f t="shared" si="103"/>
        <v>4.5399929762484854E-5</v>
      </c>
      <c r="L89">
        <f t="shared" si="103"/>
        <v>4.5399929762484854E-5</v>
      </c>
      <c r="M89">
        <f t="shared" si="103"/>
        <v>4.5399929762484854E-5</v>
      </c>
      <c r="N89">
        <f t="shared" si="103"/>
        <v>4.5399929762484854E-5</v>
      </c>
      <c r="O89">
        <f t="shared" si="103"/>
        <v>4.5399929762484854E-5</v>
      </c>
      <c r="P89">
        <f t="shared" si="103"/>
        <v>4.5399929762484854E-5</v>
      </c>
      <c r="Q89">
        <f t="shared" si="103"/>
        <v>4.5399929762484854E-5</v>
      </c>
      <c r="R89">
        <f t="shared" si="103"/>
        <v>4.5399929762484854E-5</v>
      </c>
      <c r="S89">
        <f t="shared" si="103"/>
        <v>4.5399929762484854E-5</v>
      </c>
      <c r="T89">
        <f t="shared" si="103"/>
        <v>4.5399929762484854E-5</v>
      </c>
      <c r="U89">
        <f t="shared" si="102"/>
        <v>4.5399929762484854E-5</v>
      </c>
      <c r="V89">
        <v>3.505465241985696E-2</v>
      </c>
      <c r="W89">
        <v>3.5205719169505365E-2</v>
      </c>
      <c r="X89">
        <v>4.0212724707334918E-2</v>
      </c>
      <c r="Y89">
        <v>3.673732936974896E-2</v>
      </c>
      <c r="Z89">
        <v>2.7439394733667619E-2</v>
      </c>
      <c r="AA89">
        <f t="shared" si="95"/>
        <v>1E-10</v>
      </c>
      <c r="AB89">
        <f t="shared" si="95"/>
        <v>1E-10</v>
      </c>
      <c r="AC89">
        <f t="shared" si="95"/>
        <v>1E-10</v>
      </c>
      <c r="AD89">
        <f t="shared" si="95"/>
        <v>1E-10</v>
      </c>
      <c r="AE89">
        <f t="shared" si="95"/>
        <v>1E-10</v>
      </c>
      <c r="AF89">
        <f t="shared" si="95"/>
        <v>1E-10</v>
      </c>
      <c r="AG89">
        <f t="shared" si="95"/>
        <v>1E-10</v>
      </c>
      <c r="AH89">
        <f t="shared" si="95"/>
        <v>1E-10</v>
      </c>
      <c r="AI89">
        <f t="shared" si="95"/>
        <v>1E-10</v>
      </c>
      <c r="AJ89">
        <f t="shared" si="95"/>
        <v>1E-10</v>
      </c>
      <c r="AK89">
        <f t="shared" si="95"/>
        <v>1E-10</v>
      </c>
      <c r="AL89">
        <f t="shared" si="95"/>
        <v>1E-10</v>
      </c>
      <c r="AM89">
        <f t="shared" si="95"/>
        <v>1E-10</v>
      </c>
      <c r="AN89">
        <f t="shared" si="95"/>
        <v>1E-10</v>
      </c>
      <c r="AO89">
        <f t="shared" si="95"/>
        <v>1E-10</v>
      </c>
      <c r="AP89">
        <f t="shared" si="95"/>
        <v>1E-10</v>
      </c>
      <c r="AQ89">
        <f t="shared" si="96"/>
        <v>1E-10</v>
      </c>
      <c r="AR89">
        <f t="shared" si="97"/>
        <v>2.4801151970601878E-3</v>
      </c>
      <c r="AS89">
        <f t="shared" si="98"/>
        <v>9.1859806686166879E-3</v>
      </c>
      <c r="AT89">
        <f t="shared" si="99"/>
        <v>8.3968788418690536E-3</v>
      </c>
      <c r="AU89">
        <f t="shared" si="100"/>
        <v>3.4919971524417833E-3</v>
      </c>
      <c r="AV89">
        <f t="shared" si="101"/>
        <v>9.4757207316851846E-3</v>
      </c>
      <c r="AW89">
        <f t="shared" si="71"/>
        <v>0.14428548090504464</v>
      </c>
      <c r="AX89">
        <f t="shared" si="72"/>
        <v>8.2602663395316744E-2</v>
      </c>
      <c r="AY89">
        <f t="shared" si="73"/>
        <v>0.14428548090504464</v>
      </c>
      <c r="AZ89">
        <f t="shared" si="74"/>
        <v>8.2602663395316744E-2</v>
      </c>
      <c r="BA89">
        <f t="shared" si="75"/>
        <v>0.14410343507356096</v>
      </c>
      <c r="BB89">
        <f t="shared" si="76"/>
        <v>8.4248442122095049E-2</v>
      </c>
      <c r="BC89">
        <f t="shared" si="77"/>
        <v>0.14410343507356096</v>
      </c>
      <c r="BD89">
        <f t="shared" si="78"/>
        <v>8.4248442122095049E-2</v>
      </c>
      <c r="BE89">
        <f t="shared" si="79"/>
        <v>0.14428548090504464</v>
      </c>
      <c r="BF89">
        <f t="shared" si="80"/>
        <v>8.2602663395316744E-2</v>
      </c>
      <c r="BG89">
        <f t="shared" si="81"/>
        <v>0.14428548090504464</v>
      </c>
      <c r="BH89">
        <f t="shared" si="82"/>
        <v>8.2602663395316744E-2</v>
      </c>
      <c r="BI89">
        <f t="shared" si="83"/>
        <v>0.19259672894418534</v>
      </c>
      <c r="BJ89">
        <f t="shared" si="84"/>
        <v>0.14410343507356096</v>
      </c>
      <c r="BK89">
        <f t="shared" si="85"/>
        <v>8.4248442122095049E-2</v>
      </c>
      <c r="BL89">
        <f t="shared" si="86"/>
        <v>0.14410343507356096</v>
      </c>
      <c r="BM89">
        <f t="shared" si="87"/>
        <v>8.4248442122095049E-2</v>
      </c>
      <c r="BN89">
        <f t="shared" si="88"/>
        <v>0.14428548090504464</v>
      </c>
      <c r="BO89">
        <f t="shared" si="89"/>
        <v>8.2602663395316744E-2</v>
      </c>
      <c r="BP89">
        <f t="shared" si="90"/>
        <v>0.14410343507356096</v>
      </c>
      <c r="BQ89">
        <f t="shared" si="91"/>
        <v>8.4248442122095049E-2</v>
      </c>
      <c r="BR89">
        <f t="shared" si="92"/>
        <v>0.19259672894418534</v>
      </c>
      <c r="BS89">
        <v>0.25</v>
      </c>
      <c r="BT89">
        <v>0.25</v>
      </c>
      <c r="BU89">
        <v>0.25</v>
      </c>
      <c r="BV89">
        <v>0.25</v>
      </c>
      <c r="BW89">
        <v>0.25</v>
      </c>
      <c r="BX89">
        <v>0.25</v>
      </c>
      <c r="BY89">
        <v>0.25</v>
      </c>
      <c r="BZ89">
        <v>0.25</v>
      </c>
      <c r="CA89">
        <v>0.25</v>
      </c>
      <c r="CB89">
        <v>0.25</v>
      </c>
      <c r="CC89">
        <v>0.25</v>
      </c>
      <c r="CD89">
        <v>0.25</v>
      </c>
      <c r="CE89">
        <v>0.25</v>
      </c>
      <c r="CF89">
        <v>0.25</v>
      </c>
      <c r="CG89">
        <v>0.25</v>
      </c>
      <c r="CH89">
        <v>0.25</v>
      </c>
      <c r="CI89">
        <v>0.25</v>
      </c>
      <c r="CJ89">
        <v>0.25</v>
      </c>
      <c r="CK89">
        <v>0.25</v>
      </c>
      <c r="CL89">
        <v>0.25</v>
      </c>
      <c r="CM89">
        <v>0.25</v>
      </c>
      <c r="CN89">
        <v>0.25</v>
      </c>
    </row>
    <row r="90" spans="1:92" x14ac:dyDescent="0.25">
      <c r="A90">
        <v>4</v>
      </c>
      <c r="B90" t="b">
        <v>1</v>
      </c>
      <c r="C90" t="b">
        <v>1</v>
      </c>
      <c r="D90">
        <v>0.7</v>
      </c>
      <c r="E90">
        <f t="shared" si="103"/>
        <v>4.5399929762484854E-5</v>
      </c>
      <c r="F90">
        <f t="shared" si="103"/>
        <v>4.5399929762484854E-5</v>
      </c>
      <c r="G90">
        <f t="shared" si="103"/>
        <v>4.5399929762484854E-5</v>
      </c>
      <c r="H90">
        <f t="shared" si="103"/>
        <v>4.5399929762484854E-5</v>
      </c>
      <c r="I90">
        <f t="shared" si="103"/>
        <v>4.5399929762484854E-5</v>
      </c>
      <c r="J90">
        <f t="shared" si="103"/>
        <v>4.5399929762484854E-5</v>
      </c>
      <c r="K90">
        <f t="shared" si="103"/>
        <v>4.5399929762484854E-5</v>
      </c>
      <c r="L90">
        <f t="shared" si="103"/>
        <v>4.5399929762484854E-5</v>
      </c>
      <c r="M90">
        <f t="shared" si="103"/>
        <v>4.5399929762484854E-5</v>
      </c>
      <c r="N90">
        <f t="shared" si="103"/>
        <v>4.5399929762484854E-5</v>
      </c>
      <c r="O90">
        <f t="shared" si="103"/>
        <v>4.5399929762484854E-5</v>
      </c>
      <c r="P90">
        <f t="shared" si="103"/>
        <v>4.5399929762484854E-5</v>
      </c>
      <c r="Q90">
        <f t="shared" si="103"/>
        <v>4.5399929762484854E-5</v>
      </c>
      <c r="R90">
        <f t="shared" si="103"/>
        <v>4.5399929762484854E-5</v>
      </c>
      <c r="S90">
        <f t="shared" si="103"/>
        <v>4.5399929762484854E-5</v>
      </c>
      <c r="T90">
        <f t="shared" si="103"/>
        <v>4.5399929762484854E-5</v>
      </c>
      <c r="U90">
        <f t="shared" si="102"/>
        <v>4.5399929762484854E-5</v>
      </c>
      <c r="V90">
        <v>1.0244971127548976</v>
      </c>
      <c r="W90">
        <v>0.80454883347726525</v>
      </c>
      <c r="X90">
        <v>1.7745386520449535</v>
      </c>
      <c r="Y90">
        <v>0.92803601312968464</v>
      </c>
      <c r="Z90">
        <v>0.92240463019835928</v>
      </c>
      <c r="AA90">
        <f t="shared" si="95"/>
        <v>1E-10</v>
      </c>
      <c r="AB90">
        <f t="shared" si="95"/>
        <v>1E-10</v>
      </c>
      <c r="AC90">
        <f t="shared" si="95"/>
        <v>1E-10</v>
      </c>
      <c r="AD90">
        <f t="shared" si="95"/>
        <v>1E-10</v>
      </c>
      <c r="AE90">
        <f t="shared" si="95"/>
        <v>1E-10</v>
      </c>
      <c r="AF90">
        <f t="shared" si="95"/>
        <v>1E-10</v>
      </c>
      <c r="AG90">
        <f t="shared" si="95"/>
        <v>1E-10</v>
      </c>
      <c r="AH90">
        <f t="shared" si="95"/>
        <v>1E-10</v>
      </c>
      <c r="AI90">
        <f t="shared" si="95"/>
        <v>1E-10</v>
      </c>
      <c r="AJ90">
        <f t="shared" si="95"/>
        <v>1E-10</v>
      </c>
      <c r="AK90">
        <f t="shared" si="95"/>
        <v>1E-10</v>
      </c>
      <c r="AL90">
        <f t="shared" si="95"/>
        <v>1E-10</v>
      </c>
      <c r="AM90">
        <f t="shared" si="95"/>
        <v>1E-10</v>
      </c>
      <c r="AN90">
        <f t="shared" si="95"/>
        <v>1E-10</v>
      </c>
      <c r="AO90">
        <f t="shared" si="95"/>
        <v>1E-10</v>
      </c>
      <c r="AP90">
        <f t="shared" si="95"/>
        <v>1E-10</v>
      </c>
      <c r="AQ90">
        <f t="shared" si="96"/>
        <v>1E-10</v>
      </c>
      <c r="AR90">
        <f t="shared" si="97"/>
        <v>0.35800895518893894</v>
      </c>
      <c r="AS90">
        <f t="shared" si="98"/>
        <v>0.36165325393669306</v>
      </c>
      <c r="AT90">
        <f t="shared" si="99"/>
        <v>1.777475633766648</v>
      </c>
      <c r="AU90">
        <f t="shared" si="100"/>
        <v>1.084142346011983</v>
      </c>
      <c r="AV90">
        <f t="shared" si="101"/>
        <v>0.58421631840178512</v>
      </c>
      <c r="AW90">
        <f t="shared" si="71"/>
        <v>0.14428548090504464</v>
      </c>
      <c r="AX90">
        <f t="shared" si="72"/>
        <v>8.2602663395316744E-2</v>
      </c>
      <c r="AY90">
        <f t="shared" si="73"/>
        <v>0.14428548090504464</v>
      </c>
      <c r="AZ90">
        <f t="shared" si="74"/>
        <v>8.2602663395316744E-2</v>
      </c>
      <c r="BA90">
        <f t="shared" si="75"/>
        <v>0.14410343507356096</v>
      </c>
      <c r="BB90">
        <f t="shared" si="76"/>
        <v>8.4248442122095049E-2</v>
      </c>
      <c r="BC90">
        <f t="shared" si="77"/>
        <v>0.14410343507356096</v>
      </c>
      <c r="BD90">
        <f t="shared" si="78"/>
        <v>8.4248442122095049E-2</v>
      </c>
      <c r="BE90">
        <f t="shared" si="79"/>
        <v>0.14428548090504464</v>
      </c>
      <c r="BF90">
        <f t="shared" si="80"/>
        <v>8.2602663395316744E-2</v>
      </c>
      <c r="BG90">
        <f t="shared" si="81"/>
        <v>0.14428548090504464</v>
      </c>
      <c r="BH90">
        <f t="shared" si="82"/>
        <v>8.2602663395316744E-2</v>
      </c>
      <c r="BI90">
        <f t="shared" si="83"/>
        <v>0.19259672894418534</v>
      </c>
      <c r="BJ90">
        <f t="shared" si="84"/>
        <v>0.14410343507356096</v>
      </c>
      <c r="BK90">
        <f t="shared" si="85"/>
        <v>8.4248442122095049E-2</v>
      </c>
      <c r="BL90">
        <f t="shared" si="86"/>
        <v>0.14410343507356096</v>
      </c>
      <c r="BM90">
        <f t="shared" si="87"/>
        <v>8.4248442122095049E-2</v>
      </c>
      <c r="BN90">
        <f t="shared" si="88"/>
        <v>0.14428548090504464</v>
      </c>
      <c r="BO90">
        <f t="shared" si="89"/>
        <v>8.2602663395316744E-2</v>
      </c>
      <c r="BP90">
        <f t="shared" si="90"/>
        <v>0.14410343507356096</v>
      </c>
      <c r="BQ90">
        <f t="shared" si="91"/>
        <v>8.4248442122095049E-2</v>
      </c>
      <c r="BR90">
        <f t="shared" si="92"/>
        <v>0.19259672894418534</v>
      </c>
      <c r="BS90">
        <v>0.25</v>
      </c>
      <c r="BT90">
        <v>0.25</v>
      </c>
      <c r="BU90">
        <v>0.25</v>
      </c>
      <c r="BV90">
        <v>0.25</v>
      </c>
      <c r="BW90">
        <v>0.25</v>
      </c>
      <c r="BX90">
        <v>0.25</v>
      </c>
      <c r="BY90">
        <v>0.25</v>
      </c>
      <c r="BZ90">
        <v>0.25</v>
      </c>
      <c r="CA90">
        <v>0.25</v>
      </c>
      <c r="CB90">
        <v>0.25</v>
      </c>
      <c r="CC90">
        <v>0.25</v>
      </c>
      <c r="CD90">
        <v>0.25</v>
      </c>
      <c r="CE90">
        <v>0.25</v>
      </c>
      <c r="CF90">
        <v>0.25</v>
      </c>
      <c r="CG90">
        <v>0.25</v>
      </c>
      <c r="CH90">
        <v>0.25</v>
      </c>
      <c r="CI90">
        <v>0.25</v>
      </c>
      <c r="CJ90">
        <v>0.25</v>
      </c>
      <c r="CK90">
        <v>0.25</v>
      </c>
      <c r="CL90">
        <v>0.25</v>
      </c>
      <c r="CM90">
        <v>0.25</v>
      </c>
      <c r="CN90">
        <v>0.25</v>
      </c>
    </row>
    <row r="91" spans="1:92" x14ac:dyDescent="0.25">
      <c r="A91">
        <v>4</v>
      </c>
      <c r="B91" t="b">
        <v>1</v>
      </c>
      <c r="C91" t="b">
        <v>1</v>
      </c>
      <c r="D91">
        <v>0.7</v>
      </c>
      <c r="E91">
        <f t="shared" si="103"/>
        <v>4.5399929762484854E-5</v>
      </c>
      <c r="F91">
        <f t="shared" si="103"/>
        <v>4.5399929762484854E-5</v>
      </c>
      <c r="G91">
        <f t="shared" si="103"/>
        <v>4.5399929762484854E-5</v>
      </c>
      <c r="H91">
        <f t="shared" si="103"/>
        <v>4.5399929762484854E-5</v>
      </c>
      <c r="I91">
        <f t="shared" si="103"/>
        <v>4.5399929762484854E-5</v>
      </c>
      <c r="J91">
        <f t="shared" si="103"/>
        <v>4.5399929762484854E-5</v>
      </c>
      <c r="K91">
        <f t="shared" si="103"/>
        <v>4.5399929762484854E-5</v>
      </c>
      <c r="L91">
        <f t="shared" si="103"/>
        <v>4.5399929762484854E-5</v>
      </c>
      <c r="M91">
        <f t="shared" si="103"/>
        <v>4.5399929762484854E-5</v>
      </c>
      <c r="N91">
        <f t="shared" si="103"/>
        <v>4.5399929762484854E-5</v>
      </c>
      <c r="O91">
        <f t="shared" si="103"/>
        <v>4.5399929762484854E-5</v>
      </c>
      <c r="P91">
        <f t="shared" si="103"/>
        <v>4.5399929762484854E-5</v>
      </c>
      <c r="Q91">
        <f t="shared" si="103"/>
        <v>4.5399929762484854E-5</v>
      </c>
      <c r="R91">
        <f t="shared" si="103"/>
        <v>4.5399929762484854E-5</v>
      </c>
      <c r="S91">
        <f t="shared" si="103"/>
        <v>4.5399929762484854E-5</v>
      </c>
      <c r="T91">
        <f t="shared" si="103"/>
        <v>4.5399929762484854E-5</v>
      </c>
      <c r="U91">
        <f t="shared" si="102"/>
        <v>4.5399929762484854E-5</v>
      </c>
      <c r="V91">
        <v>0.27542122927428636</v>
      </c>
      <c r="W91">
        <v>0.25873111496134021</v>
      </c>
      <c r="X91">
        <v>0.37175784284913516</v>
      </c>
      <c r="Y91">
        <v>0.27703128744015948</v>
      </c>
      <c r="Z91">
        <v>0.19510784670166903</v>
      </c>
      <c r="AA91">
        <f t="shared" si="95"/>
        <v>1E-10</v>
      </c>
      <c r="AB91">
        <f t="shared" si="95"/>
        <v>1E-10</v>
      </c>
      <c r="AC91">
        <f t="shared" si="95"/>
        <v>1E-10</v>
      </c>
      <c r="AD91">
        <f t="shared" si="95"/>
        <v>1E-10</v>
      </c>
      <c r="AE91">
        <f t="shared" si="95"/>
        <v>1E-10</v>
      </c>
      <c r="AF91">
        <f t="shared" si="95"/>
        <v>1E-10</v>
      </c>
      <c r="AG91">
        <f t="shared" si="95"/>
        <v>1E-10</v>
      </c>
      <c r="AH91">
        <f t="shared" si="95"/>
        <v>1E-10</v>
      </c>
      <c r="AI91">
        <f t="shared" si="95"/>
        <v>1E-10</v>
      </c>
      <c r="AJ91">
        <f t="shared" si="95"/>
        <v>1E-10</v>
      </c>
      <c r="AK91">
        <f t="shared" si="95"/>
        <v>1E-10</v>
      </c>
      <c r="AL91">
        <f t="shared" si="95"/>
        <v>1E-10</v>
      </c>
      <c r="AM91">
        <f t="shared" si="95"/>
        <v>1E-10</v>
      </c>
      <c r="AN91">
        <f t="shared" si="95"/>
        <v>1E-10</v>
      </c>
      <c r="AO91">
        <f t="shared" si="95"/>
        <v>1E-10</v>
      </c>
      <c r="AP91">
        <f t="shared" si="95"/>
        <v>1E-10</v>
      </c>
      <c r="AQ91">
        <f t="shared" si="96"/>
        <v>1E-10</v>
      </c>
      <c r="AR91">
        <f t="shared" si="97"/>
        <v>5.1688210756351417E-2</v>
      </c>
      <c r="AS91">
        <f t="shared" si="98"/>
        <v>9.5486231200592492E-2</v>
      </c>
      <c r="AT91">
        <f t="shared" si="99"/>
        <v>0.19495054773629003</v>
      </c>
      <c r="AU91">
        <f t="shared" si="100"/>
        <v>0.12651878435732006</v>
      </c>
      <c r="AV91">
        <f t="shared" si="101"/>
        <v>9.4517615723066523E-2</v>
      </c>
      <c r="AW91">
        <f t="shared" si="71"/>
        <v>0.14428548090504464</v>
      </c>
      <c r="AX91">
        <f t="shared" si="72"/>
        <v>8.2602663395316744E-2</v>
      </c>
      <c r="AY91">
        <f t="shared" si="73"/>
        <v>0.14428548090504464</v>
      </c>
      <c r="AZ91">
        <f t="shared" si="74"/>
        <v>8.2602663395316744E-2</v>
      </c>
      <c r="BA91">
        <f t="shared" si="75"/>
        <v>0.14410343507356096</v>
      </c>
      <c r="BB91">
        <f t="shared" si="76"/>
        <v>8.4248442122095049E-2</v>
      </c>
      <c r="BC91">
        <f t="shared" si="77"/>
        <v>0.14410343507356096</v>
      </c>
      <c r="BD91">
        <f t="shared" si="78"/>
        <v>8.4248442122095049E-2</v>
      </c>
      <c r="BE91">
        <f t="shared" si="79"/>
        <v>0.14428548090504464</v>
      </c>
      <c r="BF91">
        <f t="shared" si="80"/>
        <v>8.2602663395316744E-2</v>
      </c>
      <c r="BG91">
        <f t="shared" si="81"/>
        <v>0.14428548090504464</v>
      </c>
      <c r="BH91">
        <f t="shared" si="82"/>
        <v>8.2602663395316744E-2</v>
      </c>
      <c r="BI91">
        <f t="shared" si="83"/>
        <v>0.19259672894418534</v>
      </c>
      <c r="BJ91">
        <f t="shared" si="84"/>
        <v>0.14410343507356096</v>
      </c>
      <c r="BK91">
        <f t="shared" si="85"/>
        <v>8.4248442122095049E-2</v>
      </c>
      <c r="BL91">
        <f t="shared" si="86"/>
        <v>0.14410343507356096</v>
      </c>
      <c r="BM91">
        <f t="shared" si="87"/>
        <v>8.4248442122095049E-2</v>
      </c>
      <c r="BN91">
        <f t="shared" si="88"/>
        <v>0.14428548090504464</v>
      </c>
      <c r="BO91">
        <f t="shared" si="89"/>
        <v>8.2602663395316744E-2</v>
      </c>
      <c r="BP91">
        <f t="shared" si="90"/>
        <v>0.14410343507356096</v>
      </c>
      <c r="BQ91">
        <f t="shared" si="91"/>
        <v>8.4248442122095049E-2</v>
      </c>
      <c r="BR91">
        <f t="shared" si="92"/>
        <v>0.19259672894418534</v>
      </c>
      <c r="BS91">
        <v>0.25</v>
      </c>
      <c r="BT91">
        <v>0.25</v>
      </c>
      <c r="BU91">
        <v>0.25</v>
      </c>
      <c r="BV91">
        <v>0.25</v>
      </c>
      <c r="BW91">
        <v>0.25</v>
      </c>
      <c r="BX91">
        <v>0.25</v>
      </c>
      <c r="BY91">
        <v>0.25</v>
      </c>
      <c r="BZ91">
        <v>0.25</v>
      </c>
      <c r="CA91">
        <v>0.25</v>
      </c>
      <c r="CB91">
        <v>0.25</v>
      </c>
      <c r="CC91">
        <v>0.25</v>
      </c>
      <c r="CD91">
        <v>0.25</v>
      </c>
      <c r="CE91">
        <v>0.25</v>
      </c>
      <c r="CF91">
        <v>0.25</v>
      </c>
      <c r="CG91">
        <v>0.25</v>
      </c>
      <c r="CH91">
        <v>0.25</v>
      </c>
      <c r="CI91">
        <v>0.25</v>
      </c>
      <c r="CJ91">
        <v>0.25</v>
      </c>
      <c r="CK91">
        <v>0.25</v>
      </c>
      <c r="CL91">
        <v>0.25</v>
      </c>
      <c r="CM91">
        <v>0.25</v>
      </c>
      <c r="CN91">
        <v>0.25</v>
      </c>
    </row>
    <row r="92" spans="1:92" x14ac:dyDescent="0.25">
      <c r="A92">
        <v>4</v>
      </c>
      <c r="B92" t="b">
        <v>1</v>
      </c>
      <c r="C92" t="b">
        <v>1</v>
      </c>
      <c r="D92">
        <v>0.7</v>
      </c>
      <c r="E92">
        <f t="shared" si="103"/>
        <v>4.5399929762484854E-5</v>
      </c>
      <c r="F92">
        <f t="shared" si="103"/>
        <v>4.5399929762484854E-5</v>
      </c>
      <c r="G92">
        <f t="shared" si="103"/>
        <v>4.5399929762484854E-5</v>
      </c>
      <c r="H92">
        <f t="shared" si="103"/>
        <v>4.5399929762484854E-5</v>
      </c>
      <c r="I92">
        <f t="shared" si="103"/>
        <v>4.5399929762484854E-5</v>
      </c>
      <c r="J92">
        <f t="shared" si="103"/>
        <v>4.5399929762484854E-5</v>
      </c>
      <c r="K92">
        <f t="shared" si="103"/>
        <v>4.5399929762484854E-5</v>
      </c>
      <c r="L92">
        <f t="shared" si="103"/>
        <v>4.5399929762484854E-5</v>
      </c>
      <c r="M92">
        <f t="shared" si="103"/>
        <v>4.5399929762484854E-5</v>
      </c>
      <c r="N92">
        <f t="shared" si="103"/>
        <v>4.5399929762484854E-5</v>
      </c>
      <c r="O92">
        <f t="shared" si="103"/>
        <v>4.5399929762484854E-5</v>
      </c>
      <c r="P92">
        <f t="shared" si="103"/>
        <v>4.5399929762484854E-5</v>
      </c>
      <c r="Q92">
        <f t="shared" si="103"/>
        <v>4.5399929762484854E-5</v>
      </c>
      <c r="R92">
        <f t="shared" si="103"/>
        <v>4.5399929762484854E-5</v>
      </c>
      <c r="S92">
        <f t="shared" si="103"/>
        <v>4.5399929762484854E-5</v>
      </c>
      <c r="T92">
        <f t="shared" si="103"/>
        <v>4.5399929762484854E-5</v>
      </c>
      <c r="U92">
        <f t="shared" si="102"/>
        <v>4.5399929762484854E-5</v>
      </c>
      <c r="V92">
        <v>1.7612517329969157E-2</v>
      </c>
      <c r="W92">
        <v>1.7415680751049108E-2</v>
      </c>
      <c r="X92">
        <v>2.0922985279434318E-2</v>
      </c>
      <c r="Y92">
        <v>1.9285839714836047E-2</v>
      </c>
      <c r="Z92">
        <v>1.8745758186661247E-2</v>
      </c>
      <c r="AA92">
        <f t="shared" si="95"/>
        <v>1E-10</v>
      </c>
      <c r="AB92">
        <f t="shared" si="95"/>
        <v>1E-10</v>
      </c>
      <c r="AC92">
        <f t="shared" si="95"/>
        <v>1E-10</v>
      </c>
      <c r="AD92">
        <f t="shared" si="95"/>
        <v>1E-10</v>
      </c>
      <c r="AE92">
        <f t="shared" si="95"/>
        <v>1E-10</v>
      </c>
      <c r="AF92">
        <f t="shared" si="95"/>
        <v>1E-10</v>
      </c>
      <c r="AG92">
        <f t="shared" si="95"/>
        <v>1E-10</v>
      </c>
      <c r="AH92">
        <f t="shared" si="95"/>
        <v>1E-10</v>
      </c>
      <c r="AI92">
        <f t="shared" si="95"/>
        <v>1E-10</v>
      </c>
      <c r="AJ92">
        <f t="shared" si="95"/>
        <v>1E-10</v>
      </c>
      <c r="AK92">
        <f t="shared" si="95"/>
        <v>1E-10</v>
      </c>
      <c r="AL92">
        <f t="shared" si="95"/>
        <v>1E-10</v>
      </c>
      <c r="AM92">
        <f t="shared" si="95"/>
        <v>1E-10</v>
      </c>
      <c r="AN92">
        <f t="shared" si="95"/>
        <v>1E-10</v>
      </c>
      <c r="AO92">
        <f t="shared" si="95"/>
        <v>1E-10</v>
      </c>
      <c r="AP92">
        <f t="shared" si="95"/>
        <v>1E-10</v>
      </c>
      <c r="AQ92">
        <f t="shared" si="96"/>
        <v>1E-10</v>
      </c>
      <c r="AR92">
        <f t="shared" si="97"/>
        <v>8.9967378278148278E-4</v>
      </c>
      <c r="AS92">
        <f t="shared" si="98"/>
        <v>4.0208412930319562E-3</v>
      </c>
      <c r="AT92">
        <f t="shared" si="99"/>
        <v>3.3335064420647932E-3</v>
      </c>
      <c r="AU92">
        <f t="shared" si="100"/>
        <v>1.1111619684077616E-3</v>
      </c>
      <c r="AV92">
        <f t="shared" si="101"/>
        <v>6.061605535734562E-3</v>
      </c>
      <c r="AW92">
        <f t="shared" si="71"/>
        <v>0.14428548090504464</v>
      </c>
      <c r="AX92">
        <f t="shared" si="72"/>
        <v>8.2602663395316744E-2</v>
      </c>
      <c r="AY92">
        <f t="shared" si="73"/>
        <v>0.14428548090504464</v>
      </c>
      <c r="AZ92">
        <f t="shared" si="74"/>
        <v>8.2602663395316744E-2</v>
      </c>
      <c r="BA92">
        <f t="shared" si="75"/>
        <v>0.14410343507356096</v>
      </c>
      <c r="BB92">
        <f t="shared" si="76"/>
        <v>8.4248442122095049E-2</v>
      </c>
      <c r="BC92">
        <f t="shared" si="77"/>
        <v>0.14410343507356096</v>
      </c>
      <c r="BD92">
        <f t="shared" si="78"/>
        <v>8.4248442122095049E-2</v>
      </c>
      <c r="BE92">
        <f t="shared" si="79"/>
        <v>0.14428548090504464</v>
      </c>
      <c r="BF92">
        <f t="shared" si="80"/>
        <v>8.2602663395316744E-2</v>
      </c>
      <c r="BG92">
        <f t="shared" si="81"/>
        <v>0.14428548090504464</v>
      </c>
      <c r="BH92">
        <f t="shared" si="82"/>
        <v>8.2602663395316744E-2</v>
      </c>
      <c r="BI92">
        <f t="shared" si="83"/>
        <v>0.19259672894418534</v>
      </c>
      <c r="BJ92">
        <f t="shared" si="84"/>
        <v>0.14410343507356096</v>
      </c>
      <c r="BK92">
        <f t="shared" si="85"/>
        <v>8.4248442122095049E-2</v>
      </c>
      <c r="BL92">
        <f t="shared" si="86"/>
        <v>0.14410343507356096</v>
      </c>
      <c r="BM92">
        <f t="shared" si="87"/>
        <v>8.4248442122095049E-2</v>
      </c>
      <c r="BN92">
        <f t="shared" si="88"/>
        <v>0.14428548090504464</v>
      </c>
      <c r="BO92">
        <f t="shared" si="89"/>
        <v>8.2602663395316744E-2</v>
      </c>
      <c r="BP92">
        <f t="shared" si="90"/>
        <v>0.14410343507356096</v>
      </c>
      <c r="BQ92">
        <f t="shared" si="91"/>
        <v>8.4248442122095049E-2</v>
      </c>
      <c r="BR92">
        <f t="shared" si="92"/>
        <v>0.19259672894418534</v>
      </c>
      <c r="BS92">
        <v>0.25</v>
      </c>
      <c r="BT92">
        <v>0.25</v>
      </c>
      <c r="BU92">
        <v>0.25</v>
      </c>
      <c r="BV92">
        <v>0.25</v>
      </c>
      <c r="BW92">
        <v>0.25</v>
      </c>
      <c r="BX92">
        <v>0.25</v>
      </c>
      <c r="BY92">
        <v>0.25</v>
      </c>
      <c r="BZ92">
        <v>0.25</v>
      </c>
      <c r="CA92">
        <v>0.25</v>
      </c>
      <c r="CB92">
        <v>0.25</v>
      </c>
      <c r="CC92">
        <v>0.25</v>
      </c>
      <c r="CD92">
        <v>0.25</v>
      </c>
      <c r="CE92">
        <v>0.25</v>
      </c>
      <c r="CF92">
        <v>0.25</v>
      </c>
      <c r="CG92">
        <v>0.25</v>
      </c>
      <c r="CH92">
        <v>0.25</v>
      </c>
      <c r="CI92">
        <v>0.25</v>
      </c>
      <c r="CJ92">
        <v>0.25</v>
      </c>
      <c r="CK92">
        <v>0.25</v>
      </c>
      <c r="CL92">
        <v>0.25</v>
      </c>
      <c r="CM92">
        <v>0.25</v>
      </c>
      <c r="CN92">
        <v>0.25</v>
      </c>
    </row>
    <row r="93" spans="1:92" x14ac:dyDescent="0.25">
      <c r="A93">
        <v>4</v>
      </c>
      <c r="B93" t="b">
        <v>1</v>
      </c>
      <c r="C93" t="b">
        <v>1</v>
      </c>
      <c r="D93">
        <v>0.5</v>
      </c>
      <c r="E93">
        <f t="shared" si="103"/>
        <v>4.5399929762484854E-5</v>
      </c>
      <c r="F93">
        <f t="shared" si="103"/>
        <v>4.5399929762484854E-5</v>
      </c>
      <c r="G93">
        <f t="shared" si="103"/>
        <v>4.5399929762484854E-5</v>
      </c>
      <c r="H93">
        <f t="shared" si="103"/>
        <v>4.5399929762484854E-5</v>
      </c>
      <c r="I93">
        <f t="shared" si="103"/>
        <v>4.5399929762484854E-5</v>
      </c>
      <c r="J93">
        <f t="shared" si="103"/>
        <v>4.5399929762484854E-5</v>
      </c>
      <c r="K93">
        <f t="shared" si="103"/>
        <v>4.5399929762484854E-5</v>
      </c>
      <c r="L93">
        <f t="shared" si="103"/>
        <v>4.5399929762484854E-5</v>
      </c>
      <c r="M93">
        <f t="shared" si="103"/>
        <v>4.5399929762484854E-5</v>
      </c>
      <c r="N93">
        <f t="shared" si="103"/>
        <v>4.5399929762484854E-5</v>
      </c>
      <c r="O93">
        <f t="shared" si="103"/>
        <v>4.5399929762484854E-5</v>
      </c>
      <c r="P93">
        <f t="shared" si="103"/>
        <v>4.5399929762484854E-5</v>
      </c>
      <c r="Q93">
        <f t="shared" si="103"/>
        <v>4.5399929762484854E-5</v>
      </c>
      <c r="R93">
        <f t="shared" si="103"/>
        <v>4.5399929762484854E-5</v>
      </c>
      <c r="S93">
        <f t="shared" si="103"/>
        <v>4.5399929762484854E-5</v>
      </c>
      <c r="T93">
        <f t="shared" si="103"/>
        <v>4.5399929762484854E-5</v>
      </c>
      <c r="U93">
        <f t="shared" si="102"/>
        <v>4.5399929762484854E-5</v>
      </c>
      <c r="V93">
        <v>1.1700603947358399</v>
      </c>
      <c r="W93">
        <v>0.90232439287277744</v>
      </c>
      <c r="X93">
        <v>2.054053572914659</v>
      </c>
      <c r="Y93">
        <v>1.0288539723327399</v>
      </c>
      <c r="Z93">
        <v>0.93417370707051473</v>
      </c>
      <c r="AA93">
        <f t="shared" si="95"/>
        <v>1E-10</v>
      </c>
      <c r="AB93">
        <f t="shared" si="95"/>
        <v>1E-10</v>
      </c>
      <c r="AC93">
        <f t="shared" si="95"/>
        <v>1E-10</v>
      </c>
      <c r="AD93">
        <f t="shared" si="95"/>
        <v>1E-10</v>
      </c>
      <c r="AE93">
        <f t="shared" si="95"/>
        <v>1E-10</v>
      </c>
      <c r="AF93">
        <f t="shared" si="95"/>
        <v>1E-10</v>
      </c>
      <c r="AG93">
        <f t="shared" si="95"/>
        <v>1E-10</v>
      </c>
      <c r="AH93">
        <f t="shared" si="95"/>
        <v>1E-10</v>
      </c>
      <c r="AI93">
        <f t="shared" si="95"/>
        <v>1E-10</v>
      </c>
      <c r="AJ93">
        <f t="shared" si="95"/>
        <v>1E-10</v>
      </c>
      <c r="AK93">
        <f t="shared" si="95"/>
        <v>1E-10</v>
      </c>
      <c r="AL93">
        <f t="shared" si="95"/>
        <v>1E-10</v>
      </c>
      <c r="AM93">
        <f t="shared" si="95"/>
        <v>1E-10</v>
      </c>
      <c r="AN93">
        <f t="shared" si="95"/>
        <v>1E-10</v>
      </c>
      <c r="AO93">
        <f t="shared" si="95"/>
        <v>1E-10</v>
      </c>
      <c r="AP93">
        <f t="shared" si="95"/>
        <v>1E-10</v>
      </c>
      <c r="AQ93">
        <f t="shared" si="96"/>
        <v>1E-10</v>
      </c>
      <c r="AR93">
        <f t="shared" si="97"/>
        <v>0.43835170534571144</v>
      </c>
      <c r="AS93">
        <f t="shared" si="98"/>
        <v>0.39522427036303598</v>
      </c>
      <c r="AT93">
        <f t="shared" si="99"/>
        <v>2.0555007242585956</v>
      </c>
      <c r="AU93">
        <f t="shared" si="100"/>
        <v>1.1422446504261128</v>
      </c>
      <c r="AV93">
        <f t="shared" si="101"/>
        <v>0.49640926424928866</v>
      </c>
      <c r="AW93">
        <f t="shared" si="71"/>
        <v>0.14894462058093941</v>
      </c>
      <c r="AX93">
        <f t="shared" si="72"/>
        <v>7.7278716345446627E-2</v>
      </c>
      <c r="AY93">
        <f t="shared" si="73"/>
        <v>0.14894462058093941</v>
      </c>
      <c r="AZ93">
        <f t="shared" si="74"/>
        <v>7.7278716345446627E-2</v>
      </c>
      <c r="BA93">
        <f t="shared" si="75"/>
        <v>0.1299884610263542</v>
      </c>
      <c r="BB93">
        <f t="shared" si="76"/>
        <v>7.6243032468547578E-2</v>
      </c>
      <c r="BC93">
        <f t="shared" si="77"/>
        <v>0.1299884610263542</v>
      </c>
      <c r="BD93">
        <f t="shared" si="78"/>
        <v>7.6243032468547578E-2</v>
      </c>
      <c r="BE93">
        <f t="shared" si="79"/>
        <v>0.14894462058093941</v>
      </c>
      <c r="BF93">
        <f t="shared" si="80"/>
        <v>7.7278716345446627E-2</v>
      </c>
      <c r="BG93">
        <f t="shared" si="81"/>
        <v>0.14894462058093941</v>
      </c>
      <c r="BH93">
        <f t="shared" si="82"/>
        <v>7.7278716345446627E-2</v>
      </c>
      <c r="BI93">
        <f t="shared" si="83"/>
        <v>0.17019547585056424</v>
      </c>
      <c r="BJ93">
        <f t="shared" si="84"/>
        <v>0.1299884610263542</v>
      </c>
      <c r="BK93">
        <f t="shared" si="85"/>
        <v>7.6243032468547578E-2</v>
      </c>
      <c r="BL93">
        <f t="shared" si="86"/>
        <v>0.1299884610263542</v>
      </c>
      <c r="BM93">
        <f t="shared" si="87"/>
        <v>7.6243032468547578E-2</v>
      </c>
      <c r="BN93">
        <f t="shared" si="88"/>
        <v>0.14894462058093941</v>
      </c>
      <c r="BO93">
        <f t="shared" si="89"/>
        <v>7.7278716345446627E-2</v>
      </c>
      <c r="BP93">
        <f t="shared" si="90"/>
        <v>0.1299884610263542</v>
      </c>
      <c r="BQ93">
        <f t="shared" si="91"/>
        <v>7.6243032468547578E-2</v>
      </c>
      <c r="BR93">
        <f t="shared" si="92"/>
        <v>0.17019547585056424</v>
      </c>
      <c r="BS93">
        <v>0.25</v>
      </c>
      <c r="BT93">
        <v>0.25</v>
      </c>
      <c r="BU93">
        <v>0.25</v>
      </c>
      <c r="BV93">
        <v>0.25</v>
      </c>
      <c r="BW93">
        <v>0.25</v>
      </c>
      <c r="BX93">
        <v>0.25</v>
      </c>
      <c r="BY93">
        <v>0.25</v>
      </c>
      <c r="BZ93">
        <v>0.25</v>
      </c>
      <c r="CA93">
        <v>0.25</v>
      </c>
      <c r="CB93">
        <v>0.25</v>
      </c>
      <c r="CC93">
        <v>0.25</v>
      </c>
      <c r="CD93">
        <v>0.25</v>
      </c>
      <c r="CE93">
        <v>0.25</v>
      </c>
      <c r="CF93">
        <v>0.25</v>
      </c>
      <c r="CG93">
        <v>0.25</v>
      </c>
      <c r="CH93">
        <v>0.25</v>
      </c>
      <c r="CI93">
        <v>0.25</v>
      </c>
      <c r="CJ93">
        <v>0.25</v>
      </c>
      <c r="CK93">
        <v>0.25</v>
      </c>
      <c r="CL93">
        <v>0.25</v>
      </c>
      <c r="CM93">
        <v>0.25</v>
      </c>
      <c r="CN93">
        <v>0.25</v>
      </c>
    </row>
    <row r="94" spans="1:92" x14ac:dyDescent="0.25">
      <c r="A94">
        <v>4</v>
      </c>
      <c r="B94" t="b">
        <v>1</v>
      </c>
      <c r="C94" t="b">
        <v>1</v>
      </c>
      <c r="D94">
        <v>0.5</v>
      </c>
      <c r="E94">
        <f t="shared" si="103"/>
        <v>4.5399929762484854E-5</v>
      </c>
      <c r="F94">
        <f t="shared" si="103"/>
        <v>4.5399929762484854E-5</v>
      </c>
      <c r="G94">
        <f t="shared" si="103"/>
        <v>4.5399929762484854E-5</v>
      </c>
      <c r="H94">
        <f t="shared" si="103"/>
        <v>4.5399929762484854E-5</v>
      </c>
      <c r="I94">
        <f t="shared" si="103"/>
        <v>4.5399929762484854E-5</v>
      </c>
      <c r="J94">
        <f t="shared" si="103"/>
        <v>4.5399929762484854E-5</v>
      </c>
      <c r="K94">
        <f t="shared" si="103"/>
        <v>4.5399929762484854E-5</v>
      </c>
      <c r="L94">
        <f t="shared" si="103"/>
        <v>4.5399929762484854E-5</v>
      </c>
      <c r="M94">
        <f t="shared" si="103"/>
        <v>4.5399929762484854E-5</v>
      </c>
      <c r="N94">
        <f t="shared" si="103"/>
        <v>4.5399929762484854E-5</v>
      </c>
      <c r="O94">
        <f t="shared" si="103"/>
        <v>4.5399929762484854E-5</v>
      </c>
      <c r="P94">
        <f t="shared" si="103"/>
        <v>4.5399929762484854E-5</v>
      </c>
      <c r="Q94">
        <f t="shared" si="103"/>
        <v>4.5399929762484854E-5</v>
      </c>
      <c r="R94">
        <f t="shared" si="103"/>
        <v>4.5399929762484854E-5</v>
      </c>
      <c r="S94">
        <f t="shared" si="103"/>
        <v>4.5399929762484854E-5</v>
      </c>
      <c r="T94">
        <f t="shared" si="103"/>
        <v>4.5399929762484854E-5</v>
      </c>
      <c r="U94">
        <f t="shared" si="102"/>
        <v>4.5399929762484854E-5</v>
      </c>
      <c r="V94">
        <v>1.1890106605617262E-2</v>
      </c>
      <c r="W94">
        <v>1.2457773407843898E-2</v>
      </c>
      <c r="X94">
        <v>1.1180748785462977E-2</v>
      </c>
      <c r="Y94">
        <v>1.2987481682110407E-2</v>
      </c>
      <c r="Z94">
        <v>3.5747818314291961E-2</v>
      </c>
      <c r="AA94">
        <f t="shared" si="95"/>
        <v>1E-10</v>
      </c>
      <c r="AB94">
        <f t="shared" si="95"/>
        <v>1E-10</v>
      </c>
      <c r="AC94">
        <f t="shared" si="95"/>
        <v>1E-10</v>
      </c>
      <c r="AD94">
        <f t="shared" si="95"/>
        <v>1E-10</v>
      </c>
      <c r="AE94">
        <f t="shared" si="95"/>
        <v>1E-10</v>
      </c>
      <c r="AF94">
        <f t="shared" si="95"/>
        <v>1E-10</v>
      </c>
      <c r="AG94">
        <f t="shared" si="95"/>
        <v>1E-10</v>
      </c>
      <c r="AH94">
        <f t="shared" si="95"/>
        <v>1E-10</v>
      </c>
      <c r="AI94">
        <f t="shared" si="95"/>
        <v>1E-10</v>
      </c>
      <c r="AJ94">
        <f t="shared" si="95"/>
        <v>1E-10</v>
      </c>
      <c r="AK94">
        <f t="shared" si="95"/>
        <v>1E-10</v>
      </c>
      <c r="AL94">
        <f t="shared" si="95"/>
        <v>1E-10</v>
      </c>
      <c r="AM94">
        <f t="shared" si="95"/>
        <v>1E-10</v>
      </c>
      <c r="AN94">
        <f t="shared" si="95"/>
        <v>1E-10</v>
      </c>
      <c r="AO94">
        <f t="shared" si="95"/>
        <v>1E-10</v>
      </c>
      <c r="AP94">
        <f t="shared" si="95"/>
        <v>1E-10</v>
      </c>
      <c r="AQ94">
        <f t="shared" si="96"/>
        <v>1E-10</v>
      </c>
      <c r="AR94">
        <f t="shared" si="97"/>
        <v>4.8265006888004711E-4</v>
      </c>
      <c r="AS94">
        <f t="shared" si="98"/>
        <v>2.9617345947550336E-3</v>
      </c>
      <c r="AT94">
        <f t="shared" si="99"/>
        <v>2.7088182917932497E-3</v>
      </c>
      <c r="AU94">
        <f t="shared" si="100"/>
        <v>5.7360087934608928E-4</v>
      </c>
      <c r="AV94">
        <f t="shared" si="101"/>
        <v>1.116034688841169E-2</v>
      </c>
      <c r="AW94">
        <f t="shared" si="71"/>
        <v>0.14894462058093941</v>
      </c>
      <c r="AX94">
        <f t="shared" si="72"/>
        <v>7.7278716345446627E-2</v>
      </c>
      <c r="AY94">
        <f t="shared" si="73"/>
        <v>0.14894462058093941</v>
      </c>
      <c r="AZ94">
        <f t="shared" si="74"/>
        <v>7.7278716345446627E-2</v>
      </c>
      <c r="BA94">
        <f t="shared" si="75"/>
        <v>0.1299884610263542</v>
      </c>
      <c r="BB94">
        <f t="shared" si="76"/>
        <v>7.6243032468547578E-2</v>
      </c>
      <c r="BC94">
        <f t="shared" si="77"/>
        <v>0.1299884610263542</v>
      </c>
      <c r="BD94">
        <f t="shared" si="78"/>
        <v>7.6243032468547578E-2</v>
      </c>
      <c r="BE94">
        <f t="shared" si="79"/>
        <v>0.14894462058093941</v>
      </c>
      <c r="BF94">
        <f t="shared" si="80"/>
        <v>7.7278716345446627E-2</v>
      </c>
      <c r="BG94">
        <f t="shared" si="81"/>
        <v>0.14894462058093941</v>
      </c>
      <c r="BH94">
        <f t="shared" si="82"/>
        <v>7.7278716345446627E-2</v>
      </c>
      <c r="BI94">
        <f t="shared" si="83"/>
        <v>0.17019547585056424</v>
      </c>
      <c r="BJ94">
        <f t="shared" si="84"/>
        <v>0.1299884610263542</v>
      </c>
      <c r="BK94">
        <f t="shared" si="85"/>
        <v>7.6243032468547578E-2</v>
      </c>
      <c r="BL94">
        <f t="shared" si="86"/>
        <v>0.1299884610263542</v>
      </c>
      <c r="BM94">
        <f t="shared" si="87"/>
        <v>7.6243032468547578E-2</v>
      </c>
      <c r="BN94">
        <f t="shared" si="88"/>
        <v>0.14894462058093941</v>
      </c>
      <c r="BO94">
        <f t="shared" si="89"/>
        <v>7.7278716345446627E-2</v>
      </c>
      <c r="BP94">
        <f t="shared" si="90"/>
        <v>0.1299884610263542</v>
      </c>
      <c r="BQ94">
        <f t="shared" si="91"/>
        <v>7.6243032468547578E-2</v>
      </c>
      <c r="BR94">
        <f t="shared" si="92"/>
        <v>0.17019547585056424</v>
      </c>
      <c r="BS94">
        <v>0.25</v>
      </c>
      <c r="BT94">
        <v>0.25</v>
      </c>
      <c r="BU94">
        <v>0.25</v>
      </c>
      <c r="BV94">
        <v>0.25</v>
      </c>
      <c r="BW94">
        <v>0.25</v>
      </c>
      <c r="BX94">
        <v>0.25</v>
      </c>
      <c r="BY94">
        <v>0.25</v>
      </c>
      <c r="BZ94">
        <v>0.25</v>
      </c>
      <c r="CA94">
        <v>0.25</v>
      </c>
      <c r="CB94">
        <v>0.25</v>
      </c>
      <c r="CC94">
        <v>0.25</v>
      </c>
      <c r="CD94">
        <v>0.25</v>
      </c>
      <c r="CE94">
        <v>0.25</v>
      </c>
      <c r="CF94">
        <v>0.25</v>
      </c>
      <c r="CG94">
        <v>0.25</v>
      </c>
      <c r="CH94">
        <v>0.25</v>
      </c>
      <c r="CI94">
        <v>0.25</v>
      </c>
      <c r="CJ94">
        <v>0.25</v>
      </c>
      <c r="CK94">
        <v>0.25</v>
      </c>
      <c r="CL94">
        <v>0.25</v>
      </c>
      <c r="CM94">
        <v>0.25</v>
      </c>
      <c r="CN94">
        <v>0.25</v>
      </c>
    </row>
    <row r="95" spans="1:92" x14ac:dyDescent="0.25">
      <c r="A95">
        <v>4</v>
      </c>
      <c r="B95" t="b">
        <v>1</v>
      </c>
      <c r="C95" t="b">
        <v>1</v>
      </c>
      <c r="D95">
        <v>0.5</v>
      </c>
      <c r="E95">
        <f t="shared" si="103"/>
        <v>4.5399929762484854E-5</v>
      </c>
      <c r="F95">
        <f t="shared" si="103"/>
        <v>4.5399929762484854E-5</v>
      </c>
      <c r="G95">
        <f t="shared" si="103"/>
        <v>4.5399929762484854E-5</v>
      </c>
      <c r="H95">
        <f t="shared" si="103"/>
        <v>4.5399929762484854E-5</v>
      </c>
      <c r="I95">
        <f t="shared" si="103"/>
        <v>4.5399929762484854E-5</v>
      </c>
      <c r="J95">
        <f t="shared" si="103"/>
        <v>4.5399929762484854E-5</v>
      </c>
      <c r="K95">
        <f t="shared" si="103"/>
        <v>4.5399929762484854E-5</v>
      </c>
      <c r="L95">
        <f t="shared" si="103"/>
        <v>4.5399929762484854E-5</v>
      </c>
      <c r="M95">
        <f t="shared" si="103"/>
        <v>4.5399929762484854E-5</v>
      </c>
      <c r="N95">
        <f t="shared" si="103"/>
        <v>4.5399929762484854E-5</v>
      </c>
      <c r="O95">
        <f t="shared" si="103"/>
        <v>4.5399929762484854E-5</v>
      </c>
      <c r="P95">
        <f t="shared" si="103"/>
        <v>4.5399929762484854E-5</v>
      </c>
      <c r="Q95">
        <f t="shared" si="103"/>
        <v>4.5399929762484854E-5</v>
      </c>
      <c r="R95">
        <f t="shared" si="103"/>
        <v>4.5399929762484854E-5</v>
      </c>
      <c r="S95">
        <f t="shared" si="103"/>
        <v>4.5399929762484854E-5</v>
      </c>
      <c r="T95">
        <f t="shared" si="103"/>
        <v>4.5399929762484854E-5</v>
      </c>
      <c r="U95">
        <f t="shared" si="102"/>
        <v>4.5399929762484854E-5</v>
      </c>
      <c r="V95">
        <v>1.7548370275267879E-2</v>
      </c>
      <c r="W95">
        <v>1.8168517043729879E-2</v>
      </c>
      <c r="X95">
        <v>1.9646304797448784E-2</v>
      </c>
      <c r="Y95">
        <v>2.0091613770504717E-2</v>
      </c>
      <c r="Z95">
        <v>9.0430446932861942E-3</v>
      </c>
      <c r="AA95">
        <f t="shared" si="95"/>
        <v>1E-10</v>
      </c>
      <c r="AB95">
        <f t="shared" si="95"/>
        <v>1E-10</v>
      </c>
      <c r="AC95">
        <f t="shared" si="95"/>
        <v>1E-10</v>
      </c>
      <c r="AD95">
        <f t="shared" si="95"/>
        <v>1E-10</v>
      </c>
      <c r="AE95">
        <f t="shared" si="95"/>
        <v>1E-10</v>
      </c>
      <c r="AF95">
        <f t="shared" si="95"/>
        <v>1E-10</v>
      </c>
      <c r="AG95">
        <f t="shared" si="95"/>
        <v>1E-10</v>
      </c>
      <c r="AH95">
        <f t="shared" si="95"/>
        <v>1E-10</v>
      </c>
      <c r="AI95">
        <f t="shared" si="95"/>
        <v>1E-10</v>
      </c>
      <c r="AJ95">
        <f t="shared" si="95"/>
        <v>1E-10</v>
      </c>
      <c r="AK95">
        <f t="shared" si="95"/>
        <v>1E-10</v>
      </c>
      <c r="AL95">
        <f t="shared" si="95"/>
        <v>1E-10</v>
      </c>
      <c r="AM95">
        <f t="shared" si="95"/>
        <v>1E-10</v>
      </c>
      <c r="AN95">
        <f t="shared" si="95"/>
        <v>1E-10</v>
      </c>
      <c r="AO95">
        <f t="shared" si="95"/>
        <v>1E-10</v>
      </c>
      <c r="AP95">
        <f t="shared" si="95"/>
        <v>1E-10</v>
      </c>
      <c r="AQ95">
        <f t="shared" si="96"/>
        <v>1E-10</v>
      </c>
      <c r="AR95">
        <f t="shared" si="97"/>
        <v>8.6010274957171726E-4</v>
      </c>
      <c r="AS95">
        <f t="shared" si="98"/>
        <v>4.5583491366912856E-3</v>
      </c>
      <c r="AT95">
        <f t="shared" si="99"/>
        <v>5.5487410542817426E-3</v>
      </c>
      <c r="AU95">
        <f t="shared" si="100"/>
        <v>1.2241704904415365E-3</v>
      </c>
      <c r="AV95">
        <f t="shared" si="101"/>
        <v>2.2565718256377827E-3</v>
      </c>
      <c r="AW95">
        <f t="shared" si="71"/>
        <v>0.14894462058093941</v>
      </c>
      <c r="AX95">
        <f t="shared" si="72"/>
        <v>7.7278716345446627E-2</v>
      </c>
      <c r="AY95">
        <f t="shared" si="73"/>
        <v>0.14894462058093941</v>
      </c>
      <c r="AZ95">
        <f t="shared" si="74"/>
        <v>7.7278716345446627E-2</v>
      </c>
      <c r="BA95">
        <f t="shared" si="75"/>
        <v>0.1299884610263542</v>
      </c>
      <c r="BB95">
        <f t="shared" si="76"/>
        <v>7.6243032468547578E-2</v>
      </c>
      <c r="BC95">
        <f t="shared" si="77"/>
        <v>0.1299884610263542</v>
      </c>
      <c r="BD95">
        <f t="shared" si="78"/>
        <v>7.6243032468547578E-2</v>
      </c>
      <c r="BE95">
        <f t="shared" si="79"/>
        <v>0.14894462058093941</v>
      </c>
      <c r="BF95">
        <f t="shared" si="80"/>
        <v>7.7278716345446627E-2</v>
      </c>
      <c r="BG95">
        <f t="shared" si="81"/>
        <v>0.14894462058093941</v>
      </c>
      <c r="BH95">
        <f t="shared" si="82"/>
        <v>7.7278716345446627E-2</v>
      </c>
      <c r="BI95">
        <f t="shared" si="83"/>
        <v>0.17019547585056424</v>
      </c>
      <c r="BJ95">
        <f t="shared" si="84"/>
        <v>0.1299884610263542</v>
      </c>
      <c r="BK95">
        <f t="shared" si="85"/>
        <v>7.6243032468547578E-2</v>
      </c>
      <c r="BL95">
        <f t="shared" si="86"/>
        <v>0.1299884610263542</v>
      </c>
      <c r="BM95">
        <f t="shared" si="87"/>
        <v>7.6243032468547578E-2</v>
      </c>
      <c r="BN95">
        <f t="shared" si="88"/>
        <v>0.14894462058093941</v>
      </c>
      <c r="BO95">
        <f t="shared" si="89"/>
        <v>7.7278716345446627E-2</v>
      </c>
      <c r="BP95">
        <f t="shared" si="90"/>
        <v>0.1299884610263542</v>
      </c>
      <c r="BQ95">
        <f t="shared" si="91"/>
        <v>7.6243032468547578E-2</v>
      </c>
      <c r="BR95">
        <f t="shared" si="92"/>
        <v>0.17019547585056424</v>
      </c>
      <c r="BS95">
        <v>0.25</v>
      </c>
      <c r="BT95">
        <v>0.25</v>
      </c>
      <c r="BU95">
        <v>0.25</v>
      </c>
      <c r="BV95">
        <v>0.25</v>
      </c>
      <c r="BW95">
        <v>0.25</v>
      </c>
      <c r="BX95">
        <v>0.25</v>
      </c>
      <c r="BY95">
        <v>0.25</v>
      </c>
      <c r="BZ95">
        <v>0.25</v>
      </c>
      <c r="CA95">
        <v>0.25</v>
      </c>
      <c r="CB95">
        <v>0.25</v>
      </c>
      <c r="CC95">
        <v>0.25</v>
      </c>
      <c r="CD95">
        <v>0.25</v>
      </c>
      <c r="CE95">
        <v>0.25</v>
      </c>
      <c r="CF95">
        <v>0.25</v>
      </c>
      <c r="CG95">
        <v>0.25</v>
      </c>
      <c r="CH95">
        <v>0.25</v>
      </c>
      <c r="CI95">
        <v>0.25</v>
      </c>
      <c r="CJ95">
        <v>0.25</v>
      </c>
      <c r="CK95">
        <v>0.25</v>
      </c>
      <c r="CL95">
        <v>0.25</v>
      </c>
      <c r="CM95">
        <v>0.25</v>
      </c>
      <c r="CN95">
        <v>0.25</v>
      </c>
    </row>
    <row r="96" spans="1:92" x14ac:dyDescent="0.25">
      <c r="A96">
        <v>4</v>
      </c>
      <c r="B96" t="b">
        <v>1</v>
      </c>
      <c r="C96" t="b">
        <v>1</v>
      </c>
      <c r="D96">
        <v>0.5</v>
      </c>
      <c r="E96">
        <f t="shared" si="103"/>
        <v>4.5399929762484854E-5</v>
      </c>
      <c r="F96">
        <f t="shared" si="103"/>
        <v>4.5399929762484854E-5</v>
      </c>
      <c r="G96">
        <f t="shared" si="103"/>
        <v>4.5399929762484854E-5</v>
      </c>
      <c r="H96">
        <f t="shared" si="103"/>
        <v>4.5399929762484854E-5</v>
      </c>
      <c r="I96">
        <f t="shared" si="103"/>
        <v>4.5399929762484854E-5</v>
      </c>
      <c r="J96">
        <f t="shared" si="103"/>
        <v>4.5399929762484854E-5</v>
      </c>
      <c r="K96">
        <f t="shared" si="103"/>
        <v>4.5399929762484854E-5</v>
      </c>
      <c r="L96">
        <f t="shared" si="103"/>
        <v>4.5399929762484854E-5</v>
      </c>
      <c r="M96">
        <f t="shared" si="103"/>
        <v>4.5399929762484854E-5</v>
      </c>
      <c r="N96">
        <f t="shared" si="103"/>
        <v>4.5399929762484854E-5</v>
      </c>
      <c r="O96">
        <f t="shared" si="103"/>
        <v>4.5399929762484854E-5</v>
      </c>
      <c r="P96">
        <f t="shared" si="103"/>
        <v>4.5399929762484854E-5</v>
      </c>
      <c r="Q96">
        <f t="shared" si="103"/>
        <v>4.5399929762484854E-5</v>
      </c>
      <c r="R96">
        <f t="shared" si="103"/>
        <v>4.5399929762484854E-5</v>
      </c>
      <c r="S96">
        <f t="shared" si="103"/>
        <v>4.5399929762484854E-5</v>
      </c>
      <c r="T96">
        <f t="shared" si="103"/>
        <v>4.5399929762484854E-5</v>
      </c>
      <c r="U96">
        <f t="shared" si="102"/>
        <v>4.5399929762484854E-5</v>
      </c>
      <c r="V96">
        <v>0.34710351422661545</v>
      </c>
      <c r="W96">
        <v>0.29392083412231373</v>
      </c>
      <c r="X96">
        <v>0.52210440334566366</v>
      </c>
      <c r="Y96">
        <v>0.32633967015997162</v>
      </c>
      <c r="Z96">
        <v>0.27407152787010775</v>
      </c>
      <c r="AA96">
        <f t="shared" si="95"/>
        <v>1E-10</v>
      </c>
      <c r="AB96">
        <f t="shared" si="95"/>
        <v>1E-10</v>
      </c>
      <c r="AC96">
        <f t="shared" si="95"/>
        <v>1E-10</v>
      </c>
      <c r="AD96">
        <f t="shared" si="95"/>
        <v>1E-10</v>
      </c>
      <c r="AE96">
        <f t="shared" si="95"/>
        <v>1E-10</v>
      </c>
      <c r="AF96">
        <f t="shared" si="95"/>
        <v>1E-10</v>
      </c>
      <c r="AG96">
        <f t="shared" si="95"/>
        <v>1E-10</v>
      </c>
      <c r="AH96">
        <f t="shared" si="95"/>
        <v>1E-10</v>
      </c>
      <c r="AI96">
        <f t="shared" si="95"/>
        <v>1E-10</v>
      </c>
      <c r="AJ96">
        <f t="shared" si="95"/>
        <v>1E-10</v>
      </c>
      <c r="AK96">
        <f t="shared" si="95"/>
        <v>1E-10</v>
      </c>
      <c r="AL96">
        <f t="shared" si="95"/>
        <v>1E-10</v>
      </c>
      <c r="AM96">
        <f t="shared" si="95"/>
        <v>1E-10</v>
      </c>
      <c r="AN96">
        <f t="shared" si="95"/>
        <v>1E-10</v>
      </c>
      <c r="AO96">
        <f t="shared" si="95"/>
        <v>1E-10</v>
      </c>
      <c r="AP96">
        <f t="shared" si="95"/>
        <v>1E-10</v>
      </c>
      <c r="AQ96">
        <f t="shared" si="96"/>
        <v>1E-10</v>
      </c>
      <c r="AR96">
        <f t="shared" si="97"/>
        <v>7.2193566832096226E-2</v>
      </c>
      <c r="AS96">
        <f t="shared" si="98"/>
        <v>0.10970005613095678</v>
      </c>
      <c r="AT96">
        <f t="shared" si="99"/>
        <v>0.35993432601558889</v>
      </c>
      <c r="AU96">
        <f t="shared" si="100"/>
        <v>0.15535068257707721</v>
      </c>
      <c r="AV96">
        <f t="shared" si="101"/>
        <v>0.11925435954311642</v>
      </c>
      <c r="AW96">
        <f t="shared" si="71"/>
        <v>0.14894462058093941</v>
      </c>
      <c r="AX96">
        <f t="shared" si="72"/>
        <v>7.7278716345446627E-2</v>
      </c>
      <c r="AY96">
        <f t="shared" si="73"/>
        <v>0.14894462058093941</v>
      </c>
      <c r="AZ96">
        <f t="shared" si="74"/>
        <v>7.7278716345446627E-2</v>
      </c>
      <c r="BA96">
        <f t="shared" si="75"/>
        <v>0.1299884610263542</v>
      </c>
      <c r="BB96">
        <f t="shared" si="76"/>
        <v>7.6243032468547578E-2</v>
      </c>
      <c r="BC96">
        <f t="shared" si="77"/>
        <v>0.1299884610263542</v>
      </c>
      <c r="BD96">
        <f t="shared" si="78"/>
        <v>7.6243032468547578E-2</v>
      </c>
      <c r="BE96">
        <f t="shared" si="79"/>
        <v>0.14894462058093941</v>
      </c>
      <c r="BF96">
        <f t="shared" si="80"/>
        <v>7.7278716345446627E-2</v>
      </c>
      <c r="BG96">
        <f t="shared" si="81"/>
        <v>0.14894462058093941</v>
      </c>
      <c r="BH96">
        <f t="shared" si="82"/>
        <v>7.7278716345446627E-2</v>
      </c>
      <c r="BI96">
        <f t="shared" si="83"/>
        <v>0.17019547585056424</v>
      </c>
      <c r="BJ96">
        <f t="shared" si="84"/>
        <v>0.1299884610263542</v>
      </c>
      <c r="BK96">
        <f t="shared" si="85"/>
        <v>7.6243032468547578E-2</v>
      </c>
      <c r="BL96">
        <f t="shared" si="86"/>
        <v>0.1299884610263542</v>
      </c>
      <c r="BM96">
        <f t="shared" si="87"/>
        <v>7.6243032468547578E-2</v>
      </c>
      <c r="BN96">
        <f t="shared" si="88"/>
        <v>0.14894462058093941</v>
      </c>
      <c r="BO96">
        <f t="shared" si="89"/>
        <v>7.7278716345446627E-2</v>
      </c>
      <c r="BP96">
        <f t="shared" si="90"/>
        <v>0.1299884610263542</v>
      </c>
      <c r="BQ96">
        <f t="shared" si="91"/>
        <v>7.6243032468547578E-2</v>
      </c>
      <c r="BR96">
        <f t="shared" si="92"/>
        <v>0.17019547585056424</v>
      </c>
      <c r="BS96">
        <v>0.25</v>
      </c>
      <c r="BT96">
        <v>0.25</v>
      </c>
      <c r="BU96">
        <v>0.25</v>
      </c>
      <c r="BV96">
        <v>0.25</v>
      </c>
      <c r="BW96">
        <v>0.25</v>
      </c>
      <c r="BX96">
        <v>0.25</v>
      </c>
      <c r="BY96">
        <v>0.25</v>
      </c>
      <c r="BZ96">
        <v>0.25</v>
      </c>
      <c r="CA96">
        <v>0.25</v>
      </c>
      <c r="CB96">
        <v>0.25</v>
      </c>
      <c r="CC96">
        <v>0.25</v>
      </c>
      <c r="CD96">
        <v>0.25</v>
      </c>
      <c r="CE96">
        <v>0.25</v>
      </c>
      <c r="CF96">
        <v>0.25</v>
      </c>
      <c r="CG96">
        <v>0.25</v>
      </c>
      <c r="CH96">
        <v>0.25</v>
      </c>
      <c r="CI96">
        <v>0.25</v>
      </c>
      <c r="CJ96">
        <v>0.25</v>
      </c>
      <c r="CK96">
        <v>0.25</v>
      </c>
      <c r="CL96">
        <v>0.25</v>
      </c>
      <c r="CM96">
        <v>0.25</v>
      </c>
      <c r="CN96">
        <v>0.25</v>
      </c>
    </row>
    <row r="97" spans="1:92" x14ac:dyDescent="0.25">
      <c r="A97">
        <v>4</v>
      </c>
      <c r="B97" t="b">
        <v>1</v>
      </c>
      <c r="C97" t="b">
        <v>1</v>
      </c>
      <c r="D97">
        <v>0.5</v>
      </c>
      <c r="E97">
        <f t="shared" si="103"/>
        <v>4.5399929762484854E-5</v>
      </c>
      <c r="F97">
        <f t="shared" si="103"/>
        <v>4.5399929762484854E-5</v>
      </c>
      <c r="G97">
        <f t="shared" si="103"/>
        <v>4.5399929762484854E-5</v>
      </c>
      <c r="H97">
        <f t="shared" si="103"/>
        <v>4.5399929762484854E-5</v>
      </c>
      <c r="I97">
        <f t="shared" si="103"/>
        <v>4.5399929762484854E-5</v>
      </c>
      <c r="J97">
        <f t="shared" si="103"/>
        <v>4.5399929762484854E-5</v>
      </c>
      <c r="K97">
        <f t="shared" si="103"/>
        <v>4.5399929762484854E-5</v>
      </c>
      <c r="L97">
        <f t="shared" si="103"/>
        <v>4.5399929762484854E-5</v>
      </c>
      <c r="M97">
        <f t="shared" si="103"/>
        <v>4.5399929762484854E-5</v>
      </c>
      <c r="N97">
        <f t="shared" si="103"/>
        <v>4.5399929762484854E-5</v>
      </c>
      <c r="O97">
        <f t="shared" si="103"/>
        <v>4.5399929762484854E-5</v>
      </c>
      <c r="P97">
        <f t="shared" si="103"/>
        <v>4.5399929762484854E-5</v>
      </c>
      <c r="Q97">
        <f t="shared" si="103"/>
        <v>4.5399929762484854E-5</v>
      </c>
      <c r="R97">
        <f t="shared" si="103"/>
        <v>4.5399929762484854E-5</v>
      </c>
      <c r="S97">
        <f t="shared" si="103"/>
        <v>4.5399929762484854E-5</v>
      </c>
      <c r="T97">
        <f t="shared" si="103"/>
        <v>4.5399929762484854E-5</v>
      </c>
      <c r="U97">
        <f t="shared" si="102"/>
        <v>4.5399929762484854E-5</v>
      </c>
      <c r="V97">
        <v>0.16381996679544039</v>
      </c>
      <c r="W97">
        <v>0.13564111814758695</v>
      </c>
      <c r="X97">
        <v>0.24506488397923984</v>
      </c>
      <c r="Y97">
        <v>0.16064278244626423</v>
      </c>
      <c r="Z97">
        <v>0.11501284298040698</v>
      </c>
      <c r="AA97">
        <f t="shared" si="95"/>
        <v>1E-10</v>
      </c>
      <c r="AB97">
        <f t="shared" si="95"/>
        <v>1E-10</v>
      </c>
      <c r="AC97">
        <f t="shared" si="95"/>
        <v>1E-10</v>
      </c>
      <c r="AD97">
        <f t="shared" si="95"/>
        <v>1E-10</v>
      </c>
      <c r="AE97">
        <f t="shared" si="95"/>
        <v>1E-10</v>
      </c>
      <c r="AF97">
        <f t="shared" si="95"/>
        <v>1E-10</v>
      </c>
      <c r="AG97">
        <f t="shared" si="95"/>
        <v>1E-10</v>
      </c>
      <c r="AH97">
        <f t="shared" si="95"/>
        <v>1E-10</v>
      </c>
      <c r="AI97">
        <f t="shared" si="95"/>
        <v>1E-10</v>
      </c>
      <c r="AJ97">
        <f t="shared" si="95"/>
        <v>1E-10</v>
      </c>
      <c r="AK97">
        <f t="shared" si="95"/>
        <v>1E-10</v>
      </c>
      <c r="AL97">
        <f t="shared" si="95"/>
        <v>1E-10</v>
      </c>
      <c r="AM97">
        <f t="shared" si="95"/>
        <v>1E-10</v>
      </c>
      <c r="AN97">
        <f t="shared" si="95"/>
        <v>1E-10</v>
      </c>
      <c r="AO97">
        <f t="shared" si="95"/>
        <v>1E-10</v>
      </c>
      <c r="AP97">
        <f t="shared" ref="AP97:AP121" si="104">0.0000000001</f>
        <v>1E-10</v>
      </c>
      <c r="AQ97">
        <f t="shared" si="96"/>
        <v>1E-10</v>
      </c>
      <c r="AR97">
        <f t="shared" si="97"/>
        <v>2.3685827108724147E-2</v>
      </c>
      <c r="AS97">
        <f t="shared" si="98"/>
        <v>4.5336716251103838E-2</v>
      </c>
      <c r="AT97">
        <f t="shared" si="99"/>
        <v>0.13752435131513946</v>
      </c>
      <c r="AU97">
        <f t="shared" si="100"/>
        <v>4.5342585685394982E-2</v>
      </c>
      <c r="AV97">
        <f t="shared" si="101"/>
        <v>4.3440094266910943E-2</v>
      </c>
      <c r="AW97">
        <f t="shared" si="71"/>
        <v>0.14894462058093941</v>
      </c>
      <c r="AX97">
        <f t="shared" si="72"/>
        <v>7.7278716345446627E-2</v>
      </c>
      <c r="AY97">
        <f t="shared" si="73"/>
        <v>0.14894462058093941</v>
      </c>
      <c r="AZ97">
        <f t="shared" si="74"/>
        <v>7.7278716345446627E-2</v>
      </c>
      <c r="BA97">
        <f t="shared" si="75"/>
        <v>0.1299884610263542</v>
      </c>
      <c r="BB97">
        <f t="shared" si="76"/>
        <v>7.6243032468547578E-2</v>
      </c>
      <c r="BC97">
        <f t="shared" si="77"/>
        <v>0.1299884610263542</v>
      </c>
      <c r="BD97">
        <f t="shared" si="78"/>
        <v>7.6243032468547578E-2</v>
      </c>
      <c r="BE97">
        <f t="shared" si="79"/>
        <v>0.14894462058093941</v>
      </c>
      <c r="BF97">
        <f t="shared" si="80"/>
        <v>7.7278716345446627E-2</v>
      </c>
      <c r="BG97">
        <f t="shared" si="81"/>
        <v>0.14894462058093941</v>
      </c>
      <c r="BH97">
        <f t="shared" si="82"/>
        <v>7.7278716345446627E-2</v>
      </c>
      <c r="BI97">
        <f t="shared" si="83"/>
        <v>0.17019547585056424</v>
      </c>
      <c r="BJ97">
        <f t="shared" si="84"/>
        <v>0.1299884610263542</v>
      </c>
      <c r="BK97">
        <f t="shared" si="85"/>
        <v>7.6243032468547578E-2</v>
      </c>
      <c r="BL97">
        <f t="shared" si="86"/>
        <v>0.1299884610263542</v>
      </c>
      <c r="BM97">
        <f t="shared" si="87"/>
        <v>7.6243032468547578E-2</v>
      </c>
      <c r="BN97">
        <f t="shared" si="88"/>
        <v>0.14894462058093941</v>
      </c>
      <c r="BO97">
        <f t="shared" si="89"/>
        <v>7.7278716345446627E-2</v>
      </c>
      <c r="BP97">
        <f t="shared" si="90"/>
        <v>0.1299884610263542</v>
      </c>
      <c r="BQ97">
        <f t="shared" si="91"/>
        <v>7.6243032468547578E-2</v>
      </c>
      <c r="BR97">
        <f t="shared" si="92"/>
        <v>0.17019547585056424</v>
      </c>
      <c r="BS97">
        <v>0.25</v>
      </c>
      <c r="BT97">
        <v>0.25</v>
      </c>
      <c r="BU97">
        <v>0.25</v>
      </c>
      <c r="BV97">
        <v>0.25</v>
      </c>
      <c r="BW97">
        <v>0.25</v>
      </c>
      <c r="BX97">
        <v>0.25</v>
      </c>
      <c r="BY97">
        <v>0.25</v>
      </c>
      <c r="BZ97">
        <v>0.25</v>
      </c>
      <c r="CA97">
        <v>0.25</v>
      </c>
      <c r="CB97">
        <v>0.25</v>
      </c>
      <c r="CC97">
        <v>0.25</v>
      </c>
      <c r="CD97">
        <v>0.25</v>
      </c>
      <c r="CE97">
        <v>0.25</v>
      </c>
      <c r="CF97">
        <v>0.25</v>
      </c>
      <c r="CG97">
        <v>0.25</v>
      </c>
      <c r="CH97">
        <v>0.25</v>
      </c>
      <c r="CI97">
        <v>0.25</v>
      </c>
      <c r="CJ97">
        <v>0.25</v>
      </c>
      <c r="CK97">
        <v>0.25</v>
      </c>
      <c r="CL97">
        <v>0.25</v>
      </c>
      <c r="CM97">
        <v>0.25</v>
      </c>
      <c r="CN97">
        <v>0.25</v>
      </c>
    </row>
    <row r="98" spans="1:92" x14ac:dyDescent="0.25">
      <c r="A98">
        <v>4</v>
      </c>
      <c r="B98" t="b">
        <v>1</v>
      </c>
      <c r="C98" t="b">
        <v>1</v>
      </c>
      <c r="D98">
        <v>0.5</v>
      </c>
      <c r="E98">
        <f t="shared" si="103"/>
        <v>4.5399929762484854E-5</v>
      </c>
      <c r="F98">
        <f t="shared" si="103"/>
        <v>4.5399929762484854E-5</v>
      </c>
      <c r="G98">
        <f t="shared" si="103"/>
        <v>4.5399929762484854E-5</v>
      </c>
      <c r="H98">
        <f t="shared" si="103"/>
        <v>4.5399929762484854E-5</v>
      </c>
      <c r="I98">
        <f t="shared" si="103"/>
        <v>4.5399929762484854E-5</v>
      </c>
      <c r="J98">
        <f t="shared" si="103"/>
        <v>4.5399929762484854E-5</v>
      </c>
      <c r="K98">
        <f t="shared" si="103"/>
        <v>4.5399929762484854E-5</v>
      </c>
      <c r="L98">
        <f t="shared" si="103"/>
        <v>4.5399929762484854E-5</v>
      </c>
      <c r="M98">
        <f t="shared" si="103"/>
        <v>4.5399929762484854E-5</v>
      </c>
      <c r="N98">
        <f t="shared" si="103"/>
        <v>4.5399929762484854E-5</v>
      </c>
      <c r="O98">
        <f t="shared" si="103"/>
        <v>4.5399929762484854E-5</v>
      </c>
      <c r="P98">
        <f t="shared" si="103"/>
        <v>4.5399929762484854E-5</v>
      </c>
      <c r="Q98">
        <f t="shared" si="103"/>
        <v>4.5399929762484854E-5</v>
      </c>
      <c r="R98">
        <f t="shared" si="103"/>
        <v>4.5399929762484854E-5</v>
      </c>
      <c r="S98">
        <f t="shared" si="103"/>
        <v>4.5399929762484854E-5</v>
      </c>
      <c r="T98">
        <f t="shared" si="103"/>
        <v>4.5399929762484854E-5</v>
      </c>
      <c r="U98">
        <f t="shared" si="102"/>
        <v>4.5399929762484854E-5</v>
      </c>
      <c r="V98">
        <v>0.23822975190082654</v>
      </c>
      <c r="W98">
        <v>0.22356930383467438</v>
      </c>
      <c r="X98">
        <v>0.32258194837957566</v>
      </c>
      <c r="Y98">
        <v>0.23554122700384214</v>
      </c>
      <c r="Z98">
        <v>0.2124198984166909</v>
      </c>
      <c r="AA98">
        <f t="shared" ref="AA98:AO113" si="105">0.0000000001</f>
        <v>1E-10</v>
      </c>
      <c r="AB98">
        <f t="shared" si="105"/>
        <v>1E-10</v>
      </c>
      <c r="AC98">
        <f t="shared" si="105"/>
        <v>1E-10</v>
      </c>
      <c r="AD98">
        <f t="shared" si="105"/>
        <v>1E-10</v>
      </c>
      <c r="AE98">
        <f t="shared" si="105"/>
        <v>1E-10</v>
      </c>
      <c r="AF98">
        <f t="shared" si="105"/>
        <v>1E-10</v>
      </c>
      <c r="AG98">
        <f t="shared" si="105"/>
        <v>1E-10</v>
      </c>
      <c r="AH98">
        <f t="shared" si="105"/>
        <v>1E-10</v>
      </c>
      <c r="AI98">
        <f t="shared" si="105"/>
        <v>1E-10</v>
      </c>
      <c r="AJ98">
        <f t="shared" si="105"/>
        <v>1E-10</v>
      </c>
      <c r="AK98">
        <f t="shared" si="105"/>
        <v>1E-10</v>
      </c>
      <c r="AL98">
        <f t="shared" si="105"/>
        <v>1E-10</v>
      </c>
      <c r="AM98">
        <f t="shared" si="105"/>
        <v>1E-10</v>
      </c>
      <c r="AN98">
        <f t="shared" si="105"/>
        <v>1E-10</v>
      </c>
      <c r="AO98">
        <f t="shared" si="105"/>
        <v>1E-10</v>
      </c>
      <c r="AP98">
        <f t="shared" si="104"/>
        <v>1E-10</v>
      </c>
      <c r="AQ98">
        <f t="shared" si="96"/>
        <v>1E-10</v>
      </c>
      <c r="AR98">
        <f t="shared" ref="AR98:AR121" si="106">EXP((DJ$2+DJ$3*LN(V98))*(1-$D98)+(DJ$8+DJ$9*LN(V98))*($D98))*100</f>
        <v>4.1292834769620861E-2</v>
      </c>
      <c r="AS98">
        <f t="shared" ref="AS98:AS121" si="107">EXP((DK$2+DK$3*LN(W98))*(1-$D98)+(DK$8+DK$9*LN(W98))*($D98))*100</f>
        <v>8.0248251301541063E-2</v>
      </c>
      <c r="AT98">
        <f t="shared" ref="AT98:AT121" si="108">EXP((DL$2+DL$3*LN(X98))*(1-$D98)+(DL$8+DL$9*LN(X98))*($D98))*100</f>
        <v>0.19507973648219332</v>
      </c>
      <c r="AU98">
        <f t="shared" ref="AU98:AU121" si="109">EXP((DM$2+DM$3*LN(Y98))*(1-$D98)+(DM$8+DM$9*LN(Y98))*($D98))*100</f>
        <v>8.8162310212845318E-2</v>
      </c>
      <c r="AV98">
        <f t="shared" ref="AV98:AV121" si="110">EXP((DN$2+DN$3*LN(Z98))*(1-$D98)+(DN$8+DN$9*LN(Z98))*($D98))*100</f>
        <v>8.8668177768745943E-2</v>
      </c>
      <c r="AW98">
        <f t="shared" si="71"/>
        <v>0.14894462058093941</v>
      </c>
      <c r="AX98">
        <f t="shared" si="72"/>
        <v>7.7278716345446627E-2</v>
      </c>
      <c r="AY98">
        <f t="shared" si="73"/>
        <v>0.14894462058093941</v>
      </c>
      <c r="AZ98">
        <f t="shared" si="74"/>
        <v>7.7278716345446627E-2</v>
      </c>
      <c r="BA98">
        <f t="shared" si="75"/>
        <v>0.1299884610263542</v>
      </c>
      <c r="BB98">
        <f t="shared" si="76"/>
        <v>7.6243032468547578E-2</v>
      </c>
      <c r="BC98">
        <f t="shared" si="77"/>
        <v>0.1299884610263542</v>
      </c>
      <c r="BD98">
        <f t="shared" si="78"/>
        <v>7.6243032468547578E-2</v>
      </c>
      <c r="BE98">
        <f t="shared" si="79"/>
        <v>0.14894462058093941</v>
      </c>
      <c r="BF98">
        <f t="shared" si="80"/>
        <v>7.7278716345446627E-2</v>
      </c>
      <c r="BG98">
        <f t="shared" si="81"/>
        <v>0.14894462058093941</v>
      </c>
      <c r="BH98">
        <f t="shared" si="82"/>
        <v>7.7278716345446627E-2</v>
      </c>
      <c r="BI98">
        <f t="shared" si="83"/>
        <v>0.17019547585056424</v>
      </c>
      <c r="BJ98">
        <f t="shared" si="84"/>
        <v>0.1299884610263542</v>
      </c>
      <c r="BK98">
        <f t="shared" si="85"/>
        <v>7.6243032468547578E-2</v>
      </c>
      <c r="BL98">
        <f t="shared" si="86"/>
        <v>0.1299884610263542</v>
      </c>
      <c r="BM98">
        <f t="shared" si="87"/>
        <v>7.6243032468547578E-2</v>
      </c>
      <c r="BN98">
        <f t="shared" si="88"/>
        <v>0.14894462058093941</v>
      </c>
      <c r="BO98">
        <f t="shared" si="89"/>
        <v>7.7278716345446627E-2</v>
      </c>
      <c r="BP98">
        <f t="shared" si="90"/>
        <v>0.1299884610263542</v>
      </c>
      <c r="BQ98">
        <f t="shared" si="91"/>
        <v>7.6243032468547578E-2</v>
      </c>
      <c r="BR98">
        <f t="shared" si="92"/>
        <v>0.17019547585056424</v>
      </c>
      <c r="BS98">
        <v>0.25</v>
      </c>
      <c r="BT98">
        <v>0.25</v>
      </c>
      <c r="BU98">
        <v>0.25</v>
      </c>
      <c r="BV98">
        <v>0.25</v>
      </c>
      <c r="BW98">
        <v>0.25</v>
      </c>
      <c r="BX98">
        <v>0.25</v>
      </c>
      <c r="BY98">
        <v>0.25</v>
      </c>
      <c r="BZ98">
        <v>0.25</v>
      </c>
      <c r="CA98">
        <v>0.25</v>
      </c>
      <c r="CB98">
        <v>0.25</v>
      </c>
      <c r="CC98">
        <v>0.25</v>
      </c>
      <c r="CD98">
        <v>0.25</v>
      </c>
      <c r="CE98">
        <v>0.25</v>
      </c>
      <c r="CF98">
        <v>0.25</v>
      </c>
      <c r="CG98">
        <v>0.25</v>
      </c>
      <c r="CH98">
        <v>0.25</v>
      </c>
      <c r="CI98">
        <v>0.25</v>
      </c>
      <c r="CJ98">
        <v>0.25</v>
      </c>
      <c r="CK98">
        <v>0.25</v>
      </c>
      <c r="CL98">
        <v>0.25</v>
      </c>
      <c r="CM98">
        <v>0.25</v>
      </c>
      <c r="CN98">
        <v>0.25</v>
      </c>
    </row>
    <row r="99" spans="1:92" x14ac:dyDescent="0.25">
      <c r="A99">
        <v>4</v>
      </c>
      <c r="B99" t="b">
        <v>1</v>
      </c>
      <c r="C99" t="b">
        <v>1</v>
      </c>
      <c r="D99">
        <v>0.5</v>
      </c>
      <c r="E99">
        <f t="shared" si="103"/>
        <v>4.5399929762484854E-5</v>
      </c>
      <c r="F99">
        <f t="shared" si="103"/>
        <v>4.5399929762484854E-5</v>
      </c>
      <c r="G99">
        <f t="shared" si="103"/>
        <v>4.5399929762484854E-5</v>
      </c>
      <c r="H99">
        <f t="shared" si="103"/>
        <v>4.5399929762484854E-5</v>
      </c>
      <c r="I99">
        <f t="shared" si="103"/>
        <v>4.5399929762484854E-5</v>
      </c>
      <c r="J99">
        <f t="shared" si="103"/>
        <v>4.5399929762484854E-5</v>
      </c>
      <c r="K99">
        <f t="shared" si="103"/>
        <v>4.5399929762484854E-5</v>
      </c>
      <c r="L99">
        <f t="shared" si="103"/>
        <v>4.5399929762484854E-5</v>
      </c>
      <c r="M99">
        <f t="shared" si="103"/>
        <v>4.5399929762484854E-5</v>
      </c>
      <c r="N99">
        <f t="shared" si="103"/>
        <v>4.5399929762484854E-5</v>
      </c>
      <c r="O99">
        <f t="shared" si="103"/>
        <v>4.5399929762484854E-5</v>
      </c>
      <c r="P99">
        <f t="shared" si="103"/>
        <v>4.5399929762484854E-5</v>
      </c>
      <c r="Q99">
        <f t="shared" si="103"/>
        <v>4.5399929762484854E-5</v>
      </c>
      <c r="R99">
        <f t="shared" si="103"/>
        <v>4.5399929762484854E-5</v>
      </c>
      <c r="S99">
        <f t="shared" si="103"/>
        <v>4.5399929762484854E-5</v>
      </c>
      <c r="T99">
        <f t="shared" si="103"/>
        <v>4.5399929762484854E-5</v>
      </c>
      <c r="U99">
        <f t="shared" si="102"/>
        <v>4.5399929762484854E-5</v>
      </c>
      <c r="V99">
        <v>3.1650031508268089E-2</v>
      </c>
      <c r="W99">
        <v>3.0410402326325619E-2</v>
      </c>
      <c r="X99">
        <v>3.3431961856131356E-2</v>
      </c>
      <c r="Y99">
        <v>3.1712958317474227E-2</v>
      </c>
      <c r="Z99">
        <v>0.10041496593376084</v>
      </c>
      <c r="AA99">
        <f t="shared" si="105"/>
        <v>1E-10</v>
      </c>
      <c r="AB99">
        <f t="shared" si="105"/>
        <v>1E-10</v>
      </c>
      <c r="AC99">
        <f t="shared" si="105"/>
        <v>1E-10</v>
      </c>
      <c r="AD99">
        <f t="shared" si="105"/>
        <v>1E-10</v>
      </c>
      <c r="AE99">
        <f t="shared" si="105"/>
        <v>1E-10</v>
      </c>
      <c r="AF99">
        <f t="shared" si="105"/>
        <v>1E-10</v>
      </c>
      <c r="AG99">
        <f t="shared" si="105"/>
        <v>1E-10</v>
      </c>
      <c r="AH99">
        <f t="shared" si="105"/>
        <v>1E-10</v>
      </c>
      <c r="AI99">
        <f t="shared" si="105"/>
        <v>1E-10</v>
      </c>
      <c r="AJ99">
        <f t="shared" si="105"/>
        <v>1E-10</v>
      </c>
      <c r="AK99">
        <f t="shared" si="105"/>
        <v>1E-10</v>
      </c>
      <c r="AL99">
        <f t="shared" si="105"/>
        <v>1E-10</v>
      </c>
      <c r="AM99">
        <f t="shared" si="105"/>
        <v>1E-10</v>
      </c>
      <c r="AN99">
        <f t="shared" si="105"/>
        <v>1E-10</v>
      </c>
      <c r="AO99">
        <f t="shared" si="105"/>
        <v>1E-10</v>
      </c>
      <c r="AP99">
        <f t="shared" si="104"/>
        <v>1E-10</v>
      </c>
      <c r="AQ99">
        <f t="shared" si="96"/>
        <v>1E-10</v>
      </c>
      <c r="AR99">
        <f t="shared" si="106"/>
        <v>2.0640879666478556E-3</v>
      </c>
      <c r="AS99">
        <f t="shared" si="107"/>
        <v>8.2116106490148829E-3</v>
      </c>
      <c r="AT99">
        <f t="shared" si="108"/>
        <v>1.0911649932958215E-2</v>
      </c>
      <c r="AU99">
        <f t="shared" si="109"/>
        <v>2.7054883067479597E-3</v>
      </c>
      <c r="AV99">
        <f t="shared" si="110"/>
        <v>3.7096678136262509E-2</v>
      </c>
      <c r="AW99">
        <f t="shared" si="71"/>
        <v>0.14894462058093941</v>
      </c>
      <c r="AX99">
        <f t="shared" si="72"/>
        <v>7.7278716345446627E-2</v>
      </c>
      <c r="AY99">
        <f t="shared" si="73"/>
        <v>0.14894462058093941</v>
      </c>
      <c r="AZ99">
        <f t="shared" si="74"/>
        <v>7.7278716345446627E-2</v>
      </c>
      <c r="BA99">
        <f t="shared" si="75"/>
        <v>0.1299884610263542</v>
      </c>
      <c r="BB99">
        <f t="shared" si="76"/>
        <v>7.6243032468547578E-2</v>
      </c>
      <c r="BC99">
        <f t="shared" si="77"/>
        <v>0.1299884610263542</v>
      </c>
      <c r="BD99">
        <f t="shared" si="78"/>
        <v>7.6243032468547578E-2</v>
      </c>
      <c r="BE99">
        <f t="shared" si="79"/>
        <v>0.14894462058093941</v>
      </c>
      <c r="BF99">
        <f t="shared" si="80"/>
        <v>7.7278716345446627E-2</v>
      </c>
      <c r="BG99">
        <f t="shared" si="81"/>
        <v>0.14894462058093941</v>
      </c>
      <c r="BH99">
        <f t="shared" si="82"/>
        <v>7.7278716345446627E-2</v>
      </c>
      <c r="BI99">
        <f t="shared" si="83"/>
        <v>0.17019547585056424</v>
      </c>
      <c r="BJ99">
        <f t="shared" si="84"/>
        <v>0.1299884610263542</v>
      </c>
      <c r="BK99">
        <f t="shared" si="85"/>
        <v>7.6243032468547578E-2</v>
      </c>
      <c r="BL99">
        <f t="shared" si="86"/>
        <v>0.1299884610263542</v>
      </c>
      <c r="BM99">
        <f t="shared" si="87"/>
        <v>7.6243032468547578E-2</v>
      </c>
      <c r="BN99">
        <f t="shared" si="88"/>
        <v>0.14894462058093941</v>
      </c>
      <c r="BO99">
        <f t="shared" si="89"/>
        <v>7.7278716345446627E-2</v>
      </c>
      <c r="BP99">
        <f t="shared" si="90"/>
        <v>0.1299884610263542</v>
      </c>
      <c r="BQ99">
        <f t="shared" si="91"/>
        <v>7.6243032468547578E-2</v>
      </c>
      <c r="BR99">
        <f t="shared" si="92"/>
        <v>0.17019547585056424</v>
      </c>
      <c r="BS99">
        <v>0.25</v>
      </c>
      <c r="BT99">
        <v>0.25</v>
      </c>
      <c r="BU99">
        <v>0.25</v>
      </c>
      <c r="BV99">
        <v>0.25</v>
      </c>
      <c r="BW99">
        <v>0.25</v>
      </c>
      <c r="BX99">
        <v>0.25</v>
      </c>
      <c r="BY99">
        <v>0.25</v>
      </c>
      <c r="BZ99">
        <v>0.25</v>
      </c>
      <c r="CA99">
        <v>0.25</v>
      </c>
      <c r="CB99">
        <v>0.25</v>
      </c>
      <c r="CC99">
        <v>0.25</v>
      </c>
      <c r="CD99">
        <v>0.25</v>
      </c>
      <c r="CE99">
        <v>0.25</v>
      </c>
      <c r="CF99">
        <v>0.25</v>
      </c>
      <c r="CG99">
        <v>0.25</v>
      </c>
      <c r="CH99">
        <v>0.25</v>
      </c>
      <c r="CI99">
        <v>0.25</v>
      </c>
      <c r="CJ99">
        <v>0.25</v>
      </c>
      <c r="CK99">
        <v>0.25</v>
      </c>
      <c r="CL99">
        <v>0.25</v>
      </c>
      <c r="CM99">
        <v>0.25</v>
      </c>
      <c r="CN99">
        <v>0.25</v>
      </c>
    </row>
    <row r="100" spans="1:92" x14ac:dyDescent="0.25">
      <c r="A100">
        <v>4</v>
      </c>
      <c r="B100" t="b">
        <v>1</v>
      </c>
      <c r="C100" t="b">
        <v>1</v>
      </c>
      <c r="D100">
        <v>0.5</v>
      </c>
      <c r="E100">
        <f t="shared" si="103"/>
        <v>4.5399929762484854E-5</v>
      </c>
      <c r="F100">
        <f t="shared" si="103"/>
        <v>4.5399929762484854E-5</v>
      </c>
      <c r="G100">
        <f t="shared" si="103"/>
        <v>4.5399929762484854E-5</v>
      </c>
      <c r="H100">
        <f t="shared" si="103"/>
        <v>4.5399929762484854E-5</v>
      </c>
      <c r="I100">
        <f t="shared" si="103"/>
        <v>4.5399929762484854E-5</v>
      </c>
      <c r="J100">
        <f t="shared" si="103"/>
        <v>4.5399929762484854E-5</v>
      </c>
      <c r="K100">
        <f t="shared" si="103"/>
        <v>4.5399929762484854E-5</v>
      </c>
      <c r="L100">
        <f t="shared" si="103"/>
        <v>4.5399929762484854E-5</v>
      </c>
      <c r="M100">
        <f t="shared" si="103"/>
        <v>4.5399929762484854E-5</v>
      </c>
      <c r="N100">
        <f t="shared" si="103"/>
        <v>4.5399929762484854E-5</v>
      </c>
      <c r="O100">
        <f t="shared" si="103"/>
        <v>4.5399929762484854E-5</v>
      </c>
      <c r="P100">
        <f t="shared" si="103"/>
        <v>4.5399929762484854E-5</v>
      </c>
      <c r="Q100">
        <f t="shared" si="103"/>
        <v>4.5399929762484854E-5</v>
      </c>
      <c r="R100">
        <f t="shared" si="103"/>
        <v>4.5399929762484854E-5</v>
      </c>
      <c r="S100">
        <f t="shared" si="103"/>
        <v>4.5399929762484854E-5</v>
      </c>
      <c r="T100">
        <f t="shared" si="103"/>
        <v>4.5399929762484854E-5</v>
      </c>
      <c r="U100">
        <f t="shared" si="102"/>
        <v>4.5399929762484854E-5</v>
      </c>
      <c r="V100">
        <v>2.2322065621076043E-2</v>
      </c>
      <c r="W100">
        <v>2.3260268903679521E-2</v>
      </c>
      <c r="X100">
        <v>2.4717717728453877E-2</v>
      </c>
      <c r="Y100">
        <v>2.5294924816796335E-2</v>
      </c>
      <c r="Z100">
        <v>1.009444045735422E-2</v>
      </c>
      <c r="AA100">
        <f t="shared" si="105"/>
        <v>1E-10</v>
      </c>
      <c r="AB100">
        <f t="shared" si="105"/>
        <v>1E-10</v>
      </c>
      <c r="AC100">
        <f t="shared" si="105"/>
        <v>1E-10</v>
      </c>
      <c r="AD100">
        <f t="shared" si="105"/>
        <v>1E-10</v>
      </c>
      <c r="AE100">
        <f t="shared" si="105"/>
        <v>1E-10</v>
      </c>
      <c r="AF100">
        <f t="shared" si="105"/>
        <v>1E-10</v>
      </c>
      <c r="AG100">
        <f t="shared" si="105"/>
        <v>1E-10</v>
      </c>
      <c r="AH100">
        <f t="shared" si="105"/>
        <v>1E-10</v>
      </c>
      <c r="AI100">
        <f t="shared" si="105"/>
        <v>1E-10</v>
      </c>
      <c r="AJ100">
        <f t="shared" si="105"/>
        <v>1E-10</v>
      </c>
      <c r="AK100">
        <f t="shared" si="105"/>
        <v>1E-10</v>
      </c>
      <c r="AL100">
        <f t="shared" si="105"/>
        <v>1E-10</v>
      </c>
      <c r="AM100">
        <f t="shared" si="105"/>
        <v>1E-10</v>
      </c>
      <c r="AN100">
        <f t="shared" si="105"/>
        <v>1E-10</v>
      </c>
      <c r="AO100">
        <f t="shared" si="105"/>
        <v>1E-10</v>
      </c>
      <c r="AP100">
        <f t="shared" si="104"/>
        <v>1E-10</v>
      </c>
      <c r="AQ100">
        <f t="shared" si="96"/>
        <v>1E-10</v>
      </c>
      <c r="AR100">
        <f t="shared" si="106"/>
        <v>1.2292871181965475E-3</v>
      </c>
      <c r="AS100">
        <f t="shared" si="107"/>
        <v>6.0452157981367568E-3</v>
      </c>
      <c r="AT100">
        <f t="shared" si="108"/>
        <v>7.431123142070584E-3</v>
      </c>
      <c r="AU100">
        <f t="shared" si="109"/>
        <v>1.8265043650314478E-3</v>
      </c>
      <c r="AV100">
        <f t="shared" si="110"/>
        <v>2.5644976885751403E-3</v>
      </c>
      <c r="AW100">
        <f t="shared" si="71"/>
        <v>0.14894462058093941</v>
      </c>
      <c r="AX100">
        <f t="shared" si="72"/>
        <v>7.7278716345446627E-2</v>
      </c>
      <c r="AY100">
        <f t="shared" si="73"/>
        <v>0.14894462058093941</v>
      </c>
      <c r="AZ100">
        <f t="shared" si="74"/>
        <v>7.7278716345446627E-2</v>
      </c>
      <c r="BA100">
        <f t="shared" si="75"/>
        <v>0.1299884610263542</v>
      </c>
      <c r="BB100">
        <f t="shared" si="76"/>
        <v>7.6243032468547578E-2</v>
      </c>
      <c r="BC100">
        <f t="shared" si="77"/>
        <v>0.1299884610263542</v>
      </c>
      <c r="BD100">
        <f t="shared" si="78"/>
        <v>7.6243032468547578E-2</v>
      </c>
      <c r="BE100">
        <f t="shared" si="79"/>
        <v>0.14894462058093941</v>
      </c>
      <c r="BF100">
        <f t="shared" si="80"/>
        <v>7.7278716345446627E-2</v>
      </c>
      <c r="BG100">
        <f t="shared" si="81"/>
        <v>0.14894462058093941</v>
      </c>
      <c r="BH100">
        <f t="shared" si="82"/>
        <v>7.7278716345446627E-2</v>
      </c>
      <c r="BI100">
        <f t="shared" si="83"/>
        <v>0.17019547585056424</v>
      </c>
      <c r="BJ100">
        <f t="shared" si="84"/>
        <v>0.1299884610263542</v>
      </c>
      <c r="BK100">
        <f t="shared" si="85"/>
        <v>7.6243032468547578E-2</v>
      </c>
      <c r="BL100">
        <f t="shared" si="86"/>
        <v>0.1299884610263542</v>
      </c>
      <c r="BM100">
        <f t="shared" si="87"/>
        <v>7.6243032468547578E-2</v>
      </c>
      <c r="BN100">
        <f t="shared" si="88"/>
        <v>0.14894462058093941</v>
      </c>
      <c r="BO100">
        <f t="shared" si="89"/>
        <v>7.7278716345446627E-2</v>
      </c>
      <c r="BP100">
        <f t="shared" si="90"/>
        <v>0.1299884610263542</v>
      </c>
      <c r="BQ100">
        <f t="shared" si="91"/>
        <v>7.6243032468547578E-2</v>
      </c>
      <c r="BR100">
        <f t="shared" si="92"/>
        <v>0.17019547585056424</v>
      </c>
      <c r="BS100">
        <v>0.25</v>
      </c>
      <c r="BT100">
        <v>0.25</v>
      </c>
      <c r="BU100">
        <v>0.25</v>
      </c>
      <c r="BV100">
        <v>0.25</v>
      </c>
      <c r="BW100">
        <v>0.25</v>
      </c>
      <c r="BX100">
        <v>0.25</v>
      </c>
      <c r="BY100">
        <v>0.25</v>
      </c>
      <c r="BZ100">
        <v>0.25</v>
      </c>
      <c r="CA100">
        <v>0.25</v>
      </c>
      <c r="CB100">
        <v>0.25</v>
      </c>
      <c r="CC100">
        <v>0.25</v>
      </c>
      <c r="CD100">
        <v>0.25</v>
      </c>
      <c r="CE100">
        <v>0.25</v>
      </c>
      <c r="CF100">
        <v>0.25</v>
      </c>
      <c r="CG100">
        <v>0.25</v>
      </c>
      <c r="CH100">
        <v>0.25</v>
      </c>
      <c r="CI100">
        <v>0.25</v>
      </c>
      <c r="CJ100">
        <v>0.25</v>
      </c>
      <c r="CK100">
        <v>0.25</v>
      </c>
      <c r="CL100">
        <v>0.25</v>
      </c>
      <c r="CM100">
        <v>0.25</v>
      </c>
      <c r="CN100">
        <v>0.25</v>
      </c>
    </row>
    <row r="101" spans="1:92" x14ac:dyDescent="0.25">
      <c r="A101">
        <v>4</v>
      </c>
      <c r="B101" t="b">
        <v>1</v>
      </c>
      <c r="C101" t="b">
        <v>1</v>
      </c>
      <c r="D101">
        <v>0.5</v>
      </c>
      <c r="E101">
        <f t="shared" si="103"/>
        <v>4.5399929762484854E-5</v>
      </c>
      <c r="F101">
        <f t="shared" si="103"/>
        <v>4.5399929762484854E-5</v>
      </c>
      <c r="G101">
        <f t="shared" si="103"/>
        <v>4.5399929762484854E-5</v>
      </c>
      <c r="H101">
        <f t="shared" si="103"/>
        <v>4.5399929762484854E-5</v>
      </c>
      <c r="I101">
        <f t="shared" si="103"/>
        <v>4.5399929762484854E-5</v>
      </c>
      <c r="J101">
        <f t="shared" si="103"/>
        <v>4.5399929762484854E-5</v>
      </c>
      <c r="K101">
        <f t="shared" si="103"/>
        <v>4.5399929762484854E-5</v>
      </c>
      <c r="L101">
        <f t="shared" si="103"/>
        <v>4.5399929762484854E-5</v>
      </c>
      <c r="M101">
        <f t="shared" si="103"/>
        <v>4.5399929762484854E-5</v>
      </c>
      <c r="N101">
        <f t="shared" si="103"/>
        <v>4.5399929762484854E-5</v>
      </c>
      <c r="O101">
        <f t="shared" si="103"/>
        <v>4.5399929762484854E-5</v>
      </c>
      <c r="P101">
        <f t="shared" si="103"/>
        <v>4.5399929762484854E-5</v>
      </c>
      <c r="Q101">
        <f t="shared" si="103"/>
        <v>4.5399929762484854E-5</v>
      </c>
      <c r="R101">
        <f t="shared" si="103"/>
        <v>4.5399929762484854E-5</v>
      </c>
      <c r="S101">
        <f t="shared" si="103"/>
        <v>4.5399929762484854E-5</v>
      </c>
      <c r="T101">
        <f t="shared" ref="T101:U116" si="111">EXP(-10)</f>
        <v>4.5399929762484854E-5</v>
      </c>
      <c r="U101">
        <f t="shared" si="111"/>
        <v>4.5399929762484854E-5</v>
      </c>
      <c r="V101">
        <v>3.4029791493570868E-2</v>
      </c>
      <c r="W101">
        <v>3.5441684964796279E-2</v>
      </c>
      <c r="X101">
        <v>3.7943400187414947E-2</v>
      </c>
      <c r="Y101">
        <v>3.7608759604386158E-2</v>
      </c>
      <c r="Z101">
        <v>3.5988967566676688E-2</v>
      </c>
      <c r="AA101">
        <f t="shared" si="105"/>
        <v>1E-10</v>
      </c>
      <c r="AB101">
        <f t="shared" si="105"/>
        <v>1E-10</v>
      </c>
      <c r="AC101">
        <f t="shared" si="105"/>
        <v>1E-10</v>
      </c>
      <c r="AD101">
        <f t="shared" si="105"/>
        <v>1E-10</v>
      </c>
      <c r="AE101">
        <f t="shared" si="105"/>
        <v>1E-10</v>
      </c>
      <c r="AF101">
        <f t="shared" si="105"/>
        <v>1E-10</v>
      </c>
      <c r="AG101">
        <f t="shared" si="105"/>
        <v>1E-10</v>
      </c>
      <c r="AH101">
        <f t="shared" si="105"/>
        <v>1E-10</v>
      </c>
      <c r="AI101">
        <f t="shared" si="105"/>
        <v>1E-10</v>
      </c>
      <c r="AJ101">
        <f t="shared" si="105"/>
        <v>1E-10</v>
      </c>
      <c r="AK101">
        <f t="shared" si="105"/>
        <v>1E-10</v>
      </c>
      <c r="AL101">
        <f t="shared" si="105"/>
        <v>1E-10</v>
      </c>
      <c r="AM101">
        <f t="shared" si="105"/>
        <v>1E-10</v>
      </c>
      <c r="AN101">
        <f t="shared" si="105"/>
        <v>1E-10</v>
      </c>
      <c r="AO101">
        <f t="shared" si="105"/>
        <v>1E-10</v>
      </c>
      <c r="AP101">
        <f t="shared" si="104"/>
        <v>1E-10</v>
      </c>
      <c r="AQ101">
        <f t="shared" si="96"/>
        <v>1E-10</v>
      </c>
      <c r="AR101">
        <f t="shared" si="106"/>
        <v>2.2985860139622888E-3</v>
      </c>
      <c r="AS101">
        <f t="shared" si="107"/>
        <v>9.7815505547293943E-3</v>
      </c>
      <c r="AT101">
        <f t="shared" si="108"/>
        <v>1.281803627745925E-2</v>
      </c>
      <c r="AU101">
        <f t="shared" si="109"/>
        <v>3.6383869809818153E-3</v>
      </c>
      <c r="AV101">
        <f t="shared" si="110"/>
        <v>1.1247951672694323E-2</v>
      </c>
      <c r="AW101">
        <f t="shared" si="71"/>
        <v>0.14894462058093941</v>
      </c>
      <c r="AX101">
        <f t="shared" si="72"/>
        <v>7.7278716345446627E-2</v>
      </c>
      <c r="AY101">
        <f t="shared" si="73"/>
        <v>0.14894462058093941</v>
      </c>
      <c r="AZ101">
        <f t="shared" si="74"/>
        <v>7.7278716345446627E-2</v>
      </c>
      <c r="BA101">
        <f t="shared" si="75"/>
        <v>0.1299884610263542</v>
      </c>
      <c r="BB101">
        <f t="shared" si="76"/>
        <v>7.6243032468547578E-2</v>
      </c>
      <c r="BC101">
        <f t="shared" si="77"/>
        <v>0.1299884610263542</v>
      </c>
      <c r="BD101">
        <f t="shared" si="78"/>
        <v>7.6243032468547578E-2</v>
      </c>
      <c r="BE101">
        <f t="shared" si="79"/>
        <v>0.14894462058093941</v>
      </c>
      <c r="BF101">
        <f t="shared" si="80"/>
        <v>7.7278716345446627E-2</v>
      </c>
      <c r="BG101">
        <f t="shared" si="81"/>
        <v>0.14894462058093941</v>
      </c>
      <c r="BH101">
        <f t="shared" si="82"/>
        <v>7.7278716345446627E-2</v>
      </c>
      <c r="BI101">
        <f t="shared" si="83"/>
        <v>0.17019547585056424</v>
      </c>
      <c r="BJ101">
        <f t="shared" si="84"/>
        <v>0.1299884610263542</v>
      </c>
      <c r="BK101">
        <f t="shared" si="85"/>
        <v>7.6243032468547578E-2</v>
      </c>
      <c r="BL101">
        <f t="shared" si="86"/>
        <v>0.1299884610263542</v>
      </c>
      <c r="BM101">
        <f t="shared" si="87"/>
        <v>7.6243032468547578E-2</v>
      </c>
      <c r="BN101">
        <f t="shared" si="88"/>
        <v>0.14894462058093941</v>
      </c>
      <c r="BO101">
        <f t="shared" si="89"/>
        <v>7.7278716345446627E-2</v>
      </c>
      <c r="BP101">
        <f t="shared" si="90"/>
        <v>0.1299884610263542</v>
      </c>
      <c r="BQ101">
        <f t="shared" si="91"/>
        <v>7.6243032468547578E-2</v>
      </c>
      <c r="BR101">
        <f t="shared" si="92"/>
        <v>0.17019547585056424</v>
      </c>
      <c r="BS101">
        <v>0.25</v>
      </c>
      <c r="BT101">
        <v>0.25</v>
      </c>
      <c r="BU101">
        <v>0.25</v>
      </c>
      <c r="BV101">
        <v>0.25</v>
      </c>
      <c r="BW101">
        <v>0.25</v>
      </c>
      <c r="BX101">
        <v>0.25</v>
      </c>
      <c r="BY101">
        <v>0.25</v>
      </c>
      <c r="BZ101">
        <v>0.25</v>
      </c>
      <c r="CA101">
        <v>0.25</v>
      </c>
      <c r="CB101">
        <v>0.25</v>
      </c>
      <c r="CC101">
        <v>0.25</v>
      </c>
      <c r="CD101">
        <v>0.25</v>
      </c>
      <c r="CE101">
        <v>0.25</v>
      </c>
      <c r="CF101">
        <v>0.25</v>
      </c>
      <c r="CG101">
        <v>0.25</v>
      </c>
      <c r="CH101">
        <v>0.25</v>
      </c>
      <c r="CI101">
        <v>0.25</v>
      </c>
      <c r="CJ101">
        <v>0.25</v>
      </c>
      <c r="CK101">
        <v>0.25</v>
      </c>
      <c r="CL101">
        <v>0.25</v>
      </c>
      <c r="CM101">
        <v>0.25</v>
      </c>
      <c r="CN101">
        <v>0.25</v>
      </c>
    </row>
    <row r="102" spans="1:92" x14ac:dyDescent="0.25">
      <c r="A102">
        <v>4</v>
      </c>
      <c r="B102" t="b">
        <v>1</v>
      </c>
      <c r="C102" t="b">
        <v>1</v>
      </c>
      <c r="D102">
        <v>0.5</v>
      </c>
      <c r="E102">
        <f t="shared" ref="E102:T117" si="112">EXP(-10)</f>
        <v>4.5399929762484854E-5</v>
      </c>
      <c r="F102">
        <f t="shared" si="112"/>
        <v>4.5399929762484854E-5</v>
      </c>
      <c r="G102">
        <f t="shared" si="112"/>
        <v>4.5399929762484854E-5</v>
      </c>
      <c r="H102">
        <f t="shared" si="112"/>
        <v>4.5399929762484854E-5</v>
      </c>
      <c r="I102">
        <f t="shared" si="112"/>
        <v>4.5399929762484854E-5</v>
      </c>
      <c r="J102">
        <f t="shared" si="112"/>
        <v>4.5399929762484854E-5</v>
      </c>
      <c r="K102">
        <f t="shared" si="112"/>
        <v>4.5399929762484854E-5</v>
      </c>
      <c r="L102">
        <f t="shared" si="112"/>
        <v>4.5399929762484854E-5</v>
      </c>
      <c r="M102">
        <f t="shared" si="112"/>
        <v>4.5399929762484854E-5</v>
      </c>
      <c r="N102">
        <f t="shared" si="112"/>
        <v>4.5399929762484854E-5</v>
      </c>
      <c r="O102">
        <f t="shared" si="112"/>
        <v>4.5399929762484854E-5</v>
      </c>
      <c r="P102">
        <f t="shared" si="112"/>
        <v>4.5399929762484854E-5</v>
      </c>
      <c r="Q102">
        <f t="shared" si="112"/>
        <v>4.5399929762484854E-5</v>
      </c>
      <c r="R102">
        <f t="shared" si="112"/>
        <v>4.5399929762484854E-5</v>
      </c>
      <c r="S102">
        <f t="shared" si="112"/>
        <v>4.5399929762484854E-5</v>
      </c>
      <c r="T102">
        <f t="shared" si="112"/>
        <v>4.5399929762484854E-5</v>
      </c>
      <c r="U102">
        <f t="shared" si="111"/>
        <v>4.5399929762484854E-5</v>
      </c>
      <c r="V102">
        <v>7.8844383122445807</v>
      </c>
      <c r="W102">
        <v>4.9312791909930134</v>
      </c>
      <c r="X102">
        <v>18.252109840023355</v>
      </c>
      <c r="Y102">
        <v>5.9514480888287595</v>
      </c>
      <c r="Z102">
        <v>6.2193730031533123</v>
      </c>
      <c r="AA102">
        <f t="shared" si="105"/>
        <v>1E-10</v>
      </c>
      <c r="AB102">
        <f t="shared" si="105"/>
        <v>1E-10</v>
      </c>
      <c r="AC102">
        <f t="shared" si="105"/>
        <v>1E-10</v>
      </c>
      <c r="AD102">
        <f t="shared" si="105"/>
        <v>1E-10</v>
      </c>
      <c r="AE102">
        <f t="shared" si="105"/>
        <v>1E-10</v>
      </c>
      <c r="AF102">
        <f t="shared" si="105"/>
        <v>1E-10</v>
      </c>
      <c r="AG102">
        <f t="shared" si="105"/>
        <v>1E-10</v>
      </c>
      <c r="AH102">
        <f t="shared" si="105"/>
        <v>1E-10</v>
      </c>
      <c r="AI102">
        <f t="shared" si="105"/>
        <v>1E-10</v>
      </c>
      <c r="AJ102">
        <f t="shared" si="105"/>
        <v>1E-10</v>
      </c>
      <c r="AK102">
        <f t="shared" si="105"/>
        <v>1E-10</v>
      </c>
      <c r="AL102">
        <f t="shared" si="105"/>
        <v>1E-10</v>
      </c>
      <c r="AM102">
        <f t="shared" si="105"/>
        <v>1E-10</v>
      </c>
      <c r="AN102">
        <f t="shared" si="105"/>
        <v>1E-10</v>
      </c>
      <c r="AO102">
        <f t="shared" si="105"/>
        <v>1E-10</v>
      </c>
      <c r="AP102">
        <f t="shared" si="104"/>
        <v>1E-10</v>
      </c>
      <c r="AQ102">
        <f t="shared" si="96"/>
        <v>1E-10</v>
      </c>
      <c r="AR102">
        <f t="shared" si="106"/>
        <v>7.4410795997753105</v>
      </c>
      <c r="AS102">
        <f t="shared" si="107"/>
        <v>2.7522090247843032</v>
      </c>
      <c r="AT102">
        <f t="shared" si="108"/>
        <v>33.092439649385533</v>
      </c>
      <c r="AU102">
        <f t="shared" si="109"/>
        <v>24.108766536139857</v>
      </c>
      <c r="AV102">
        <f t="shared" si="110"/>
        <v>4.5014307291497895</v>
      </c>
      <c r="AW102">
        <f t="shared" si="71"/>
        <v>0.14894462058093941</v>
      </c>
      <c r="AX102">
        <f t="shared" si="72"/>
        <v>7.7278716345446627E-2</v>
      </c>
      <c r="AY102">
        <f t="shared" si="73"/>
        <v>0.14894462058093941</v>
      </c>
      <c r="AZ102">
        <f t="shared" si="74"/>
        <v>7.7278716345446627E-2</v>
      </c>
      <c r="BA102">
        <f t="shared" si="75"/>
        <v>0.1299884610263542</v>
      </c>
      <c r="BB102">
        <f t="shared" si="76"/>
        <v>7.6243032468547578E-2</v>
      </c>
      <c r="BC102">
        <f t="shared" si="77"/>
        <v>0.1299884610263542</v>
      </c>
      <c r="BD102">
        <f t="shared" si="78"/>
        <v>7.6243032468547578E-2</v>
      </c>
      <c r="BE102">
        <f t="shared" si="79"/>
        <v>0.14894462058093941</v>
      </c>
      <c r="BF102">
        <f t="shared" si="80"/>
        <v>7.7278716345446627E-2</v>
      </c>
      <c r="BG102">
        <f t="shared" si="81"/>
        <v>0.14894462058093941</v>
      </c>
      <c r="BH102">
        <f t="shared" si="82"/>
        <v>7.7278716345446627E-2</v>
      </c>
      <c r="BI102">
        <f t="shared" si="83"/>
        <v>0.17019547585056424</v>
      </c>
      <c r="BJ102">
        <f t="shared" si="84"/>
        <v>0.1299884610263542</v>
      </c>
      <c r="BK102">
        <f t="shared" si="85"/>
        <v>7.6243032468547578E-2</v>
      </c>
      <c r="BL102">
        <f t="shared" si="86"/>
        <v>0.1299884610263542</v>
      </c>
      <c r="BM102">
        <f t="shared" si="87"/>
        <v>7.6243032468547578E-2</v>
      </c>
      <c r="BN102">
        <f t="shared" si="88"/>
        <v>0.14894462058093941</v>
      </c>
      <c r="BO102">
        <f t="shared" si="89"/>
        <v>7.7278716345446627E-2</v>
      </c>
      <c r="BP102">
        <f t="shared" si="90"/>
        <v>0.1299884610263542</v>
      </c>
      <c r="BQ102">
        <f t="shared" si="91"/>
        <v>7.6243032468547578E-2</v>
      </c>
      <c r="BR102">
        <f t="shared" si="92"/>
        <v>0.17019547585056424</v>
      </c>
      <c r="BS102">
        <v>0.25</v>
      </c>
      <c r="BT102">
        <v>0.25</v>
      </c>
      <c r="BU102">
        <v>0.25</v>
      </c>
      <c r="BV102">
        <v>0.25</v>
      </c>
      <c r="BW102">
        <v>0.25</v>
      </c>
      <c r="BX102">
        <v>0.25</v>
      </c>
      <c r="BY102">
        <v>0.25</v>
      </c>
      <c r="BZ102">
        <v>0.25</v>
      </c>
      <c r="CA102">
        <v>0.25</v>
      </c>
      <c r="CB102">
        <v>0.25</v>
      </c>
      <c r="CC102">
        <v>0.25</v>
      </c>
      <c r="CD102">
        <v>0.25</v>
      </c>
      <c r="CE102">
        <v>0.25</v>
      </c>
      <c r="CF102">
        <v>0.25</v>
      </c>
      <c r="CG102">
        <v>0.25</v>
      </c>
      <c r="CH102">
        <v>0.25</v>
      </c>
      <c r="CI102">
        <v>0.25</v>
      </c>
      <c r="CJ102">
        <v>0.25</v>
      </c>
      <c r="CK102">
        <v>0.25</v>
      </c>
      <c r="CL102">
        <v>0.25</v>
      </c>
      <c r="CM102">
        <v>0.25</v>
      </c>
      <c r="CN102">
        <v>0.25</v>
      </c>
    </row>
    <row r="103" spans="1:92" x14ac:dyDescent="0.25">
      <c r="A103">
        <v>4</v>
      </c>
      <c r="B103" t="b">
        <v>1</v>
      </c>
      <c r="C103" t="b">
        <v>1</v>
      </c>
      <c r="D103">
        <v>0.5</v>
      </c>
      <c r="E103">
        <f t="shared" si="112"/>
        <v>4.5399929762484854E-5</v>
      </c>
      <c r="F103">
        <f t="shared" si="112"/>
        <v>4.5399929762484854E-5</v>
      </c>
      <c r="G103">
        <f t="shared" si="112"/>
        <v>4.5399929762484854E-5</v>
      </c>
      <c r="H103">
        <f t="shared" si="112"/>
        <v>4.5399929762484854E-5</v>
      </c>
      <c r="I103">
        <f t="shared" si="112"/>
        <v>4.5399929762484854E-5</v>
      </c>
      <c r="J103">
        <f t="shared" si="112"/>
        <v>4.5399929762484854E-5</v>
      </c>
      <c r="K103">
        <f t="shared" si="112"/>
        <v>4.5399929762484854E-5</v>
      </c>
      <c r="L103">
        <f t="shared" si="112"/>
        <v>4.5399929762484854E-5</v>
      </c>
      <c r="M103">
        <f t="shared" si="112"/>
        <v>4.5399929762484854E-5</v>
      </c>
      <c r="N103">
        <f t="shared" si="112"/>
        <v>4.5399929762484854E-5</v>
      </c>
      <c r="O103">
        <f t="shared" si="112"/>
        <v>4.5399929762484854E-5</v>
      </c>
      <c r="P103">
        <f t="shared" si="112"/>
        <v>4.5399929762484854E-5</v>
      </c>
      <c r="Q103">
        <f t="shared" si="112"/>
        <v>4.5399929762484854E-5</v>
      </c>
      <c r="R103">
        <f t="shared" si="112"/>
        <v>4.5399929762484854E-5</v>
      </c>
      <c r="S103">
        <f t="shared" si="112"/>
        <v>4.5399929762484854E-5</v>
      </c>
      <c r="T103">
        <f t="shared" si="112"/>
        <v>4.5399929762484854E-5</v>
      </c>
      <c r="U103">
        <f t="shared" si="111"/>
        <v>4.5399929762484854E-5</v>
      </c>
      <c r="V103">
        <v>4.4849046938150824E-2</v>
      </c>
      <c r="W103">
        <v>3.3160134398291012E-2</v>
      </c>
      <c r="X103">
        <v>6.1219856666092115E-2</v>
      </c>
      <c r="Y103">
        <v>4.031915721711414E-2</v>
      </c>
      <c r="Z103">
        <v>6.5138610688380463E-2</v>
      </c>
      <c r="AA103">
        <f t="shared" si="105"/>
        <v>1E-10</v>
      </c>
      <c r="AB103">
        <f t="shared" si="105"/>
        <v>1E-10</v>
      </c>
      <c r="AC103">
        <f t="shared" si="105"/>
        <v>1E-10</v>
      </c>
      <c r="AD103">
        <f t="shared" si="105"/>
        <v>1E-10</v>
      </c>
      <c r="AE103">
        <f t="shared" si="105"/>
        <v>1E-10</v>
      </c>
      <c r="AF103">
        <f t="shared" si="105"/>
        <v>1E-10</v>
      </c>
      <c r="AG103">
        <f t="shared" si="105"/>
        <v>1E-10</v>
      </c>
      <c r="AH103">
        <f t="shared" si="105"/>
        <v>1E-10</v>
      </c>
      <c r="AI103">
        <f t="shared" si="105"/>
        <v>1E-10</v>
      </c>
      <c r="AJ103">
        <f t="shared" si="105"/>
        <v>1E-10</v>
      </c>
      <c r="AK103">
        <f t="shared" si="105"/>
        <v>1E-10</v>
      </c>
      <c r="AL103">
        <f t="shared" si="105"/>
        <v>1E-10</v>
      </c>
      <c r="AM103">
        <f t="shared" si="105"/>
        <v>1E-10</v>
      </c>
      <c r="AN103">
        <f t="shared" si="105"/>
        <v>1E-10</v>
      </c>
      <c r="AO103">
        <f t="shared" si="105"/>
        <v>1E-10</v>
      </c>
      <c r="AP103">
        <f t="shared" si="104"/>
        <v>1E-10</v>
      </c>
      <c r="AQ103">
        <f t="shared" si="96"/>
        <v>1E-10</v>
      </c>
      <c r="AR103">
        <f t="shared" si="106"/>
        <v>3.4627100833146377E-3</v>
      </c>
      <c r="AS103">
        <f t="shared" si="107"/>
        <v>9.065388571038906E-3</v>
      </c>
      <c r="AT103">
        <f t="shared" si="108"/>
        <v>2.3555971661307316E-2</v>
      </c>
      <c r="AU103">
        <f t="shared" si="109"/>
        <v>4.106003594147898E-3</v>
      </c>
      <c r="AV103">
        <f t="shared" si="110"/>
        <v>2.2425374800847289E-2</v>
      </c>
      <c r="AW103">
        <f t="shared" si="71"/>
        <v>0.14894462058093941</v>
      </c>
      <c r="AX103">
        <f t="shared" si="72"/>
        <v>7.7278716345446627E-2</v>
      </c>
      <c r="AY103">
        <f t="shared" si="73"/>
        <v>0.14894462058093941</v>
      </c>
      <c r="AZ103">
        <f t="shared" si="74"/>
        <v>7.7278716345446627E-2</v>
      </c>
      <c r="BA103">
        <f t="shared" si="75"/>
        <v>0.1299884610263542</v>
      </c>
      <c r="BB103">
        <f t="shared" si="76"/>
        <v>7.6243032468547578E-2</v>
      </c>
      <c r="BC103">
        <f t="shared" si="77"/>
        <v>0.1299884610263542</v>
      </c>
      <c r="BD103">
        <f t="shared" si="78"/>
        <v>7.6243032468547578E-2</v>
      </c>
      <c r="BE103">
        <f t="shared" si="79"/>
        <v>0.14894462058093941</v>
      </c>
      <c r="BF103">
        <f t="shared" si="80"/>
        <v>7.7278716345446627E-2</v>
      </c>
      <c r="BG103">
        <f t="shared" si="81"/>
        <v>0.14894462058093941</v>
      </c>
      <c r="BH103">
        <f t="shared" si="82"/>
        <v>7.7278716345446627E-2</v>
      </c>
      <c r="BI103">
        <f t="shared" si="83"/>
        <v>0.17019547585056424</v>
      </c>
      <c r="BJ103">
        <f t="shared" si="84"/>
        <v>0.1299884610263542</v>
      </c>
      <c r="BK103">
        <f t="shared" si="85"/>
        <v>7.6243032468547578E-2</v>
      </c>
      <c r="BL103">
        <f t="shared" si="86"/>
        <v>0.1299884610263542</v>
      </c>
      <c r="BM103">
        <f t="shared" si="87"/>
        <v>7.6243032468547578E-2</v>
      </c>
      <c r="BN103">
        <f t="shared" si="88"/>
        <v>0.14894462058093941</v>
      </c>
      <c r="BO103">
        <f t="shared" si="89"/>
        <v>7.7278716345446627E-2</v>
      </c>
      <c r="BP103">
        <f t="shared" si="90"/>
        <v>0.1299884610263542</v>
      </c>
      <c r="BQ103">
        <f t="shared" si="91"/>
        <v>7.6243032468547578E-2</v>
      </c>
      <c r="BR103">
        <f t="shared" si="92"/>
        <v>0.17019547585056424</v>
      </c>
      <c r="BS103">
        <v>0.25</v>
      </c>
      <c r="BT103">
        <v>0.25</v>
      </c>
      <c r="BU103">
        <v>0.25</v>
      </c>
      <c r="BV103">
        <v>0.25</v>
      </c>
      <c r="BW103">
        <v>0.25</v>
      </c>
      <c r="BX103">
        <v>0.25</v>
      </c>
      <c r="BY103">
        <v>0.25</v>
      </c>
      <c r="BZ103">
        <v>0.25</v>
      </c>
      <c r="CA103">
        <v>0.25</v>
      </c>
      <c r="CB103">
        <v>0.25</v>
      </c>
      <c r="CC103">
        <v>0.25</v>
      </c>
      <c r="CD103">
        <v>0.25</v>
      </c>
      <c r="CE103">
        <v>0.25</v>
      </c>
      <c r="CF103">
        <v>0.25</v>
      </c>
      <c r="CG103">
        <v>0.25</v>
      </c>
      <c r="CH103">
        <v>0.25</v>
      </c>
      <c r="CI103">
        <v>0.25</v>
      </c>
      <c r="CJ103">
        <v>0.25</v>
      </c>
      <c r="CK103">
        <v>0.25</v>
      </c>
      <c r="CL103">
        <v>0.25</v>
      </c>
      <c r="CM103">
        <v>0.25</v>
      </c>
      <c r="CN103">
        <v>0.25</v>
      </c>
    </row>
    <row r="104" spans="1:92" x14ac:dyDescent="0.25">
      <c r="A104">
        <v>4</v>
      </c>
      <c r="B104" t="b">
        <v>1</v>
      </c>
      <c r="C104" t="b">
        <v>1</v>
      </c>
      <c r="D104">
        <v>0.5</v>
      </c>
      <c r="E104">
        <f t="shared" si="112"/>
        <v>4.5399929762484854E-5</v>
      </c>
      <c r="F104">
        <f t="shared" si="112"/>
        <v>4.5399929762484854E-5</v>
      </c>
      <c r="G104">
        <f t="shared" si="112"/>
        <v>4.5399929762484854E-5</v>
      </c>
      <c r="H104">
        <f t="shared" si="112"/>
        <v>4.5399929762484854E-5</v>
      </c>
      <c r="I104">
        <f t="shared" si="112"/>
        <v>4.5399929762484854E-5</v>
      </c>
      <c r="J104">
        <f t="shared" si="112"/>
        <v>4.5399929762484854E-5</v>
      </c>
      <c r="K104">
        <f t="shared" si="112"/>
        <v>4.5399929762484854E-5</v>
      </c>
      <c r="L104">
        <f t="shared" si="112"/>
        <v>4.5399929762484854E-5</v>
      </c>
      <c r="M104">
        <f t="shared" si="112"/>
        <v>4.5399929762484854E-5</v>
      </c>
      <c r="N104">
        <f t="shared" si="112"/>
        <v>4.5399929762484854E-5</v>
      </c>
      <c r="O104">
        <f t="shared" si="112"/>
        <v>4.5399929762484854E-5</v>
      </c>
      <c r="P104">
        <f t="shared" si="112"/>
        <v>4.5399929762484854E-5</v>
      </c>
      <c r="Q104">
        <f t="shared" si="112"/>
        <v>4.5399929762484854E-5</v>
      </c>
      <c r="R104">
        <f t="shared" si="112"/>
        <v>4.5399929762484854E-5</v>
      </c>
      <c r="S104">
        <f t="shared" si="112"/>
        <v>4.5399929762484854E-5</v>
      </c>
      <c r="T104">
        <f t="shared" si="112"/>
        <v>4.5399929762484854E-5</v>
      </c>
      <c r="U104">
        <f t="shared" si="111"/>
        <v>4.5399929762484854E-5</v>
      </c>
      <c r="V104">
        <v>0.69605727180312138</v>
      </c>
      <c r="W104">
        <v>0.49227943807411695</v>
      </c>
      <c r="X104">
        <v>1.2767152879954988</v>
      </c>
      <c r="Y104">
        <v>0.60709480625114232</v>
      </c>
      <c r="Z104">
        <v>0.28207445442695894</v>
      </c>
      <c r="AA104">
        <f t="shared" si="105"/>
        <v>1E-10</v>
      </c>
      <c r="AB104">
        <f t="shared" si="105"/>
        <v>1E-10</v>
      </c>
      <c r="AC104">
        <f t="shared" si="105"/>
        <v>1E-10</v>
      </c>
      <c r="AD104">
        <f t="shared" si="105"/>
        <v>1E-10</v>
      </c>
      <c r="AE104">
        <f t="shared" si="105"/>
        <v>1E-10</v>
      </c>
      <c r="AF104">
        <f t="shared" si="105"/>
        <v>1E-10</v>
      </c>
      <c r="AG104">
        <f t="shared" si="105"/>
        <v>1E-10</v>
      </c>
      <c r="AH104">
        <f t="shared" si="105"/>
        <v>1E-10</v>
      </c>
      <c r="AI104">
        <f t="shared" si="105"/>
        <v>1E-10</v>
      </c>
      <c r="AJ104">
        <f t="shared" si="105"/>
        <v>1E-10</v>
      </c>
      <c r="AK104">
        <f t="shared" si="105"/>
        <v>1E-10</v>
      </c>
      <c r="AL104">
        <f t="shared" si="105"/>
        <v>1E-10</v>
      </c>
      <c r="AM104">
        <f t="shared" si="105"/>
        <v>1E-10</v>
      </c>
      <c r="AN104">
        <f t="shared" si="105"/>
        <v>1E-10</v>
      </c>
      <c r="AO104">
        <f t="shared" si="105"/>
        <v>1E-10</v>
      </c>
      <c r="AP104">
        <f t="shared" si="104"/>
        <v>1E-10</v>
      </c>
      <c r="AQ104">
        <f t="shared" si="96"/>
        <v>1E-10</v>
      </c>
      <c r="AR104">
        <f t="shared" si="106"/>
        <v>0.20277998563625704</v>
      </c>
      <c r="AS104">
        <f t="shared" si="107"/>
        <v>0.19776344059516454</v>
      </c>
      <c r="AT104">
        <f t="shared" si="108"/>
        <v>1.1225698574050622</v>
      </c>
      <c r="AU104">
        <f t="shared" si="109"/>
        <v>0.45678374165440067</v>
      </c>
      <c r="AV104">
        <f t="shared" si="110"/>
        <v>0.1233137295590247</v>
      </c>
      <c r="AW104">
        <f t="shared" si="71"/>
        <v>0.14894462058093941</v>
      </c>
      <c r="AX104">
        <f t="shared" si="72"/>
        <v>7.7278716345446627E-2</v>
      </c>
      <c r="AY104">
        <f t="shared" si="73"/>
        <v>0.14894462058093941</v>
      </c>
      <c r="AZ104">
        <f t="shared" si="74"/>
        <v>7.7278716345446627E-2</v>
      </c>
      <c r="BA104">
        <f t="shared" si="75"/>
        <v>0.1299884610263542</v>
      </c>
      <c r="BB104">
        <f t="shared" si="76"/>
        <v>7.6243032468547578E-2</v>
      </c>
      <c r="BC104">
        <f t="shared" si="77"/>
        <v>0.1299884610263542</v>
      </c>
      <c r="BD104">
        <f t="shared" si="78"/>
        <v>7.6243032468547578E-2</v>
      </c>
      <c r="BE104">
        <f t="shared" si="79"/>
        <v>0.14894462058093941</v>
      </c>
      <c r="BF104">
        <f t="shared" si="80"/>
        <v>7.7278716345446627E-2</v>
      </c>
      <c r="BG104">
        <f t="shared" si="81"/>
        <v>0.14894462058093941</v>
      </c>
      <c r="BH104">
        <f t="shared" si="82"/>
        <v>7.7278716345446627E-2</v>
      </c>
      <c r="BI104">
        <f t="shared" si="83"/>
        <v>0.17019547585056424</v>
      </c>
      <c r="BJ104">
        <f t="shared" si="84"/>
        <v>0.1299884610263542</v>
      </c>
      <c r="BK104">
        <f t="shared" si="85"/>
        <v>7.6243032468547578E-2</v>
      </c>
      <c r="BL104">
        <f t="shared" si="86"/>
        <v>0.1299884610263542</v>
      </c>
      <c r="BM104">
        <f t="shared" si="87"/>
        <v>7.6243032468547578E-2</v>
      </c>
      <c r="BN104">
        <f t="shared" si="88"/>
        <v>0.14894462058093941</v>
      </c>
      <c r="BO104">
        <f t="shared" si="89"/>
        <v>7.7278716345446627E-2</v>
      </c>
      <c r="BP104">
        <f t="shared" si="90"/>
        <v>0.1299884610263542</v>
      </c>
      <c r="BQ104">
        <f t="shared" si="91"/>
        <v>7.6243032468547578E-2</v>
      </c>
      <c r="BR104">
        <f t="shared" si="92"/>
        <v>0.17019547585056424</v>
      </c>
      <c r="BS104">
        <v>0.25</v>
      </c>
      <c r="BT104">
        <v>0.25</v>
      </c>
      <c r="BU104">
        <v>0.25</v>
      </c>
      <c r="BV104">
        <v>0.25</v>
      </c>
      <c r="BW104">
        <v>0.25</v>
      </c>
      <c r="BX104">
        <v>0.25</v>
      </c>
      <c r="BY104">
        <v>0.25</v>
      </c>
      <c r="BZ104">
        <v>0.25</v>
      </c>
      <c r="CA104">
        <v>0.25</v>
      </c>
      <c r="CB104">
        <v>0.25</v>
      </c>
      <c r="CC104">
        <v>0.25</v>
      </c>
      <c r="CD104">
        <v>0.25</v>
      </c>
      <c r="CE104">
        <v>0.25</v>
      </c>
      <c r="CF104">
        <v>0.25</v>
      </c>
      <c r="CG104">
        <v>0.25</v>
      </c>
      <c r="CH104">
        <v>0.25</v>
      </c>
      <c r="CI104">
        <v>0.25</v>
      </c>
      <c r="CJ104">
        <v>0.25</v>
      </c>
      <c r="CK104">
        <v>0.25</v>
      </c>
      <c r="CL104">
        <v>0.25</v>
      </c>
      <c r="CM104">
        <v>0.25</v>
      </c>
      <c r="CN104">
        <v>0.25</v>
      </c>
    </row>
    <row r="105" spans="1:92" x14ac:dyDescent="0.25">
      <c r="A105">
        <v>4</v>
      </c>
      <c r="B105" t="b">
        <v>1</v>
      </c>
      <c r="C105" t="b">
        <v>1</v>
      </c>
      <c r="D105">
        <v>0.5</v>
      </c>
      <c r="E105">
        <f t="shared" si="112"/>
        <v>4.5399929762484854E-5</v>
      </c>
      <c r="F105">
        <f t="shared" si="112"/>
        <v>4.5399929762484854E-5</v>
      </c>
      <c r="G105">
        <f t="shared" si="112"/>
        <v>4.5399929762484854E-5</v>
      </c>
      <c r="H105">
        <f t="shared" si="112"/>
        <v>4.5399929762484854E-5</v>
      </c>
      <c r="I105">
        <f t="shared" si="112"/>
        <v>4.5399929762484854E-5</v>
      </c>
      <c r="J105">
        <f t="shared" si="112"/>
        <v>4.5399929762484854E-5</v>
      </c>
      <c r="K105">
        <f t="shared" si="112"/>
        <v>4.5399929762484854E-5</v>
      </c>
      <c r="L105">
        <f t="shared" si="112"/>
        <v>4.5399929762484854E-5</v>
      </c>
      <c r="M105">
        <f t="shared" si="112"/>
        <v>4.5399929762484854E-5</v>
      </c>
      <c r="N105">
        <f t="shared" si="112"/>
        <v>4.5399929762484854E-5</v>
      </c>
      <c r="O105">
        <f t="shared" si="112"/>
        <v>4.5399929762484854E-5</v>
      </c>
      <c r="P105">
        <f t="shared" si="112"/>
        <v>4.5399929762484854E-5</v>
      </c>
      <c r="Q105">
        <f t="shared" si="112"/>
        <v>4.5399929762484854E-5</v>
      </c>
      <c r="R105">
        <f t="shared" si="112"/>
        <v>4.5399929762484854E-5</v>
      </c>
      <c r="S105">
        <f t="shared" si="112"/>
        <v>4.5399929762484854E-5</v>
      </c>
      <c r="T105">
        <f t="shared" si="112"/>
        <v>4.5399929762484854E-5</v>
      </c>
      <c r="U105">
        <f t="shared" si="111"/>
        <v>4.5399929762484854E-5</v>
      </c>
      <c r="V105">
        <v>0.30538616055865181</v>
      </c>
      <c r="W105">
        <v>0.21870892908198022</v>
      </c>
      <c r="X105">
        <v>0.49290460210535314</v>
      </c>
      <c r="Y105">
        <v>0.25346907712294808</v>
      </c>
      <c r="Z105">
        <v>0.64098146120237609</v>
      </c>
      <c r="AA105">
        <f t="shared" si="105"/>
        <v>1E-10</v>
      </c>
      <c r="AB105">
        <f t="shared" si="105"/>
        <v>1E-10</v>
      </c>
      <c r="AC105">
        <f t="shared" si="105"/>
        <v>1E-10</v>
      </c>
      <c r="AD105">
        <f t="shared" si="105"/>
        <v>1E-10</v>
      </c>
      <c r="AE105">
        <f t="shared" si="105"/>
        <v>1E-10</v>
      </c>
      <c r="AF105">
        <f t="shared" si="105"/>
        <v>1E-10</v>
      </c>
      <c r="AG105">
        <f t="shared" si="105"/>
        <v>1E-10</v>
      </c>
      <c r="AH105">
        <f t="shared" si="105"/>
        <v>1E-10</v>
      </c>
      <c r="AI105">
        <f t="shared" si="105"/>
        <v>1E-10</v>
      </c>
      <c r="AJ105">
        <f t="shared" si="105"/>
        <v>1E-10</v>
      </c>
      <c r="AK105">
        <f t="shared" si="105"/>
        <v>1E-10</v>
      </c>
      <c r="AL105">
        <f t="shared" si="105"/>
        <v>1E-10</v>
      </c>
      <c r="AM105">
        <f t="shared" si="105"/>
        <v>1E-10</v>
      </c>
      <c r="AN105">
        <f t="shared" si="105"/>
        <v>1E-10</v>
      </c>
      <c r="AO105">
        <f t="shared" si="105"/>
        <v>1E-10</v>
      </c>
      <c r="AP105">
        <f t="shared" si="104"/>
        <v>1E-10</v>
      </c>
      <c r="AQ105">
        <f t="shared" si="96"/>
        <v>1E-10</v>
      </c>
      <c r="AR105">
        <f t="shared" si="106"/>
        <v>5.9697832343223095E-2</v>
      </c>
      <c r="AS105">
        <f t="shared" si="107"/>
        <v>7.8257854015989434E-2</v>
      </c>
      <c r="AT105">
        <f t="shared" si="108"/>
        <v>0.33452503263789429</v>
      </c>
      <c r="AU105">
        <f t="shared" si="109"/>
        <v>0.10014637237629427</v>
      </c>
      <c r="AV105">
        <f t="shared" si="110"/>
        <v>0.32032855421982892</v>
      </c>
      <c r="AW105">
        <f t="shared" si="71"/>
        <v>0.14894462058093941</v>
      </c>
      <c r="AX105">
        <f t="shared" si="72"/>
        <v>7.7278716345446627E-2</v>
      </c>
      <c r="AY105">
        <f t="shared" si="73"/>
        <v>0.14894462058093941</v>
      </c>
      <c r="AZ105">
        <f t="shared" si="74"/>
        <v>7.7278716345446627E-2</v>
      </c>
      <c r="BA105">
        <f t="shared" si="75"/>
        <v>0.1299884610263542</v>
      </c>
      <c r="BB105">
        <f t="shared" si="76"/>
        <v>7.6243032468547578E-2</v>
      </c>
      <c r="BC105">
        <f t="shared" si="77"/>
        <v>0.1299884610263542</v>
      </c>
      <c r="BD105">
        <f t="shared" si="78"/>
        <v>7.6243032468547578E-2</v>
      </c>
      <c r="BE105">
        <f t="shared" si="79"/>
        <v>0.14894462058093941</v>
      </c>
      <c r="BF105">
        <f t="shared" si="80"/>
        <v>7.7278716345446627E-2</v>
      </c>
      <c r="BG105">
        <f t="shared" si="81"/>
        <v>0.14894462058093941</v>
      </c>
      <c r="BH105">
        <f t="shared" si="82"/>
        <v>7.7278716345446627E-2</v>
      </c>
      <c r="BI105">
        <f t="shared" si="83"/>
        <v>0.17019547585056424</v>
      </c>
      <c r="BJ105">
        <f t="shared" si="84"/>
        <v>0.1299884610263542</v>
      </c>
      <c r="BK105">
        <f t="shared" si="85"/>
        <v>7.6243032468547578E-2</v>
      </c>
      <c r="BL105">
        <f t="shared" si="86"/>
        <v>0.1299884610263542</v>
      </c>
      <c r="BM105">
        <f t="shared" si="87"/>
        <v>7.6243032468547578E-2</v>
      </c>
      <c r="BN105">
        <f t="shared" si="88"/>
        <v>0.14894462058093941</v>
      </c>
      <c r="BO105">
        <f t="shared" si="89"/>
        <v>7.7278716345446627E-2</v>
      </c>
      <c r="BP105">
        <f t="shared" si="90"/>
        <v>0.1299884610263542</v>
      </c>
      <c r="BQ105">
        <f t="shared" si="91"/>
        <v>7.6243032468547578E-2</v>
      </c>
      <c r="BR105">
        <f t="shared" si="92"/>
        <v>0.17019547585056424</v>
      </c>
      <c r="BS105">
        <v>0.25</v>
      </c>
      <c r="BT105">
        <v>0.25</v>
      </c>
      <c r="BU105">
        <v>0.25</v>
      </c>
      <c r="BV105">
        <v>0.25</v>
      </c>
      <c r="BW105">
        <v>0.25</v>
      </c>
      <c r="BX105">
        <v>0.25</v>
      </c>
      <c r="BY105">
        <v>0.25</v>
      </c>
      <c r="BZ105">
        <v>0.25</v>
      </c>
      <c r="CA105">
        <v>0.25</v>
      </c>
      <c r="CB105">
        <v>0.25</v>
      </c>
      <c r="CC105">
        <v>0.25</v>
      </c>
      <c r="CD105">
        <v>0.25</v>
      </c>
      <c r="CE105">
        <v>0.25</v>
      </c>
      <c r="CF105">
        <v>0.25</v>
      </c>
      <c r="CG105">
        <v>0.25</v>
      </c>
      <c r="CH105">
        <v>0.25</v>
      </c>
      <c r="CI105">
        <v>0.25</v>
      </c>
      <c r="CJ105">
        <v>0.25</v>
      </c>
      <c r="CK105">
        <v>0.25</v>
      </c>
      <c r="CL105">
        <v>0.25</v>
      </c>
      <c r="CM105">
        <v>0.25</v>
      </c>
      <c r="CN105">
        <v>0.25</v>
      </c>
    </row>
    <row r="106" spans="1:92" x14ac:dyDescent="0.25">
      <c r="A106">
        <v>4</v>
      </c>
      <c r="B106" t="b">
        <v>1</v>
      </c>
      <c r="C106" t="b">
        <v>1</v>
      </c>
      <c r="D106">
        <v>0.5</v>
      </c>
      <c r="E106">
        <f t="shared" si="112"/>
        <v>4.5399929762484854E-5</v>
      </c>
      <c r="F106">
        <f t="shared" si="112"/>
        <v>4.5399929762484854E-5</v>
      </c>
      <c r="G106">
        <f t="shared" si="112"/>
        <v>4.5399929762484854E-5</v>
      </c>
      <c r="H106">
        <f t="shared" si="112"/>
        <v>4.5399929762484854E-5</v>
      </c>
      <c r="I106">
        <f t="shared" si="112"/>
        <v>4.5399929762484854E-5</v>
      </c>
      <c r="J106">
        <f t="shared" si="112"/>
        <v>4.5399929762484854E-5</v>
      </c>
      <c r="K106">
        <f t="shared" si="112"/>
        <v>4.5399929762484854E-5</v>
      </c>
      <c r="L106">
        <f t="shared" si="112"/>
        <v>4.5399929762484854E-5</v>
      </c>
      <c r="M106">
        <f t="shared" si="112"/>
        <v>4.5399929762484854E-5</v>
      </c>
      <c r="N106">
        <f t="shared" si="112"/>
        <v>4.5399929762484854E-5</v>
      </c>
      <c r="O106">
        <f t="shared" si="112"/>
        <v>4.5399929762484854E-5</v>
      </c>
      <c r="P106">
        <f t="shared" si="112"/>
        <v>4.5399929762484854E-5</v>
      </c>
      <c r="Q106">
        <f t="shared" si="112"/>
        <v>4.5399929762484854E-5</v>
      </c>
      <c r="R106">
        <f t="shared" si="112"/>
        <v>4.5399929762484854E-5</v>
      </c>
      <c r="S106">
        <f t="shared" si="112"/>
        <v>4.5399929762484854E-5</v>
      </c>
      <c r="T106">
        <f t="shared" si="112"/>
        <v>4.5399929762484854E-5</v>
      </c>
      <c r="U106">
        <f t="shared" si="111"/>
        <v>4.5399929762484854E-5</v>
      </c>
      <c r="V106">
        <v>0.42100250657370059</v>
      </c>
      <c r="W106">
        <v>0.29155485820994503</v>
      </c>
      <c r="X106">
        <v>0.73616365124666938</v>
      </c>
      <c r="Y106">
        <v>0.36348091167570673</v>
      </c>
      <c r="Z106">
        <v>0.46192293344288032</v>
      </c>
      <c r="AA106">
        <f t="shared" si="105"/>
        <v>1E-10</v>
      </c>
      <c r="AB106">
        <f t="shared" si="105"/>
        <v>1E-10</v>
      </c>
      <c r="AC106">
        <f t="shared" si="105"/>
        <v>1E-10</v>
      </c>
      <c r="AD106">
        <f t="shared" si="105"/>
        <v>1E-10</v>
      </c>
      <c r="AE106">
        <f t="shared" si="105"/>
        <v>1E-10</v>
      </c>
      <c r="AF106">
        <f t="shared" si="105"/>
        <v>1E-10</v>
      </c>
      <c r="AG106">
        <f t="shared" si="105"/>
        <v>1E-10</v>
      </c>
      <c r="AH106">
        <f t="shared" si="105"/>
        <v>1E-10</v>
      </c>
      <c r="AI106">
        <f t="shared" si="105"/>
        <v>1E-10</v>
      </c>
      <c r="AJ106">
        <f t="shared" si="105"/>
        <v>1E-10</v>
      </c>
      <c r="AK106">
        <f t="shared" si="105"/>
        <v>1E-10</v>
      </c>
      <c r="AL106">
        <f t="shared" si="105"/>
        <v>1E-10</v>
      </c>
      <c r="AM106">
        <f t="shared" si="105"/>
        <v>1E-10</v>
      </c>
      <c r="AN106">
        <f t="shared" si="105"/>
        <v>1E-10</v>
      </c>
      <c r="AO106">
        <f t="shared" si="105"/>
        <v>1E-10</v>
      </c>
      <c r="AP106">
        <f t="shared" si="104"/>
        <v>1E-10</v>
      </c>
      <c r="AQ106">
        <f t="shared" si="96"/>
        <v>1E-10</v>
      </c>
      <c r="AR106">
        <f t="shared" si="106"/>
        <v>9.6143230966659873E-2</v>
      </c>
      <c r="AS106">
        <f t="shared" si="107"/>
        <v>0.10869158916305616</v>
      </c>
      <c r="AT106">
        <f t="shared" si="108"/>
        <v>0.55723351697272561</v>
      </c>
      <c r="AU106">
        <f t="shared" si="109"/>
        <v>0.18734708563719515</v>
      </c>
      <c r="AV106">
        <f t="shared" si="110"/>
        <v>0.21884182657842702</v>
      </c>
      <c r="AW106">
        <f t="shared" si="71"/>
        <v>0.14894462058093941</v>
      </c>
      <c r="AX106">
        <f t="shared" si="72"/>
        <v>7.7278716345446627E-2</v>
      </c>
      <c r="AY106">
        <f t="shared" si="73"/>
        <v>0.14894462058093941</v>
      </c>
      <c r="AZ106">
        <f t="shared" si="74"/>
        <v>7.7278716345446627E-2</v>
      </c>
      <c r="BA106">
        <f t="shared" si="75"/>
        <v>0.1299884610263542</v>
      </c>
      <c r="BB106">
        <f t="shared" si="76"/>
        <v>7.6243032468547578E-2</v>
      </c>
      <c r="BC106">
        <f t="shared" si="77"/>
        <v>0.1299884610263542</v>
      </c>
      <c r="BD106">
        <f t="shared" si="78"/>
        <v>7.6243032468547578E-2</v>
      </c>
      <c r="BE106">
        <f t="shared" si="79"/>
        <v>0.14894462058093941</v>
      </c>
      <c r="BF106">
        <f t="shared" si="80"/>
        <v>7.7278716345446627E-2</v>
      </c>
      <c r="BG106">
        <f t="shared" si="81"/>
        <v>0.14894462058093941</v>
      </c>
      <c r="BH106">
        <f t="shared" si="82"/>
        <v>7.7278716345446627E-2</v>
      </c>
      <c r="BI106">
        <f t="shared" si="83"/>
        <v>0.17019547585056424</v>
      </c>
      <c r="BJ106">
        <f t="shared" si="84"/>
        <v>0.1299884610263542</v>
      </c>
      <c r="BK106">
        <f t="shared" si="85"/>
        <v>7.6243032468547578E-2</v>
      </c>
      <c r="BL106">
        <f t="shared" si="86"/>
        <v>0.1299884610263542</v>
      </c>
      <c r="BM106">
        <f t="shared" si="87"/>
        <v>7.6243032468547578E-2</v>
      </c>
      <c r="BN106">
        <f t="shared" si="88"/>
        <v>0.14894462058093941</v>
      </c>
      <c r="BO106">
        <f t="shared" si="89"/>
        <v>7.7278716345446627E-2</v>
      </c>
      <c r="BP106">
        <f t="shared" si="90"/>
        <v>0.1299884610263542</v>
      </c>
      <c r="BQ106">
        <f t="shared" si="91"/>
        <v>7.6243032468547578E-2</v>
      </c>
      <c r="BR106">
        <f t="shared" si="92"/>
        <v>0.17019547585056424</v>
      </c>
      <c r="BS106">
        <v>0.25</v>
      </c>
      <c r="BT106">
        <v>0.25</v>
      </c>
      <c r="BU106">
        <v>0.25</v>
      </c>
      <c r="BV106">
        <v>0.25</v>
      </c>
      <c r="BW106">
        <v>0.25</v>
      </c>
      <c r="BX106">
        <v>0.25</v>
      </c>
      <c r="BY106">
        <v>0.25</v>
      </c>
      <c r="BZ106">
        <v>0.25</v>
      </c>
      <c r="CA106">
        <v>0.25</v>
      </c>
      <c r="CB106">
        <v>0.25</v>
      </c>
      <c r="CC106">
        <v>0.25</v>
      </c>
      <c r="CD106">
        <v>0.25</v>
      </c>
      <c r="CE106">
        <v>0.25</v>
      </c>
      <c r="CF106">
        <v>0.25</v>
      </c>
      <c r="CG106">
        <v>0.25</v>
      </c>
      <c r="CH106">
        <v>0.25</v>
      </c>
      <c r="CI106">
        <v>0.25</v>
      </c>
      <c r="CJ106">
        <v>0.25</v>
      </c>
      <c r="CK106">
        <v>0.25</v>
      </c>
      <c r="CL106">
        <v>0.25</v>
      </c>
      <c r="CM106">
        <v>0.25</v>
      </c>
      <c r="CN106">
        <v>0.25</v>
      </c>
    </row>
    <row r="107" spans="1:92" x14ac:dyDescent="0.25">
      <c r="A107">
        <v>4</v>
      </c>
      <c r="B107" t="b">
        <v>1</v>
      </c>
      <c r="C107" t="b">
        <v>1</v>
      </c>
      <c r="D107">
        <v>0.5</v>
      </c>
      <c r="E107">
        <f t="shared" si="112"/>
        <v>4.5399929762484854E-5</v>
      </c>
      <c r="F107">
        <f t="shared" si="112"/>
        <v>4.5399929762484854E-5</v>
      </c>
      <c r="G107">
        <f t="shared" si="112"/>
        <v>4.5399929762484854E-5</v>
      </c>
      <c r="H107">
        <f t="shared" si="112"/>
        <v>4.5399929762484854E-5</v>
      </c>
      <c r="I107">
        <f t="shared" si="112"/>
        <v>4.5399929762484854E-5</v>
      </c>
      <c r="J107">
        <f t="shared" si="112"/>
        <v>4.5399929762484854E-5</v>
      </c>
      <c r="K107">
        <f t="shared" si="112"/>
        <v>4.5399929762484854E-5</v>
      </c>
      <c r="L107">
        <f t="shared" si="112"/>
        <v>4.5399929762484854E-5</v>
      </c>
      <c r="M107">
        <f t="shared" si="112"/>
        <v>4.5399929762484854E-5</v>
      </c>
      <c r="N107">
        <f t="shared" si="112"/>
        <v>4.5399929762484854E-5</v>
      </c>
      <c r="O107">
        <f t="shared" si="112"/>
        <v>4.5399929762484854E-5</v>
      </c>
      <c r="P107">
        <f t="shared" si="112"/>
        <v>4.5399929762484854E-5</v>
      </c>
      <c r="Q107">
        <f t="shared" si="112"/>
        <v>4.5399929762484854E-5</v>
      </c>
      <c r="R107">
        <f t="shared" si="112"/>
        <v>4.5399929762484854E-5</v>
      </c>
      <c r="S107">
        <f t="shared" si="112"/>
        <v>4.5399929762484854E-5</v>
      </c>
      <c r="T107">
        <f t="shared" si="112"/>
        <v>4.5399929762484854E-5</v>
      </c>
      <c r="U107">
        <f t="shared" si="111"/>
        <v>4.5399929762484854E-5</v>
      </c>
      <c r="V107">
        <v>0.65569912949927944</v>
      </c>
      <c r="W107">
        <v>0.4423977536064152</v>
      </c>
      <c r="X107">
        <v>1.1214478936224994</v>
      </c>
      <c r="Y107">
        <v>0.52420588924985911</v>
      </c>
      <c r="Z107">
        <v>2.1792994040912861</v>
      </c>
      <c r="AA107">
        <f t="shared" si="105"/>
        <v>1E-10</v>
      </c>
      <c r="AB107">
        <f t="shared" si="105"/>
        <v>1E-10</v>
      </c>
      <c r="AC107">
        <f t="shared" si="105"/>
        <v>1E-10</v>
      </c>
      <c r="AD107">
        <f t="shared" si="105"/>
        <v>1E-10</v>
      </c>
      <c r="AE107">
        <f t="shared" si="105"/>
        <v>1E-10</v>
      </c>
      <c r="AF107">
        <f t="shared" si="105"/>
        <v>1E-10</v>
      </c>
      <c r="AG107">
        <f t="shared" si="105"/>
        <v>1E-10</v>
      </c>
      <c r="AH107">
        <f t="shared" si="105"/>
        <v>1E-10</v>
      </c>
      <c r="AI107">
        <f t="shared" si="105"/>
        <v>1E-10</v>
      </c>
      <c r="AJ107">
        <f t="shared" si="105"/>
        <v>1E-10</v>
      </c>
      <c r="AK107">
        <f t="shared" si="105"/>
        <v>1E-10</v>
      </c>
      <c r="AL107">
        <f t="shared" si="105"/>
        <v>1E-10</v>
      </c>
      <c r="AM107">
        <f t="shared" si="105"/>
        <v>1E-10</v>
      </c>
      <c r="AN107">
        <f t="shared" si="105"/>
        <v>1E-10</v>
      </c>
      <c r="AO107">
        <f t="shared" si="105"/>
        <v>1E-10</v>
      </c>
      <c r="AP107">
        <f t="shared" si="104"/>
        <v>1E-10</v>
      </c>
      <c r="AQ107">
        <f t="shared" si="96"/>
        <v>1E-10</v>
      </c>
      <c r="AR107">
        <f t="shared" si="106"/>
        <v>0.18557629076857624</v>
      </c>
      <c r="AS107">
        <f t="shared" si="107"/>
        <v>0.17503585104561004</v>
      </c>
      <c r="AT107">
        <f t="shared" si="108"/>
        <v>0.95186860607116219</v>
      </c>
      <c r="AU107">
        <f t="shared" si="109"/>
        <v>0.35394777642763497</v>
      </c>
      <c r="AV107">
        <f t="shared" si="110"/>
        <v>1.3295079821701958</v>
      </c>
      <c r="AW107">
        <f t="shared" si="71"/>
        <v>0.14894462058093941</v>
      </c>
      <c r="AX107">
        <f t="shared" si="72"/>
        <v>7.7278716345446627E-2</v>
      </c>
      <c r="AY107">
        <f t="shared" si="73"/>
        <v>0.14894462058093941</v>
      </c>
      <c r="AZ107">
        <f t="shared" si="74"/>
        <v>7.7278716345446627E-2</v>
      </c>
      <c r="BA107">
        <f t="shared" si="75"/>
        <v>0.1299884610263542</v>
      </c>
      <c r="BB107">
        <f t="shared" si="76"/>
        <v>7.6243032468547578E-2</v>
      </c>
      <c r="BC107">
        <f t="shared" si="77"/>
        <v>0.1299884610263542</v>
      </c>
      <c r="BD107">
        <f t="shared" si="78"/>
        <v>7.6243032468547578E-2</v>
      </c>
      <c r="BE107">
        <f t="shared" si="79"/>
        <v>0.14894462058093941</v>
      </c>
      <c r="BF107">
        <f t="shared" si="80"/>
        <v>7.7278716345446627E-2</v>
      </c>
      <c r="BG107">
        <f t="shared" si="81"/>
        <v>0.14894462058093941</v>
      </c>
      <c r="BH107">
        <f t="shared" si="82"/>
        <v>7.7278716345446627E-2</v>
      </c>
      <c r="BI107">
        <f t="shared" si="83"/>
        <v>0.17019547585056424</v>
      </c>
      <c r="BJ107">
        <f t="shared" si="84"/>
        <v>0.1299884610263542</v>
      </c>
      <c r="BK107">
        <f t="shared" si="85"/>
        <v>7.6243032468547578E-2</v>
      </c>
      <c r="BL107">
        <f t="shared" si="86"/>
        <v>0.1299884610263542</v>
      </c>
      <c r="BM107">
        <f t="shared" si="87"/>
        <v>7.6243032468547578E-2</v>
      </c>
      <c r="BN107">
        <f t="shared" si="88"/>
        <v>0.14894462058093941</v>
      </c>
      <c r="BO107">
        <f t="shared" si="89"/>
        <v>7.7278716345446627E-2</v>
      </c>
      <c r="BP107">
        <f t="shared" si="90"/>
        <v>0.1299884610263542</v>
      </c>
      <c r="BQ107">
        <f t="shared" si="91"/>
        <v>7.6243032468547578E-2</v>
      </c>
      <c r="BR107">
        <f t="shared" si="92"/>
        <v>0.17019547585056424</v>
      </c>
      <c r="BS107">
        <v>0.25</v>
      </c>
      <c r="BT107">
        <v>0.25</v>
      </c>
      <c r="BU107">
        <v>0.25</v>
      </c>
      <c r="BV107">
        <v>0.25</v>
      </c>
      <c r="BW107">
        <v>0.25</v>
      </c>
      <c r="BX107">
        <v>0.25</v>
      </c>
      <c r="BY107">
        <v>0.25</v>
      </c>
      <c r="BZ107">
        <v>0.25</v>
      </c>
      <c r="CA107">
        <v>0.25</v>
      </c>
      <c r="CB107">
        <v>0.25</v>
      </c>
      <c r="CC107">
        <v>0.25</v>
      </c>
      <c r="CD107">
        <v>0.25</v>
      </c>
      <c r="CE107">
        <v>0.25</v>
      </c>
      <c r="CF107">
        <v>0.25</v>
      </c>
      <c r="CG107">
        <v>0.25</v>
      </c>
      <c r="CH107">
        <v>0.25</v>
      </c>
      <c r="CI107">
        <v>0.25</v>
      </c>
      <c r="CJ107">
        <v>0.25</v>
      </c>
      <c r="CK107">
        <v>0.25</v>
      </c>
      <c r="CL107">
        <v>0.25</v>
      </c>
      <c r="CM107">
        <v>0.25</v>
      </c>
      <c r="CN107">
        <v>0.25</v>
      </c>
    </row>
    <row r="108" spans="1:92" x14ac:dyDescent="0.25">
      <c r="A108">
        <v>4</v>
      </c>
      <c r="B108" t="b">
        <v>1</v>
      </c>
      <c r="C108" t="b">
        <v>1</v>
      </c>
      <c r="D108">
        <v>0.5</v>
      </c>
      <c r="E108">
        <f t="shared" si="112"/>
        <v>4.5399929762484854E-5</v>
      </c>
      <c r="F108">
        <f t="shared" si="112"/>
        <v>4.5399929762484854E-5</v>
      </c>
      <c r="G108">
        <f t="shared" si="112"/>
        <v>4.5399929762484854E-5</v>
      </c>
      <c r="H108">
        <f t="shared" si="112"/>
        <v>4.5399929762484854E-5</v>
      </c>
      <c r="I108">
        <f t="shared" si="112"/>
        <v>4.5399929762484854E-5</v>
      </c>
      <c r="J108">
        <f t="shared" si="112"/>
        <v>4.5399929762484854E-5</v>
      </c>
      <c r="K108">
        <f t="shared" si="112"/>
        <v>4.5399929762484854E-5</v>
      </c>
      <c r="L108">
        <f t="shared" si="112"/>
        <v>4.5399929762484854E-5</v>
      </c>
      <c r="M108">
        <f t="shared" si="112"/>
        <v>4.5399929762484854E-5</v>
      </c>
      <c r="N108">
        <f t="shared" si="112"/>
        <v>4.5399929762484854E-5</v>
      </c>
      <c r="O108">
        <f t="shared" si="112"/>
        <v>4.5399929762484854E-5</v>
      </c>
      <c r="P108">
        <f t="shared" si="112"/>
        <v>4.5399929762484854E-5</v>
      </c>
      <c r="Q108">
        <f t="shared" si="112"/>
        <v>4.5399929762484854E-5</v>
      </c>
      <c r="R108">
        <f t="shared" si="112"/>
        <v>4.5399929762484854E-5</v>
      </c>
      <c r="S108">
        <f t="shared" si="112"/>
        <v>4.5399929762484854E-5</v>
      </c>
      <c r="T108">
        <f t="shared" si="112"/>
        <v>4.5399929762484854E-5</v>
      </c>
      <c r="U108">
        <f t="shared" si="111"/>
        <v>4.5399929762484854E-5</v>
      </c>
      <c r="V108">
        <v>2.292205447178469</v>
      </c>
      <c r="W108">
        <v>1.5051377755537043</v>
      </c>
      <c r="X108">
        <v>4.857087236411453</v>
      </c>
      <c r="Y108">
        <v>1.9064150960169466</v>
      </c>
      <c r="Z108">
        <v>0.92203109357513058</v>
      </c>
      <c r="AA108">
        <f t="shared" si="105"/>
        <v>1E-10</v>
      </c>
      <c r="AB108">
        <f t="shared" si="105"/>
        <v>1E-10</v>
      </c>
      <c r="AC108">
        <f t="shared" si="105"/>
        <v>1E-10</v>
      </c>
      <c r="AD108">
        <f t="shared" si="105"/>
        <v>1E-10</v>
      </c>
      <c r="AE108">
        <f t="shared" si="105"/>
        <v>1E-10</v>
      </c>
      <c r="AF108">
        <f t="shared" si="105"/>
        <v>1E-10</v>
      </c>
      <c r="AG108">
        <f t="shared" si="105"/>
        <v>1E-10</v>
      </c>
      <c r="AH108">
        <f t="shared" si="105"/>
        <v>1E-10</v>
      </c>
      <c r="AI108">
        <f t="shared" si="105"/>
        <v>1E-10</v>
      </c>
      <c r="AJ108">
        <f t="shared" si="105"/>
        <v>1E-10</v>
      </c>
      <c r="AK108">
        <f t="shared" si="105"/>
        <v>1E-10</v>
      </c>
      <c r="AL108">
        <f t="shared" si="105"/>
        <v>1E-10</v>
      </c>
      <c r="AM108">
        <f t="shared" si="105"/>
        <v>1E-10</v>
      </c>
      <c r="AN108">
        <f t="shared" si="105"/>
        <v>1E-10</v>
      </c>
      <c r="AO108">
        <f t="shared" si="105"/>
        <v>1E-10</v>
      </c>
      <c r="AP108">
        <f t="shared" si="104"/>
        <v>1E-10</v>
      </c>
      <c r="AQ108">
        <f t="shared" si="96"/>
        <v>1E-10</v>
      </c>
      <c r="AR108">
        <f t="shared" si="106"/>
        <v>1.1893172364021614</v>
      </c>
      <c r="AS108">
        <f t="shared" si="107"/>
        <v>0.70919027615184349</v>
      </c>
      <c r="AT108">
        <f t="shared" si="108"/>
        <v>6.1428579419217977</v>
      </c>
      <c r="AU108">
        <f t="shared" si="109"/>
        <v>3.3355165120366168</v>
      </c>
      <c r="AV108">
        <f t="shared" si="110"/>
        <v>0.4889131195970931</v>
      </c>
      <c r="AW108">
        <f t="shared" si="71"/>
        <v>0.14894462058093941</v>
      </c>
      <c r="AX108">
        <f t="shared" si="72"/>
        <v>7.7278716345446627E-2</v>
      </c>
      <c r="AY108">
        <f t="shared" si="73"/>
        <v>0.14894462058093941</v>
      </c>
      <c r="AZ108">
        <f t="shared" si="74"/>
        <v>7.7278716345446627E-2</v>
      </c>
      <c r="BA108">
        <f t="shared" si="75"/>
        <v>0.1299884610263542</v>
      </c>
      <c r="BB108">
        <f t="shared" si="76"/>
        <v>7.6243032468547578E-2</v>
      </c>
      <c r="BC108">
        <f t="shared" si="77"/>
        <v>0.1299884610263542</v>
      </c>
      <c r="BD108">
        <f t="shared" si="78"/>
        <v>7.6243032468547578E-2</v>
      </c>
      <c r="BE108">
        <f t="shared" si="79"/>
        <v>0.14894462058093941</v>
      </c>
      <c r="BF108">
        <f t="shared" si="80"/>
        <v>7.7278716345446627E-2</v>
      </c>
      <c r="BG108">
        <f t="shared" si="81"/>
        <v>0.14894462058093941</v>
      </c>
      <c r="BH108">
        <f t="shared" si="82"/>
        <v>7.7278716345446627E-2</v>
      </c>
      <c r="BI108">
        <f t="shared" si="83"/>
        <v>0.17019547585056424</v>
      </c>
      <c r="BJ108">
        <f t="shared" si="84"/>
        <v>0.1299884610263542</v>
      </c>
      <c r="BK108">
        <f t="shared" si="85"/>
        <v>7.6243032468547578E-2</v>
      </c>
      <c r="BL108">
        <f t="shared" si="86"/>
        <v>0.1299884610263542</v>
      </c>
      <c r="BM108">
        <f t="shared" si="87"/>
        <v>7.6243032468547578E-2</v>
      </c>
      <c r="BN108">
        <f t="shared" si="88"/>
        <v>0.14894462058093941</v>
      </c>
      <c r="BO108">
        <f t="shared" si="89"/>
        <v>7.7278716345446627E-2</v>
      </c>
      <c r="BP108">
        <f t="shared" si="90"/>
        <v>0.1299884610263542</v>
      </c>
      <c r="BQ108">
        <f t="shared" si="91"/>
        <v>7.6243032468547578E-2</v>
      </c>
      <c r="BR108">
        <f t="shared" si="92"/>
        <v>0.17019547585056424</v>
      </c>
      <c r="BS108">
        <v>0.25</v>
      </c>
      <c r="BT108">
        <v>0.25</v>
      </c>
      <c r="BU108">
        <v>0.25</v>
      </c>
      <c r="BV108">
        <v>0.25</v>
      </c>
      <c r="BW108">
        <v>0.25</v>
      </c>
      <c r="BX108">
        <v>0.25</v>
      </c>
      <c r="BY108">
        <v>0.25</v>
      </c>
      <c r="BZ108">
        <v>0.25</v>
      </c>
      <c r="CA108">
        <v>0.25</v>
      </c>
      <c r="CB108">
        <v>0.25</v>
      </c>
      <c r="CC108">
        <v>0.25</v>
      </c>
      <c r="CD108">
        <v>0.25</v>
      </c>
      <c r="CE108">
        <v>0.25</v>
      </c>
      <c r="CF108">
        <v>0.25</v>
      </c>
      <c r="CG108">
        <v>0.25</v>
      </c>
      <c r="CH108">
        <v>0.25</v>
      </c>
      <c r="CI108">
        <v>0.25</v>
      </c>
      <c r="CJ108">
        <v>0.25</v>
      </c>
      <c r="CK108">
        <v>0.25</v>
      </c>
      <c r="CL108">
        <v>0.25</v>
      </c>
      <c r="CM108">
        <v>0.25</v>
      </c>
      <c r="CN108">
        <v>0.25</v>
      </c>
    </row>
    <row r="109" spans="1:92" x14ac:dyDescent="0.25">
      <c r="A109">
        <v>4</v>
      </c>
      <c r="B109" t="b">
        <v>1</v>
      </c>
      <c r="C109" t="b">
        <v>1</v>
      </c>
      <c r="D109">
        <v>0.5</v>
      </c>
      <c r="E109">
        <f t="shared" si="112"/>
        <v>4.5399929762484854E-5</v>
      </c>
      <c r="F109">
        <f t="shared" si="112"/>
        <v>4.5399929762484854E-5</v>
      </c>
      <c r="G109">
        <f t="shared" si="112"/>
        <v>4.5399929762484854E-5</v>
      </c>
      <c r="H109">
        <f t="shared" si="112"/>
        <v>4.5399929762484854E-5</v>
      </c>
      <c r="I109">
        <f t="shared" si="112"/>
        <v>4.5399929762484854E-5</v>
      </c>
      <c r="J109">
        <f t="shared" si="112"/>
        <v>4.5399929762484854E-5</v>
      </c>
      <c r="K109">
        <f t="shared" si="112"/>
        <v>4.5399929762484854E-5</v>
      </c>
      <c r="L109">
        <f t="shared" si="112"/>
        <v>4.5399929762484854E-5</v>
      </c>
      <c r="M109">
        <f t="shared" si="112"/>
        <v>4.5399929762484854E-5</v>
      </c>
      <c r="N109">
        <f t="shared" si="112"/>
        <v>4.5399929762484854E-5</v>
      </c>
      <c r="O109">
        <f t="shared" si="112"/>
        <v>4.5399929762484854E-5</v>
      </c>
      <c r="P109">
        <f t="shared" si="112"/>
        <v>4.5399929762484854E-5</v>
      </c>
      <c r="Q109">
        <f t="shared" si="112"/>
        <v>4.5399929762484854E-5</v>
      </c>
      <c r="R109">
        <f t="shared" si="112"/>
        <v>4.5399929762484854E-5</v>
      </c>
      <c r="S109">
        <f t="shared" si="112"/>
        <v>4.5399929762484854E-5</v>
      </c>
      <c r="T109">
        <f t="shared" si="112"/>
        <v>4.5399929762484854E-5</v>
      </c>
      <c r="U109">
        <f t="shared" si="111"/>
        <v>4.5399929762484854E-5</v>
      </c>
      <c r="V109">
        <v>1.9214574707198975</v>
      </c>
      <c r="W109">
        <v>1.3260794684511794</v>
      </c>
      <c r="X109">
        <v>3.7766775140794118</v>
      </c>
      <c r="Y109">
        <v>1.5637014503269286</v>
      </c>
      <c r="Z109">
        <v>1.5712320645561062</v>
      </c>
      <c r="AA109">
        <f t="shared" si="105"/>
        <v>1E-10</v>
      </c>
      <c r="AB109">
        <f t="shared" si="105"/>
        <v>1E-10</v>
      </c>
      <c r="AC109">
        <f t="shared" si="105"/>
        <v>1E-10</v>
      </c>
      <c r="AD109">
        <f t="shared" si="105"/>
        <v>1E-10</v>
      </c>
      <c r="AE109">
        <f t="shared" si="105"/>
        <v>1E-10</v>
      </c>
      <c r="AF109">
        <f t="shared" si="105"/>
        <v>1E-10</v>
      </c>
      <c r="AG109">
        <f t="shared" si="105"/>
        <v>1E-10</v>
      </c>
      <c r="AH109">
        <f t="shared" si="105"/>
        <v>1E-10</v>
      </c>
      <c r="AI109">
        <f t="shared" si="105"/>
        <v>1E-10</v>
      </c>
      <c r="AJ109">
        <f t="shared" si="105"/>
        <v>1E-10</v>
      </c>
      <c r="AK109">
        <f t="shared" si="105"/>
        <v>1E-10</v>
      </c>
      <c r="AL109">
        <f t="shared" si="105"/>
        <v>1E-10</v>
      </c>
      <c r="AM109">
        <f t="shared" si="105"/>
        <v>1E-10</v>
      </c>
      <c r="AN109">
        <f t="shared" si="105"/>
        <v>1E-10</v>
      </c>
      <c r="AO109">
        <f t="shared" si="105"/>
        <v>1E-10</v>
      </c>
      <c r="AP109">
        <f t="shared" si="104"/>
        <v>1E-10</v>
      </c>
      <c r="AQ109">
        <f t="shared" si="96"/>
        <v>1E-10</v>
      </c>
      <c r="AR109">
        <f t="shared" si="106"/>
        <v>0.91531079135005122</v>
      </c>
      <c r="AS109">
        <f t="shared" si="107"/>
        <v>0.61363153029937823</v>
      </c>
      <c r="AT109">
        <f t="shared" si="108"/>
        <v>4.4604312754118318</v>
      </c>
      <c r="AU109">
        <f t="shared" si="109"/>
        <v>2.3639077077202657</v>
      </c>
      <c r="AV109">
        <f t="shared" si="110"/>
        <v>0.90877736248013208</v>
      </c>
      <c r="AW109">
        <f t="shared" si="71"/>
        <v>0.14894462058093941</v>
      </c>
      <c r="AX109">
        <f t="shared" si="72"/>
        <v>7.7278716345446627E-2</v>
      </c>
      <c r="AY109">
        <f t="shared" si="73"/>
        <v>0.14894462058093941</v>
      </c>
      <c r="AZ109">
        <f t="shared" si="74"/>
        <v>7.7278716345446627E-2</v>
      </c>
      <c r="BA109">
        <f t="shared" si="75"/>
        <v>0.1299884610263542</v>
      </c>
      <c r="BB109">
        <f t="shared" si="76"/>
        <v>7.6243032468547578E-2</v>
      </c>
      <c r="BC109">
        <f t="shared" si="77"/>
        <v>0.1299884610263542</v>
      </c>
      <c r="BD109">
        <f t="shared" si="78"/>
        <v>7.6243032468547578E-2</v>
      </c>
      <c r="BE109">
        <f t="shared" si="79"/>
        <v>0.14894462058093941</v>
      </c>
      <c r="BF109">
        <f t="shared" si="80"/>
        <v>7.7278716345446627E-2</v>
      </c>
      <c r="BG109">
        <f t="shared" si="81"/>
        <v>0.14894462058093941</v>
      </c>
      <c r="BH109">
        <f t="shared" si="82"/>
        <v>7.7278716345446627E-2</v>
      </c>
      <c r="BI109">
        <f t="shared" si="83"/>
        <v>0.17019547585056424</v>
      </c>
      <c r="BJ109">
        <f t="shared" si="84"/>
        <v>0.1299884610263542</v>
      </c>
      <c r="BK109">
        <f t="shared" si="85"/>
        <v>7.6243032468547578E-2</v>
      </c>
      <c r="BL109">
        <f t="shared" si="86"/>
        <v>0.1299884610263542</v>
      </c>
      <c r="BM109">
        <f t="shared" si="87"/>
        <v>7.6243032468547578E-2</v>
      </c>
      <c r="BN109">
        <f t="shared" si="88"/>
        <v>0.14894462058093941</v>
      </c>
      <c r="BO109">
        <f t="shared" si="89"/>
        <v>7.7278716345446627E-2</v>
      </c>
      <c r="BP109">
        <f t="shared" si="90"/>
        <v>0.1299884610263542</v>
      </c>
      <c r="BQ109">
        <f t="shared" si="91"/>
        <v>7.6243032468547578E-2</v>
      </c>
      <c r="BR109">
        <f t="shared" si="92"/>
        <v>0.17019547585056424</v>
      </c>
      <c r="BS109">
        <v>0.25</v>
      </c>
      <c r="BT109">
        <v>0.25</v>
      </c>
      <c r="BU109">
        <v>0.25</v>
      </c>
      <c r="BV109">
        <v>0.25</v>
      </c>
      <c r="BW109">
        <v>0.25</v>
      </c>
      <c r="BX109">
        <v>0.25</v>
      </c>
      <c r="BY109">
        <v>0.25</v>
      </c>
      <c r="BZ109">
        <v>0.25</v>
      </c>
      <c r="CA109">
        <v>0.25</v>
      </c>
      <c r="CB109">
        <v>0.25</v>
      </c>
      <c r="CC109">
        <v>0.25</v>
      </c>
      <c r="CD109">
        <v>0.25</v>
      </c>
      <c r="CE109">
        <v>0.25</v>
      </c>
      <c r="CF109">
        <v>0.25</v>
      </c>
      <c r="CG109">
        <v>0.25</v>
      </c>
      <c r="CH109">
        <v>0.25</v>
      </c>
      <c r="CI109">
        <v>0.25</v>
      </c>
      <c r="CJ109">
        <v>0.25</v>
      </c>
      <c r="CK109">
        <v>0.25</v>
      </c>
      <c r="CL109">
        <v>0.25</v>
      </c>
      <c r="CM109">
        <v>0.25</v>
      </c>
      <c r="CN109">
        <v>0.25</v>
      </c>
    </row>
    <row r="110" spans="1:92" x14ac:dyDescent="0.25">
      <c r="A110">
        <v>4</v>
      </c>
      <c r="B110" t="b">
        <v>1</v>
      </c>
      <c r="C110" t="b">
        <v>1</v>
      </c>
      <c r="D110">
        <v>0.5</v>
      </c>
      <c r="E110">
        <f t="shared" si="112"/>
        <v>4.5399929762484854E-5</v>
      </c>
      <c r="F110">
        <f t="shared" si="112"/>
        <v>4.5399929762484854E-5</v>
      </c>
      <c r="G110">
        <f t="shared" si="112"/>
        <v>4.5399929762484854E-5</v>
      </c>
      <c r="H110">
        <f t="shared" si="112"/>
        <v>4.5399929762484854E-5</v>
      </c>
      <c r="I110">
        <f t="shared" si="112"/>
        <v>4.5399929762484854E-5</v>
      </c>
      <c r="J110">
        <f t="shared" si="112"/>
        <v>4.5399929762484854E-5</v>
      </c>
      <c r="K110">
        <f t="shared" si="112"/>
        <v>4.5399929762484854E-5</v>
      </c>
      <c r="L110">
        <f t="shared" si="112"/>
        <v>4.5399929762484854E-5</v>
      </c>
      <c r="M110">
        <f t="shared" si="112"/>
        <v>4.5399929762484854E-5</v>
      </c>
      <c r="N110">
        <f t="shared" si="112"/>
        <v>4.5399929762484854E-5</v>
      </c>
      <c r="O110">
        <f t="shared" si="112"/>
        <v>4.5399929762484854E-5</v>
      </c>
      <c r="P110">
        <f t="shared" si="112"/>
        <v>4.5399929762484854E-5</v>
      </c>
      <c r="Q110">
        <f t="shared" si="112"/>
        <v>4.5399929762484854E-5</v>
      </c>
      <c r="R110">
        <f t="shared" si="112"/>
        <v>4.5399929762484854E-5</v>
      </c>
      <c r="S110">
        <f t="shared" si="112"/>
        <v>4.5399929762484854E-5</v>
      </c>
      <c r="T110">
        <f t="shared" si="112"/>
        <v>4.5399929762484854E-5</v>
      </c>
      <c r="U110">
        <f t="shared" si="111"/>
        <v>4.5399929762484854E-5</v>
      </c>
      <c r="V110">
        <v>2.012712645862488</v>
      </c>
      <c r="W110">
        <v>1.4331956074472574</v>
      </c>
      <c r="X110">
        <v>3.9746971689335</v>
      </c>
      <c r="Y110">
        <v>1.7304512113772819</v>
      </c>
      <c r="Z110">
        <v>1.8235409157886753</v>
      </c>
      <c r="AA110">
        <f t="shared" si="105"/>
        <v>1E-10</v>
      </c>
      <c r="AB110">
        <f t="shared" si="105"/>
        <v>1E-10</v>
      </c>
      <c r="AC110">
        <f t="shared" si="105"/>
        <v>1E-10</v>
      </c>
      <c r="AD110">
        <f t="shared" si="105"/>
        <v>1E-10</v>
      </c>
      <c r="AE110">
        <f t="shared" si="105"/>
        <v>1E-10</v>
      </c>
      <c r="AF110">
        <f t="shared" si="105"/>
        <v>1E-10</v>
      </c>
      <c r="AG110">
        <f t="shared" si="105"/>
        <v>1E-10</v>
      </c>
      <c r="AH110">
        <f t="shared" si="105"/>
        <v>1E-10</v>
      </c>
      <c r="AI110">
        <f t="shared" si="105"/>
        <v>1E-10</v>
      </c>
      <c r="AJ110">
        <f t="shared" si="105"/>
        <v>1E-10</v>
      </c>
      <c r="AK110">
        <f t="shared" si="105"/>
        <v>1E-10</v>
      </c>
      <c r="AL110">
        <f t="shared" si="105"/>
        <v>1E-10</v>
      </c>
      <c r="AM110">
        <f t="shared" si="105"/>
        <v>1E-10</v>
      </c>
      <c r="AN110">
        <f t="shared" si="105"/>
        <v>1E-10</v>
      </c>
      <c r="AO110">
        <f t="shared" si="105"/>
        <v>1E-10</v>
      </c>
      <c r="AP110">
        <f t="shared" si="104"/>
        <v>1E-10</v>
      </c>
      <c r="AQ110">
        <f t="shared" si="96"/>
        <v>1E-10</v>
      </c>
      <c r="AR110">
        <f t="shared" si="106"/>
        <v>0.98056903433574572</v>
      </c>
      <c r="AS110">
        <f t="shared" si="107"/>
        <v>0.67058996794749315</v>
      </c>
      <c r="AT110">
        <f t="shared" si="108"/>
        <v>4.7600254864528884</v>
      </c>
      <c r="AU110">
        <f t="shared" si="109"/>
        <v>2.8189578718468957</v>
      </c>
      <c r="AV110">
        <f t="shared" si="110"/>
        <v>1.0806224998484513</v>
      </c>
      <c r="AW110">
        <f t="shared" si="71"/>
        <v>0.14894462058093941</v>
      </c>
      <c r="AX110">
        <f t="shared" si="72"/>
        <v>7.7278716345446627E-2</v>
      </c>
      <c r="AY110">
        <f t="shared" si="73"/>
        <v>0.14894462058093941</v>
      </c>
      <c r="AZ110">
        <f t="shared" si="74"/>
        <v>7.7278716345446627E-2</v>
      </c>
      <c r="BA110">
        <f t="shared" si="75"/>
        <v>0.1299884610263542</v>
      </c>
      <c r="BB110">
        <f t="shared" si="76"/>
        <v>7.6243032468547578E-2</v>
      </c>
      <c r="BC110">
        <f t="shared" si="77"/>
        <v>0.1299884610263542</v>
      </c>
      <c r="BD110">
        <f t="shared" si="78"/>
        <v>7.6243032468547578E-2</v>
      </c>
      <c r="BE110">
        <f t="shared" si="79"/>
        <v>0.14894462058093941</v>
      </c>
      <c r="BF110">
        <f t="shared" si="80"/>
        <v>7.7278716345446627E-2</v>
      </c>
      <c r="BG110">
        <f t="shared" si="81"/>
        <v>0.14894462058093941</v>
      </c>
      <c r="BH110">
        <f t="shared" si="82"/>
        <v>7.7278716345446627E-2</v>
      </c>
      <c r="BI110">
        <f t="shared" si="83"/>
        <v>0.17019547585056424</v>
      </c>
      <c r="BJ110">
        <f t="shared" si="84"/>
        <v>0.1299884610263542</v>
      </c>
      <c r="BK110">
        <f t="shared" si="85"/>
        <v>7.6243032468547578E-2</v>
      </c>
      <c r="BL110">
        <f t="shared" si="86"/>
        <v>0.1299884610263542</v>
      </c>
      <c r="BM110">
        <f t="shared" si="87"/>
        <v>7.6243032468547578E-2</v>
      </c>
      <c r="BN110">
        <f t="shared" si="88"/>
        <v>0.14894462058093941</v>
      </c>
      <c r="BO110">
        <f t="shared" si="89"/>
        <v>7.7278716345446627E-2</v>
      </c>
      <c r="BP110">
        <f t="shared" si="90"/>
        <v>0.1299884610263542</v>
      </c>
      <c r="BQ110">
        <f t="shared" si="91"/>
        <v>7.6243032468547578E-2</v>
      </c>
      <c r="BR110">
        <f t="shared" si="92"/>
        <v>0.17019547585056424</v>
      </c>
      <c r="BS110">
        <v>0.25</v>
      </c>
      <c r="BT110">
        <v>0.25</v>
      </c>
      <c r="BU110">
        <v>0.25</v>
      </c>
      <c r="BV110">
        <v>0.25</v>
      </c>
      <c r="BW110">
        <v>0.25</v>
      </c>
      <c r="BX110">
        <v>0.25</v>
      </c>
      <c r="BY110">
        <v>0.25</v>
      </c>
      <c r="BZ110">
        <v>0.25</v>
      </c>
      <c r="CA110">
        <v>0.25</v>
      </c>
      <c r="CB110">
        <v>0.25</v>
      </c>
      <c r="CC110">
        <v>0.25</v>
      </c>
      <c r="CD110">
        <v>0.25</v>
      </c>
      <c r="CE110">
        <v>0.25</v>
      </c>
      <c r="CF110">
        <v>0.25</v>
      </c>
      <c r="CG110">
        <v>0.25</v>
      </c>
      <c r="CH110">
        <v>0.25</v>
      </c>
      <c r="CI110">
        <v>0.25</v>
      </c>
      <c r="CJ110">
        <v>0.25</v>
      </c>
      <c r="CK110">
        <v>0.25</v>
      </c>
      <c r="CL110">
        <v>0.25</v>
      </c>
      <c r="CM110">
        <v>0.25</v>
      </c>
      <c r="CN110">
        <v>0.25</v>
      </c>
    </row>
    <row r="111" spans="1:92" x14ac:dyDescent="0.25">
      <c r="A111">
        <v>4</v>
      </c>
      <c r="B111" t="b">
        <v>1</v>
      </c>
      <c r="C111" t="b">
        <v>1</v>
      </c>
      <c r="D111">
        <v>0.5</v>
      </c>
      <c r="E111">
        <f t="shared" si="112"/>
        <v>4.5399929762484854E-5</v>
      </c>
      <c r="F111">
        <f t="shared" si="112"/>
        <v>4.5399929762484854E-5</v>
      </c>
      <c r="G111">
        <f t="shared" si="112"/>
        <v>4.5399929762484854E-5</v>
      </c>
      <c r="H111">
        <f t="shared" si="112"/>
        <v>4.5399929762484854E-5</v>
      </c>
      <c r="I111">
        <f t="shared" si="112"/>
        <v>4.5399929762484854E-5</v>
      </c>
      <c r="J111">
        <f t="shared" si="112"/>
        <v>4.5399929762484854E-5</v>
      </c>
      <c r="K111">
        <f t="shared" si="112"/>
        <v>4.5399929762484854E-5</v>
      </c>
      <c r="L111">
        <f t="shared" si="112"/>
        <v>4.5399929762484854E-5</v>
      </c>
      <c r="M111">
        <f t="shared" si="112"/>
        <v>4.5399929762484854E-5</v>
      </c>
      <c r="N111">
        <f t="shared" si="112"/>
        <v>4.5399929762484854E-5</v>
      </c>
      <c r="O111">
        <f t="shared" si="112"/>
        <v>4.5399929762484854E-5</v>
      </c>
      <c r="P111">
        <f t="shared" si="112"/>
        <v>4.5399929762484854E-5</v>
      </c>
      <c r="Q111">
        <f t="shared" si="112"/>
        <v>4.5399929762484854E-5</v>
      </c>
      <c r="R111">
        <f t="shared" si="112"/>
        <v>4.5399929762484854E-5</v>
      </c>
      <c r="S111">
        <f t="shared" si="112"/>
        <v>4.5399929762484854E-5</v>
      </c>
      <c r="T111">
        <f t="shared" si="112"/>
        <v>4.5399929762484854E-5</v>
      </c>
      <c r="U111">
        <f t="shared" si="111"/>
        <v>4.5399929762484854E-5</v>
      </c>
      <c r="V111">
        <v>3.4647974183267856</v>
      </c>
      <c r="W111">
        <v>2.4068076525127946</v>
      </c>
      <c r="X111">
        <v>7.0873969037104283</v>
      </c>
      <c r="Y111">
        <v>2.9174473598473587</v>
      </c>
      <c r="Z111">
        <v>2.5180641063686133</v>
      </c>
      <c r="AA111">
        <f t="shared" si="105"/>
        <v>1E-10</v>
      </c>
      <c r="AB111">
        <f t="shared" si="105"/>
        <v>1E-10</v>
      </c>
      <c r="AC111">
        <f t="shared" si="105"/>
        <v>1E-10</v>
      </c>
      <c r="AD111">
        <f t="shared" si="105"/>
        <v>1E-10</v>
      </c>
      <c r="AE111">
        <f t="shared" si="105"/>
        <v>1E-10</v>
      </c>
      <c r="AF111">
        <f t="shared" si="105"/>
        <v>1E-10</v>
      </c>
      <c r="AG111">
        <f t="shared" si="105"/>
        <v>1E-10</v>
      </c>
      <c r="AH111">
        <f t="shared" si="105"/>
        <v>1E-10</v>
      </c>
      <c r="AI111">
        <f t="shared" si="105"/>
        <v>1E-10</v>
      </c>
      <c r="AJ111">
        <f t="shared" si="105"/>
        <v>1E-10</v>
      </c>
      <c r="AK111">
        <f t="shared" si="105"/>
        <v>1E-10</v>
      </c>
      <c r="AL111">
        <f t="shared" si="105"/>
        <v>1E-10</v>
      </c>
      <c r="AM111">
        <f t="shared" si="105"/>
        <v>1E-10</v>
      </c>
      <c r="AN111">
        <f t="shared" si="105"/>
        <v>1E-10</v>
      </c>
      <c r="AO111">
        <f t="shared" si="105"/>
        <v>1E-10</v>
      </c>
      <c r="AP111">
        <f t="shared" si="104"/>
        <v>1E-10</v>
      </c>
      <c r="AQ111">
        <f t="shared" si="96"/>
        <v>1E-10</v>
      </c>
      <c r="AR111">
        <f t="shared" si="106"/>
        <v>2.1958993948526411</v>
      </c>
      <c r="AS111">
        <f t="shared" si="107"/>
        <v>1.2125943485091879</v>
      </c>
      <c r="AT111">
        <f t="shared" si="108"/>
        <v>9.9341425497129539</v>
      </c>
      <c r="AU111">
        <f t="shared" si="109"/>
        <v>6.9858879018082245</v>
      </c>
      <c r="AV111">
        <f t="shared" si="110"/>
        <v>1.5727813705447649</v>
      </c>
      <c r="AW111">
        <f t="shared" si="71"/>
        <v>0.14894462058093941</v>
      </c>
      <c r="AX111">
        <f t="shared" si="72"/>
        <v>7.7278716345446627E-2</v>
      </c>
      <c r="AY111">
        <f t="shared" si="73"/>
        <v>0.14894462058093941</v>
      </c>
      <c r="AZ111">
        <f t="shared" si="74"/>
        <v>7.7278716345446627E-2</v>
      </c>
      <c r="BA111">
        <f t="shared" si="75"/>
        <v>0.1299884610263542</v>
      </c>
      <c r="BB111">
        <f t="shared" si="76"/>
        <v>7.6243032468547578E-2</v>
      </c>
      <c r="BC111">
        <f t="shared" si="77"/>
        <v>0.1299884610263542</v>
      </c>
      <c r="BD111">
        <f t="shared" si="78"/>
        <v>7.6243032468547578E-2</v>
      </c>
      <c r="BE111">
        <f t="shared" si="79"/>
        <v>0.14894462058093941</v>
      </c>
      <c r="BF111">
        <f t="shared" si="80"/>
        <v>7.7278716345446627E-2</v>
      </c>
      <c r="BG111">
        <f t="shared" si="81"/>
        <v>0.14894462058093941</v>
      </c>
      <c r="BH111">
        <f t="shared" si="82"/>
        <v>7.7278716345446627E-2</v>
      </c>
      <c r="BI111">
        <f t="shared" si="83"/>
        <v>0.17019547585056424</v>
      </c>
      <c r="BJ111">
        <f t="shared" si="84"/>
        <v>0.1299884610263542</v>
      </c>
      <c r="BK111">
        <f t="shared" si="85"/>
        <v>7.6243032468547578E-2</v>
      </c>
      <c r="BL111">
        <f t="shared" si="86"/>
        <v>0.1299884610263542</v>
      </c>
      <c r="BM111">
        <f t="shared" si="87"/>
        <v>7.6243032468547578E-2</v>
      </c>
      <c r="BN111">
        <f t="shared" si="88"/>
        <v>0.14894462058093941</v>
      </c>
      <c r="BO111">
        <f t="shared" si="89"/>
        <v>7.7278716345446627E-2</v>
      </c>
      <c r="BP111">
        <f t="shared" si="90"/>
        <v>0.1299884610263542</v>
      </c>
      <c r="BQ111">
        <f t="shared" si="91"/>
        <v>7.6243032468547578E-2</v>
      </c>
      <c r="BR111">
        <f t="shared" si="92"/>
        <v>0.17019547585056424</v>
      </c>
      <c r="BS111">
        <v>0.25</v>
      </c>
      <c r="BT111">
        <v>0.25</v>
      </c>
      <c r="BU111">
        <v>0.25</v>
      </c>
      <c r="BV111">
        <v>0.25</v>
      </c>
      <c r="BW111">
        <v>0.25</v>
      </c>
      <c r="BX111">
        <v>0.25</v>
      </c>
      <c r="BY111">
        <v>0.25</v>
      </c>
      <c r="BZ111">
        <v>0.25</v>
      </c>
      <c r="CA111">
        <v>0.25</v>
      </c>
      <c r="CB111">
        <v>0.25</v>
      </c>
      <c r="CC111">
        <v>0.25</v>
      </c>
      <c r="CD111">
        <v>0.25</v>
      </c>
      <c r="CE111">
        <v>0.25</v>
      </c>
      <c r="CF111">
        <v>0.25</v>
      </c>
      <c r="CG111">
        <v>0.25</v>
      </c>
      <c r="CH111">
        <v>0.25</v>
      </c>
      <c r="CI111">
        <v>0.25</v>
      </c>
      <c r="CJ111">
        <v>0.25</v>
      </c>
      <c r="CK111">
        <v>0.25</v>
      </c>
      <c r="CL111">
        <v>0.25</v>
      </c>
      <c r="CM111">
        <v>0.25</v>
      </c>
      <c r="CN111">
        <v>0.25</v>
      </c>
    </row>
    <row r="112" spans="1:92" x14ac:dyDescent="0.25">
      <c r="A112">
        <v>4</v>
      </c>
      <c r="B112" t="b">
        <v>1</v>
      </c>
      <c r="C112" t="b">
        <v>1</v>
      </c>
      <c r="D112">
        <v>0.5</v>
      </c>
      <c r="E112">
        <f t="shared" si="112"/>
        <v>4.5399929762484854E-5</v>
      </c>
      <c r="F112">
        <f t="shared" si="112"/>
        <v>4.5399929762484854E-5</v>
      </c>
      <c r="G112">
        <f t="shared" si="112"/>
        <v>4.5399929762484854E-5</v>
      </c>
      <c r="H112">
        <f t="shared" si="112"/>
        <v>4.5399929762484854E-5</v>
      </c>
      <c r="I112">
        <f t="shared" si="112"/>
        <v>4.5399929762484854E-5</v>
      </c>
      <c r="J112">
        <f t="shared" si="112"/>
        <v>4.5399929762484854E-5</v>
      </c>
      <c r="K112">
        <f t="shared" si="112"/>
        <v>4.5399929762484854E-5</v>
      </c>
      <c r="L112">
        <f t="shared" si="112"/>
        <v>4.5399929762484854E-5</v>
      </c>
      <c r="M112">
        <f t="shared" si="112"/>
        <v>4.5399929762484854E-5</v>
      </c>
      <c r="N112">
        <f t="shared" si="112"/>
        <v>4.5399929762484854E-5</v>
      </c>
      <c r="O112">
        <f t="shared" si="112"/>
        <v>4.5399929762484854E-5</v>
      </c>
      <c r="P112">
        <f t="shared" si="112"/>
        <v>4.5399929762484854E-5</v>
      </c>
      <c r="Q112">
        <f t="shared" si="112"/>
        <v>4.5399929762484854E-5</v>
      </c>
      <c r="R112">
        <f t="shared" si="112"/>
        <v>4.5399929762484854E-5</v>
      </c>
      <c r="S112">
        <f t="shared" si="112"/>
        <v>4.5399929762484854E-5</v>
      </c>
      <c r="T112">
        <f t="shared" si="112"/>
        <v>4.5399929762484854E-5</v>
      </c>
      <c r="U112">
        <f t="shared" si="111"/>
        <v>4.5399929762484854E-5</v>
      </c>
      <c r="V112">
        <v>2.6892970836546204</v>
      </c>
      <c r="W112">
        <v>1.8516789522225587</v>
      </c>
      <c r="X112">
        <v>5.5327033152013936</v>
      </c>
      <c r="Y112">
        <v>2.2090443598900231</v>
      </c>
      <c r="Z112">
        <v>3.0343495002748266</v>
      </c>
      <c r="AA112">
        <f t="shared" si="105"/>
        <v>1E-10</v>
      </c>
      <c r="AB112">
        <f t="shared" si="105"/>
        <v>1E-10</v>
      </c>
      <c r="AC112">
        <f t="shared" si="105"/>
        <v>1E-10</v>
      </c>
      <c r="AD112">
        <f t="shared" si="105"/>
        <v>1E-10</v>
      </c>
      <c r="AE112">
        <f t="shared" si="105"/>
        <v>1E-10</v>
      </c>
      <c r="AF112">
        <f t="shared" si="105"/>
        <v>1E-10</v>
      </c>
      <c r="AG112">
        <f t="shared" si="105"/>
        <v>1E-10</v>
      </c>
      <c r="AH112">
        <f t="shared" si="105"/>
        <v>1E-10</v>
      </c>
      <c r="AI112">
        <f t="shared" si="105"/>
        <v>1E-10</v>
      </c>
      <c r="AJ112">
        <f t="shared" si="105"/>
        <v>1E-10</v>
      </c>
      <c r="AK112">
        <f t="shared" si="105"/>
        <v>1E-10</v>
      </c>
      <c r="AL112">
        <f t="shared" si="105"/>
        <v>1E-10</v>
      </c>
      <c r="AM112">
        <f t="shared" si="105"/>
        <v>1E-10</v>
      </c>
      <c r="AN112">
        <f t="shared" si="105"/>
        <v>1E-10</v>
      </c>
      <c r="AO112">
        <f t="shared" si="105"/>
        <v>1E-10</v>
      </c>
      <c r="AP112">
        <f t="shared" si="104"/>
        <v>1E-10</v>
      </c>
      <c r="AQ112">
        <f t="shared" si="96"/>
        <v>1E-10</v>
      </c>
      <c r="AR112">
        <f t="shared" si="106"/>
        <v>1.5075939296090779</v>
      </c>
      <c r="AS112">
        <f t="shared" si="107"/>
        <v>0.89865288128347032</v>
      </c>
      <c r="AT112">
        <f t="shared" si="108"/>
        <v>7.2497066558302512</v>
      </c>
      <c r="AU112">
        <f t="shared" si="109"/>
        <v>4.3086204568667146</v>
      </c>
      <c r="AV112">
        <f t="shared" si="110"/>
        <v>1.9537503650281258</v>
      </c>
      <c r="AW112">
        <f t="shared" si="71"/>
        <v>0.14894462058093941</v>
      </c>
      <c r="AX112">
        <f t="shared" si="72"/>
        <v>7.7278716345446627E-2</v>
      </c>
      <c r="AY112">
        <f t="shared" si="73"/>
        <v>0.14894462058093941</v>
      </c>
      <c r="AZ112">
        <f t="shared" si="74"/>
        <v>7.7278716345446627E-2</v>
      </c>
      <c r="BA112">
        <f t="shared" si="75"/>
        <v>0.1299884610263542</v>
      </c>
      <c r="BB112">
        <f t="shared" si="76"/>
        <v>7.6243032468547578E-2</v>
      </c>
      <c r="BC112">
        <f t="shared" si="77"/>
        <v>0.1299884610263542</v>
      </c>
      <c r="BD112">
        <f t="shared" si="78"/>
        <v>7.6243032468547578E-2</v>
      </c>
      <c r="BE112">
        <f t="shared" si="79"/>
        <v>0.14894462058093941</v>
      </c>
      <c r="BF112">
        <f t="shared" si="80"/>
        <v>7.7278716345446627E-2</v>
      </c>
      <c r="BG112">
        <f t="shared" si="81"/>
        <v>0.14894462058093941</v>
      </c>
      <c r="BH112">
        <f t="shared" si="82"/>
        <v>7.7278716345446627E-2</v>
      </c>
      <c r="BI112">
        <f t="shared" si="83"/>
        <v>0.17019547585056424</v>
      </c>
      <c r="BJ112">
        <f t="shared" si="84"/>
        <v>0.1299884610263542</v>
      </c>
      <c r="BK112">
        <f t="shared" si="85"/>
        <v>7.6243032468547578E-2</v>
      </c>
      <c r="BL112">
        <f t="shared" si="86"/>
        <v>0.1299884610263542</v>
      </c>
      <c r="BM112">
        <f t="shared" si="87"/>
        <v>7.6243032468547578E-2</v>
      </c>
      <c r="BN112">
        <f t="shared" si="88"/>
        <v>0.14894462058093941</v>
      </c>
      <c r="BO112">
        <f t="shared" si="89"/>
        <v>7.7278716345446627E-2</v>
      </c>
      <c r="BP112">
        <f t="shared" si="90"/>
        <v>0.1299884610263542</v>
      </c>
      <c r="BQ112">
        <f t="shared" si="91"/>
        <v>7.6243032468547578E-2</v>
      </c>
      <c r="BR112">
        <f t="shared" si="92"/>
        <v>0.17019547585056424</v>
      </c>
      <c r="BS112">
        <v>0.25</v>
      </c>
      <c r="BT112">
        <v>0.25</v>
      </c>
      <c r="BU112">
        <v>0.25</v>
      </c>
      <c r="BV112">
        <v>0.25</v>
      </c>
      <c r="BW112">
        <v>0.25</v>
      </c>
      <c r="BX112">
        <v>0.25</v>
      </c>
      <c r="BY112">
        <v>0.25</v>
      </c>
      <c r="BZ112">
        <v>0.25</v>
      </c>
      <c r="CA112">
        <v>0.25</v>
      </c>
      <c r="CB112">
        <v>0.25</v>
      </c>
      <c r="CC112">
        <v>0.25</v>
      </c>
      <c r="CD112">
        <v>0.25</v>
      </c>
      <c r="CE112">
        <v>0.25</v>
      </c>
      <c r="CF112">
        <v>0.25</v>
      </c>
      <c r="CG112">
        <v>0.25</v>
      </c>
      <c r="CH112">
        <v>0.25</v>
      </c>
      <c r="CI112">
        <v>0.25</v>
      </c>
      <c r="CJ112">
        <v>0.25</v>
      </c>
      <c r="CK112">
        <v>0.25</v>
      </c>
      <c r="CL112">
        <v>0.25</v>
      </c>
      <c r="CM112">
        <v>0.25</v>
      </c>
      <c r="CN112">
        <v>0.25</v>
      </c>
    </row>
    <row r="113" spans="1:92" x14ac:dyDescent="0.25">
      <c r="A113">
        <v>4</v>
      </c>
      <c r="B113" t="b">
        <v>1</v>
      </c>
      <c r="C113" t="b">
        <v>1</v>
      </c>
      <c r="D113">
        <v>0.5</v>
      </c>
      <c r="E113">
        <f t="shared" si="112"/>
        <v>4.5399929762484854E-5</v>
      </c>
      <c r="F113">
        <f t="shared" si="112"/>
        <v>4.5399929762484854E-5</v>
      </c>
      <c r="G113">
        <f t="shared" si="112"/>
        <v>4.5399929762484854E-5</v>
      </c>
      <c r="H113">
        <f t="shared" si="112"/>
        <v>4.5399929762484854E-5</v>
      </c>
      <c r="I113">
        <f t="shared" si="112"/>
        <v>4.5399929762484854E-5</v>
      </c>
      <c r="J113">
        <f t="shared" si="112"/>
        <v>4.5399929762484854E-5</v>
      </c>
      <c r="K113">
        <f t="shared" si="112"/>
        <v>4.5399929762484854E-5</v>
      </c>
      <c r="L113">
        <f t="shared" si="112"/>
        <v>4.5399929762484854E-5</v>
      </c>
      <c r="M113">
        <f t="shared" si="112"/>
        <v>4.5399929762484854E-5</v>
      </c>
      <c r="N113">
        <f t="shared" si="112"/>
        <v>4.5399929762484854E-5</v>
      </c>
      <c r="O113">
        <f t="shared" si="112"/>
        <v>4.5399929762484854E-5</v>
      </c>
      <c r="P113">
        <f t="shared" si="112"/>
        <v>4.5399929762484854E-5</v>
      </c>
      <c r="Q113">
        <f t="shared" si="112"/>
        <v>4.5399929762484854E-5</v>
      </c>
      <c r="R113">
        <f t="shared" si="112"/>
        <v>4.5399929762484854E-5</v>
      </c>
      <c r="S113">
        <f t="shared" si="112"/>
        <v>4.5399929762484854E-5</v>
      </c>
      <c r="T113">
        <f t="shared" si="112"/>
        <v>4.5399929762484854E-5</v>
      </c>
      <c r="U113">
        <f t="shared" si="111"/>
        <v>4.5399929762484854E-5</v>
      </c>
      <c r="V113">
        <v>3.1549285077945242</v>
      </c>
      <c r="W113">
        <v>2.1155062009500076</v>
      </c>
      <c r="X113">
        <v>6.6839811721576083</v>
      </c>
      <c r="Y113">
        <v>2.5721828157911957</v>
      </c>
      <c r="Z113">
        <v>2.5425147654059939</v>
      </c>
      <c r="AA113">
        <f t="shared" si="105"/>
        <v>1E-10</v>
      </c>
      <c r="AB113">
        <f t="shared" si="105"/>
        <v>1E-10</v>
      </c>
      <c r="AC113">
        <f t="shared" si="105"/>
        <v>1E-10</v>
      </c>
      <c r="AD113">
        <f t="shared" si="105"/>
        <v>1E-10</v>
      </c>
      <c r="AE113">
        <f t="shared" si="105"/>
        <v>1E-10</v>
      </c>
      <c r="AF113">
        <f t="shared" si="105"/>
        <v>1E-10</v>
      </c>
      <c r="AG113">
        <f t="shared" si="105"/>
        <v>1E-10</v>
      </c>
      <c r="AH113">
        <f t="shared" si="105"/>
        <v>1E-10</v>
      </c>
      <c r="AI113">
        <f t="shared" si="105"/>
        <v>1E-10</v>
      </c>
      <c r="AJ113">
        <f t="shared" si="105"/>
        <v>1E-10</v>
      </c>
      <c r="AK113">
        <f t="shared" si="105"/>
        <v>1E-10</v>
      </c>
      <c r="AL113">
        <f t="shared" si="105"/>
        <v>1E-10</v>
      </c>
      <c r="AM113">
        <f t="shared" si="105"/>
        <v>1E-10</v>
      </c>
      <c r="AN113">
        <f t="shared" si="105"/>
        <v>1E-10</v>
      </c>
      <c r="AO113">
        <f t="shared" si="105"/>
        <v>1E-10</v>
      </c>
      <c r="AP113">
        <f t="shared" si="104"/>
        <v>1E-10</v>
      </c>
      <c r="AQ113">
        <f t="shared" si="96"/>
        <v>1E-10</v>
      </c>
      <c r="AR113">
        <f t="shared" si="106"/>
        <v>1.9108202755896551</v>
      </c>
      <c r="AS113">
        <f t="shared" si="107"/>
        <v>1.0463921430876095</v>
      </c>
      <c r="AT113">
        <f t="shared" si="108"/>
        <v>9.2204972037310213</v>
      </c>
      <c r="AU113">
        <f t="shared" si="109"/>
        <v>5.6128078751664736</v>
      </c>
      <c r="AV113">
        <f t="shared" si="110"/>
        <v>1.5905563971854151</v>
      </c>
      <c r="AW113">
        <f t="shared" si="71"/>
        <v>0.14894462058093941</v>
      </c>
      <c r="AX113">
        <f t="shared" si="72"/>
        <v>7.7278716345446627E-2</v>
      </c>
      <c r="AY113">
        <f t="shared" si="73"/>
        <v>0.14894462058093941</v>
      </c>
      <c r="AZ113">
        <f t="shared" si="74"/>
        <v>7.7278716345446627E-2</v>
      </c>
      <c r="BA113">
        <f t="shared" si="75"/>
        <v>0.1299884610263542</v>
      </c>
      <c r="BB113">
        <f t="shared" si="76"/>
        <v>7.6243032468547578E-2</v>
      </c>
      <c r="BC113">
        <f t="shared" si="77"/>
        <v>0.1299884610263542</v>
      </c>
      <c r="BD113">
        <f t="shared" si="78"/>
        <v>7.6243032468547578E-2</v>
      </c>
      <c r="BE113">
        <f t="shared" si="79"/>
        <v>0.14894462058093941</v>
      </c>
      <c r="BF113">
        <f t="shared" si="80"/>
        <v>7.7278716345446627E-2</v>
      </c>
      <c r="BG113">
        <f t="shared" si="81"/>
        <v>0.14894462058093941</v>
      </c>
      <c r="BH113">
        <f t="shared" si="82"/>
        <v>7.7278716345446627E-2</v>
      </c>
      <c r="BI113">
        <f t="shared" si="83"/>
        <v>0.17019547585056424</v>
      </c>
      <c r="BJ113">
        <f t="shared" si="84"/>
        <v>0.1299884610263542</v>
      </c>
      <c r="BK113">
        <f t="shared" si="85"/>
        <v>7.6243032468547578E-2</v>
      </c>
      <c r="BL113">
        <f t="shared" si="86"/>
        <v>0.1299884610263542</v>
      </c>
      <c r="BM113">
        <f t="shared" si="87"/>
        <v>7.6243032468547578E-2</v>
      </c>
      <c r="BN113">
        <f t="shared" si="88"/>
        <v>0.14894462058093941</v>
      </c>
      <c r="BO113">
        <f t="shared" si="89"/>
        <v>7.7278716345446627E-2</v>
      </c>
      <c r="BP113">
        <f t="shared" si="90"/>
        <v>0.1299884610263542</v>
      </c>
      <c r="BQ113">
        <f t="shared" si="91"/>
        <v>7.6243032468547578E-2</v>
      </c>
      <c r="BR113">
        <f t="shared" si="92"/>
        <v>0.17019547585056424</v>
      </c>
      <c r="BS113">
        <v>0.25</v>
      </c>
      <c r="BT113">
        <v>0.25</v>
      </c>
      <c r="BU113">
        <v>0.25</v>
      </c>
      <c r="BV113">
        <v>0.25</v>
      </c>
      <c r="BW113">
        <v>0.25</v>
      </c>
      <c r="BX113">
        <v>0.25</v>
      </c>
      <c r="BY113">
        <v>0.25</v>
      </c>
      <c r="BZ113">
        <v>0.25</v>
      </c>
      <c r="CA113">
        <v>0.25</v>
      </c>
      <c r="CB113">
        <v>0.25</v>
      </c>
      <c r="CC113">
        <v>0.25</v>
      </c>
      <c r="CD113">
        <v>0.25</v>
      </c>
      <c r="CE113">
        <v>0.25</v>
      </c>
      <c r="CF113">
        <v>0.25</v>
      </c>
      <c r="CG113">
        <v>0.25</v>
      </c>
      <c r="CH113">
        <v>0.25</v>
      </c>
      <c r="CI113">
        <v>0.25</v>
      </c>
      <c r="CJ113">
        <v>0.25</v>
      </c>
      <c r="CK113">
        <v>0.25</v>
      </c>
      <c r="CL113">
        <v>0.25</v>
      </c>
      <c r="CM113">
        <v>0.25</v>
      </c>
      <c r="CN113">
        <v>0.25</v>
      </c>
    </row>
    <row r="114" spans="1:92" x14ac:dyDescent="0.25">
      <c r="A114">
        <v>4</v>
      </c>
      <c r="B114" t="b">
        <v>1</v>
      </c>
      <c r="C114" t="b">
        <v>1</v>
      </c>
      <c r="D114">
        <v>0.5</v>
      </c>
      <c r="E114">
        <f t="shared" si="112"/>
        <v>4.5399929762484854E-5</v>
      </c>
      <c r="F114">
        <f t="shared" si="112"/>
        <v>4.5399929762484854E-5</v>
      </c>
      <c r="G114">
        <f t="shared" si="112"/>
        <v>4.5399929762484854E-5</v>
      </c>
      <c r="H114">
        <f t="shared" si="112"/>
        <v>4.5399929762484854E-5</v>
      </c>
      <c r="I114">
        <f t="shared" si="112"/>
        <v>4.5399929762484854E-5</v>
      </c>
      <c r="J114">
        <f t="shared" si="112"/>
        <v>4.5399929762484854E-5</v>
      </c>
      <c r="K114">
        <f t="shared" si="112"/>
        <v>4.5399929762484854E-5</v>
      </c>
      <c r="L114">
        <f t="shared" si="112"/>
        <v>4.5399929762484854E-5</v>
      </c>
      <c r="M114">
        <f t="shared" si="112"/>
        <v>4.5399929762484854E-5</v>
      </c>
      <c r="N114">
        <f t="shared" si="112"/>
        <v>4.5399929762484854E-5</v>
      </c>
      <c r="O114">
        <f t="shared" si="112"/>
        <v>4.5399929762484854E-5</v>
      </c>
      <c r="P114">
        <f t="shared" si="112"/>
        <v>4.5399929762484854E-5</v>
      </c>
      <c r="Q114">
        <f t="shared" si="112"/>
        <v>4.5399929762484854E-5</v>
      </c>
      <c r="R114">
        <f t="shared" si="112"/>
        <v>4.5399929762484854E-5</v>
      </c>
      <c r="S114">
        <f t="shared" si="112"/>
        <v>4.5399929762484854E-5</v>
      </c>
      <c r="T114">
        <f t="shared" si="112"/>
        <v>4.5399929762484854E-5</v>
      </c>
      <c r="U114">
        <f t="shared" si="111"/>
        <v>4.5399929762484854E-5</v>
      </c>
      <c r="V114">
        <v>0.33670983488472339</v>
      </c>
      <c r="W114">
        <v>0.24764479068893464</v>
      </c>
      <c r="X114">
        <v>0.52041012527457864</v>
      </c>
      <c r="Y114">
        <v>0.29444714476059103</v>
      </c>
      <c r="Z114">
        <v>1.0485982826503371</v>
      </c>
      <c r="AA114">
        <f t="shared" ref="AA114:AO121" si="113">0.0000000001</f>
        <v>1E-10</v>
      </c>
      <c r="AB114">
        <f t="shared" si="113"/>
        <v>1E-10</v>
      </c>
      <c r="AC114">
        <f t="shared" si="113"/>
        <v>1E-10</v>
      </c>
      <c r="AD114">
        <f t="shared" si="113"/>
        <v>1E-10</v>
      </c>
      <c r="AE114">
        <f t="shared" si="113"/>
        <v>1E-10</v>
      </c>
      <c r="AF114">
        <f t="shared" si="113"/>
        <v>1E-10</v>
      </c>
      <c r="AG114">
        <f t="shared" si="113"/>
        <v>1E-10</v>
      </c>
      <c r="AH114">
        <f t="shared" si="113"/>
        <v>1E-10</v>
      </c>
      <c r="AI114">
        <f t="shared" si="113"/>
        <v>1E-10</v>
      </c>
      <c r="AJ114">
        <f t="shared" si="113"/>
        <v>1E-10</v>
      </c>
      <c r="AK114">
        <f t="shared" si="113"/>
        <v>1E-10</v>
      </c>
      <c r="AL114">
        <f t="shared" si="113"/>
        <v>1E-10</v>
      </c>
      <c r="AM114">
        <f t="shared" si="113"/>
        <v>1E-10</v>
      </c>
      <c r="AN114">
        <f t="shared" si="113"/>
        <v>1E-10</v>
      </c>
      <c r="AO114">
        <f t="shared" si="113"/>
        <v>1E-10</v>
      </c>
      <c r="AP114">
        <f t="shared" si="104"/>
        <v>1E-10</v>
      </c>
      <c r="AQ114">
        <f t="shared" si="96"/>
        <v>1E-10</v>
      </c>
      <c r="AR114">
        <f t="shared" si="106"/>
        <v>6.9008299801050638E-2</v>
      </c>
      <c r="AS114">
        <f t="shared" si="107"/>
        <v>9.0196576976751722E-2</v>
      </c>
      <c r="AT114">
        <f t="shared" si="108"/>
        <v>0.35844918221480471</v>
      </c>
      <c r="AU114">
        <f t="shared" si="109"/>
        <v>0.12993123832713296</v>
      </c>
      <c r="AV114">
        <f t="shared" si="110"/>
        <v>0.56780655354274789</v>
      </c>
      <c r="AW114">
        <f t="shared" si="71"/>
        <v>0.14894462058093941</v>
      </c>
      <c r="AX114">
        <f t="shared" si="72"/>
        <v>7.7278716345446627E-2</v>
      </c>
      <c r="AY114">
        <f t="shared" si="73"/>
        <v>0.14894462058093941</v>
      </c>
      <c r="AZ114">
        <f t="shared" si="74"/>
        <v>7.7278716345446627E-2</v>
      </c>
      <c r="BA114">
        <f t="shared" si="75"/>
        <v>0.1299884610263542</v>
      </c>
      <c r="BB114">
        <f t="shared" si="76"/>
        <v>7.6243032468547578E-2</v>
      </c>
      <c r="BC114">
        <f t="shared" si="77"/>
        <v>0.1299884610263542</v>
      </c>
      <c r="BD114">
        <f t="shared" si="78"/>
        <v>7.6243032468547578E-2</v>
      </c>
      <c r="BE114">
        <f t="shared" si="79"/>
        <v>0.14894462058093941</v>
      </c>
      <c r="BF114">
        <f t="shared" si="80"/>
        <v>7.7278716345446627E-2</v>
      </c>
      <c r="BG114">
        <f t="shared" si="81"/>
        <v>0.14894462058093941</v>
      </c>
      <c r="BH114">
        <f t="shared" si="82"/>
        <v>7.7278716345446627E-2</v>
      </c>
      <c r="BI114">
        <f t="shared" si="83"/>
        <v>0.17019547585056424</v>
      </c>
      <c r="BJ114">
        <f t="shared" si="84"/>
        <v>0.1299884610263542</v>
      </c>
      <c r="BK114">
        <f t="shared" si="85"/>
        <v>7.6243032468547578E-2</v>
      </c>
      <c r="BL114">
        <f t="shared" si="86"/>
        <v>0.1299884610263542</v>
      </c>
      <c r="BM114">
        <f t="shared" si="87"/>
        <v>7.6243032468547578E-2</v>
      </c>
      <c r="BN114">
        <f t="shared" si="88"/>
        <v>0.14894462058093941</v>
      </c>
      <c r="BO114">
        <f t="shared" si="89"/>
        <v>7.7278716345446627E-2</v>
      </c>
      <c r="BP114">
        <f t="shared" si="90"/>
        <v>0.1299884610263542</v>
      </c>
      <c r="BQ114">
        <f t="shared" si="91"/>
        <v>7.6243032468547578E-2</v>
      </c>
      <c r="BR114">
        <f t="shared" si="92"/>
        <v>0.17019547585056424</v>
      </c>
      <c r="BS114">
        <v>0.25</v>
      </c>
      <c r="BT114">
        <v>0.25</v>
      </c>
      <c r="BU114">
        <v>0.25</v>
      </c>
      <c r="BV114">
        <v>0.25</v>
      </c>
      <c r="BW114">
        <v>0.25</v>
      </c>
      <c r="BX114">
        <v>0.25</v>
      </c>
      <c r="BY114">
        <v>0.25</v>
      </c>
      <c r="BZ114">
        <v>0.25</v>
      </c>
      <c r="CA114">
        <v>0.25</v>
      </c>
      <c r="CB114">
        <v>0.25</v>
      </c>
      <c r="CC114">
        <v>0.25</v>
      </c>
      <c r="CD114">
        <v>0.25</v>
      </c>
      <c r="CE114">
        <v>0.25</v>
      </c>
      <c r="CF114">
        <v>0.25</v>
      </c>
      <c r="CG114">
        <v>0.25</v>
      </c>
      <c r="CH114">
        <v>0.25</v>
      </c>
      <c r="CI114">
        <v>0.25</v>
      </c>
      <c r="CJ114">
        <v>0.25</v>
      </c>
      <c r="CK114">
        <v>0.25</v>
      </c>
      <c r="CL114">
        <v>0.25</v>
      </c>
      <c r="CM114">
        <v>0.25</v>
      </c>
      <c r="CN114">
        <v>0.25</v>
      </c>
    </row>
    <row r="115" spans="1:92" x14ac:dyDescent="0.25">
      <c r="A115">
        <v>4</v>
      </c>
      <c r="B115" t="b">
        <v>1</v>
      </c>
      <c r="C115" t="b">
        <v>1</v>
      </c>
      <c r="D115">
        <v>0.5</v>
      </c>
      <c r="E115">
        <f t="shared" si="112"/>
        <v>4.5399929762484854E-5</v>
      </c>
      <c r="F115">
        <f t="shared" si="112"/>
        <v>4.5399929762484854E-5</v>
      </c>
      <c r="G115">
        <f t="shared" si="112"/>
        <v>4.5399929762484854E-5</v>
      </c>
      <c r="H115">
        <f t="shared" si="112"/>
        <v>4.5399929762484854E-5</v>
      </c>
      <c r="I115">
        <f t="shared" si="112"/>
        <v>4.5399929762484854E-5</v>
      </c>
      <c r="J115">
        <f t="shared" si="112"/>
        <v>4.5399929762484854E-5</v>
      </c>
      <c r="K115">
        <f t="shared" si="112"/>
        <v>4.5399929762484854E-5</v>
      </c>
      <c r="L115">
        <f t="shared" si="112"/>
        <v>4.5399929762484854E-5</v>
      </c>
      <c r="M115">
        <f t="shared" si="112"/>
        <v>4.5399929762484854E-5</v>
      </c>
      <c r="N115">
        <f t="shared" si="112"/>
        <v>4.5399929762484854E-5</v>
      </c>
      <c r="O115">
        <f t="shared" si="112"/>
        <v>4.5399929762484854E-5</v>
      </c>
      <c r="P115">
        <f t="shared" si="112"/>
        <v>4.5399929762484854E-5</v>
      </c>
      <c r="Q115">
        <f t="shared" si="112"/>
        <v>4.5399929762484854E-5</v>
      </c>
      <c r="R115">
        <f t="shared" si="112"/>
        <v>4.5399929762484854E-5</v>
      </c>
      <c r="S115">
        <f t="shared" si="112"/>
        <v>4.5399929762484854E-5</v>
      </c>
      <c r="T115">
        <f t="shared" si="112"/>
        <v>4.5399929762484854E-5</v>
      </c>
      <c r="U115">
        <f t="shared" si="111"/>
        <v>4.5399929762484854E-5</v>
      </c>
      <c r="V115">
        <v>0.70526378342812168</v>
      </c>
      <c r="W115">
        <v>0.50551274978898408</v>
      </c>
      <c r="X115">
        <v>1.3306829052018094</v>
      </c>
      <c r="Y115">
        <v>0.63563602341168934</v>
      </c>
      <c r="Z115">
        <v>0.3781291681904983</v>
      </c>
      <c r="AA115">
        <f t="shared" si="113"/>
        <v>1E-10</v>
      </c>
      <c r="AB115">
        <f t="shared" si="113"/>
        <v>1E-10</v>
      </c>
      <c r="AC115">
        <f t="shared" si="113"/>
        <v>1E-10</v>
      </c>
      <c r="AD115">
        <f t="shared" si="113"/>
        <v>1E-10</v>
      </c>
      <c r="AE115">
        <f t="shared" si="113"/>
        <v>1E-10</v>
      </c>
      <c r="AF115">
        <f t="shared" si="113"/>
        <v>1E-10</v>
      </c>
      <c r="AG115">
        <f t="shared" si="113"/>
        <v>1E-10</v>
      </c>
      <c r="AH115">
        <f t="shared" si="113"/>
        <v>1E-10</v>
      </c>
      <c r="AI115">
        <f t="shared" si="113"/>
        <v>1E-10</v>
      </c>
      <c r="AJ115">
        <f t="shared" si="113"/>
        <v>1E-10</v>
      </c>
      <c r="AK115">
        <f t="shared" si="113"/>
        <v>1E-10</v>
      </c>
      <c r="AL115">
        <f t="shared" si="113"/>
        <v>1E-10</v>
      </c>
      <c r="AM115">
        <f t="shared" si="113"/>
        <v>1E-10</v>
      </c>
      <c r="AN115">
        <f t="shared" si="113"/>
        <v>1E-10</v>
      </c>
      <c r="AO115">
        <f t="shared" si="113"/>
        <v>1E-10</v>
      </c>
      <c r="AP115">
        <f t="shared" si="104"/>
        <v>1E-10</v>
      </c>
      <c r="AQ115">
        <f t="shared" si="96"/>
        <v>1E-10</v>
      </c>
      <c r="AR115">
        <f t="shared" si="106"/>
        <v>0.20677367849060235</v>
      </c>
      <c r="AS115">
        <f t="shared" si="107"/>
        <v>0.20384974331739883</v>
      </c>
      <c r="AT115">
        <f t="shared" si="108"/>
        <v>1.1832752815832217</v>
      </c>
      <c r="AU115">
        <f t="shared" si="109"/>
        <v>0.49473942552956646</v>
      </c>
      <c r="AV115">
        <f t="shared" si="110"/>
        <v>0.17339336721816154</v>
      </c>
      <c r="AW115">
        <f t="shared" si="71"/>
        <v>0.14894462058093941</v>
      </c>
      <c r="AX115">
        <f t="shared" si="72"/>
        <v>7.7278716345446627E-2</v>
      </c>
      <c r="AY115">
        <f t="shared" si="73"/>
        <v>0.14894462058093941</v>
      </c>
      <c r="AZ115">
        <f t="shared" si="74"/>
        <v>7.7278716345446627E-2</v>
      </c>
      <c r="BA115">
        <f t="shared" si="75"/>
        <v>0.1299884610263542</v>
      </c>
      <c r="BB115">
        <f t="shared" si="76"/>
        <v>7.6243032468547578E-2</v>
      </c>
      <c r="BC115">
        <f t="shared" si="77"/>
        <v>0.1299884610263542</v>
      </c>
      <c r="BD115">
        <f t="shared" si="78"/>
        <v>7.6243032468547578E-2</v>
      </c>
      <c r="BE115">
        <f t="shared" si="79"/>
        <v>0.14894462058093941</v>
      </c>
      <c r="BF115">
        <f t="shared" si="80"/>
        <v>7.7278716345446627E-2</v>
      </c>
      <c r="BG115">
        <f t="shared" si="81"/>
        <v>0.14894462058093941</v>
      </c>
      <c r="BH115">
        <f t="shared" si="82"/>
        <v>7.7278716345446627E-2</v>
      </c>
      <c r="BI115">
        <f t="shared" si="83"/>
        <v>0.17019547585056424</v>
      </c>
      <c r="BJ115">
        <f t="shared" si="84"/>
        <v>0.1299884610263542</v>
      </c>
      <c r="BK115">
        <f t="shared" si="85"/>
        <v>7.6243032468547578E-2</v>
      </c>
      <c r="BL115">
        <f t="shared" si="86"/>
        <v>0.1299884610263542</v>
      </c>
      <c r="BM115">
        <f t="shared" si="87"/>
        <v>7.6243032468547578E-2</v>
      </c>
      <c r="BN115">
        <f t="shared" si="88"/>
        <v>0.14894462058093941</v>
      </c>
      <c r="BO115">
        <f t="shared" si="89"/>
        <v>7.7278716345446627E-2</v>
      </c>
      <c r="BP115">
        <f t="shared" si="90"/>
        <v>0.1299884610263542</v>
      </c>
      <c r="BQ115">
        <f t="shared" si="91"/>
        <v>7.6243032468547578E-2</v>
      </c>
      <c r="BR115">
        <f t="shared" si="92"/>
        <v>0.17019547585056424</v>
      </c>
      <c r="BS115">
        <v>0.25</v>
      </c>
      <c r="BT115">
        <v>0.25</v>
      </c>
      <c r="BU115">
        <v>0.25</v>
      </c>
      <c r="BV115">
        <v>0.25</v>
      </c>
      <c r="BW115">
        <v>0.25</v>
      </c>
      <c r="BX115">
        <v>0.25</v>
      </c>
      <c r="BY115">
        <v>0.25</v>
      </c>
      <c r="BZ115">
        <v>0.25</v>
      </c>
      <c r="CA115">
        <v>0.25</v>
      </c>
      <c r="CB115">
        <v>0.25</v>
      </c>
      <c r="CC115">
        <v>0.25</v>
      </c>
      <c r="CD115">
        <v>0.25</v>
      </c>
      <c r="CE115">
        <v>0.25</v>
      </c>
      <c r="CF115">
        <v>0.25</v>
      </c>
      <c r="CG115">
        <v>0.25</v>
      </c>
      <c r="CH115">
        <v>0.25</v>
      </c>
      <c r="CI115">
        <v>0.25</v>
      </c>
      <c r="CJ115">
        <v>0.25</v>
      </c>
      <c r="CK115">
        <v>0.25</v>
      </c>
      <c r="CL115">
        <v>0.25</v>
      </c>
      <c r="CM115">
        <v>0.25</v>
      </c>
      <c r="CN115">
        <v>0.25</v>
      </c>
    </row>
    <row r="116" spans="1:92" x14ac:dyDescent="0.25">
      <c r="A116">
        <v>4</v>
      </c>
      <c r="B116" t="b">
        <v>1</v>
      </c>
      <c r="C116" t="b">
        <v>1</v>
      </c>
      <c r="D116">
        <v>0.5</v>
      </c>
      <c r="E116">
        <f t="shared" si="112"/>
        <v>4.5399929762484854E-5</v>
      </c>
      <c r="F116">
        <f t="shared" si="112"/>
        <v>4.5399929762484854E-5</v>
      </c>
      <c r="G116">
        <f t="shared" si="112"/>
        <v>4.5399929762484854E-5</v>
      </c>
      <c r="H116">
        <f t="shared" si="112"/>
        <v>4.5399929762484854E-5</v>
      </c>
      <c r="I116">
        <f t="shared" si="112"/>
        <v>4.5399929762484854E-5</v>
      </c>
      <c r="J116">
        <f t="shared" si="112"/>
        <v>4.5399929762484854E-5</v>
      </c>
      <c r="K116">
        <f t="shared" si="112"/>
        <v>4.5399929762484854E-5</v>
      </c>
      <c r="L116">
        <f t="shared" si="112"/>
        <v>4.5399929762484854E-5</v>
      </c>
      <c r="M116">
        <f t="shared" si="112"/>
        <v>4.5399929762484854E-5</v>
      </c>
      <c r="N116">
        <f t="shared" si="112"/>
        <v>4.5399929762484854E-5</v>
      </c>
      <c r="O116">
        <f t="shared" si="112"/>
        <v>4.5399929762484854E-5</v>
      </c>
      <c r="P116">
        <f t="shared" si="112"/>
        <v>4.5399929762484854E-5</v>
      </c>
      <c r="Q116">
        <f t="shared" si="112"/>
        <v>4.5399929762484854E-5</v>
      </c>
      <c r="R116">
        <f t="shared" si="112"/>
        <v>4.5399929762484854E-5</v>
      </c>
      <c r="S116">
        <f t="shared" si="112"/>
        <v>4.5399929762484854E-5</v>
      </c>
      <c r="T116">
        <f t="shared" si="112"/>
        <v>4.5399929762484854E-5</v>
      </c>
      <c r="U116">
        <f t="shared" si="111"/>
        <v>4.5399929762484854E-5</v>
      </c>
      <c r="V116">
        <v>1.0456535651504082</v>
      </c>
      <c r="W116">
        <v>0.75915333144001529</v>
      </c>
      <c r="X116">
        <v>1.9348754281581595</v>
      </c>
      <c r="Y116">
        <v>0.90424402784804092</v>
      </c>
      <c r="Z116">
        <v>0.83430024397956837</v>
      </c>
      <c r="AA116">
        <f t="shared" si="113"/>
        <v>1E-10</v>
      </c>
      <c r="AB116">
        <f t="shared" si="113"/>
        <v>1E-10</v>
      </c>
      <c r="AC116">
        <f t="shared" si="113"/>
        <v>1E-10</v>
      </c>
      <c r="AD116">
        <f t="shared" si="113"/>
        <v>1E-10</v>
      </c>
      <c r="AE116">
        <f t="shared" si="113"/>
        <v>1E-10</v>
      </c>
      <c r="AF116">
        <f t="shared" si="113"/>
        <v>1E-10</v>
      </c>
      <c r="AG116">
        <f t="shared" si="113"/>
        <v>1E-10</v>
      </c>
      <c r="AH116">
        <f t="shared" si="113"/>
        <v>1E-10</v>
      </c>
      <c r="AI116">
        <f t="shared" si="113"/>
        <v>1E-10</v>
      </c>
      <c r="AJ116">
        <f t="shared" si="113"/>
        <v>1E-10</v>
      </c>
      <c r="AK116">
        <f t="shared" si="113"/>
        <v>1E-10</v>
      </c>
      <c r="AL116">
        <f t="shared" si="113"/>
        <v>1E-10</v>
      </c>
      <c r="AM116">
        <f t="shared" si="113"/>
        <v>1E-10</v>
      </c>
      <c r="AN116">
        <f t="shared" si="113"/>
        <v>1E-10</v>
      </c>
      <c r="AO116">
        <f t="shared" si="113"/>
        <v>1E-10</v>
      </c>
      <c r="AP116">
        <f t="shared" si="104"/>
        <v>1E-10</v>
      </c>
      <c r="AQ116">
        <f t="shared" si="96"/>
        <v>1E-10</v>
      </c>
      <c r="AR116">
        <f t="shared" si="106"/>
        <v>0.37098794285047826</v>
      </c>
      <c r="AS116">
        <f t="shared" si="107"/>
        <v>0.32441775469510792</v>
      </c>
      <c r="AT116">
        <f t="shared" si="108"/>
        <v>1.9050060918708416</v>
      </c>
      <c r="AU116">
        <f t="shared" si="109"/>
        <v>0.91273092833572322</v>
      </c>
      <c r="AV116">
        <f t="shared" si="110"/>
        <v>0.43524220564928451</v>
      </c>
      <c r="AW116">
        <f t="shared" si="71"/>
        <v>0.14894462058093941</v>
      </c>
      <c r="AX116">
        <f t="shared" si="72"/>
        <v>7.7278716345446627E-2</v>
      </c>
      <c r="AY116">
        <f t="shared" si="73"/>
        <v>0.14894462058093941</v>
      </c>
      <c r="AZ116">
        <f t="shared" si="74"/>
        <v>7.7278716345446627E-2</v>
      </c>
      <c r="BA116">
        <f t="shared" si="75"/>
        <v>0.1299884610263542</v>
      </c>
      <c r="BB116">
        <f t="shared" si="76"/>
        <v>7.6243032468547578E-2</v>
      </c>
      <c r="BC116">
        <f t="shared" si="77"/>
        <v>0.1299884610263542</v>
      </c>
      <c r="BD116">
        <f t="shared" si="78"/>
        <v>7.6243032468547578E-2</v>
      </c>
      <c r="BE116">
        <f t="shared" si="79"/>
        <v>0.14894462058093941</v>
      </c>
      <c r="BF116">
        <f t="shared" si="80"/>
        <v>7.7278716345446627E-2</v>
      </c>
      <c r="BG116">
        <f t="shared" si="81"/>
        <v>0.14894462058093941</v>
      </c>
      <c r="BH116">
        <f t="shared" si="82"/>
        <v>7.7278716345446627E-2</v>
      </c>
      <c r="BI116">
        <f t="shared" si="83"/>
        <v>0.17019547585056424</v>
      </c>
      <c r="BJ116">
        <f t="shared" si="84"/>
        <v>0.1299884610263542</v>
      </c>
      <c r="BK116">
        <f t="shared" si="85"/>
        <v>7.6243032468547578E-2</v>
      </c>
      <c r="BL116">
        <f t="shared" si="86"/>
        <v>0.1299884610263542</v>
      </c>
      <c r="BM116">
        <f t="shared" si="87"/>
        <v>7.6243032468547578E-2</v>
      </c>
      <c r="BN116">
        <f t="shared" si="88"/>
        <v>0.14894462058093941</v>
      </c>
      <c r="BO116">
        <f t="shared" si="89"/>
        <v>7.7278716345446627E-2</v>
      </c>
      <c r="BP116">
        <f t="shared" si="90"/>
        <v>0.1299884610263542</v>
      </c>
      <c r="BQ116">
        <f t="shared" si="91"/>
        <v>7.6243032468547578E-2</v>
      </c>
      <c r="BR116">
        <f t="shared" si="92"/>
        <v>0.17019547585056424</v>
      </c>
      <c r="BS116">
        <v>0.25</v>
      </c>
      <c r="BT116">
        <v>0.25</v>
      </c>
      <c r="BU116">
        <v>0.25</v>
      </c>
      <c r="BV116">
        <v>0.25</v>
      </c>
      <c r="BW116">
        <v>0.25</v>
      </c>
      <c r="BX116">
        <v>0.25</v>
      </c>
      <c r="BY116">
        <v>0.25</v>
      </c>
      <c r="BZ116">
        <v>0.25</v>
      </c>
      <c r="CA116">
        <v>0.25</v>
      </c>
      <c r="CB116">
        <v>0.25</v>
      </c>
      <c r="CC116">
        <v>0.25</v>
      </c>
      <c r="CD116">
        <v>0.25</v>
      </c>
      <c r="CE116">
        <v>0.25</v>
      </c>
      <c r="CF116">
        <v>0.25</v>
      </c>
      <c r="CG116">
        <v>0.25</v>
      </c>
      <c r="CH116">
        <v>0.25</v>
      </c>
      <c r="CI116">
        <v>0.25</v>
      </c>
      <c r="CJ116">
        <v>0.25</v>
      </c>
      <c r="CK116">
        <v>0.25</v>
      </c>
      <c r="CL116">
        <v>0.25</v>
      </c>
      <c r="CM116">
        <v>0.25</v>
      </c>
      <c r="CN116">
        <v>0.25</v>
      </c>
    </row>
    <row r="117" spans="1:92" x14ac:dyDescent="0.25">
      <c r="A117">
        <v>4</v>
      </c>
      <c r="B117" t="b">
        <v>1</v>
      </c>
      <c r="C117" t="b">
        <v>1</v>
      </c>
      <c r="D117">
        <v>0.5</v>
      </c>
      <c r="E117">
        <f t="shared" si="112"/>
        <v>4.5399929762484854E-5</v>
      </c>
      <c r="F117">
        <f t="shared" si="112"/>
        <v>4.5399929762484854E-5</v>
      </c>
      <c r="G117">
        <f t="shared" si="112"/>
        <v>4.5399929762484854E-5</v>
      </c>
      <c r="H117">
        <f t="shared" si="112"/>
        <v>4.5399929762484854E-5</v>
      </c>
      <c r="I117">
        <f t="shared" si="112"/>
        <v>4.5399929762484854E-5</v>
      </c>
      <c r="J117">
        <f t="shared" si="112"/>
        <v>4.5399929762484854E-5</v>
      </c>
      <c r="K117">
        <f t="shared" si="112"/>
        <v>4.5399929762484854E-5</v>
      </c>
      <c r="L117">
        <f t="shared" si="112"/>
        <v>4.5399929762484854E-5</v>
      </c>
      <c r="M117">
        <f t="shared" si="112"/>
        <v>4.5399929762484854E-5</v>
      </c>
      <c r="N117">
        <f t="shared" si="112"/>
        <v>4.5399929762484854E-5</v>
      </c>
      <c r="O117">
        <f t="shared" si="112"/>
        <v>4.5399929762484854E-5</v>
      </c>
      <c r="P117">
        <f t="shared" si="112"/>
        <v>4.5399929762484854E-5</v>
      </c>
      <c r="Q117">
        <f t="shared" si="112"/>
        <v>4.5399929762484854E-5</v>
      </c>
      <c r="R117">
        <f t="shared" si="112"/>
        <v>4.5399929762484854E-5</v>
      </c>
      <c r="S117">
        <f t="shared" si="112"/>
        <v>4.5399929762484854E-5</v>
      </c>
      <c r="T117">
        <f t="shared" ref="T117:U121" si="114">EXP(-10)</f>
        <v>4.5399929762484854E-5</v>
      </c>
      <c r="U117">
        <f t="shared" si="114"/>
        <v>4.5399929762484854E-5</v>
      </c>
      <c r="V117">
        <v>0.36353162183225812</v>
      </c>
      <c r="W117">
        <v>0.26847638101997512</v>
      </c>
      <c r="X117">
        <v>0.63396192267192986</v>
      </c>
      <c r="Y117">
        <v>0.33528562811170542</v>
      </c>
      <c r="Z117">
        <v>0.2571299588636462</v>
      </c>
      <c r="AA117">
        <f t="shared" si="113"/>
        <v>1E-10</v>
      </c>
      <c r="AB117">
        <f t="shared" si="113"/>
        <v>1E-10</v>
      </c>
      <c r="AC117">
        <f t="shared" si="113"/>
        <v>1E-10</v>
      </c>
      <c r="AD117">
        <f t="shared" si="113"/>
        <v>1E-10</v>
      </c>
      <c r="AE117">
        <f t="shared" si="113"/>
        <v>1E-10</v>
      </c>
      <c r="AF117">
        <f t="shared" si="113"/>
        <v>1E-10</v>
      </c>
      <c r="AG117">
        <f t="shared" si="113"/>
        <v>1E-10</v>
      </c>
      <c r="AH117">
        <f t="shared" si="113"/>
        <v>1E-10</v>
      </c>
      <c r="AI117">
        <f t="shared" si="113"/>
        <v>1E-10</v>
      </c>
      <c r="AJ117">
        <f t="shared" si="113"/>
        <v>1E-10</v>
      </c>
      <c r="AK117">
        <f t="shared" si="113"/>
        <v>1E-10</v>
      </c>
      <c r="AL117">
        <f t="shared" si="113"/>
        <v>1E-10</v>
      </c>
      <c r="AM117">
        <f t="shared" si="113"/>
        <v>1E-10</v>
      </c>
      <c r="AN117">
        <f t="shared" si="113"/>
        <v>1E-10</v>
      </c>
      <c r="AO117">
        <f t="shared" si="113"/>
        <v>1E-10</v>
      </c>
      <c r="AP117">
        <f t="shared" si="104"/>
        <v>1E-10</v>
      </c>
      <c r="AQ117">
        <f t="shared" si="96"/>
        <v>1E-10</v>
      </c>
      <c r="AR117">
        <f t="shared" si="106"/>
        <v>7.7322775402700147E-2</v>
      </c>
      <c r="AS117">
        <f t="shared" si="107"/>
        <v>9.8917183650469212E-2</v>
      </c>
      <c r="AT117">
        <f t="shared" si="108"/>
        <v>0.4607505611702124</v>
      </c>
      <c r="AU117">
        <f t="shared" si="109"/>
        <v>0.16282452300087158</v>
      </c>
      <c r="AV117">
        <f t="shared" si="110"/>
        <v>0.11072518214616406</v>
      </c>
      <c r="AW117">
        <f t="shared" si="71"/>
        <v>0.14894462058093941</v>
      </c>
      <c r="AX117">
        <f t="shared" si="72"/>
        <v>7.7278716345446627E-2</v>
      </c>
      <c r="AY117">
        <f t="shared" si="73"/>
        <v>0.14894462058093941</v>
      </c>
      <c r="AZ117">
        <f t="shared" si="74"/>
        <v>7.7278716345446627E-2</v>
      </c>
      <c r="BA117">
        <f t="shared" si="75"/>
        <v>0.1299884610263542</v>
      </c>
      <c r="BB117">
        <f t="shared" si="76"/>
        <v>7.6243032468547578E-2</v>
      </c>
      <c r="BC117">
        <f t="shared" si="77"/>
        <v>0.1299884610263542</v>
      </c>
      <c r="BD117">
        <f t="shared" si="78"/>
        <v>7.6243032468547578E-2</v>
      </c>
      <c r="BE117">
        <f t="shared" si="79"/>
        <v>0.14894462058093941</v>
      </c>
      <c r="BF117">
        <f t="shared" si="80"/>
        <v>7.7278716345446627E-2</v>
      </c>
      <c r="BG117">
        <f t="shared" si="81"/>
        <v>0.14894462058093941</v>
      </c>
      <c r="BH117">
        <f t="shared" si="82"/>
        <v>7.7278716345446627E-2</v>
      </c>
      <c r="BI117">
        <f t="shared" si="83"/>
        <v>0.17019547585056424</v>
      </c>
      <c r="BJ117">
        <f t="shared" si="84"/>
        <v>0.1299884610263542</v>
      </c>
      <c r="BK117">
        <f t="shared" si="85"/>
        <v>7.6243032468547578E-2</v>
      </c>
      <c r="BL117">
        <f t="shared" si="86"/>
        <v>0.1299884610263542</v>
      </c>
      <c r="BM117">
        <f t="shared" si="87"/>
        <v>7.6243032468547578E-2</v>
      </c>
      <c r="BN117">
        <f t="shared" si="88"/>
        <v>0.14894462058093941</v>
      </c>
      <c r="BO117">
        <f t="shared" si="89"/>
        <v>7.7278716345446627E-2</v>
      </c>
      <c r="BP117">
        <f t="shared" si="90"/>
        <v>0.1299884610263542</v>
      </c>
      <c r="BQ117">
        <f t="shared" si="91"/>
        <v>7.6243032468547578E-2</v>
      </c>
      <c r="BR117">
        <f t="shared" si="92"/>
        <v>0.17019547585056424</v>
      </c>
      <c r="BS117">
        <v>0.25</v>
      </c>
      <c r="BT117">
        <v>0.25</v>
      </c>
      <c r="BU117">
        <v>0.25</v>
      </c>
      <c r="BV117">
        <v>0.25</v>
      </c>
      <c r="BW117">
        <v>0.25</v>
      </c>
      <c r="BX117">
        <v>0.25</v>
      </c>
      <c r="BY117">
        <v>0.25</v>
      </c>
      <c r="BZ117">
        <v>0.25</v>
      </c>
      <c r="CA117">
        <v>0.25</v>
      </c>
      <c r="CB117">
        <v>0.25</v>
      </c>
      <c r="CC117">
        <v>0.25</v>
      </c>
      <c r="CD117">
        <v>0.25</v>
      </c>
      <c r="CE117">
        <v>0.25</v>
      </c>
      <c r="CF117">
        <v>0.25</v>
      </c>
      <c r="CG117">
        <v>0.25</v>
      </c>
      <c r="CH117">
        <v>0.25</v>
      </c>
      <c r="CI117">
        <v>0.25</v>
      </c>
      <c r="CJ117">
        <v>0.25</v>
      </c>
      <c r="CK117">
        <v>0.25</v>
      </c>
      <c r="CL117">
        <v>0.25</v>
      </c>
      <c r="CM117">
        <v>0.25</v>
      </c>
      <c r="CN117">
        <v>0.25</v>
      </c>
    </row>
    <row r="118" spans="1:92" x14ac:dyDescent="0.25">
      <c r="A118">
        <v>4</v>
      </c>
      <c r="B118" t="b">
        <v>1</v>
      </c>
      <c r="C118" t="b">
        <v>1</v>
      </c>
      <c r="D118">
        <v>0.5</v>
      </c>
      <c r="E118">
        <f t="shared" ref="E118:T121" si="115">EXP(-10)</f>
        <v>4.5399929762484854E-5</v>
      </c>
      <c r="F118">
        <f t="shared" si="115"/>
        <v>4.5399929762484854E-5</v>
      </c>
      <c r="G118">
        <f t="shared" si="115"/>
        <v>4.5399929762484854E-5</v>
      </c>
      <c r="H118">
        <f t="shared" si="115"/>
        <v>4.5399929762484854E-5</v>
      </c>
      <c r="I118">
        <f t="shared" si="115"/>
        <v>4.5399929762484854E-5</v>
      </c>
      <c r="J118">
        <f t="shared" si="115"/>
        <v>4.5399929762484854E-5</v>
      </c>
      <c r="K118">
        <f t="shared" si="115"/>
        <v>4.5399929762484854E-5</v>
      </c>
      <c r="L118">
        <f t="shared" si="115"/>
        <v>4.5399929762484854E-5</v>
      </c>
      <c r="M118">
        <f t="shared" si="115"/>
        <v>4.5399929762484854E-5</v>
      </c>
      <c r="N118">
        <f t="shared" si="115"/>
        <v>4.5399929762484854E-5</v>
      </c>
      <c r="O118">
        <f t="shared" si="115"/>
        <v>4.5399929762484854E-5</v>
      </c>
      <c r="P118">
        <f t="shared" si="115"/>
        <v>4.5399929762484854E-5</v>
      </c>
      <c r="Q118">
        <f t="shared" si="115"/>
        <v>4.5399929762484854E-5</v>
      </c>
      <c r="R118">
        <f t="shared" si="115"/>
        <v>4.5399929762484854E-5</v>
      </c>
      <c r="S118">
        <f t="shared" si="115"/>
        <v>4.5399929762484854E-5</v>
      </c>
      <c r="T118">
        <f t="shared" si="115"/>
        <v>4.5399929762484854E-5</v>
      </c>
      <c r="U118">
        <f t="shared" si="114"/>
        <v>4.5399929762484854E-5</v>
      </c>
      <c r="V118">
        <v>3.9634304709785426</v>
      </c>
      <c r="W118">
        <v>2.6936616543451364</v>
      </c>
      <c r="X118">
        <v>8.3924734362915014</v>
      </c>
      <c r="Y118">
        <v>3.2278081196525781</v>
      </c>
      <c r="Z118">
        <v>3.6373142491566099</v>
      </c>
      <c r="AA118">
        <f t="shared" si="113"/>
        <v>1E-10</v>
      </c>
      <c r="AB118">
        <f t="shared" si="113"/>
        <v>1E-10</v>
      </c>
      <c r="AC118">
        <f t="shared" si="113"/>
        <v>1E-10</v>
      </c>
      <c r="AD118">
        <f t="shared" si="113"/>
        <v>1E-10</v>
      </c>
      <c r="AE118">
        <f t="shared" si="113"/>
        <v>1E-10</v>
      </c>
      <c r="AF118">
        <f t="shared" si="113"/>
        <v>1E-10</v>
      </c>
      <c r="AG118">
        <f t="shared" si="113"/>
        <v>1E-10</v>
      </c>
      <c r="AH118">
        <f t="shared" si="113"/>
        <v>1E-10</v>
      </c>
      <c r="AI118">
        <f t="shared" si="113"/>
        <v>1E-10</v>
      </c>
      <c r="AJ118">
        <f t="shared" si="113"/>
        <v>1E-10</v>
      </c>
      <c r="AK118">
        <f t="shared" si="113"/>
        <v>1E-10</v>
      </c>
      <c r="AL118">
        <f t="shared" si="113"/>
        <v>1E-10</v>
      </c>
      <c r="AM118">
        <f t="shared" si="113"/>
        <v>1E-10</v>
      </c>
      <c r="AN118">
        <f t="shared" si="113"/>
        <v>1E-10</v>
      </c>
      <c r="AO118">
        <f t="shared" si="113"/>
        <v>1E-10</v>
      </c>
      <c r="AP118">
        <f t="shared" si="104"/>
        <v>1E-10</v>
      </c>
      <c r="AQ118">
        <f t="shared" si="96"/>
        <v>1E-10</v>
      </c>
      <c r="AR118">
        <f t="shared" si="106"/>
        <v>2.6809221607467526</v>
      </c>
      <c r="AS118">
        <f t="shared" si="107"/>
        <v>1.3790960928291964</v>
      </c>
      <c r="AT118">
        <f t="shared" si="108"/>
        <v>12.316978001326724</v>
      </c>
      <c r="AU118">
        <f t="shared" si="109"/>
        <v>8.3273050967334967</v>
      </c>
      <c r="AV118">
        <f t="shared" si="110"/>
        <v>2.4122037586505387</v>
      </c>
      <c r="AW118">
        <f t="shared" si="71"/>
        <v>0.14894462058093941</v>
      </c>
      <c r="AX118">
        <f t="shared" si="72"/>
        <v>7.7278716345446627E-2</v>
      </c>
      <c r="AY118">
        <f t="shared" si="73"/>
        <v>0.14894462058093941</v>
      </c>
      <c r="AZ118">
        <f t="shared" si="74"/>
        <v>7.7278716345446627E-2</v>
      </c>
      <c r="BA118">
        <f t="shared" si="75"/>
        <v>0.1299884610263542</v>
      </c>
      <c r="BB118">
        <f t="shared" si="76"/>
        <v>7.6243032468547578E-2</v>
      </c>
      <c r="BC118">
        <f t="shared" si="77"/>
        <v>0.1299884610263542</v>
      </c>
      <c r="BD118">
        <f t="shared" si="78"/>
        <v>7.6243032468547578E-2</v>
      </c>
      <c r="BE118">
        <f t="shared" si="79"/>
        <v>0.14894462058093941</v>
      </c>
      <c r="BF118">
        <f t="shared" si="80"/>
        <v>7.7278716345446627E-2</v>
      </c>
      <c r="BG118">
        <f t="shared" si="81"/>
        <v>0.14894462058093941</v>
      </c>
      <c r="BH118">
        <f t="shared" si="82"/>
        <v>7.7278716345446627E-2</v>
      </c>
      <c r="BI118">
        <f t="shared" si="83"/>
        <v>0.17019547585056424</v>
      </c>
      <c r="BJ118">
        <f t="shared" si="84"/>
        <v>0.1299884610263542</v>
      </c>
      <c r="BK118">
        <f t="shared" si="85"/>
        <v>7.6243032468547578E-2</v>
      </c>
      <c r="BL118">
        <f t="shared" si="86"/>
        <v>0.1299884610263542</v>
      </c>
      <c r="BM118">
        <f t="shared" si="87"/>
        <v>7.6243032468547578E-2</v>
      </c>
      <c r="BN118">
        <f t="shared" si="88"/>
        <v>0.14894462058093941</v>
      </c>
      <c r="BO118">
        <f t="shared" si="89"/>
        <v>7.7278716345446627E-2</v>
      </c>
      <c r="BP118">
        <f t="shared" si="90"/>
        <v>0.1299884610263542</v>
      </c>
      <c r="BQ118">
        <f t="shared" si="91"/>
        <v>7.6243032468547578E-2</v>
      </c>
      <c r="BR118">
        <f t="shared" si="92"/>
        <v>0.17019547585056424</v>
      </c>
      <c r="BS118">
        <v>0.25</v>
      </c>
      <c r="BT118">
        <v>0.25</v>
      </c>
      <c r="BU118">
        <v>0.25</v>
      </c>
      <c r="BV118">
        <v>0.25</v>
      </c>
      <c r="BW118">
        <v>0.25</v>
      </c>
      <c r="BX118">
        <v>0.25</v>
      </c>
      <c r="BY118">
        <v>0.25</v>
      </c>
      <c r="BZ118">
        <v>0.25</v>
      </c>
      <c r="CA118">
        <v>0.25</v>
      </c>
      <c r="CB118">
        <v>0.25</v>
      </c>
      <c r="CC118">
        <v>0.25</v>
      </c>
      <c r="CD118">
        <v>0.25</v>
      </c>
      <c r="CE118">
        <v>0.25</v>
      </c>
      <c r="CF118">
        <v>0.25</v>
      </c>
      <c r="CG118">
        <v>0.25</v>
      </c>
      <c r="CH118">
        <v>0.25</v>
      </c>
      <c r="CI118">
        <v>0.25</v>
      </c>
      <c r="CJ118">
        <v>0.25</v>
      </c>
      <c r="CK118">
        <v>0.25</v>
      </c>
      <c r="CL118">
        <v>0.25</v>
      </c>
      <c r="CM118">
        <v>0.25</v>
      </c>
      <c r="CN118">
        <v>0.25</v>
      </c>
    </row>
    <row r="119" spans="1:92" x14ac:dyDescent="0.25">
      <c r="A119">
        <v>4</v>
      </c>
      <c r="B119" t="b">
        <v>1</v>
      </c>
      <c r="C119" t="b">
        <v>1</v>
      </c>
      <c r="D119">
        <v>0.5</v>
      </c>
      <c r="E119">
        <f t="shared" si="115"/>
        <v>4.5399929762484854E-5</v>
      </c>
      <c r="F119">
        <f t="shared" si="115"/>
        <v>4.5399929762484854E-5</v>
      </c>
      <c r="G119">
        <f t="shared" si="115"/>
        <v>4.5399929762484854E-5</v>
      </c>
      <c r="H119">
        <f t="shared" si="115"/>
        <v>4.5399929762484854E-5</v>
      </c>
      <c r="I119">
        <f t="shared" si="115"/>
        <v>4.5399929762484854E-5</v>
      </c>
      <c r="J119">
        <f t="shared" si="115"/>
        <v>4.5399929762484854E-5</v>
      </c>
      <c r="K119">
        <f t="shared" si="115"/>
        <v>4.5399929762484854E-5</v>
      </c>
      <c r="L119">
        <f t="shared" si="115"/>
        <v>4.5399929762484854E-5</v>
      </c>
      <c r="M119">
        <f t="shared" si="115"/>
        <v>4.5399929762484854E-5</v>
      </c>
      <c r="N119">
        <f t="shared" si="115"/>
        <v>4.5399929762484854E-5</v>
      </c>
      <c r="O119">
        <f t="shared" si="115"/>
        <v>4.5399929762484854E-5</v>
      </c>
      <c r="P119">
        <f t="shared" si="115"/>
        <v>4.5399929762484854E-5</v>
      </c>
      <c r="Q119">
        <f t="shared" si="115"/>
        <v>4.5399929762484854E-5</v>
      </c>
      <c r="R119">
        <f t="shared" si="115"/>
        <v>4.5399929762484854E-5</v>
      </c>
      <c r="S119">
        <f t="shared" si="115"/>
        <v>4.5399929762484854E-5</v>
      </c>
      <c r="T119">
        <f t="shared" si="115"/>
        <v>4.5399929762484854E-5</v>
      </c>
      <c r="U119">
        <f t="shared" si="114"/>
        <v>4.5399929762484854E-5</v>
      </c>
      <c r="V119">
        <v>0.54421117735651159</v>
      </c>
      <c r="W119">
        <v>0.37782258077401776</v>
      </c>
      <c r="X119">
        <v>0.90206601349409155</v>
      </c>
      <c r="Y119">
        <v>0.44832206182046913</v>
      </c>
      <c r="Z119">
        <v>1.7777464504928531</v>
      </c>
      <c r="AA119">
        <f t="shared" si="113"/>
        <v>1E-10</v>
      </c>
      <c r="AB119">
        <f t="shared" si="113"/>
        <v>1E-10</v>
      </c>
      <c r="AC119">
        <f t="shared" si="113"/>
        <v>1E-10</v>
      </c>
      <c r="AD119">
        <f t="shared" si="113"/>
        <v>1E-10</v>
      </c>
      <c r="AE119">
        <f t="shared" si="113"/>
        <v>1E-10</v>
      </c>
      <c r="AF119">
        <f t="shared" si="113"/>
        <v>1E-10</v>
      </c>
      <c r="AG119">
        <f t="shared" si="113"/>
        <v>1E-10</v>
      </c>
      <c r="AH119">
        <f t="shared" si="113"/>
        <v>1E-10</v>
      </c>
      <c r="AI119">
        <f t="shared" si="113"/>
        <v>1E-10</v>
      </c>
      <c r="AJ119">
        <f t="shared" si="113"/>
        <v>1E-10</v>
      </c>
      <c r="AK119">
        <f t="shared" si="113"/>
        <v>1E-10</v>
      </c>
      <c r="AL119">
        <f t="shared" si="113"/>
        <v>1E-10</v>
      </c>
      <c r="AM119">
        <f t="shared" si="113"/>
        <v>1E-10</v>
      </c>
      <c r="AN119">
        <f t="shared" si="113"/>
        <v>1E-10</v>
      </c>
      <c r="AO119">
        <f t="shared" si="113"/>
        <v>1E-10</v>
      </c>
      <c r="AP119">
        <f t="shared" si="104"/>
        <v>1E-10</v>
      </c>
      <c r="AQ119">
        <f t="shared" si="96"/>
        <v>1E-10</v>
      </c>
      <c r="AR119">
        <f t="shared" si="106"/>
        <v>0.14073095393435472</v>
      </c>
      <c r="AS119">
        <f t="shared" si="107"/>
        <v>0.14615874505278362</v>
      </c>
      <c r="AT119">
        <f t="shared" si="108"/>
        <v>0.72163044182600777</v>
      </c>
      <c r="AU119">
        <f t="shared" si="109"/>
        <v>0.26973966382991649</v>
      </c>
      <c r="AV119">
        <f t="shared" si="110"/>
        <v>1.0491268216423444</v>
      </c>
      <c r="AW119">
        <f t="shared" si="71"/>
        <v>0.14894462058093941</v>
      </c>
      <c r="AX119">
        <f t="shared" si="72"/>
        <v>7.7278716345446627E-2</v>
      </c>
      <c r="AY119">
        <f t="shared" si="73"/>
        <v>0.14894462058093941</v>
      </c>
      <c r="AZ119">
        <f t="shared" si="74"/>
        <v>7.7278716345446627E-2</v>
      </c>
      <c r="BA119">
        <f t="shared" si="75"/>
        <v>0.1299884610263542</v>
      </c>
      <c r="BB119">
        <f t="shared" si="76"/>
        <v>7.6243032468547578E-2</v>
      </c>
      <c r="BC119">
        <f t="shared" si="77"/>
        <v>0.1299884610263542</v>
      </c>
      <c r="BD119">
        <f t="shared" si="78"/>
        <v>7.6243032468547578E-2</v>
      </c>
      <c r="BE119">
        <f t="shared" si="79"/>
        <v>0.14894462058093941</v>
      </c>
      <c r="BF119">
        <f t="shared" si="80"/>
        <v>7.7278716345446627E-2</v>
      </c>
      <c r="BG119">
        <f t="shared" si="81"/>
        <v>0.14894462058093941</v>
      </c>
      <c r="BH119">
        <f t="shared" si="82"/>
        <v>7.7278716345446627E-2</v>
      </c>
      <c r="BI119">
        <f t="shared" si="83"/>
        <v>0.17019547585056424</v>
      </c>
      <c r="BJ119">
        <f t="shared" si="84"/>
        <v>0.1299884610263542</v>
      </c>
      <c r="BK119">
        <f t="shared" si="85"/>
        <v>7.6243032468547578E-2</v>
      </c>
      <c r="BL119">
        <f t="shared" si="86"/>
        <v>0.1299884610263542</v>
      </c>
      <c r="BM119">
        <f t="shared" si="87"/>
        <v>7.6243032468547578E-2</v>
      </c>
      <c r="BN119">
        <f t="shared" si="88"/>
        <v>0.14894462058093941</v>
      </c>
      <c r="BO119">
        <f t="shared" si="89"/>
        <v>7.7278716345446627E-2</v>
      </c>
      <c r="BP119">
        <f t="shared" si="90"/>
        <v>0.1299884610263542</v>
      </c>
      <c r="BQ119">
        <f t="shared" si="91"/>
        <v>7.6243032468547578E-2</v>
      </c>
      <c r="BR119">
        <f t="shared" si="92"/>
        <v>0.17019547585056424</v>
      </c>
      <c r="BS119">
        <v>0.25</v>
      </c>
      <c r="BT119">
        <v>0.25</v>
      </c>
      <c r="BU119">
        <v>0.25</v>
      </c>
      <c r="BV119">
        <v>0.25</v>
      </c>
      <c r="BW119">
        <v>0.25</v>
      </c>
      <c r="BX119">
        <v>0.25</v>
      </c>
      <c r="BY119">
        <v>0.25</v>
      </c>
      <c r="BZ119">
        <v>0.25</v>
      </c>
      <c r="CA119">
        <v>0.25</v>
      </c>
      <c r="CB119">
        <v>0.25</v>
      </c>
      <c r="CC119">
        <v>0.25</v>
      </c>
      <c r="CD119">
        <v>0.25</v>
      </c>
      <c r="CE119">
        <v>0.25</v>
      </c>
      <c r="CF119">
        <v>0.25</v>
      </c>
      <c r="CG119">
        <v>0.25</v>
      </c>
      <c r="CH119">
        <v>0.25</v>
      </c>
      <c r="CI119">
        <v>0.25</v>
      </c>
      <c r="CJ119">
        <v>0.25</v>
      </c>
      <c r="CK119">
        <v>0.25</v>
      </c>
      <c r="CL119">
        <v>0.25</v>
      </c>
      <c r="CM119">
        <v>0.25</v>
      </c>
      <c r="CN119">
        <v>0.25</v>
      </c>
    </row>
    <row r="120" spans="1:92" x14ac:dyDescent="0.25">
      <c r="A120">
        <v>4</v>
      </c>
      <c r="B120" t="b">
        <v>1</v>
      </c>
      <c r="C120" t="b">
        <v>1</v>
      </c>
      <c r="D120">
        <v>0.5</v>
      </c>
      <c r="E120">
        <f t="shared" si="115"/>
        <v>4.5399929762484854E-5</v>
      </c>
      <c r="F120">
        <f t="shared" si="115"/>
        <v>4.5399929762484854E-5</v>
      </c>
      <c r="G120">
        <f t="shared" si="115"/>
        <v>4.5399929762484854E-5</v>
      </c>
      <c r="H120">
        <f t="shared" si="115"/>
        <v>4.5399929762484854E-5</v>
      </c>
      <c r="I120">
        <f t="shared" si="115"/>
        <v>4.5399929762484854E-5</v>
      </c>
      <c r="J120">
        <f t="shared" si="115"/>
        <v>4.5399929762484854E-5</v>
      </c>
      <c r="K120">
        <f t="shared" si="115"/>
        <v>4.5399929762484854E-5</v>
      </c>
      <c r="L120">
        <f t="shared" si="115"/>
        <v>4.5399929762484854E-5</v>
      </c>
      <c r="M120">
        <f t="shared" si="115"/>
        <v>4.5399929762484854E-5</v>
      </c>
      <c r="N120">
        <f t="shared" si="115"/>
        <v>4.5399929762484854E-5</v>
      </c>
      <c r="O120">
        <f t="shared" si="115"/>
        <v>4.5399929762484854E-5</v>
      </c>
      <c r="P120">
        <f t="shared" si="115"/>
        <v>4.5399929762484854E-5</v>
      </c>
      <c r="Q120">
        <f t="shared" si="115"/>
        <v>4.5399929762484854E-5</v>
      </c>
      <c r="R120">
        <f t="shared" si="115"/>
        <v>4.5399929762484854E-5</v>
      </c>
      <c r="S120">
        <f t="shared" si="115"/>
        <v>4.5399929762484854E-5</v>
      </c>
      <c r="T120">
        <f t="shared" si="115"/>
        <v>4.5399929762484854E-5</v>
      </c>
      <c r="U120">
        <f t="shared" si="114"/>
        <v>4.5399929762484854E-5</v>
      </c>
      <c r="V120">
        <v>0.74975561590253481</v>
      </c>
      <c r="W120">
        <v>0.54435375234302685</v>
      </c>
      <c r="X120">
        <v>1.3824564652654492</v>
      </c>
      <c r="Y120">
        <v>0.67448576771551305</v>
      </c>
      <c r="Z120">
        <v>0.35195246043012346</v>
      </c>
      <c r="AA120">
        <f t="shared" si="113"/>
        <v>1E-10</v>
      </c>
      <c r="AB120">
        <f t="shared" si="113"/>
        <v>1E-10</v>
      </c>
      <c r="AC120">
        <f t="shared" si="113"/>
        <v>1E-10</v>
      </c>
      <c r="AD120">
        <f t="shared" si="113"/>
        <v>1E-10</v>
      </c>
      <c r="AE120">
        <f t="shared" si="113"/>
        <v>1E-10</v>
      </c>
      <c r="AF120">
        <f t="shared" si="113"/>
        <v>1E-10</v>
      </c>
      <c r="AG120">
        <f t="shared" si="113"/>
        <v>1E-10</v>
      </c>
      <c r="AH120">
        <f t="shared" si="113"/>
        <v>1E-10</v>
      </c>
      <c r="AI120">
        <f t="shared" si="113"/>
        <v>1E-10</v>
      </c>
      <c r="AJ120">
        <f t="shared" si="113"/>
        <v>1E-10</v>
      </c>
      <c r="AK120">
        <f t="shared" si="113"/>
        <v>1E-10</v>
      </c>
      <c r="AL120">
        <f t="shared" si="113"/>
        <v>1E-10</v>
      </c>
      <c r="AM120">
        <f t="shared" si="113"/>
        <v>1E-10</v>
      </c>
      <c r="AN120">
        <f t="shared" si="113"/>
        <v>1E-10</v>
      </c>
      <c r="AO120">
        <f t="shared" si="113"/>
        <v>1E-10</v>
      </c>
      <c r="AP120">
        <f t="shared" si="104"/>
        <v>1E-10</v>
      </c>
      <c r="AQ120">
        <f t="shared" si="96"/>
        <v>1E-10</v>
      </c>
      <c r="AR120">
        <f t="shared" si="106"/>
        <v>0.22642774662998347</v>
      </c>
      <c r="AS120">
        <f t="shared" si="107"/>
        <v>0.22184331006655472</v>
      </c>
      <c r="AT120">
        <f t="shared" si="108"/>
        <v>1.2421461393076882</v>
      </c>
      <c r="AU120">
        <f t="shared" si="109"/>
        <v>0.54845510031464773</v>
      </c>
      <c r="AV120">
        <f t="shared" si="110"/>
        <v>0.15951377791146804</v>
      </c>
      <c r="AW120">
        <f t="shared" si="71"/>
        <v>0.14894462058093941</v>
      </c>
      <c r="AX120">
        <f t="shared" si="72"/>
        <v>7.7278716345446627E-2</v>
      </c>
      <c r="AY120">
        <f t="shared" si="73"/>
        <v>0.14894462058093941</v>
      </c>
      <c r="AZ120">
        <f t="shared" si="74"/>
        <v>7.7278716345446627E-2</v>
      </c>
      <c r="BA120">
        <f t="shared" si="75"/>
        <v>0.1299884610263542</v>
      </c>
      <c r="BB120">
        <f t="shared" si="76"/>
        <v>7.6243032468547578E-2</v>
      </c>
      <c r="BC120">
        <f t="shared" si="77"/>
        <v>0.1299884610263542</v>
      </c>
      <c r="BD120">
        <f t="shared" si="78"/>
        <v>7.6243032468547578E-2</v>
      </c>
      <c r="BE120">
        <f t="shared" si="79"/>
        <v>0.14894462058093941</v>
      </c>
      <c r="BF120">
        <f t="shared" si="80"/>
        <v>7.7278716345446627E-2</v>
      </c>
      <c r="BG120">
        <f t="shared" si="81"/>
        <v>0.14894462058093941</v>
      </c>
      <c r="BH120">
        <f t="shared" si="82"/>
        <v>7.7278716345446627E-2</v>
      </c>
      <c r="BI120">
        <f t="shared" si="83"/>
        <v>0.17019547585056424</v>
      </c>
      <c r="BJ120">
        <f t="shared" si="84"/>
        <v>0.1299884610263542</v>
      </c>
      <c r="BK120">
        <f t="shared" si="85"/>
        <v>7.6243032468547578E-2</v>
      </c>
      <c r="BL120">
        <f t="shared" si="86"/>
        <v>0.1299884610263542</v>
      </c>
      <c r="BM120">
        <f t="shared" si="87"/>
        <v>7.6243032468547578E-2</v>
      </c>
      <c r="BN120">
        <f t="shared" si="88"/>
        <v>0.14894462058093941</v>
      </c>
      <c r="BO120">
        <f t="shared" si="89"/>
        <v>7.7278716345446627E-2</v>
      </c>
      <c r="BP120">
        <f t="shared" si="90"/>
        <v>0.1299884610263542</v>
      </c>
      <c r="BQ120">
        <f t="shared" si="91"/>
        <v>7.6243032468547578E-2</v>
      </c>
      <c r="BR120">
        <f t="shared" si="92"/>
        <v>0.17019547585056424</v>
      </c>
      <c r="BS120">
        <v>0.25</v>
      </c>
      <c r="BT120">
        <v>0.25</v>
      </c>
      <c r="BU120">
        <v>0.25</v>
      </c>
      <c r="BV120">
        <v>0.25</v>
      </c>
      <c r="BW120">
        <v>0.25</v>
      </c>
      <c r="BX120">
        <v>0.25</v>
      </c>
      <c r="BY120">
        <v>0.25</v>
      </c>
      <c r="BZ120">
        <v>0.25</v>
      </c>
      <c r="CA120">
        <v>0.25</v>
      </c>
      <c r="CB120">
        <v>0.25</v>
      </c>
      <c r="CC120">
        <v>0.25</v>
      </c>
      <c r="CD120">
        <v>0.25</v>
      </c>
      <c r="CE120">
        <v>0.25</v>
      </c>
      <c r="CF120">
        <v>0.25</v>
      </c>
      <c r="CG120">
        <v>0.25</v>
      </c>
      <c r="CH120">
        <v>0.25</v>
      </c>
      <c r="CI120">
        <v>0.25</v>
      </c>
      <c r="CJ120">
        <v>0.25</v>
      </c>
      <c r="CK120">
        <v>0.25</v>
      </c>
      <c r="CL120">
        <v>0.25</v>
      </c>
      <c r="CM120">
        <v>0.25</v>
      </c>
      <c r="CN120">
        <v>0.25</v>
      </c>
    </row>
    <row r="121" spans="1:92" x14ac:dyDescent="0.25">
      <c r="A121">
        <v>4</v>
      </c>
      <c r="B121" t="b">
        <v>1</v>
      </c>
      <c r="C121" t="b">
        <v>1</v>
      </c>
      <c r="D121">
        <v>0.5</v>
      </c>
      <c r="E121">
        <f t="shared" si="115"/>
        <v>4.5399929762484854E-5</v>
      </c>
      <c r="F121">
        <f t="shared" si="115"/>
        <v>4.5399929762484854E-5</v>
      </c>
      <c r="G121">
        <f t="shared" si="115"/>
        <v>4.5399929762484854E-5</v>
      </c>
      <c r="H121">
        <f t="shared" si="115"/>
        <v>4.5399929762484854E-5</v>
      </c>
      <c r="I121">
        <f t="shared" si="115"/>
        <v>4.5399929762484854E-5</v>
      </c>
      <c r="J121">
        <f t="shared" si="115"/>
        <v>4.5399929762484854E-5</v>
      </c>
      <c r="K121">
        <f t="shared" si="115"/>
        <v>4.5399929762484854E-5</v>
      </c>
      <c r="L121">
        <f t="shared" si="115"/>
        <v>4.5399929762484854E-5</v>
      </c>
      <c r="M121">
        <f t="shared" si="115"/>
        <v>4.5399929762484854E-5</v>
      </c>
      <c r="N121">
        <f t="shared" si="115"/>
        <v>4.5399929762484854E-5</v>
      </c>
      <c r="O121">
        <f t="shared" si="115"/>
        <v>4.5399929762484854E-5</v>
      </c>
      <c r="P121">
        <f t="shared" si="115"/>
        <v>4.5399929762484854E-5</v>
      </c>
      <c r="Q121">
        <f t="shared" si="115"/>
        <v>4.5399929762484854E-5</v>
      </c>
      <c r="R121">
        <f t="shared" si="115"/>
        <v>4.5399929762484854E-5</v>
      </c>
      <c r="S121">
        <f t="shared" si="115"/>
        <v>4.5399929762484854E-5</v>
      </c>
      <c r="T121">
        <f t="shared" si="115"/>
        <v>4.5399929762484854E-5</v>
      </c>
      <c r="U121">
        <f t="shared" si="114"/>
        <v>4.5399929762484854E-5</v>
      </c>
      <c r="V121">
        <v>1.17457179649718</v>
      </c>
      <c r="W121">
        <v>0.8514348897520112</v>
      </c>
      <c r="X121">
        <v>2.1850213148926092</v>
      </c>
      <c r="Y121">
        <v>1.0291856122075405</v>
      </c>
      <c r="Z121">
        <v>1.2898991421938055</v>
      </c>
      <c r="AA121">
        <f t="shared" si="113"/>
        <v>1E-10</v>
      </c>
      <c r="AB121">
        <f t="shared" si="113"/>
        <v>1E-10</v>
      </c>
      <c r="AC121">
        <f t="shared" si="113"/>
        <v>1E-10</v>
      </c>
      <c r="AD121">
        <f t="shared" si="113"/>
        <v>1E-10</v>
      </c>
      <c r="AE121">
        <f t="shared" si="113"/>
        <v>1E-10</v>
      </c>
      <c r="AF121">
        <f t="shared" si="113"/>
        <v>1E-10</v>
      </c>
      <c r="AG121">
        <f t="shared" si="113"/>
        <v>1E-10</v>
      </c>
      <c r="AH121">
        <f t="shared" si="113"/>
        <v>1E-10</v>
      </c>
      <c r="AI121">
        <f t="shared" si="113"/>
        <v>1E-10</v>
      </c>
      <c r="AJ121">
        <f t="shared" si="113"/>
        <v>1E-10</v>
      </c>
      <c r="AK121">
        <f t="shared" si="113"/>
        <v>1E-10</v>
      </c>
      <c r="AL121">
        <f t="shared" si="113"/>
        <v>1E-10</v>
      </c>
      <c r="AM121">
        <f t="shared" si="113"/>
        <v>1E-10</v>
      </c>
      <c r="AN121">
        <f t="shared" si="113"/>
        <v>1E-10</v>
      </c>
      <c r="AO121">
        <f t="shared" si="113"/>
        <v>1E-10</v>
      </c>
      <c r="AP121">
        <f t="shared" si="104"/>
        <v>1E-10</v>
      </c>
      <c r="AQ121">
        <f t="shared" si="96"/>
        <v>1E-10</v>
      </c>
      <c r="AR121">
        <f t="shared" si="106"/>
        <v>0.44086269447947585</v>
      </c>
      <c r="AS121">
        <f t="shared" si="107"/>
        <v>0.36985814643926485</v>
      </c>
      <c r="AT121">
        <f t="shared" si="108"/>
        <v>2.2236420316201695</v>
      </c>
      <c r="AU121">
        <f t="shared" si="109"/>
        <v>1.1428844440619761</v>
      </c>
      <c r="AV121">
        <f t="shared" si="110"/>
        <v>0.72244917330432878</v>
      </c>
      <c r="AW121">
        <f t="shared" si="71"/>
        <v>0.14894462058093941</v>
      </c>
      <c r="AX121">
        <f t="shared" si="72"/>
        <v>7.7278716345446627E-2</v>
      </c>
      <c r="AY121">
        <f t="shared" si="73"/>
        <v>0.14894462058093941</v>
      </c>
      <c r="AZ121">
        <f t="shared" si="74"/>
        <v>7.7278716345446627E-2</v>
      </c>
      <c r="BA121">
        <f t="shared" si="75"/>
        <v>0.1299884610263542</v>
      </c>
      <c r="BB121">
        <f t="shared" si="76"/>
        <v>7.6243032468547578E-2</v>
      </c>
      <c r="BC121">
        <f t="shared" si="77"/>
        <v>0.1299884610263542</v>
      </c>
      <c r="BD121">
        <f t="shared" si="78"/>
        <v>7.6243032468547578E-2</v>
      </c>
      <c r="BE121">
        <f t="shared" si="79"/>
        <v>0.14894462058093941</v>
      </c>
      <c r="BF121">
        <f t="shared" si="80"/>
        <v>7.7278716345446627E-2</v>
      </c>
      <c r="BG121">
        <f t="shared" si="81"/>
        <v>0.14894462058093941</v>
      </c>
      <c r="BH121">
        <f t="shared" si="82"/>
        <v>7.7278716345446627E-2</v>
      </c>
      <c r="BI121">
        <f t="shared" si="83"/>
        <v>0.17019547585056424</v>
      </c>
      <c r="BJ121">
        <f t="shared" si="84"/>
        <v>0.1299884610263542</v>
      </c>
      <c r="BK121">
        <f t="shared" si="85"/>
        <v>7.6243032468547578E-2</v>
      </c>
      <c r="BL121">
        <f t="shared" si="86"/>
        <v>0.1299884610263542</v>
      </c>
      <c r="BM121">
        <f t="shared" si="87"/>
        <v>7.6243032468547578E-2</v>
      </c>
      <c r="BN121">
        <f t="shared" si="88"/>
        <v>0.14894462058093941</v>
      </c>
      <c r="BO121">
        <f t="shared" si="89"/>
        <v>7.7278716345446627E-2</v>
      </c>
      <c r="BP121">
        <f t="shared" si="90"/>
        <v>0.1299884610263542</v>
      </c>
      <c r="BQ121">
        <f t="shared" si="91"/>
        <v>7.6243032468547578E-2</v>
      </c>
      <c r="BR121">
        <f t="shared" si="92"/>
        <v>0.17019547585056424</v>
      </c>
      <c r="BS121">
        <v>0.25</v>
      </c>
      <c r="BT121">
        <v>0.25</v>
      </c>
      <c r="BU121">
        <v>0.25</v>
      </c>
      <c r="BV121">
        <v>0.25</v>
      </c>
      <c r="BW121">
        <v>0.25</v>
      </c>
      <c r="BX121">
        <v>0.25</v>
      </c>
      <c r="BY121">
        <v>0.25</v>
      </c>
      <c r="BZ121">
        <v>0.25</v>
      </c>
      <c r="CA121">
        <v>0.25</v>
      </c>
      <c r="CB121">
        <v>0.25</v>
      </c>
      <c r="CC121">
        <v>0.25</v>
      </c>
      <c r="CD121">
        <v>0.25</v>
      </c>
      <c r="CE121">
        <v>0.25</v>
      </c>
      <c r="CF121">
        <v>0.25</v>
      </c>
      <c r="CG121">
        <v>0.25</v>
      </c>
      <c r="CH121">
        <v>0.25</v>
      </c>
      <c r="CI121">
        <v>0.25</v>
      </c>
      <c r="CJ121">
        <v>0.25</v>
      </c>
      <c r="CK121">
        <v>0.25</v>
      </c>
      <c r="CL121">
        <v>0.25</v>
      </c>
      <c r="CM121">
        <v>0.25</v>
      </c>
      <c r="CN12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21"/>
  <sheetViews>
    <sheetView zoomScaleNormal="100" workbookViewId="0">
      <pane xSplit="2" ySplit="1" topLeftCell="BI2" activePane="bottomRight" state="frozen"/>
      <selection pane="topRight" activeCell="E1" sqref="E1"/>
      <selection pane="bottomLeft" activeCell="A2" sqref="A2"/>
      <selection pane="bottomRight" activeCell="BS27" sqref="BS27"/>
    </sheetView>
  </sheetViews>
  <sheetFormatPr defaultRowHeight="15" x14ac:dyDescent="0.25"/>
  <cols>
    <col min="2" max="2" width="19" bestFit="1" customWidth="1"/>
    <col min="3" max="24" width="11.7109375" customWidth="1"/>
    <col min="25" max="25" width="15.7109375" bestFit="1" customWidth="1"/>
    <col min="30" max="30" width="12.28515625" bestFit="1" customWidth="1"/>
    <col min="33" max="46" width="12.28515625" bestFit="1" customWidth="1"/>
    <col min="47" max="47" width="6.140625" customWidth="1"/>
    <col min="52" max="52" width="9.140625" customWidth="1"/>
    <col min="53" max="53" width="6.140625" customWidth="1"/>
    <col min="59" max="62" width="12.28515625" bestFit="1" customWidth="1"/>
    <col min="63" max="64" width="12.28515625" customWidth="1"/>
    <col min="65" max="68" width="11.85546875" customWidth="1"/>
    <col min="71" max="71" width="33.140625" bestFit="1" customWidth="1"/>
    <col min="72" max="72" width="33" bestFit="1" customWidth="1"/>
    <col min="73" max="73" width="12.28515625" bestFit="1" customWidth="1"/>
    <col min="74" max="74" width="11.85546875" customWidth="1"/>
    <col min="81" max="81" width="33.85546875" bestFit="1" customWidth="1"/>
    <col min="87" max="87" width="33.85546875" bestFit="1" customWidth="1"/>
  </cols>
  <sheetData>
    <row r="1" spans="1:102" x14ac:dyDescent="0.25">
      <c r="A1" t="s">
        <v>241</v>
      </c>
      <c r="B1" t="s">
        <v>212</v>
      </c>
      <c r="C1" t="s">
        <v>1</v>
      </c>
      <c r="D1" t="s">
        <v>0</v>
      </c>
      <c r="E1" t="s">
        <v>3</v>
      </c>
      <c r="F1" t="s">
        <v>2</v>
      </c>
      <c r="G1" t="s">
        <v>5</v>
      </c>
      <c r="H1" t="s">
        <v>4</v>
      </c>
      <c r="I1" t="s">
        <v>7</v>
      </c>
      <c r="J1" t="s">
        <v>6</v>
      </c>
      <c r="K1" t="s">
        <v>9</v>
      </c>
      <c r="L1" t="s">
        <v>8</v>
      </c>
      <c r="M1" t="s">
        <v>11</v>
      </c>
      <c r="N1" t="s">
        <v>10</v>
      </c>
      <c r="O1" t="s">
        <v>12</v>
      </c>
      <c r="P1" t="s">
        <v>14</v>
      </c>
      <c r="Q1" t="s">
        <v>13</v>
      </c>
      <c r="R1" t="s">
        <v>16</v>
      </c>
      <c r="S1" t="s">
        <v>15</v>
      </c>
      <c r="T1" t="s">
        <v>18</v>
      </c>
      <c r="U1" t="s">
        <v>17</v>
      </c>
      <c r="V1" t="s">
        <v>20</v>
      </c>
      <c r="W1" t="s">
        <v>19</v>
      </c>
      <c r="X1" t="s">
        <v>21</v>
      </c>
      <c r="Y1" t="s">
        <v>213</v>
      </c>
      <c r="Z1" t="s">
        <v>214</v>
      </c>
      <c r="AA1" t="s">
        <v>215</v>
      </c>
      <c r="AB1" t="s">
        <v>216</v>
      </c>
      <c r="AC1" t="s">
        <v>218</v>
      </c>
      <c r="AD1" t="s">
        <v>217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238</v>
      </c>
      <c r="AQ1" t="s">
        <v>230</v>
      </c>
      <c r="AR1" t="s">
        <v>231</v>
      </c>
      <c r="AS1" t="s">
        <v>232</v>
      </c>
      <c r="AT1" t="s">
        <v>233</v>
      </c>
      <c r="AU1" t="s">
        <v>260</v>
      </c>
      <c r="AV1" t="s">
        <v>265</v>
      </c>
      <c r="AW1" t="s">
        <v>261</v>
      </c>
      <c r="AX1" t="s">
        <v>262</v>
      </c>
      <c r="AY1" t="s">
        <v>263</v>
      </c>
      <c r="AZ1" t="s">
        <v>264</v>
      </c>
      <c r="BA1" t="s">
        <v>244</v>
      </c>
      <c r="BB1" t="s">
        <v>245</v>
      </c>
      <c r="BC1" t="s">
        <v>246</v>
      </c>
      <c r="BD1" t="s">
        <v>247</v>
      </c>
      <c r="BE1" t="s">
        <v>248</v>
      </c>
      <c r="BF1" t="s">
        <v>249</v>
      </c>
      <c r="BG1" t="s">
        <v>234</v>
      </c>
      <c r="BH1" t="s">
        <v>235</v>
      </c>
      <c r="BI1" t="s">
        <v>236</v>
      </c>
      <c r="BJ1" t="s">
        <v>237</v>
      </c>
      <c r="BK1" t="s">
        <v>239</v>
      </c>
      <c r="BL1" t="s">
        <v>240</v>
      </c>
      <c r="BM1" t="s">
        <v>250</v>
      </c>
      <c r="BN1" t="s">
        <v>251</v>
      </c>
      <c r="BO1" t="s">
        <v>252</v>
      </c>
      <c r="BP1" t="s">
        <v>253</v>
      </c>
      <c r="BQ1" t="s">
        <v>254</v>
      </c>
      <c r="BR1" t="s">
        <v>255</v>
      </c>
      <c r="BS1" t="s">
        <v>266</v>
      </c>
      <c r="BT1" t="s">
        <v>267</v>
      </c>
      <c r="BU1" t="s">
        <v>242</v>
      </c>
      <c r="BV1" t="s">
        <v>243</v>
      </c>
      <c r="BW1" t="s">
        <v>256</v>
      </c>
      <c r="BX1" t="s">
        <v>257</v>
      </c>
      <c r="BY1" t="s">
        <v>258</v>
      </c>
      <c r="BZ1" t="s">
        <v>259</v>
      </c>
      <c r="CB1" t="s">
        <v>202</v>
      </c>
      <c r="CC1" t="s">
        <v>213</v>
      </c>
      <c r="CD1" t="s">
        <v>214</v>
      </c>
      <c r="CE1" t="s">
        <v>215</v>
      </c>
      <c r="CF1" t="s">
        <v>216</v>
      </c>
      <c r="CG1" t="s">
        <v>218</v>
      </c>
      <c r="CH1" t="s">
        <v>217</v>
      </c>
      <c r="CI1" t="s">
        <v>219</v>
      </c>
      <c r="CJ1" t="s">
        <v>220</v>
      </c>
      <c r="CK1" t="s">
        <v>221</v>
      </c>
      <c r="CL1" t="s">
        <v>222</v>
      </c>
      <c r="CM1" t="s">
        <v>223</v>
      </c>
      <c r="CN1" t="s">
        <v>224</v>
      </c>
      <c r="CO1" t="s">
        <v>225</v>
      </c>
      <c r="CP1" t="s">
        <v>226</v>
      </c>
      <c r="CQ1" t="s">
        <v>227</v>
      </c>
      <c r="CR1" t="s">
        <v>228</v>
      </c>
      <c r="CS1" t="s">
        <v>229</v>
      </c>
      <c r="CT1" t="s">
        <v>238</v>
      </c>
      <c r="CU1" t="s">
        <v>230</v>
      </c>
      <c r="CV1" t="s">
        <v>231</v>
      </c>
      <c r="CW1" t="s">
        <v>232</v>
      </c>
      <c r="CX1" t="s">
        <v>233</v>
      </c>
    </row>
    <row r="2" spans="1:102" x14ac:dyDescent="0.25">
      <c r="A2">
        <v>2</v>
      </c>
      <c r="B2">
        <v>0.7</v>
      </c>
      <c r="C2">
        <v>2.0145479904336893E-3</v>
      </c>
      <c r="D2">
        <v>1.9581576136820274E-3</v>
      </c>
      <c r="E2">
        <v>7.881865389393802E-3</v>
      </c>
      <c r="F2">
        <v>7.5879127469500474E-3</v>
      </c>
      <c r="G2">
        <v>2.2948598106160762E-3</v>
      </c>
      <c r="H2">
        <v>2.1368816180259999E-3</v>
      </c>
      <c r="I2">
        <v>8.8981747769793645E-3</v>
      </c>
      <c r="J2">
        <v>7.8882582533876203E-3</v>
      </c>
      <c r="K2">
        <f t="shared" ref="K2:X16" si="0">EXP(-10)</f>
        <v>4.5399929762484854E-5</v>
      </c>
      <c r="L2">
        <f t="shared" si="0"/>
        <v>4.5399929762484854E-5</v>
      </c>
      <c r="M2">
        <f t="shared" si="0"/>
        <v>4.5399929762484854E-5</v>
      </c>
      <c r="N2">
        <f t="shared" si="0"/>
        <v>4.5399929762484854E-5</v>
      </c>
      <c r="O2">
        <f t="shared" si="0"/>
        <v>4.5399929762484854E-5</v>
      </c>
      <c r="P2">
        <f t="shared" si="0"/>
        <v>4.5399929762484854E-5</v>
      </c>
      <c r="Q2">
        <f t="shared" si="0"/>
        <v>4.5399929762484854E-5</v>
      </c>
      <c r="R2">
        <f t="shared" si="0"/>
        <v>4.5399929762484854E-5</v>
      </c>
      <c r="S2">
        <f t="shared" si="0"/>
        <v>4.5399929762484854E-5</v>
      </c>
      <c r="T2">
        <f t="shared" si="0"/>
        <v>4.5399929762484854E-5</v>
      </c>
      <c r="U2">
        <f t="shared" si="0"/>
        <v>4.5399929762484854E-5</v>
      </c>
      <c r="V2">
        <f t="shared" si="0"/>
        <v>4.5399929762484854E-5</v>
      </c>
      <c r="W2">
        <f t="shared" si="0"/>
        <v>4.5399929762484854E-5</v>
      </c>
      <c r="X2">
        <f t="shared" si="0"/>
        <v>4.5399929762484854E-5</v>
      </c>
      <c r="Y2">
        <f t="shared" ref="Y2:AT2" si="1">EXP((CC$2+CC$3*LN(C2))*(1-$B2)+(CC$8+CC$9*LN(C2))*($B2))*100</f>
        <v>3.688237014240722E-5</v>
      </c>
      <c r="Z2">
        <f t="shared" si="1"/>
        <v>3.0920110768412751E-4</v>
      </c>
      <c r="AA2">
        <f t="shared" si="1"/>
        <v>2.7519543740787424E-4</v>
      </c>
      <c r="AB2">
        <f t="shared" si="1"/>
        <v>1.516271331537539E-3</v>
      </c>
      <c r="AC2">
        <f t="shared" si="1"/>
        <v>1.4642664866050463E-4</v>
      </c>
      <c r="AD2">
        <f t="shared" si="1"/>
        <v>2.228606169990572E-5</v>
      </c>
      <c r="AE2">
        <f t="shared" si="1"/>
        <v>9.9503861016564344E-4</v>
      </c>
      <c r="AF2">
        <f t="shared" si="1"/>
        <v>2.2692720947166476E-4</v>
      </c>
      <c r="AG2">
        <f t="shared" si="1"/>
        <v>1.3810648567620016E-7</v>
      </c>
      <c r="AH2">
        <f t="shared" si="1"/>
        <v>3.7262215984154432E-6</v>
      </c>
      <c r="AI2">
        <f t="shared" si="1"/>
        <v>1.3810648567620016E-7</v>
      </c>
      <c r="AJ2">
        <f t="shared" si="1"/>
        <v>3.7262215984154432E-6</v>
      </c>
      <c r="AK2">
        <f t="shared" si="1"/>
        <v>5.1923051145114562E-6</v>
      </c>
      <c r="AL2">
        <f t="shared" si="1"/>
        <v>5.7086874976893857E-7</v>
      </c>
      <c r="AM2">
        <f t="shared" si="1"/>
        <v>2.3756600862901561E-8</v>
      </c>
      <c r="AN2">
        <f t="shared" si="1"/>
        <v>5.7086874976893857E-7</v>
      </c>
      <c r="AO2">
        <f t="shared" si="1"/>
        <v>2.3756600862901561E-8</v>
      </c>
      <c r="AP2">
        <f t="shared" si="1"/>
        <v>1.3810648567620016E-7</v>
      </c>
      <c r="AQ2">
        <f t="shared" si="1"/>
        <v>3.7262215984154432E-6</v>
      </c>
      <c r="AR2">
        <f t="shared" si="1"/>
        <v>5.7086874976893857E-7</v>
      </c>
      <c r="AS2">
        <f t="shared" si="1"/>
        <v>2.3756600862901561E-8</v>
      </c>
      <c r="AT2">
        <f t="shared" si="1"/>
        <v>5.1923051145114562E-6</v>
      </c>
      <c r="AU2">
        <f>MATCH(MAX(Y2:AB2),Y2:AB2,0)-1</f>
        <v>3</v>
      </c>
      <c r="AV2">
        <f>MATCH(MAX(AC2:AF2),AC2:AF2,0)-1</f>
        <v>2</v>
      </c>
      <c r="AW2">
        <f>MATCH(MAX(AG2:AJ2),AG2:AJ2,0)-1</f>
        <v>1</v>
      </c>
      <c r="AX2">
        <f>MATCH(MAX(AK2:AO2),AK2:AO2,0)-1</f>
        <v>0</v>
      </c>
      <c r="AY2">
        <f>MATCH(MAX(AP2:AQ2),AP2:AQ2,0)-1</f>
        <v>1</v>
      </c>
      <c r="AZ2">
        <f>MATCH(MAX(AR2:AT2),AR2:AT2,0)-1</f>
        <v>2</v>
      </c>
      <c r="BA2" t="str">
        <f>INDEX(Y$1:AB$1,1,MATCH(MAX(Y2:AB2),Y2:AB2,0))</f>
        <v>eps_sys2_4E90_jointA_ydir_pos_rot</v>
      </c>
      <c r="BB2" t="str">
        <f>INDEX(AC$1:AF$1,1,MATCH(MAX(AC2:AF2),AC2:AF2,0))</f>
        <v>eps_sys2_4TIP_jointA_ydir_neg_rot</v>
      </c>
      <c r="BC2" t="str">
        <f>INDEX(AG$1:AJ$1,1,MATCH(MAX(AG2:AJ2),AG2:AJ2,0))</f>
        <v>eps_sys3_4E90_jointB_xdir_pos_rot</v>
      </c>
      <c r="BD2" t="str">
        <f>INDEX(AK$1:AO$1,1,MATCH(MAX(AK2:AO2),AK2:AO2,0))</f>
        <v>eps_sys3_4TOP_jointA_xdir_pos_rot</v>
      </c>
      <c r="BE2" t="str">
        <f>INDEX(AP$1:AQ$1,1,MATCH(MAX(AP2:AQ2),AP2:AQ2,0))</f>
        <v>eps_sys4_4E90_jointA_ydir_pos_rot</v>
      </c>
      <c r="BF2" t="str">
        <f>INDEX(AR$1:AT$1,1,MATCH(MAX(AR2:AT2),AR2:AT2,0))</f>
        <v>eps_sys4_4TOP_jointC_ydir_pos_rot</v>
      </c>
      <c r="BG2">
        <f>MAX(Y2:AB2)</f>
        <v>1.516271331537539E-3</v>
      </c>
      <c r="BH2">
        <f>MAX(AC2:AF2)</f>
        <v>9.9503861016564344E-4</v>
      </c>
      <c r="BI2">
        <f>MAX(AG2:AJ2)</f>
        <v>3.7262215984154432E-6</v>
      </c>
      <c r="BJ2">
        <f>MAX(AK2:AO2)</f>
        <v>5.1923051145114562E-6</v>
      </c>
      <c r="BK2">
        <f>MAX(AP2:AQ2)</f>
        <v>3.7262215984154432E-6</v>
      </c>
      <c r="BL2">
        <f>MAX(AR2:AT2)</f>
        <v>5.1923051145114562E-6</v>
      </c>
      <c r="BM2">
        <f t="shared" ref="BM2:BR2" si="2">SQRT(INDEX($CC$4:$CX$4,1,MATCH(BA2,$CC$1:$CX$1,0))^2*(1-$B2)+INDEX($CC$10:$CX$10,1,MATCH(BA2,$CC$7:$CX$7,0))^2*($B2))</f>
        <v>8.2602663395316744E-2</v>
      </c>
      <c r="BN2">
        <f t="shared" si="2"/>
        <v>0.14410343507356096</v>
      </c>
      <c r="BO2">
        <f t="shared" si="2"/>
        <v>8.2602663395316744E-2</v>
      </c>
      <c r="BP2">
        <f t="shared" si="2"/>
        <v>0.19259672894418534</v>
      </c>
      <c r="BQ2">
        <f t="shared" si="2"/>
        <v>8.2602663395316744E-2</v>
      </c>
      <c r="BR2">
        <f t="shared" si="2"/>
        <v>0.19259672894418534</v>
      </c>
      <c r="BS2" t="str">
        <f>RIGHT(IF($A2=2,BA2,IF($A2=3,BC2,IF($A2=4,BE2))),LEN(IF($A2=2,BA2,IF($A2=3,BC2,IF($A2=4,BE2))))-4)</f>
        <v>sys2_4E90_jointA_ydir_pos_rot</v>
      </c>
      <c r="BT2" t="str">
        <f>RIGHT(IF($A2=2,BB2,IF($A2=3,BD2,IF($A2=4,BF2))),LEN(IF($A2=2,BB2,IF($A2=3,BD2,IF($A2=4,BF2))))-4)</f>
        <v>sys2_4TIP_jointA_ydir_neg_rot</v>
      </c>
      <c r="BU2">
        <f t="shared" ref="BU2" si="3">IF($A2=2,BG2,IF($A2=3,BI2,IF($A2=4,BK2)))</f>
        <v>1.516271331537539E-3</v>
      </c>
      <c r="BV2">
        <f t="shared" ref="BV2" si="4">IF($A2=2,BH2,IF($A2=3,BJ2,IF($A2=4,BL2)))</f>
        <v>9.9503861016564344E-4</v>
      </c>
      <c r="BW2">
        <f>IF($A2=2,BM2,IF($A2=3,BO2,IF($A2=4,BQ2)))</f>
        <v>8.2602663395316744E-2</v>
      </c>
      <c r="BX2">
        <f>IF($A2=2,BN2,IF($A2=3,BP2,IF($A2=4,BR2)))</f>
        <v>0.14410343507356096</v>
      </c>
      <c r="BY2">
        <v>0.25</v>
      </c>
      <c r="BZ2">
        <v>0.25</v>
      </c>
      <c r="CC2">
        <v>-5.6505029999999996</v>
      </c>
      <c r="CD2">
        <v>-5.5386860000000002</v>
      </c>
      <c r="CE2">
        <v>-5.6505029999999996</v>
      </c>
      <c r="CF2">
        <v>-5.5386860000000002</v>
      </c>
      <c r="CG2">
        <v>-4.6986140000000001</v>
      </c>
      <c r="CH2">
        <v>-4.8464070000000001</v>
      </c>
      <c r="CI2">
        <v>-4.6986140000000001</v>
      </c>
      <c r="CJ2">
        <v>-4.8464070000000001</v>
      </c>
      <c r="CK2">
        <v>-5.6505029999999996</v>
      </c>
      <c r="CL2">
        <v>-5.5386860000000002</v>
      </c>
      <c r="CM2">
        <v>-5.6505029999999996</v>
      </c>
      <c r="CN2">
        <v>-5.5386860000000002</v>
      </c>
      <c r="CO2">
        <v>-5.6723039999999996</v>
      </c>
      <c r="CP2">
        <v>-4.6986140000000001</v>
      </c>
      <c r="CQ2">
        <v>-4.8464070000000001</v>
      </c>
      <c r="CR2">
        <v>-4.6986140000000001</v>
      </c>
      <c r="CS2">
        <v>-4.8464070000000001</v>
      </c>
      <c r="CT2">
        <v>-5.6505029999999996</v>
      </c>
      <c r="CU2">
        <v>-5.5386860000000002</v>
      </c>
      <c r="CV2">
        <v>-4.6986140000000001</v>
      </c>
      <c r="CW2">
        <v>-4.8464070000000001</v>
      </c>
      <c r="CX2">
        <v>-5.6723039999999996</v>
      </c>
    </row>
    <row r="3" spans="1:102" x14ac:dyDescent="0.25">
      <c r="A3">
        <v>2</v>
      </c>
      <c r="B3">
        <v>0.7</v>
      </c>
      <c r="C3">
        <v>3.6500853936758776E-4</v>
      </c>
      <c r="D3">
        <v>3.7318483818353813E-4</v>
      </c>
      <c r="E3">
        <v>1.9280488782911376E-3</v>
      </c>
      <c r="F3">
        <v>1.9020527735978275E-3</v>
      </c>
      <c r="G3">
        <v>4.0485701384928994E-4</v>
      </c>
      <c r="H3">
        <v>4.2385462205438921E-4</v>
      </c>
      <c r="I3">
        <v>2.0259087647395242E-3</v>
      </c>
      <c r="J3">
        <v>1.9829567970960594E-3</v>
      </c>
      <c r="K3">
        <f t="shared" ref="K3:U3" si="5">EXP(-10)</f>
        <v>4.5399929762484854E-5</v>
      </c>
      <c r="L3">
        <f t="shared" si="5"/>
        <v>4.5399929762484854E-5</v>
      </c>
      <c r="M3">
        <f t="shared" si="5"/>
        <v>4.5399929762484854E-5</v>
      </c>
      <c r="N3">
        <f t="shared" si="5"/>
        <v>4.5399929762484854E-5</v>
      </c>
      <c r="O3">
        <f t="shared" si="5"/>
        <v>4.5399929762484854E-5</v>
      </c>
      <c r="P3">
        <f t="shared" si="5"/>
        <v>4.5399929762484854E-5</v>
      </c>
      <c r="Q3">
        <f t="shared" si="5"/>
        <v>4.5399929762484854E-5</v>
      </c>
      <c r="R3">
        <f t="shared" si="5"/>
        <v>4.5399929762484854E-5</v>
      </c>
      <c r="S3">
        <f t="shared" si="5"/>
        <v>4.5399929762484854E-5</v>
      </c>
      <c r="T3">
        <f t="shared" si="5"/>
        <v>4.5399929762484854E-5</v>
      </c>
      <c r="U3">
        <f t="shared" si="5"/>
        <v>4.5399929762484854E-5</v>
      </c>
      <c r="V3">
        <f t="shared" si="0"/>
        <v>4.5399929762484854E-5</v>
      </c>
      <c r="W3">
        <f t="shared" si="0"/>
        <v>4.5399929762484854E-5</v>
      </c>
      <c r="X3">
        <f t="shared" si="0"/>
        <v>4.5399929762484854E-5</v>
      </c>
      <c r="Y3">
        <f t="shared" ref="Y3:Y66" si="6">EXP((CC$2+CC$3*LN(C3))*(1-$B3)+(CC$8+CC$9*LN(C3))*($B3))*100</f>
        <v>2.9775588758501023E-6</v>
      </c>
      <c r="Z3">
        <f t="shared" ref="Z3:Z66" si="7">EXP((CD$2+CD$3*LN(D3))*(1-$B3)+(CD$8+CD$9*LN(D3))*($B3))*100</f>
        <v>4.4174468169946476E-5</v>
      </c>
      <c r="AA3">
        <f t="shared" ref="AA3:AA66" si="8">EXP((CE$2+CE$3*LN(E3))*(1-$B3)+(CE$8+CE$9*LN(E3))*($B3))*100</f>
        <v>3.4573194658911944E-5</v>
      </c>
      <c r="AB3">
        <f t="shared" ref="AB3:AB66" si="9">EXP((CF$2+CF$3*LN(F3))*(1-$B3)+(CF$8+CF$9*LN(F3))*($B3))*100</f>
        <v>2.9882801468929736E-4</v>
      </c>
      <c r="AC3">
        <f t="shared" ref="AC3:AC66" si="10">EXP((CG$2+CG$3*LN(G3))*(1-$B3)+(CG$8+CG$9*LN(G3))*($B3))*100</f>
        <v>1.2595431838321348E-5</v>
      </c>
      <c r="AD3">
        <f t="shared" ref="AD3:AD66" si="11">EXP((CH$2+CH$3*LN(H3))*(1-$B3)+(CH$8+CH$9*LN(H3))*($B3))*100</f>
        <v>1.2579260650528539E-6</v>
      </c>
      <c r="AE3">
        <f t="shared" ref="AE3:AE66" si="12">EXP((CI$2+CI$3*LN(I3))*(1-$B3)+(CI$8+CI$9*LN(I3))*($B3))*100</f>
        <v>1.2276365694257395E-4</v>
      </c>
      <c r="AF3">
        <f t="shared" ref="AF3:AF66" si="13">EXP((CJ$2+CJ$3*LN(J3))*(1-$B3)+(CJ$8+CJ$9*LN(J3))*($B3))*100</f>
        <v>1.9513836519602205E-5</v>
      </c>
      <c r="AG3">
        <f t="shared" ref="AG3:AG66" si="14">EXP((CK$2+CK$3*LN(K3))*(1-$B3)+(CK$8+CK$9*LN(K3))*($B3))*100</f>
        <v>1.3810648567620016E-7</v>
      </c>
      <c r="AH3">
        <f t="shared" ref="AH3:AH66" si="15">EXP((CL$2+CL$3*LN(L3))*(1-$B3)+(CL$8+CL$9*LN(L3))*($B3))*100</f>
        <v>3.7262215984154432E-6</v>
      </c>
      <c r="AI3">
        <f t="shared" ref="AI3:AI66" si="16">EXP((CM$2+CM$3*LN(M3))*(1-$B3)+(CM$8+CM$9*LN(M3))*($B3))*100</f>
        <v>1.3810648567620016E-7</v>
      </c>
      <c r="AJ3">
        <f t="shared" ref="AJ3:AJ66" si="17">EXP((CN$2+CN$3*LN(N3))*(1-$B3)+(CN$8+CN$9*LN(N3))*($B3))*100</f>
        <v>3.7262215984154432E-6</v>
      </c>
      <c r="AK3">
        <f t="shared" ref="AK3:AK66" si="18">EXP((CO$2+CO$3*LN(O3))*(1-$B3)+(CO$8+CO$9*LN(O3))*($B3))*100</f>
        <v>5.1923051145114562E-6</v>
      </c>
      <c r="AL3">
        <f t="shared" ref="AL3:AL66" si="19">EXP((CP$2+CP$3*LN(P3))*(1-$B3)+(CP$8+CP$9*LN(P3))*($B3))*100</f>
        <v>5.7086874976893857E-7</v>
      </c>
      <c r="AM3">
        <f t="shared" ref="AM3:AM66" si="20">EXP((CQ$2+CQ$3*LN(Q3))*(1-$B3)+(CQ$8+CQ$9*LN(Q3))*($B3))*100</f>
        <v>2.3756600862901561E-8</v>
      </c>
      <c r="AN3">
        <f t="shared" ref="AN3:AN66" si="21">EXP((CR$2+CR$3*LN(R3))*(1-$B3)+(CR$8+CR$9*LN(R3))*($B3))*100</f>
        <v>5.7086874976893857E-7</v>
      </c>
      <c r="AO3">
        <f t="shared" ref="AO3:AO66" si="22">EXP((CS$2+CS$3*LN(S3))*(1-$B3)+(CS$8+CS$9*LN(S3))*($B3))*100</f>
        <v>2.3756600862901561E-8</v>
      </c>
      <c r="AP3">
        <f t="shared" ref="AP3:AP66" si="23">EXP((CT$2+CT$3*LN(T3))*(1-$B3)+(CT$8+CT$9*LN(T3))*($B3))*100</f>
        <v>1.3810648567620016E-7</v>
      </c>
      <c r="AQ3">
        <f t="shared" ref="AQ3:AQ66" si="24">EXP((CU$2+CU$3*LN(U3))*(1-$B3)+(CU$8+CU$9*LN(U3))*($B3))*100</f>
        <v>3.7262215984154432E-6</v>
      </c>
      <c r="AR3">
        <f t="shared" ref="AR3:AR66" si="25">EXP((CV$2+CV$3*LN(V3))*(1-$B3)+(CV$8+CV$9*LN(V3))*($B3))*100</f>
        <v>5.7086874976893857E-7</v>
      </c>
      <c r="AS3">
        <f t="shared" ref="AS3:AS66" si="26">EXP((CW$2+CW$3*LN(W3))*(1-$B3)+(CW$8+CW$9*LN(W3))*($B3))*100</f>
        <v>2.3756600862901561E-8</v>
      </c>
      <c r="AT3">
        <f t="shared" ref="AT3:AT66" si="27">EXP((CX$2+CX$3*LN(X3))*(1-$B3)+(CX$8+CX$9*LN(X3))*($B3))*100</f>
        <v>5.1923051145114562E-6</v>
      </c>
      <c r="AU3">
        <f t="shared" ref="AU3:AU66" si="28">MATCH(MAX(Y3:AB3),Y3:AB3,0)-1</f>
        <v>3</v>
      </c>
      <c r="AV3">
        <f t="shared" ref="AV3:AV66" si="29">MATCH(MAX(AC3:AF3),AC3:AF3,0)-1</f>
        <v>2</v>
      </c>
      <c r="AW3">
        <f t="shared" ref="AW3:AW66" si="30">MATCH(MAX(AG3:AJ3),AG3:AJ3,0)-1</f>
        <v>1</v>
      </c>
      <c r="AX3">
        <f t="shared" ref="AX3:AX66" si="31">MATCH(MAX(AK3:AO3),AK3:AO3,0)-1</f>
        <v>0</v>
      </c>
      <c r="AY3">
        <f t="shared" ref="AY3:AY66" si="32">MATCH(MAX(AP3:AQ3),AP3:AQ3,0)-1</f>
        <v>1</v>
      </c>
      <c r="AZ3">
        <f t="shared" ref="AZ3:AZ66" si="33">MATCH(MAX(AR3:AT3),AR3:AT3,0)-1</f>
        <v>2</v>
      </c>
      <c r="BA3" t="str">
        <f t="shared" ref="BA3:BA66" si="34">INDEX(Y$1:AB$1,1,MATCH(MAX(Y3:AB3),Y3:AB3,0))</f>
        <v>eps_sys2_4E90_jointA_ydir_pos_rot</v>
      </c>
      <c r="BB3" t="str">
        <f t="shared" ref="BB3:BB66" si="35">INDEX(AC$1:AF$1,1,MATCH(MAX(AC3:AF3),AC3:AF3,0))</f>
        <v>eps_sys2_4TIP_jointA_ydir_neg_rot</v>
      </c>
      <c r="BC3" t="str">
        <f t="shared" ref="BC3:BC66" si="36">INDEX(AG$1:AJ$1,1,MATCH(MAX(AG3:AJ3),AG3:AJ3,0))</f>
        <v>eps_sys3_4E90_jointB_xdir_pos_rot</v>
      </c>
      <c r="BD3" t="str">
        <f t="shared" ref="BD3:BD66" si="37">INDEX(AK$1:AO$1,1,MATCH(MAX(AK3:AO3),AK3:AO3,0))</f>
        <v>eps_sys3_4TOP_jointA_xdir_pos_rot</v>
      </c>
      <c r="BE3" t="str">
        <f t="shared" ref="BE3:BE66" si="38">INDEX(AP$1:AQ$1,1,MATCH(MAX(AP3:AQ3),AP3:AQ3,0))</f>
        <v>eps_sys4_4E90_jointA_ydir_pos_rot</v>
      </c>
      <c r="BF3" t="str">
        <f t="shared" ref="BF3:BF66" si="39">INDEX(AR$1:AT$1,1,MATCH(MAX(AR3:AT3),AR3:AT3,0))</f>
        <v>eps_sys4_4TOP_jointC_ydir_pos_rot</v>
      </c>
      <c r="BG3">
        <f t="shared" ref="BG3:BG66" si="40">MAX(Y3:AB3)</f>
        <v>2.9882801468929736E-4</v>
      </c>
      <c r="BH3">
        <f t="shared" ref="BH3:BH66" si="41">MAX(AC3:AF3)</f>
        <v>1.2276365694257395E-4</v>
      </c>
      <c r="BI3">
        <f t="shared" ref="BI3:BI66" si="42">MAX(AG3:AJ3)</f>
        <v>3.7262215984154432E-6</v>
      </c>
      <c r="BJ3">
        <f t="shared" ref="BJ3:BJ66" si="43">MAX(AK3:AO3)</f>
        <v>5.1923051145114562E-6</v>
      </c>
      <c r="BK3">
        <f t="shared" ref="BK3:BK66" si="44">MAX(AP3:AQ3)</f>
        <v>3.7262215984154432E-6</v>
      </c>
      <c r="BL3">
        <f t="shared" ref="BL3:BL66" si="45">MAX(AR3:AT3)</f>
        <v>5.1923051145114562E-6</v>
      </c>
      <c r="BM3">
        <f t="shared" ref="BM3:BM66" si="46">SQRT(INDEX($CC$4:$CX$4,1,MATCH(BA3,$CC$1:$CX$1,0))^2*(1-$B3)+INDEX($CC$10:$CX$10,1,MATCH(BA3,$CC$7:$CX$7,0))^2*($B3))</f>
        <v>8.2602663395316744E-2</v>
      </c>
      <c r="BN3">
        <f t="shared" ref="BN3:BN66" si="47">SQRT(INDEX($CC$4:$CX$4,1,MATCH(BB3,$CC$1:$CX$1,0))^2*(1-$B3)+INDEX($CC$10:$CX$10,1,MATCH(BB3,$CC$7:$CX$7,0))^2*($B3))</f>
        <v>0.14410343507356096</v>
      </c>
      <c r="BO3">
        <f t="shared" ref="BO3:BO66" si="48">SQRT(INDEX($CC$4:$CX$4,1,MATCH(BC3,$CC$1:$CX$1,0))^2*(1-$B3)+INDEX($CC$10:$CX$10,1,MATCH(BC3,$CC$7:$CX$7,0))^2*($B3))</f>
        <v>8.2602663395316744E-2</v>
      </c>
      <c r="BP3">
        <f t="shared" ref="BP3:BP66" si="49">SQRT(INDEX($CC$4:$CX$4,1,MATCH(BD3,$CC$1:$CX$1,0))^2*(1-$B3)+INDEX($CC$10:$CX$10,1,MATCH(BD3,$CC$7:$CX$7,0))^2*($B3))</f>
        <v>0.19259672894418534</v>
      </c>
      <c r="BQ3">
        <f t="shared" ref="BQ3:BQ66" si="50">SQRT(INDEX($CC$4:$CX$4,1,MATCH(BE3,$CC$1:$CX$1,0))^2*(1-$B3)+INDEX($CC$10:$CX$10,1,MATCH(BE3,$CC$7:$CX$7,0))^2*($B3))</f>
        <v>8.2602663395316744E-2</v>
      </c>
      <c r="BR3">
        <f t="shared" ref="BR3:BR66" si="51">SQRT(INDEX($CC$4:$CX$4,1,MATCH(BF3,$CC$1:$CX$1,0))^2*(1-$B3)+INDEX($CC$10:$CX$10,1,MATCH(BF3,$CC$7:$CX$7,0))^2*($B3))</f>
        <v>0.19259672894418534</v>
      </c>
      <c r="BS3" t="str">
        <f t="shared" ref="BS3:BS66" si="52">RIGHT(IF($A3=2,BA3,IF($A3=3,BC3,IF($A3=4,BE3))),LEN(IF($A3=2,BA3,IF($A3=3,BC3,IF($A3=4,BE3))))-4)</f>
        <v>sys2_4E90_jointA_ydir_pos_rot</v>
      </c>
      <c r="BT3" t="str">
        <f t="shared" ref="BT3:BT66" si="53">RIGHT(IF($A3=2,BB3,IF($A3=3,BD3,IF($A3=4,BF3))),LEN(IF($A3=2,BB3,IF($A3=3,BD3,IF($A3=4,BF3))))-4)</f>
        <v>sys2_4TIP_jointA_ydir_neg_rot</v>
      </c>
      <c r="BU3">
        <f t="shared" ref="BU3:BU66" si="54">IF($A3=2,BG3,IF($A3=3,BI3,IF($A3=4,BK3)))</f>
        <v>2.9882801468929736E-4</v>
      </c>
      <c r="BV3">
        <f t="shared" ref="BV3:BV66" si="55">IF($A3=2,BH3,IF($A3=3,BJ3,IF($A3=4,BL3)))</f>
        <v>1.2276365694257395E-4</v>
      </c>
      <c r="BW3">
        <f t="shared" ref="BW3:BW66" si="56">IF($A3=2,BM3,IF($A3=3,BO3,IF($A3=4,BQ3)))</f>
        <v>8.2602663395316744E-2</v>
      </c>
      <c r="BX3">
        <f t="shared" ref="BX3:BX66" si="57">IF($A3=2,BN3,IF($A3=3,BP3,IF($A3=4,BR3)))</f>
        <v>0.14410343507356096</v>
      </c>
      <c r="BY3">
        <v>0.25</v>
      </c>
      <c r="BZ3">
        <v>0.25</v>
      </c>
      <c r="CC3">
        <v>1.5118598000000001</v>
      </c>
      <c r="CD3">
        <v>1.0648017999999999</v>
      </c>
      <c r="CE3">
        <v>1.5118598000000001</v>
      </c>
      <c r="CF3">
        <v>1.0648017999999999</v>
      </c>
      <c r="CG3">
        <v>0.91715840000000004</v>
      </c>
      <c r="CH3">
        <v>1.6389035999999999</v>
      </c>
      <c r="CI3">
        <v>0.91715840000000004</v>
      </c>
      <c r="CJ3">
        <v>1.6389035999999999</v>
      </c>
      <c r="CK3">
        <v>1.5118598000000001</v>
      </c>
      <c r="CL3">
        <v>1.0648017999999999</v>
      </c>
      <c r="CM3">
        <v>1.5118598000000001</v>
      </c>
      <c r="CN3">
        <v>1.0648017999999999</v>
      </c>
      <c r="CO3">
        <v>1.1390712000000001</v>
      </c>
      <c r="CP3">
        <v>0.91715840000000004</v>
      </c>
      <c r="CQ3">
        <v>1.6389035999999999</v>
      </c>
      <c r="CR3">
        <v>0.91715840000000004</v>
      </c>
      <c r="CS3">
        <v>1.6389035999999999</v>
      </c>
      <c r="CT3">
        <v>1.5118598000000001</v>
      </c>
      <c r="CU3">
        <v>1.0648017999999999</v>
      </c>
      <c r="CV3">
        <v>0.91715840000000004</v>
      </c>
      <c r="CW3">
        <v>1.6389035999999999</v>
      </c>
      <c r="CX3">
        <v>1.1390712000000001</v>
      </c>
    </row>
    <row r="4" spans="1:102" x14ac:dyDescent="0.25">
      <c r="A4">
        <v>2</v>
      </c>
      <c r="B4">
        <v>0.7</v>
      </c>
      <c r="C4">
        <v>7.0233866155822921E-3</v>
      </c>
      <c r="D4">
        <v>6.908281395245755E-3</v>
      </c>
      <c r="E4">
        <v>1.405135889544953E-3</v>
      </c>
      <c r="F4">
        <v>1.4527171871041291E-3</v>
      </c>
      <c r="G4">
        <v>7.8991797805813922E-3</v>
      </c>
      <c r="H4">
        <v>7.4138789818545704E-3</v>
      </c>
      <c r="I4">
        <v>1.4517261259707156E-3</v>
      </c>
      <c r="J4">
        <v>1.5313690416031553E-3</v>
      </c>
      <c r="K4">
        <f t="shared" si="0"/>
        <v>4.5399929762484854E-5</v>
      </c>
      <c r="L4">
        <f t="shared" si="0"/>
        <v>4.5399929762484854E-5</v>
      </c>
      <c r="M4">
        <f t="shared" si="0"/>
        <v>4.5399929762484854E-5</v>
      </c>
      <c r="N4">
        <f t="shared" si="0"/>
        <v>4.5399929762484854E-5</v>
      </c>
      <c r="O4">
        <f t="shared" si="0"/>
        <v>4.5399929762484854E-5</v>
      </c>
      <c r="P4">
        <f t="shared" si="0"/>
        <v>4.5399929762484854E-5</v>
      </c>
      <c r="Q4">
        <f t="shared" si="0"/>
        <v>4.5399929762484854E-5</v>
      </c>
      <c r="R4">
        <f t="shared" si="0"/>
        <v>4.5399929762484854E-5</v>
      </c>
      <c r="S4">
        <f t="shared" si="0"/>
        <v>4.5399929762484854E-5</v>
      </c>
      <c r="T4">
        <f t="shared" si="0"/>
        <v>4.5399929762484854E-5</v>
      </c>
      <c r="U4">
        <f t="shared" si="0"/>
        <v>4.5399929762484854E-5</v>
      </c>
      <c r="V4">
        <f t="shared" si="0"/>
        <v>4.5399929762484854E-5</v>
      </c>
      <c r="W4">
        <f t="shared" si="0"/>
        <v>4.5399929762484854E-5</v>
      </c>
      <c r="X4">
        <f t="shared" si="0"/>
        <v>4.5399929762484854E-5</v>
      </c>
      <c r="Y4">
        <f t="shared" si="6"/>
        <v>2.3219765884577873E-4</v>
      </c>
      <c r="Z4">
        <f t="shared" si="7"/>
        <v>1.3581275001837984E-3</v>
      </c>
      <c r="AA4">
        <f t="shared" si="8"/>
        <v>2.1692865200294044E-5</v>
      </c>
      <c r="AB4">
        <f t="shared" si="9"/>
        <v>2.1778813653982232E-4</v>
      </c>
      <c r="AC4">
        <f t="shared" si="10"/>
        <v>8.4082927216870399E-4</v>
      </c>
      <c r="AD4">
        <f t="shared" si="11"/>
        <v>2.0324736395459125E-4</v>
      </c>
      <c r="AE4">
        <f t="shared" si="12"/>
        <v>7.6631963411422422E-5</v>
      </c>
      <c r="AF4">
        <f t="shared" si="13"/>
        <v>1.2328670961049915E-5</v>
      </c>
      <c r="AG4">
        <f t="shared" si="14"/>
        <v>1.3810648567620016E-7</v>
      </c>
      <c r="AH4">
        <f t="shared" si="15"/>
        <v>3.7262215984154432E-6</v>
      </c>
      <c r="AI4">
        <f t="shared" si="16"/>
        <v>1.3810648567620016E-7</v>
      </c>
      <c r="AJ4">
        <f t="shared" si="17"/>
        <v>3.7262215984154432E-6</v>
      </c>
      <c r="AK4">
        <f t="shared" si="18"/>
        <v>5.1923051145114562E-6</v>
      </c>
      <c r="AL4">
        <f t="shared" si="19"/>
        <v>5.7086874976893857E-7</v>
      </c>
      <c r="AM4">
        <f t="shared" si="20"/>
        <v>2.3756600862901561E-8</v>
      </c>
      <c r="AN4">
        <f t="shared" si="21"/>
        <v>5.7086874976893857E-7</v>
      </c>
      <c r="AO4">
        <f t="shared" si="22"/>
        <v>2.3756600862901561E-8</v>
      </c>
      <c r="AP4">
        <f t="shared" si="23"/>
        <v>1.3810648567620016E-7</v>
      </c>
      <c r="AQ4">
        <f t="shared" si="24"/>
        <v>3.7262215984154432E-6</v>
      </c>
      <c r="AR4">
        <f t="shared" si="25"/>
        <v>5.7086874976893857E-7</v>
      </c>
      <c r="AS4">
        <f t="shared" si="26"/>
        <v>2.3756600862901561E-8</v>
      </c>
      <c r="AT4">
        <f t="shared" si="27"/>
        <v>5.1923051145114562E-6</v>
      </c>
      <c r="AU4">
        <f t="shared" si="28"/>
        <v>1</v>
      </c>
      <c r="AV4">
        <f t="shared" si="29"/>
        <v>0</v>
      </c>
      <c r="AW4">
        <f t="shared" si="30"/>
        <v>1</v>
      </c>
      <c r="AX4">
        <f t="shared" si="31"/>
        <v>0</v>
      </c>
      <c r="AY4">
        <f t="shared" si="32"/>
        <v>1</v>
      </c>
      <c r="AZ4">
        <f t="shared" si="33"/>
        <v>2</v>
      </c>
      <c r="BA4" t="str">
        <f t="shared" si="34"/>
        <v>eps_sys2_4E90_jointA_xdir_pos_rot</v>
      </c>
      <c r="BB4" t="str">
        <f t="shared" si="35"/>
        <v>eps_sys2_4TIP_jointA_xdir_neg_rot</v>
      </c>
      <c r="BC4" t="str">
        <f t="shared" si="36"/>
        <v>eps_sys3_4E90_jointB_xdir_pos_rot</v>
      </c>
      <c r="BD4" t="str">
        <f t="shared" si="37"/>
        <v>eps_sys3_4TOP_jointA_xdir_pos_rot</v>
      </c>
      <c r="BE4" t="str">
        <f t="shared" si="38"/>
        <v>eps_sys4_4E90_jointA_ydir_pos_rot</v>
      </c>
      <c r="BF4" t="str">
        <f t="shared" si="39"/>
        <v>eps_sys4_4TOP_jointC_ydir_pos_rot</v>
      </c>
      <c r="BG4">
        <f t="shared" si="40"/>
        <v>1.3581275001837984E-3</v>
      </c>
      <c r="BH4">
        <f t="shared" si="41"/>
        <v>8.4082927216870399E-4</v>
      </c>
      <c r="BI4">
        <f t="shared" si="42"/>
        <v>3.7262215984154432E-6</v>
      </c>
      <c r="BJ4">
        <f t="shared" si="43"/>
        <v>5.1923051145114562E-6</v>
      </c>
      <c r="BK4">
        <f t="shared" si="44"/>
        <v>3.7262215984154432E-6</v>
      </c>
      <c r="BL4">
        <f t="shared" si="45"/>
        <v>5.1923051145114562E-6</v>
      </c>
      <c r="BM4">
        <f t="shared" si="46"/>
        <v>8.2602663395316744E-2</v>
      </c>
      <c r="BN4">
        <f t="shared" si="47"/>
        <v>0.14410343507356096</v>
      </c>
      <c r="BO4">
        <f t="shared" si="48"/>
        <v>8.2602663395316744E-2</v>
      </c>
      <c r="BP4">
        <f t="shared" si="49"/>
        <v>0.19259672894418534</v>
      </c>
      <c r="BQ4">
        <f t="shared" si="50"/>
        <v>8.2602663395316744E-2</v>
      </c>
      <c r="BR4">
        <f t="shared" si="51"/>
        <v>0.19259672894418534</v>
      </c>
      <c r="BS4" t="str">
        <f t="shared" si="52"/>
        <v>sys2_4E90_jointA_xdir_pos_rot</v>
      </c>
      <c r="BT4" t="str">
        <f t="shared" si="53"/>
        <v>sys2_4TIP_jointA_xdir_neg_rot</v>
      </c>
      <c r="BU4">
        <f t="shared" si="54"/>
        <v>1.3581275001837984E-3</v>
      </c>
      <c r="BV4">
        <f t="shared" si="55"/>
        <v>8.4082927216870399E-4</v>
      </c>
      <c r="BW4">
        <f t="shared" si="56"/>
        <v>8.2602663395316744E-2</v>
      </c>
      <c r="BX4">
        <f t="shared" si="57"/>
        <v>0.14410343507356096</v>
      </c>
      <c r="BY4">
        <v>0.25</v>
      </c>
      <c r="BZ4">
        <v>0.25</v>
      </c>
      <c r="CC4">
        <v>0.16</v>
      </c>
      <c r="CD4">
        <v>6.2E-2</v>
      </c>
      <c r="CE4">
        <v>0.16</v>
      </c>
      <c r="CF4">
        <v>6.2E-2</v>
      </c>
      <c r="CG4">
        <v>8.5000000000000006E-2</v>
      </c>
      <c r="CH4">
        <v>5.0999999999999997E-2</v>
      </c>
      <c r="CI4">
        <v>8.5000000000000006E-2</v>
      </c>
      <c r="CJ4">
        <v>5.0999999999999997E-2</v>
      </c>
      <c r="CK4">
        <v>0.16</v>
      </c>
      <c r="CL4">
        <v>6.2E-2</v>
      </c>
      <c r="CM4">
        <v>0.16</v>
      </c>
      <c r="CN4">
        <v>6.2E-2</v>
      </c>
      <c r="CO4">
        <v>9.2999999999999999E-2</v>
      </c>
      <c r="CP4">
        <v>8.5000000000000006E-2</v>
      </c>
      <c r="CQ4">
        <v>5.0999999999999997E-2</v>
      </c>
      <c r="CR4">
        <v>8.5000000000000006E-2</v>
      </c>
      <c r="CS4">
        <v>5.0999999999999997E-2</v>
      </c>
      <c r="CT4">
        <v>0.16</v>
      </c>
      <c r="CU4">
        <v>6.2E-2</v>
      </c>
      <c r="CV4">
        <v>8.5000000000000006E-2</v>
      </c>
      <c r="CW4">
        <v>5.0999999999999997E-2</v>
      </c>
      <c r="CX4">
        <v>9.2999999999999999E-2</v>
      </c>
    </row>
    <row r="5" spans="1:102" x14ac:dyDescent="0.25">
      <c r="A5">
        <v>2</v>
      </c>
      <c r="B5">
        <v>0.7</v>
      </c>
      <c r="C5">
        <v>7.0141429166307122E-4</v>
      </c>
      <c r="D5">
        <v>6.9627098897731988E-4</v>
      </c>
      <c r="E5">
        <v>4.3590117999372103E-4</v>
      </c>
      <c r="F5">
        <v>4.4862637227931023E-4</v>
      </c>
      <c r="G5">
        <v>7.2089905566106115E-4</v>
      </c>
      <c r="H5">
        <v>7.471684071843304E-4</v>
      </c>
      <c r="I5">
        <v>4.4591083317299885E-4</v>
      </c>
      <c r="J5">
        <v>4.7715213663330119E-4</v>
      </c>
      <c r="K5">
        <f t="shared" si="0"/>
        <v>4.5399929762484854E-5</v>
      </c>
      <c r="L5">
        <f t="shared" si="0"/>
        <v>4.5399929762484854E-5</v>
      </c>
      <c r="M5">
        <f t="shared" si="0"/>
        <v>4.5399929762484854E-5</v>
      </c>
      <c r="N5">
        <f t="shared" si="0"/>
        <v>4.5399929762484854E-5</v>
      </c>
      <c r="O5">
        <f t="shared" si="0"/>
        <v>4.5399929762484854E-5</v>
      </c>
      <c r="P5">
        <f t="shared" si="0"/>
        <v>4.5399929762484854E-5</v>
      </c>
      <c r="Q5">
        <f t="shared" si="0"/>
        <v>4.5399929762484854E-5</v>
      </c>
      <c r="R5">
        <f t="shared" si="0"/>
        <v>4.5399929762484854E-5</v>
      </c>
      <c r="S5">
        <f t="shared" si="0"/>
        <v>4.5399929762484854E-5</v>
      </c>
      <c r="T5">
        <f t="shared" si="0"/>
        <v>4.5399929762484854E-5</v>
      </c>
      <c r="U5">
        <f t="shared" si="0"/>
        <v>4.5399929762484854E-5</v>
      </c>
      <c r="V5">
        <f t="shared" si="0"/>
        <v>4.5399929762484854E-5</v>
      </c>
      <c r="W5">
        <f t="shared" si="0"/>
        <v>4.5399929762484854E-5</v>
      </c>
      <c r="X5">
        <f t="shared" si="0"/>
        <v>4.5399929762484854E-5</v>
      </c>
      <c r="Y5">
        <f t="shared" si="6"/>
        <v>7.794286322212154E-6</v>
      </c>
      <c r="Z5">
        <f t="shared" si="7"/>
        <v>9.1856288491992728E-5</v>
      </c>
      <c r="AA5">
        <f t="shared" si="8"/>
        <v>3.8674526277180637E-6</v>
      </c>
      <c r="AB5">
        <f t="shared" si="9"/>
        <v>5.4831726125472993E-5</v>
      </c>
      <c r="AC5">
        <f t="shared" si="10"/>
        <v>2.8479373929869351E-5</v>
      </c>
      <c r="AD5">
        <f t="shared" si="11"/>
        <v>3.4445164672742599E-6</v>
      </c>
      <c r="AE5">
        <f t="shared" si="12"/>
        <v>1.443864560375064E-5</v>
      </c>
      <c r="AF5">
        <f t="shared" si="13"/>
        <v>1.5525952532856519E-6</v>
      </c>
      <c r="AG5">
        <f t="shared" si="14"/>
        <v>1.3810648567620016E-7</v>
      </c>
      <c r="AH5">
        <f t="shared" si="15"/>
        <v>3.7262215984154432E-6</v>
      </c>
      <c r="AI5">
        <f t="shared" si="16"/>
        <v>1.3810648567620016E-7</v>
      </c>
      <c r="AJ5">
        <f t="shared" si="17"/>
        <v>3.7262215984154432E-6</v>
      </c>
      <c r="AK5">
        <f t="shared" si="18"/>
        <v>5.1923051145114562E-6</v>
      </c>
      <c r="AL5">
        <f t="shared" si="19"/>
        <v>5.7086874976893857E-7</v>
      </c>
      <c r="AM5">
        <f t="shared" si="20"/>
        <v>2.3756600862901561E-8</v>
      </c>
      <c r="AN5">
        <f t="shared" si="21"/>
        <v>5.7086874976893857E-7</v>
      </c>
      <c r="AO5">
        <f t="shared" si="22"/>
        <v>2.3756600862901561E-8</v>
      </c>
      <c r="AP5">
        <f t="shared" si="23"/>
        <v>1.3810648567620016E-7</v>
      </c>
      <c r="AQ5">
        <f t="shared" si="24"/>
        <v>3.7262215984154432E-6</v>
      </c>
      <c r="AR5">
        <f t="shared" si="25"/>
        <v>5.7086874976893857E-7</v>
      </c>
      <c r="AS5">
        <f t="shared" si="26"/>
        <v>2.3756600862901561E-8</v>
      </c>
      <c r="AT5">
        <f t="shared" si="27"/>
        <v>5.1923051145114562E-6</v>
      </c>
      <c r="AU5">
        <f t="shared" si="28"/>
        <v>1</v>
      </c>
      <c r="AV5">
        <f t="shared" si="29"/>
        <v>0</v>
      </c>
      <c r="AW5">
        <f t="shared" si="30"/>
        <v>1</v>
      </c>
      <c r="AX5">
        <f t="shared" si="31"/>
        <v>0</v>
      </c>
      <c r="AY5">
        <f t="shared" si="32"/>
        <v>1</v>
      </c>
      <c r="AZ5">
        <f t="shared" si="33"/>
        <v>2</v>
      </c>
      <c r="BA5" t="str">
        <f t="shared" si="34"/>
        <v>eps_sys2_4E90_jointA_xdir_pos_rot</v>
      </c>
      <c r="BB5" t="str">
        <f t="shared" si="35"/>
        <v>eps_sys2_4TIP_jointA_xdir_neg_rot</v>
      </c>
      <c r="BC5" t="str">
        <f t="shared" si="36"/>
        <v>eps_sys3_4E90_jointB_xdir_pos_rot</v>
      </c>
      <c r="BD5" t="str">
        <f t="shared" si="37"/>
        <v>eps_sys3_4TOP_jointA_xdir_pos_rot</v>
      </c>
      <c r="BE5" t="str">
        <f t="shared" si="38"/>
        <v>eps_sys4_4E90_jointA_ydir_pos_rot</v>
      </c>
      <c r="BF5" t="str">
        <f t="shared" si="39"/>
        <v>eps_sys4_4TOP_jointC_ydir_pos_rot</v>
      </c>
      <c r="BG5">
        <f t="shared" si="40"/>
        <v>9.1856288491992728E-5</v>
      </c>
      <c r="BH5">
        <f t="shared" si="41"/>
        <v>2.8479373929869351E-5</v>
      </c>
      <c r="BI5">
        <f t="shared" si="42"/>
        <v>3.7262215984154432E-6</v>
      </c>
      <c r="BJ5">
        <f t="shared" si="43"/>
        <v>5.1923051145114562E-6</v>
      </c>
      <c r="BK5">
        <f t="shared" si="44"/>
        <v>3.7262215984154432E-6</v>
      </c>
      <c r="BL5">
        <f t="shared" si="45"/>
        <v>5.1923051145114562E-6</v>
      </c>
      <c r="BM5">
        <f t="shared" si="46"/>
        <v>8.2602663395316744E-2</v>
      </c>
      <c r="BN5">
        <f t="shared" si="47"/>
        <v>0.14410343507356096</v>
      </c>
      <c r="BO5">
        <f t="shared" si="48"/>
        <v>8.2602663395316744E-2</v>
      </c>
      <c r="BP5">
        <f t="shared" si="49"/>
        <v>0.19259672894418534</v>
      </c>
      <c r="BQ5">
        <f t="shared" si="50"/>
        <v>8.2602663395316744E-2</v>
      </c>
      <c r="BR5">
        <f t="shared" si="51"/>
        <v>0.19259672894418534</v>
      </c>
      <c r="BS5" t="str">
        <f t="shared" si="52"/>
        <v>sys2_4E90_jointA_xdir_pos_rot</v>
      </c>
      <c r="BT5" t="str">
        <f t="shared" si="53"/>
        <v>sys2_4TIP_jointA_xdir_neg_rot</v>
      </c>
      <c r="BU5">
        <f t="shared" si="54"/>
        <v>9.1856288491992728E-5</v>
      </c>
      <c r="BV5">
        <f t="shared" si="55"/>
        <v>2.8479373929869351E-5</v>
      </c>
      <c r="BW5">
        <f t="shared" si="56"/>
        <v>8.2602663395316744E-2</v>
      </c>
      <c r="BX5">
        <f t="shared" si="57"/>
        <v>0.14410343507356096</v>
      </c>
      <c r="BY5">
        <v>0.25</v>
      </c>
      <c r="BZ5">
        <v>0.25</v>
      </c>
    </row>
    <row r="6" spans="1:102" x14ac:dyDescent="0.25">
      <c r="A6">
        <v>2</v>
      </c>
      <c r="B6">
        <v>0.7</v>
      </c>
      <c r="C6">
        <v>1.0350511442403174E-4</v>
      </c>
      <c r="D6">
        <v>1.0438696760491817E-4</v>
      </c>
      <c r="E6">
        <v>4.0107750032753117E-3</v>
      </c>
      <c r="F6">
        <v>3.777765330630204E-3</v>
      </c>
      <c r="G6">
        <v>1.1060246878450523E-4</v>
      </c>
      <c r="H6">
        <v>1.1429530754840326E-4</v>
      </c>
      <c r="I6">
        <v>4.3970018206312186E-3</v>
      </c>
      <c r="J6">
        <v>3.9608908329075649E-3</v>
      </c>
      <c r="K6">
        <f t="shared" si="0"/>
        <v>4.5399929762484854E-5</v>
      </c>
      <c r="L6">
        <f t="shared" si="0"/>
        <v>4.5399929762484854E-5</v>
      </c>
      <c r="M6">
        <f t="shared" si="0"/>
        <v>4.5399929762484854E-5</v>
      </c>
      <c r="N6">
        <f t="shared" si="0"/>
        <v>4.5399929762484854E-5</v>
      </c>
      <c r="O6">
        <f t="shared" si="0"/>
        <v>4.5399929762484854E-5</v>
      </c>
      <c r="P6">
        <f t="shared" si="0"/>
        <v>4.5399929762484854E-5</v>
      </c>
      <c r="Q6">
        <f t="shared" si="0"/>
        <v>4.5399929762484854E-5</v>
      </c>
      <c r="R6">
        <f t="shared" si="0"/>
        <v>4.5399929762484854E-5</v>
      </c>
      <c r="S6">
        <f t="shared" si="0"/>
        <v>4.5399929762484854E-5</v>
      </c>
      <c r="T6">
        <f t="shared" si="0"/>
        <v>4.5399929762484854E-5</v>
      </c>
      <c r="U6">
        <f t="shared" si="0"/>
        <v>4.5399929762484854E-5</v>
      </c>
      <c r="V6">
        <f t="shared" si="0"/>
        <v>4.5399929762484854E-5</v>
      </c>
      <c r="W6">
        <f t="shared" si="0"/>
        <v>4.5399929762484854E-5</v>
      </c>
      <c r="X6">
        <f t="shared" si="0"/>
        <v>4.5399929762484854E-5</v>
      </c>
      <c r="Y6">
        <f t="shared" si="6"/>
        <v>4.6504611522824906E-7</v>
      </c>
      <c r="Z6">
        <f t="shared" si="7"/>
        <v>9.9018428264223865E-6</v>
      </c>
      <c r="AA6">
        <f t="shared" si="8"/>
        <v>1.0171661567385212E-4</v>
      </c>
      <c r="AB6">
        <f t="shared" si="9"/>
        <v>6.6871018336595131E-4</v>
      </c>
      <c r="AC6">
        <f t="shared" si="10"/>
        <v>2.0107366852432023E-6</v>
      </c>
      <c r="AD6">
        <f t="shared" si="11"/>
        <v>1.2253767995496478E-7</v>
      </c>
      <c r="AE6">
        <f t="shared" si="12"/>
        <v>3.6723393575203739E-4</v>
      </c>
      <c r="AF6">
        <f t="shared" si="13"/>
        <v>6.6720905453432241E-5</v>
      </c>
      <c r="AG6">
        <f t="shared" si="14"/>
        <v>1.3810648567620016E-7</v>
      </c>
      <c r="AH6">
        <f t="shared" si="15"/>
        <v>3.7262215984154432E-6</v>
      </c>
      <c r="AI6">
        <f t="shared" si="16"/>
        <v>1.3810648567620016E-7</v>
      </c>
      <c r="AJ6">
        <f t="shared" si="17"/>
        <v>3.7262215984154432E-6</v>
      </c>
      <c r="AK6">
        <f t="shared" si="18"/>
        <v>5.1923051145114562E-6</v>
      </c>
      <c r="AL6">
        <f t="shared" si="19"/>
        <v>5.7086874976893857E-7</v>
      </c>
      <c r="AM6">
        <f t="shared" si="20"/>
        <v>2.3756600862901561E-8</v>
      </c>
      <c r="AN6">
        <f t="shared" si="21"/>
        <v>5.7086874976893857E-7</v>
      </c>
      <c r="AO6">
        <f t="shared" si="22"/>
        <v>2.3756600862901561E-8</v>
      </c>
      <c r="AP6">
        <f t="shared" si="23"/>
        <v>1.3810648567620016E-7</v>
      </c>
      <c r="AQ6">
        <f t="shared" si="24"/>
        <v>3.7262215984154432E-6</v>
      </c>
      <c r="AR6">
        <f t="shared" si="25"/>
        <v>5.7086874976893857E-7</v>
      </c>
      <c r="AS6">
        <f t="shared" si="26"/>
        <v>2.3756600862901561E-8</v>
      </c>
      <c r="AT6">
        <f t="shared" si="27"/>
        <v>5.1923051145114562E-6</v>
      </c>
      <c r="AU6">
        <f t="shared" si="28"/>
        <v>3</v>
      </c>
      <c r="AV6">
        <f t="shared" si="29"/>
        <v>2</v>
      </c>
      <c r="AW6">
        <f t="shared" si="30"/>
        <v>1</v>
      </c>
      <c r="AX6">
        <f t="shared" si="31"/>
        <v>0</v>
      </c>
      <c r="AY6">
        <f t="shared" si="32"/>
        <v>1</v>
      </c>
      <c r="AZ6">
        <f t="shared" si="33"/>
        <v>2</v>
      </c>
      <c r="BA6" t="str">
        <f t="shared" si="34"/>
        <v>eps_sys2_4E90_jointA_ydir_pos_rot</v>
      </c>
      <c r="BB6" t="str">
        <f t="shared" si="35"/>
        <v>eps_sys2_4TIP_jointA_ydir_neg_rot</v>
      </c>
      <c r="BC6" t="str">
        <f t="shared" si="36"/>
        <v>eps_sys3_4E90_jointB_xdir_pos_rot</v>
      </c>
      <c r="BD6" t="str">
        <f t="shared" si="37"/>
        <v>eps_sys3_4TOP_jointA_xdir_pos_rot</v>
      </c>
      <c r="BE6" t="str">
        <f t="shared" si="38"/>
        <v>eps_sys4_4E90_jointA_ydir_pos_rot</v>
      </c>
      <c r="BF6" t="str">
        <f t="shared" si="39"/>
        <v>eps_sys4_4TOP_jointC_ydir_pos_rot</v>
      </c>
      <c r="BG6">
        <f t="shared" si="40"/>
        <v>6.6871018336595131E-4</v>
      </c>
      <c r="BH6">
        <f t="shared" si="41"/>
        <v>3.6723393575203739E-4</v>
      </c>
      <c r="BI6">
        <f t="shared" si="42"/>
        <v>3.7262215984154432E-6</v>
      </c>
      <c r="BJ6">
        <f t="shared" si="43"/>
        <v>5.1923051145114562E-6</v>
      </c>
      <c r="BK6">
        <f t="shared" si="44"/>
        <v>3.7262215984154432E-6</v>
      </c>
      <c r="BL6">
        <f t="shared" si="45"/>
        <v>5.1923051145114562E-6</v>
      </c>
      <c r="BM6">
        <f t="shared" si="46"/>
        <v>8.2602663395316744E-2</v>
      </c>
      <c r="BN6">
        <f t="shared" si="47"/>
        <v>0.14410343507356096</v>
      </c>
      <c r="BO6">
        <f t="shared" si="48"/>
        <v>8.2602663395316744E-2</v>
      </c>
      <c r="BP6">
        <f t="shared" si="49"/>
        <v>0.19259672894418534</v>
      </c>
      <c r="BQ6">
        <f t="shared" si="50"/>
        <v>8.2602663395316744E-2</v>
      </c>
      <c r="BR6">
        <f t="shared" si="51"/>
        <v>0.19259672894418534</v>
      </c>
      <c r="BS6" t="str">
        <f t="shared" si="52"/>
        <v>sys2_4E90_jointA_ydir_pos_rot</v>
      </c>
      <c r="BT6" t="str">
        <f t="shared" si="53"/>
        <v>sys2_4TIP_jointA_ydir_neg_rot</v>
      </c>
      <c r="BU6">
        <f t="shared" si="54"/>
        <v>6.6871018336595131E-4</v>
      </c>
      <c r="BV6">
        <f t="shared" si="55"/>
        <v>3.6723393575203739E-4</v>
      </c>
      <c r="BW6">
        <f t="shared" si="56"/>
        <v>8.2602663395316744E-2</v>
      </c>
      <c r="BX6">
        <f t="shared" si="57"/>
        <v>0.14410343507356096</v>
      </c>
      <c r="BY6">
        <v>0.25</v>
      </c>
      <c r="BZ6">
        <v>0.25</v>
      </c>
      <c r="CC6">
        <v>1</v>
      </c>
      <c r="CD6">
        <v>2</v>
      </c>
      <c r="CE6">
        <v>3</v>
      </c>
      <c r="CF6">
        <v>4</v>
      </c>
      <c r="CG6">
        <v>5</v>
      </c>
      <c r="CH6">
        <v>6</v>
      </c>
      <c r="CI6">
        <v>7</v>
      </c>
      <c r="CJ6">
        <v>8</v>
      </c>
      <c r="CK6">
        <v>9</v>
      </c>
      <c r="CL6">
        <v>10</v>
      </c>
      <c r="CM6">
        <v>11</v>
      </c>
      <c r="CN6">
        <v>12</v>
      </c>
      <c r="CO6">
        <v>13</v>
      </c>
      <c r="CP6">
        <v>14</v>
      </c>
      <c r="CQ6">
        <v>15</v>
      </c>
      <c r="CR6">
        <v>16</v>
      </c>
      <c r="CS6">
        <v>17</v>
      </c>
      <c r="CT6">
        <v>18</v>
      </c>
      <c r="CU6">
        <v>19</v>
      </c>
      <c r="CV6">
        <v>20</v>
      </c>
      <c r="CW6">
        <v>21</v>
      </c>
      <c r="CX6">
        <v>22</v>
      </c>
    </row>
    <row r="7" spans="1:102" x14ac:dyDescent="0.25">
      <c r="A7">
        <v>2</v>
      </c>
      <c r="B7">
        <v>0.7</v>
      </c>
      <c r="C7">
        <v>3.2765388595026995E-5</v>
      </c>
      <c r="D7">
        <v>3.3034068224856045E-5</v>
      </c>
      <c r="E7">
        <v>7.201624373000564E-4</v>
      </c>
      <c r="F7">
        <v>6.7357875202898496E-4</v>
      </c>
      <c r="G7">
        <v>3.5213040452273431E-5</v>
      </c>
      <c r="H7">
        <v>3.5893324675332528E-5</v>
      </c>
      <c r="I7">
        <v>7.8866814864681552E-4</v>
      </c>
      <c r="J7">
        <v>7.0684287032150178E-4</v>
      </c>
      <c r="K7">
        <f t="shared" si="0"/>
        <v>4.5399929762484854E-5</v>
      </c>
      <c r="L7">
        <f t="shared" si="0"/>
        <v>4.5399929762484854E-5</v>
      </c>
      <c r="M7">
        <f t="shared" si="0"/>
        <v>4.5399929762484854E-5</v>
      </c>
      <c r="N7">
        <f t="shared" si="0"/>
        <v>4.5399929762484854E-5</v>
      </c>
      <c r="O7">
        <f t="shared" si="0"/>
        <v>4.5399929762484854E-5</v>
      </c>
      <c r="P7">
        <f t="shared" si="0"/>
        <v>4.5399929762484854E-5</v>
      </c>
      <c r="Q7">
        <f t="shared" si="0"/>
        <v>4.5399929762484854E-5</v>
      </c>
      <c r="R7">
        <f t="shared" si="0"/>
        <v>4.5399929762484854E-5</v>
      </c>
      <c r="S7">
        <f t="shared" si="0"/>
        <v>4.5399929762484854E-5</v>
      </c>
      <c r="T7">
        <f t="shared" si="0"/>
        <v>4.5399929762484854E-5</v>
      </c>
      <c r="U7">
        <f t="shared" si="0"/>
        <v>4.5399929762484854E-5</v>
      </c>
      <c r="V7">
        <f t="shared" si="0"/>
        <v>4.5399929762484854E-5</v>
      </c>
      <c r="W7">
        <f t="shared" si="0"/>
        <v>4.5399929762484854E-5</v>
      </c>
      <c r="X7">
        <f t="shared" si="0"/>
        <v>4.5399929762484854E-5</v>
      </c>
      <c r="Y7">
        <f t="shared" si="6"/>
        <v>8.5417082600919778E-8</v>
      </c>
      <c r="Z7">
        <f t="shared" si="7"/>
        <v>2.5654910319282096E-6</v>
      </c>
      <c r="AA7">
        <f t="shared" si="8"/>
        <v>8.1031441677587537E-6</v>
      </c>
      <c r="AB7">
        <f t="shared" si="9"/>
        <v>8.8352234530227091E-5</v>
      </c>
      <c r="AC7">
        <f t="shared" si="10"/>
        <v>3.9856186940610766E-7</v>
      </c>
      <c r="AD7">
        <f t="shared" si="11"/>
        <v>1.5648322188672029E-8</v>
      </c>
      <c r="AE7">
        <f t="shared" si="12"/>
        <v>3.2337441731539827E-5</v>
      </c>
      <c r="AF7">
        <f t="shared" si="13"/>
        <v>3.1211381999505588E-6</v>
      </c>
      <c r="AG7">
        <f t="shared" si="14"/>
        <v>1.3810648567620016E-7</v>
      </c>
      <c r="AH7">
        <f t="shared" si="15"/>
        <v>3.7262215984154432E-6</v>
      </c>
      <c r="AI7">
        <f t="shared" si="16"/>
        <v>1.3810648567620016E-7</v>
      </c>
      <c r="AJ7">
        <f t="shared" si="17"/>
        <v>3.7262215984154432E-6</v>
      </c>
      <c r="AK7">
        <f t="shared" si="18"/>
        <v>5.1923051145114562E-6</v>
      </c>
      <c r="AL7">
        <f t="shared" si="19"/>
        <v>5.7086874976893857E-7</v>
      </c>
      <c r="AM7">
        <f t="shared" si="20"/>
        <v>2.3756600862901561E-8</v>
      </c>
      <c r="AN7">
        <f t="shared" si="21"/>
        <v>5.7086874976893857E-7</v>
      </c>
      <c r="AO7">
        <f t="shared" si="22"/>
        <v>2.3756600862901561E-8</v>
      </c>
      <c r="AP7">
        <f t="shared" si="23"/>
        <v>1.3810648567620016E-7</v>
      </c>
      <c r="AQ7">
        <f t="shared" si="24"/>
        <v>3.7262215984154432E-6</v>
      </c>
      <c r="AR7">
        <f t="shared" si="25"/>
        <v>5.7086874976893857E-7</v>
      </c>
      <c r="AS7">
        <f t="shared" si="26"/>
        <v>2.3756600862901561E-8</v>
      </c>
      <c r="AT7">
        <f t="shared" si="27"/>
        <v>5.1923051145114562E-6</v>
      </c>
      <c r="AU7">
        <f t="shared" si="28"/>
        <v>3</v>
      </c>
      <c r="AV7">
        <f t="shared" si="29"/>
        <v>2</v>
      </c>
      <c r="AW7">
        <f t="shared" si="30"/>
        <v>1</v>
      </c>
      <c r="AX7">
        <f t="shared" si="31"/>
        <v>0</v>
      </c>
      <c r="AY7">
        <f t="shared" si="32"/>
        <v>1</v>
      </c>
      <c r="AZ7">
        <f t="shared" si="33"/>
        <v>2</v>
      </c>
      <c r="BA7" t="str">
        <f t="shared" si="34"/>
        <v>eps_sys2_4E90_jointA_ydir_pos_rot</v>
      </c>
      <c r="BB7" t="str">
        <f t="shared" si="35"/>
        <v>eps_sys2_4TIP_jointA_ydir_neg_rot</v>
      </c>
      <c r="BC7" t="str">
        <f t="shared" si="36"/>
        <v>eps_sys3_4E90_jointB_xdir_pos_rot</v>
      </c>
      <c r="BD7" t="str">
        <f t="shared" si="37"/>
        <v>eps_sys3_4TOP_jointA_xdir_pos_rot</v>
      </c>
      <c r="BE7" t="str">
        <f t="shared" si="38"/>
        <v>eps_sys4_4E90_jointA_ydir_pos_rot</v>
      </c>
      <c r="BF7" t="str">
        <f t="shared" si="39"/>
        <v>eps_sys4_4TOP_jointC_ydir_pos_rot</v>
      </c>
      <c r="BG7">
        <f t="shared" si="40"/>
        <v>8.8352234530227091E-5</v>
      </c>
      <c r="BH7">
        <f t="shared" si="41"/>
        <v>3.2337441731539827E-5</v>
      </c>
      <c r="BI7">
        <f t="shared" si="42"/>
        <v>3.7262215984154432E-6</v>
      </c>
      <c r="BJ7">
        <f t="shared" si="43"/>
        <v>5.1923051145114562E-6</v>
      </c>
      <c r="BK7">
        <f t="shared" si="44"/>
        <v>3.7262215984154432E-6</v>
      </c>
      <c r="BL7">
        <f t="shared" si="45"/>
        <v>5.1923051145114562E-6</v>
      </c>
      <c r="BM7">
        <f t="shared" si="46"/>
        <v>8.2602663395316744E-2</v>
      </c>
      <c r="BN7">
        <f t="shared" si="47"/>
        <v>0.14410343507356096</v>
      </c>
      <c r="BO7">
        <f t="shared" si="48"/>
        <v>8.2602663395316744E-2</v>
      </c>
      <c r="BP7">
        <f t="shared" si="49"/>
        <v>0.19259672894418534</v>
      </c>
      <c r="BQ7">
        <f t="shared" si="50"/>
        <v>8.2602663395316744E-2</v>
      </c>
      <c r="BR7">
        <f t="shared" si="51"/>
        <v>0.19259672894418534</v>
      </c>
      <c r="BS7" t="str">
        <f t="shared" si="52"/>
        <v>sys2_4E90_jointA_ydir_pos_rot</v>
      </c>
      <c r="BT7" t="str">
        <f t="shared" si="53"/>
        <v>sys2_4TIP_jointA_ydir_neg_rot</v>
      </c>
      <c r="BU7">
        <f t="shared" si="54"/>
        <v>8.8352234530227091E-5</v>
      </c>
      <c r="BV7">
        <f t="shared" si="55"/>
        <v>3.2337441731539827E-5</v>
      </c>
      <c r="BW7">
        <f t="shared" si="56"/>
        <v>8.2602663395316744E-2</v>
      </c>
      <c r="BX7">
        <f t="shared" si="57"/>
        <v>0.14410343507356096</v>
      </c>
      <c r="BY7">
        <v>0.25</v>
      </c>
      <c r="BZ7">
        <v>0.25</v>
      </c>
      <c r="CB7" t="s">
        <v>203</v>
      </c>
      <c r="CC7" t="s">
        <v>213</v>
      </c>
      <c r="CD7" t="s">
        <v>214</v>
      </c>
      <c r="CE7" t="s">
        <v>215</v>
      </c>
      <c r="CF7" t="s">
        <v>216</v>
      </c>
      <c r="CG7" t="s">
        <v>218</v>
      </c>
      <c r="CH7" t="s">
        <v>217</v>
      </c>
      <c r="CI7" t="s">
        <v>219</v>
      </c>
      <c r="CJ7" t="s">
        <v>220</v>
      </c>
      <c r="CK7" t="s">
        <v>221</v>
      </c>
      <c r="CL7" t="s">
        <v>222</v>
      </c>
      <c r="CM7" t="s">
        <v>223</v>
      </c>
      <c r="CN7" t="s">
        <v>224</v>
      </c>
      <c r="CO7" t="s">
        <v>225</v>
      </c>
      <c r="CP7" t="s">
        <v>226</v>
      </c>
      <c r="CQ7" t="s">
        <v>227</v>
      </c>
      <c r="CR7" t="s">
        <v>228</v>
      </c>
      <c r="CS7" t="s">
        <v>229</v>
      </c>
      <c r="CT7" t="s">
        <v>238</v>
      </c>
      <c r="CU7" t="s">
        <v>230</v>
      </c>
      <c r="CV7" t="s">
        <v>231</v>
      </c>
      <c r="CW7" t="s">
        <v>232</v>
      </c>
      <c r="CX7" t="s">
        <v>233</v>
      </c>
    </row>
    <row r="8" spans="1:102" x14ac:dyDescent="0.25">
      <c r="A8">
        <v>2</v>
      </c>
      <c r="B8">
        <v>0.7</v>
      </c>
      <c r="C8">
        <v>1.3679833144168487E-2</v>
      </c>
      <c r="D8">
        <v>1.3391632736287722E-2</v>
      </c>
      <c r="E8">
        <v>3.9830373226508217E-2</v>
      </c>
      <c r="F8">
        <v>3.8247622948928008E-2</v>
      </c>
      <c r="G8">
        <v>1.6358799440765768E-2</v>
      </c>
      <c r="H8">
        <v>1.5307919818602869E-2</v>
      </c>
      <c r="I8">
        <v>4.4604387955210309E-2</v>
      </c>
      <c r="J8">
        <v>3.9448890785676732E-2</v>
      </c>
      <c r="K8">
        <f t="shared" si="0"/>
        <v>4.5399929762484854E-5</v>
      </c>
      <c r="L8">
        <f t="shared" si="0"/>
        <v>4.5399929762484854E-5</v>
      </c>
      <c r="M8">
        <f t="shared" si="0"/>
        <v>4.5399929762484854E-5</v>
      </c>
      <c r="N8">
        <f t="shared" si="0"/>
        <v>4.5399929762484854E-5</v>
      </c>
      <c r="O8">
        <f t="shared" si="0"/>
        <v>4.5399929762484854E-5</v>
      </c>
      <c r="P8">
        <f t="shared" si="0"/>
        <v>4.5399929762484854E-5</v>
      </c>
      <c r="Q8">
        <f t="shared" si="0"/>
        <v>4.5399929762484854E-5</v>
      </c>
      <c r="R8">
        <f t="shared" si="0"/>
        <v>4.5399929762484854E-5</v>
      </c>
      <c r="S8">
        <f t="shared" si="0"/>
        <v>4.5399929762484854E-5</v>
      </c>
      <c r="T8">
        <f t="shared" si="0"/>
        <v>4.5399929762484854E-5</v>
      </c>
      <c r="U8">
        <f t="shared" si="0"/>
        <v>4.5399929762484854E-5</v>
      </c>
      <c r="V8">
        <f t="shared" si="0"/>
        <v>4.5399929762484854E-5</v>
      </c>
      <c r="W8">
        <f t="shared" si="0"/>
        <v>4.5399929762484854E-5</v>
      </c>
      <c r="X8">
        <f t="shared" si="0"/>
        <v>4.5399929762484854E-5</v>
      </c>
      <c r="Y8">
        <f t="shared" si="6"/>
        <v>6.2002742814244824E-4</v>
      </c>
      <c r="Z8">
        <f t="shared" si="7"/>
        <v>2.9537553832077366E-3</v>
      </c>
      <c r="AA8">
        <f t="shared" si="8"/>
        <v>2.9935775448628509E-3</v>
      </c>
      <c r="AB8">
        <f t="shared" si="9"/>
        <v>1.0124490981532598E-2</v>
      </c>
      <c r="AC8">
        <f t="shared" si="10"/>
        <v>2.3538609229755438E-3</v>
      </c>
      <c r="AD8">
        <f t="shared" si="11"/>
        <v>7.3708153709638148E-4</v>
      </c>
      <c r="AE8">
        <f t="shared" si="12"/>
        <v>9.7223027328624031E-3</v>
      </c>
      <c r="AF8">
        <f t="shared" si="13"/>
        <v>3.9630371413908521E-3</v>
      </c>
      <c r="AG8">
        <f t="shared" si="14"/>
        <v>1.3810648567620016E-7</v>
      </c>
      <c r="AH8">
        <f t="shared" si="15"/>
        <v>3.7262215984154432E-6</v>
      </c>
      <c r="AI8">
        <f t="shared" si="16"/>
        <v>1.3810648567620016E-7</v>
      </c>
      <c r="AJ8">
        <f t="shared" si="17"/>
        <v>3.7262215984154432E-6</v>
      </c>
      <c r="AK8">
        <f t="shared" si="18"/>
        <v>5.1923051145114562E-6</v>
      </c>
      <c r="AL8">
        <f t="shared" si="19"/>
        <v>5.7086874976893857E-7</v>
      </c>
      <c r="AM8">
        <f t="shared" si="20"/>
        <v>2.3756600862901561E-8</v>
      </c>
      <c r="AN8">
        <f t="shared" si="21"/>
        <v>5.7086874976893857E-7</v>
      </c>
      <c r="AO8">
        <f t="shared" si="22"/>
        <v>2.3756600862901561E-8</v>
      </c>
      <c r="AP8">
        <f t="shared" si="23"/>
        <v>1.3810648567620016E-7</v>
      </c>
      <c r="AQ8">
        <f t="shared" si="24"/>
        <v>3.7262215984154432E-6</v>
      </c>
      <c r="AR8">
        <f t="shared" si="25"/>
        <v>5.7086874976893857E-7</v>
      </c>
      <c r="AS8">
        <f t="shared" si="26"/>
        <v>2.3756600862901561E-8</v>
      </c>
      <c r="AT8">
        <f t="shared" si="27"/>
        <v>5.1923051145114562E-6</v>
      </c>
      <c r="AU8">
        <f t="shared" si="28"/>
        <v>3</v>
      </c>
      <c r="AV8">
        <f t="shared" si="29"/>
        <v>2</v>
      </c>
      <c r="AW8">
        <f t="shared" si="30"/>
        <v>1</v>
      </c>
      <c r="AX8">
        <f t="shared" si="31"/>
        <v>0</v>
      </c>
      <c r="AY8">
        <f t="shared" si="32"/>
        <v>1</v>
      </c>
      <c r="AZ8">
        <f t="shared" si="33"/>
        <v>2</v>
      </c>
      <c r="BA8" t="str">
        <f t="shared" si="34"/>
        <v>eps_sys2_4E90_jointA_ydir_pos_rot</v>
      </c>
      <c r="BB8" t="str">
        <f t="shared" si="35"/>
        <v>eps_sys2_4TIP_jointA_ydir_neg_rot</v>
      </c>
      <c r="BC8" t="str">
        <f t="shared" si="36"/>
        <v>eps_sys3_4E90_jointB_xdir_pos_rot</v>
      </c>
      <c r="BD8" t="str">
        <f t="shared" si="37"/>
        <v>eps_sys3_4TOP_jointA_xdir_pos_rot</v>
      </c>
      <c r="BE8" t="str">
        <f t="shared" si="38"/>
        <v>eps_sys4_4E90_jointA_ydir_pos_rot</v>
      </c>
      <c r="BF8" t="str">
        <f t="shared" si="39"/>
        <v>eps_sys4_4TOP_jointC_ydir_pos_rot</v>
      </c>
      <c r="BG8">
        <f t="shared" si="40"/>
        <v>1.0124490981532598E-2</v>
      </c>
      <c r="BH8">
        <f t="shared" si="41"/>
        <v>9.7223027328624031E-3</v>
      </c>
      <c r="BI8">
        <f t="shared" si="42"/>
        <v>3.7262215984154432E-6</v>
      </c>
      <c r="BJ8">
        <f t="shared" si="43"/>
        <v>5.1923051145114562E-6</v>
      </c>
      <c r="BK8">
        <f t="shared" si="44"/>
        <v>3.7262215984154432E-6</v>
      </c>
      <c r="BL8">
        <f t="shared" si="45"/>
        <v>5.1923051145114562E-6</v>
      </c>
      <c r="BM8">
        <f t="shared" si="46"/>
        <v>8.2602663395316744E-2</v>
      </c>
      <c r="BN8">
        <f t="shared" si="47"/>
        <v>0.14410343507356096</v>
      </c>
      <c r="BO8">
        <f t="shared" si="48"/>
        <v>8.2602663395316744E-2</v>
      </c>
      <c r="BP8">
        <f t="shared" si="49"/>
        <v>0.19259672894418534</v>
      </c>
      <c r="BQ8">
        <f t="shared" si="50"/>
        <v>8.2602663395316744E-2</v>
      </c>
      <c r="BR8">
        <f t="shared" si="51"/>
        <v>0.19259672894418534</v>
      </c>
      <c r="BS8" t="str">
        <f t="shared" si="52"/>
        <v>sys2_4E90_jointA_ydir_pos_rot</v>
      </c>
      <c r="BT8" t="str">
        <f t="shared" si="53"/>
        <v>sys2_4TIP_jointA_ydir_neg_rot</v>
      </c>
      <c r="BU8">
        <f t="shared" si="54"/>
        <v>1.0124490981532598E-2</v>
      </c>
      <c r="BV8">
        <f t="shared" si="55"/>
        <v>9.7223027328624031E-3</v>
      </c>
      <c r="BW8">
        <f t="shared" si="56"/>
        <v>8.2602663395316744E-2</v>
      </c>
      <c r="BX8">
        <f t="shared" si="57"/>
        <v>0.14410343507356096</v>
      </c>
      <c r="BY8">
        <v>0.25</v>
      </c>
      <c r="BZ8">
        <v>0.25</v>
      </c>
      <c r="CC8">
        <v>-5.6755310000000003</v>
      </c>
      <c r="CD8">
        <v>-5.2933659999999998</v>
      </c>
      <c r="CE8">
        <v>-5.6755310000000003</v>
      </c>
      <c r="CF8">
        <v>-5.2933659999999998</v>
      </c>
      <c r="CG8">
        <v>-4.901993</v>
      </c>
      <c r="CH8">
        <v>-4.1967889999999999</v>
      </c>
      <c r="CI8">
        <v>-4.901993</v>
      </c>
      <c r="CJ8">
        <v>-4.1967889999999999</v>
      </c>
      <c r="CK8">
        <v>-5.6755310000000003</v>
      </c>
      <c r="CL8">
        <v>-5.2933659999999998</v>
      </c>
      <c r="CM8">
        <v>-5.6755310000000003</v>
      </c>
      <c r="CN8">
        <v>-5.2933659999999998</v>
      </c>
      <c r="CO8">
        <v>-4.7803630000000004</v>
      </c>
      <c r="CP8">
        <v>-4.901993</v>
      </c>
      <c r="CQ8">
        <v>-4.1967889999999999</v>
      </c>
      <c r="CR8">
        <v>-4.901993</v>
      </c>
      <c r="CS8">
        <v>-4.1967889999999999</v>
      </c>
      <c r="CT8">
        <v>-5.6755310000000003</v>
      </c>
      <c r="CU8">
        <v>-5.2933659999999998</v>
      </c>
      <c r="CV8">
        <v>-4.901993</v>
      </c>
      <c r="CW8">
        <v>-4.1967889999999999</v>
      </c>
      <c r="CX8">
        <v>-4.7803630000000004</v>
      </c>
    </row>
    <row r="9" spans="1:102" x14ac:dyDescent="0.25">
      <c r="A9">
        <v>2</v>
      </c>
      <c r="B9">
        <v>0.7</v>
      </c>
      <c r="C9">
        <v>3.3707460041216887E-3</v>
      </c>
      <c r="D9">
        <v>3.3110634445421856E-3</v>
      </c>
      <c r="E9">
        <v>5.2718744506124494E-4</v>
      </c>
      <c r="F9">
        <v>5.4755576574549536E-4</v>
      </c>
      <c r="G9">
        <v>3.7132823628055348E-3</v>
      </c>
      <c r="H9">
        <v>3.5409680260711928E-3</v>
      </c>
      <c r="I9">
        <v>5.4881330840900438E-4</v>
      </c>
      <c r="J9">
        <v>5.7894869570813295E-4</v>
      </c>
      <c r="K9">
        <f t="shared" si="0"/>
        <v>4.5399929762484854E-5</v>
      </c>
      <c r="L9">
        <f t="shared" si="0"/>
        <v>4.5399929762484854E-5</v>
      </c>
      <c r="M9">
        <f t="shared" si="0"/>
        <v>4.5399929762484854E-5</v>
      </c>
      <c r="N9">
        <f t="shared" si="0"/>
        <v>4.5399929762484854E-5</v>
      </c>
      <c r="O9">
        <f t="shared" si="0"/>
        <v>4.5399929762484854E-5</v>
      </c>
      <c r="P9">
        <f t="shared" si="0"/>
        <v>4.5399929762484854E-5</v>
      </c>
      <c r="Q9">
        <f t="shared" si="0"/>
        <v>4.5399929762484854E-5</v>
      </c>
      <c r="R9">
        <f t="shared" si="0"/>
        <v>4.5399929762484854E-5</v>
      </c>
      <c r="S9">
        <f t="shared" si="0"/>
        <v>4.5399929762484854E-5</v>
      </c>
      <c r="T9">
        <f t="shared" si="0"/>
        <v>4.5399929762484854E-5</v>
      </c>
      <c r="U9">
        <f t="shared" si="0"/>
        <v>4.5399929762484854E-5</v>
      </c>
      <c r="V9">
        <f t="shared" si="0"/>
        <v>4.5399929762484854E-5</v>
      </c>
      <c r="W9">
        <f t="shared" si="0"/>
        <v>4.5399929762484854E-5</v>
      </c>
      <c r="X9">
        <f t="shared" si="0"/>
        <v>4.5399929762484854E-5</v>
      </c>
      <c r="Y9">
        <f t="shared" si="6"/>
        <v>7.873340309571934E-5</v>
      </c>
      <c r="Z9">
        <f t="shared" si="7"/>
        <v>5.7281650113986872E-4</v>
      </c>
      <c r="AA9">
        <f t="shared" si="8"/>
        <v>5.1177688617562555E-6</v>
      </c>
      <c r="AB9">
        <f t="shared" si="9"/>
        <v>6.9281861605601931E-5</v>
      </c>
      <c r="AC9">
        <f t="shared" si="10"/>
        <v>2.8917111127126413E-4</v>
      </c>
      <c r="AD9">
        <f t="shared" si="11"/>
        <v>5.4673785868867191E-5</v>
      </c>
      <c r="AE9">
        <f t="shared" si="12"/>
        <v>1.9365952677372295E-5</v>
      </c>
      <c r="AF9">
        <f t="shared" si="13"/>
        <v>2.1892087978434006E-6</v>
      </c>
      <c r="AG9">
        <f t="shared" si="14"/>
        <v>1.3810648567620016E-7</v>
      </c>
      <c r="AH9">
        <f t="shared" si="15"/>
        <v>3.7262215984154432E-6</v>
      </c>
      <c r="AI9">
        <f t="shared" si="16"/>
        <v>1.3810648567620016E-7</v>
      </c>
      <c r="AJ9">
        <f t="shared" si="17"/>
        <v>3.7262215984154432E-6</v>
      </c>
      <c r="AK9">
        <f t="shared" si="18"/>
        <v>5.1923051145114562E-6</v>
      </c>
      <c r="AL9">
        <f t="shared" si="19"/>
        <v>5.7086874976893857E-7</v>
      </c>
      <c r="AM9">
        <f t="shared" si="20"/>
        <v>2.3756600862901561E-8</v>
      </c>
      <c r="AN9">
        <f t="shared" si="21"/>
        <v>5.7086874976893857E-7</v>
      </c>
      <c r="AO9">
        <f t="shared" si="22"/>
        <v>2.3756600862901561E-8</v>
      </c>
      <c r="AP9">
        <f t="shared" si="23"/>
        <v>1.3810648567620016E-7</v>
      </c>
      <c r="AQ9">
        <f t="shared" si="24"/>
        <v>3.7262215984154432E-6</v>
      </c>
      <c r="AR9">
        <f t="shared" si="25"/>
        <v>5.7086874976893857E-7</v>
      </c>
      <c r="AS9">
        <f t="shared" si="26"/>
        <v>2.3756600862901561E-8</v>
      </c>
      <c r="AT9">
        <f t="shared" si="27"/>
        <v>5.1923051145114562E-6</v>
      </c>
      <c r="AU9">
        <f t="shared" si="28"/>
        <v>1</v>
      </c>
      <c r="AV9">
        <f t="shared" si="29"/>
        <v>0</v>
      </c>
      <c r="AW9">
        <f t="shared" si="30"/>
        <v>1</v>
      </c>
      <c r="AX9">
        <f t="shared" si="31"/>
        <v>0</v>
      </c>
      <c r="AY9">
        <f t="shared" si="32"/>
        <v>1</v>
      </c>
      <c r="AZ9">
        <f t="shared" si="33"/>
        <v>2</v>
      </c>
      <c r="BA9" t="str">
        <f t="shared" si="34"/>
        <v>eps_sys2_4E90_jointA_xdir_pos_rot</v>
      </c>
      <c r="BB9" t="str">
        <f t="shared" si="35"/>
        <v>eps_sys2_4TIP_jointA_xdir_neg_rot</v>
      </c>
      <c r="BC9" t="str">
        <f t="shared" si="36"/>
        <v>eps_sys3_4E90_jointB_xdir_pos_rot</v>
      </c>
      <c r="BD9" t="str">
        <f t="shared" si="37"/>
        <v>eps_sys3_4TOP_jointA_xdir_pos_rot</v>
      </c>
      <c r="BE9" t="str">
        <f t="shared" si="38"/>
        <v>eps_sys4_4E90_jointA_ydir_pos_rot</v>
      </c>
      <c r="BF9" t="str">
        <f t="shared" si="39"/>
        <v>eps_sys4_4TOP_jointC_ydir_pos_rot</v>
      </c>
      <c r="BG9">
        <f t="shared" si="40"/>
        <v>5.7281650113986872E-4</v>
      </c>
      <c r="BH9">
        <f t="shared" si="41"/>
        <v>2.8917111127126413E-4</v>
      </c>
      <c r="BI9">
        <f t="shared" si="42"/>
        <v>3.7262215984154432E-6</v>
      </c>
      <c r="BJ9">
        <f t="shared" si="43"/>
        <v>5.1923051145114562E-6</v>
      </c>
      <c r="BK9">
        <f t="shared" si="44"/>
        <v>3.7262215984154432E-6</v>
      </c>
      <c r="BL9">
        <f t="shared" si="45"/>
        <v>5.1923051145114562E-6</v>
      </c>
      <c r="BM9">
        <f t="shared" si="46"/>
        <v>8.2602663395316744E-2</v>
      </c>
      <c r="BN9">
        <f t="shared" si="47"/>
        <v>0.14410343507356096</v>
      </c>
      <c r="BO9">
        <f t="shared" si="48"/>
        <v>8.2602663395316744E-2</v>
      </c>
      <c r="BP9">
        <f t="shared" si="49"/>
        <v>0.19259672894418534</v>
      </c>
      <c r="BQ9">
        <f t="shared" si="50"/>
        <v>8.2602663395316744E-2</v>
      </c>
      <c r="BR9">
        <f t="shared" si="51"/>
        <v>0.19259672894418534</v>
      </c>
      <c r="BS9" t="str">
        <f t="shared" si="52"/>
        <v>sys2_4E90_jointA_xdir_pos_rot</v>
      </c>
      <c r="BT9" t="str">
        <f t="shared" si="53"/>
        <v>sys2_4TIP_jointA_xdir_neg_rot</v>
      </c>
      <c r="BU9">
        <f t="shared" si="54"/>
        <v>5.7281650113986872E-4</v>
      </c>
      <c r="BV9">
        <f t="shared" si="55"/>
        <v>2.8917111127126413E-4</v>
      </c>
      <c r="BW9">
        <f t="shared" si="56"/>
        <v>8.2602663395316744E-2</v>
      </c>
      <c r="BX9">
        <f t="shared" si="57"/>
        <v>0.14410343507356096</v>
      </c>
      <c r="BY9">
        <v>0.25</v>
      </c>
      <c r="BZ9">
        <v>0.25</v>
      </c>
      <c r="CC9">
        <v>1.4566870000000001</v>
      </c>
      <c r="CD9">
        <v>1.2205598</v>
      </c>
      <c r="CE9">
        <v>1.4566870000000001</v>
      </c>
      <c r="CF9">
        <v>1.2205598</v>
      </c>
      <c r="CG9">
        <v>1.6269746</v>
      </c>
      <c r="CH9">
        <v>1.8360272</v>
      </c>
      <c r="CI9">
        <v>1.6269746</v>
      </c>
      <c r="CJ9">
        <v>1.8360272</v>
      </c>
      <c r="CK9">
        <v>1.4566870000000001</v>
      </c>
      <c r="CL9">
        <v>1.2205598</v>
      </c>
      <c r="CM9">
        <v>1.4566870000000001</v>
      </c>
      <c r="CN9">
        <v>1.2205598</v>
      </c>
      <c r="CO9">
        <v>1.1869063</v>
      </c>
      <c r="CP9">
        <v>1.6269746</v>
      </c>
      <c r="CQ9">
        <v>1.8360272</v>
      </c>
      <c r="CR9">
        <v>1.6269746</v>
      </c>
      <c r="CS9">
        <v>1.8360272</v>
      </c>
      <c r="CT9">
        <v>1.4566870000000001</v>
      </c>
      <c r="CU9">
        <v>1.2205598</v>
      </c>
      <c r="CV9">
        <v>1.6269746</v>
      </c>
      <c r="CW9">
        <v>1.8360272</v>
      </c>
      <c r="CX9">
        <v>1.1869063</v>
      </c>
    </row>
    <row r="10" spans="1:102" x14ac:dyDescent="0.25">
      <c r="A10">
        <v>2</v>
      </c>
      <c r="B10">
        <v>0.7</v>
      </c>
      <c r="C10">
        <v>2.3162233906920365E-3</v>
      </c>
      <c r="D10">
        <v>2.2785906110929675E-3</v>
      </c>
      <c r="E10">
        <v>2.7646512146312406E-3</v>
      </c>
      <c r="F10">
        <v>2.7903609431633022E-3</v>
      </c>
      <c r="G10">
        <v>2.4169882172839444E-3</v>
      </c>
      <c r="H10">
        <v>2.4076607010405917E-3</v>
      </c>
      <c r="I10">
        <v>2.9177233748262379E-3</v>
      </c>
      <c r="J10">
        <v>2.9594164412811027E-3</v>
      </c>
      <c r="K10">
        <f t="shared" si="0"/>
        <v>4.5399929762484854E-5</v>
      </c>
      <c r="L10">
        <f t="shared" si="0"/>
        <v>4.5399929762484854E-5</v>
      </c>
      <c r="M10">
        <f t="shared" si="0"/>
        <v>4.5399929762484854E-5</v>
      </c>
      <c r="N10">
        <f t="shared" si="0"/>
        <v>4.5399929762484854E-5</v>
      </c>
      <c r="O10">
        <f t="shared" si="0"/>
        <v>4.5399929762484854E-5</v>
      </c>
      <c r="P10">
        <f t="shared" si="0"/>
        <v>4.5399929762484854E-5</v>
      </c>
      <c r="Q10">
        <f t="shared" si="0"/>
        <v>4.5399929762484854E-5</v>
      </c>
      <c r="R10">
        <f t="shared" si="0"/>
        <v>4.5399929762484854E-5</v>
      </c>
      <c r="S10">
        <f t="shared" si="0"/>
        <v>4.5399929762484854E-5</v>
      </c>
      <c r="T10">
        <f t="shared" si="0"/>
        <v>4.5399929762484854E-5</v>
      </c>
      <c r="U10">
        <f t="shared" si="0"/>
        <v>4.5399929762484854E-5</v>
      </c>
      <c r="V10">
        <f t="shared" si="0"/>
        <v>4.5399929762484854E-5</v>
      </c>
      <c r="W10">
        <f t="shared" si="0"/>
        <v>4.5399929762484854E-5</v>
      </c>
      <c r="X10">
        <f t="shared" si="0"/>
        <v>4.5399929762484854E-5</v>
      </c>
      <c r="Y10">
        <f t="shared" si="6"/>
        <v>4.5300318797315847E-5</v>
      </c>
      <c r="Z10">
        <f t="shared" si="7"/>
        <v>3.6940359216290283E-4</v>
      </c>
      <c r="AA10">
        <f t="shared" si="8"/>
        <v>5.8794169073348021E-5</v>
      </c>
      <c r="AB10">
        <f t="shared" si="9"/>
        <v>4.6858827498454927E-4</v>
      </c>
      <c r="AC10">
        <f t="shared" si="10"/>
        <v>1.5756573207374353E-4</v>
      </c>
      <c r="AD10">
        <f t="shared" si="11"/>
        <v>2.7548792750354461E-5</v>
      </c>
      <c r="AE10">
        <f t="shared" si="12"/>
        <v>2.0562996024738617E-4</v>
      </c>
      <c r="AF10">
        <f t="shared" si="13"/>
        <v>3.9749449078120117E-5</v>
      </c>
      <c r="AG10">
        <f t="shared" si="14"/>
        <v>1.3810648567620016E-7</v>
      </c>
      <c r="AH10">
        <f t="shared" si="15"/>
        <v>3.7262215984154432E-6</v>
      </c>
      <c r="AI10">
        <f t="shared" si="16"/>
        <v>1.3810648567620016E-7</v>
      </c>
      <c r="AJ10">
        <f t="shared" si="17"/>
        <v>3.7262215984154432E-6</v>
      </c>
      <c r="AK10">
        <f t="shared" si="18"/>
        <v>5.1923051145114562E-6</v>
      </c>
      <c r="AL10">
        <f t="shared" si="19"/>
        <v>5.7086874976893857E-7</v>
      </c>
      <c r="AM10">
        <f t="shared" si="20"/>
        <v>2.3756600862901561E-8</v>
      </c>
      <c r="AN10">
        <f t="shared" si="21"/>
        <v>5.7086874976893857E-7</v>
      </c>
      <c r="AO10">
        <f t="shared" si="22"/>
        <v>2.3756600862901561E-8</v>
      </c>
      <c r="AP10">
        <f t="shared" si="23"/>
        <v>1.3810648567620016E-7</v>
      </c>
      <c r="AQ10">
        <f t="shared" si="24"/>
        <v>3.7262215984154432E-6</v>
      </c>
      <c r="AR10">
        <f t="shared" si="25"/>
        <v>5.7086874976893857E-7</v>
      </c>
      <c r="AS10">
        <f t="shared" si="26"/>
        <v>2.3756600862901561E-8</v>
      </c>
      <c r="AT10">
        <f t="shared" si="27"/>
        <v>5.1923051145114562E-6</v>
      </c>
      <c r="AU10">
        <f t="shared" si="28"/>
        <v>3</v>
      </c>
      <c r="AV10">
        <f t="shared" si="29"/>
        <v>2</v>
      </c>
      <c r="AW10">
        <f t="shared" si="30"/>
        <v>1</v>
      </c>
      <c r="AX10">
        <f t="shared" si="31"/>
        <v>0</v>
      </c>
      <c r="AY10">
        <f t="shared" si="32"/>
        <v>1</v>
      </c>
      <c r="AZ10">
        <f t="shared" si="33"/>
        <v>2</v>
      </c>
      <c r="BA10" t="str">
        <f t="shared" si="34"/>
        <v>eps_sys2_4E90_jointA_ydir_pos_rot</v>
      </c>
      <c r="BB10" t="str">
        <f t="shared" si="35"/>
        <v>eps_sys2_4TIP_jointA_ydir_neg_rot</v>
      </c>
      <c r="BC10" t="str">
        <f t="shared" si="36"/>
        <v>eps_sys3_4E90_jointB_xdir_pos_rot</v>
      </c>
      <c r="BD10" t="str">
        <f t="shared" si="37"/>
        <v>eps_sys3_4TOP_jointA_xdir_pos_rot</v>
      </c>
      <c r="BE10" t="str">
        <f t="shared" si="38"/>
        <v>eps_sys4_4E90_jointA_ydir_pos_rot</v>
      </c>
      <c r="BF10" t="str">
        <f t="shared" si="39"/>
        <v>eps_sys4_4TOP_jointC_ydir_pos_rot</v>
      </c>
      <c r="BG10">
        <f t="shared" si="40"/>
        <v>4.6858827498454927E-4</v>
      </c>
      <c r="BH10">
        <f t="shared" si="41"/>
        <v>2.0562996024738617E-4</v>
      </c>
      <c r="BI10">
        <f t="shared" si="42"/>
        <v>3.7262215984154432E-6</v>
      </c>
      <c r="BJ10">
        <f t="shared" si="43"/>
        <v>5.1923051145114562E-6</v>
      </c>
      <c r="BK10">
        <f t="shared" si="44"/>
        <v>3.7262215984154432E-6</v>
      </c>
      <c r="BL10">
        <f t="shared" si="45"/>
        <v>5.1923051145114562E-6</v>
      </c>
      <c r="BM10">
        <f t="shared" si="46"/>
        <v>8.2602663395316744E-2</v>
      </c>
      <c r="BN10">
        <f t="shared" si="47"/>
        <v>0.14410343507356096</v>
      </c>
      <c r="BO10">
        <f t="shared" si="48"/>
        <v>8.2602663395316744E-2</v>
      </c>
      <c r="BP10">
        <f t="shared" si="49"/>
        <v>0.19259672894418534</v>
      </c>
      <c r="BQ10">
        <f t="shared" si="50"/>
        <v>8.2602663395316744E-2</v>
      </c>
      <c r="BR10">
        <f t="shared" si="51"/>
        <v>0.19259672894418534</v>
      </c>
      <c r="BS10" t="str">
        <f t="shared" si="52"/>
        <v>sys2_4E90_jointA_ydir_pos_rot</v>
      </c>
      <c r="BT10" t="str">
        <f t="shared" si="53"/>
        <v>sys2_4TIP_jointA_ydir_neg_rot</v>
      </c>
      <c r="BU10">
        <f t="shared" si="54"/>
        <v>4.6858827498454927E-4</v>
      </c>
      <c r="BV10">
        <f t="shared" si="55"/>
        <v>2.0562996024738617E-4</v>
      </c>
      <c r="BW10">
        <f t="shared" si="56"/>
        <v>8.2602663395316744E-2</v>
      </c>
      <c r="BX10">
        <f t="shared" si="57"/>
        <v>0.14410343507356096</v>
      </c>
      <c r="BY10">
        <v>0.25</v>
      </c>
      <c r="BZ10">
        <v>0.25</v>
      </c>
      <c r="CC10">
        <v>0.13700000000000001</v>
      </c>
      <c r="CD10">
        <v>0.09</v>
      </c>
      <c r="CE10">
        <v>0.13700000000000001</v>
      </c>
      <c r="CF10">
        <v>0.09</v>
      </c>
      <c r="CG10">
        <v>0.16300000000000001</v>
      </c>
      <c r="CH10">
        <v>9.5000000000000001E-2</v>
      </c>
      <c r="CI10">
        <v>0.16300000000000001</v>
      </c>
      <c r="CJ10">
        <v>9.5000000000000001E-2</v>
      </c>
      <c r="CK10">
        <v>0.13700000000000001</v>
      </c>
      <c r="CL10">
        <v>0.09</v>
      </c>
      <c r="CM10">
        <v>0.13700000000000001</v>
      </c>
      <c r="CN10">
        <v>0.09</v>
      </c>
      <c r="CO10">
        <v>0.222</v>
      </c>
      <c r="CP10">
        <v>0.16300000000000001</v>
      </c>
      <c r="CQ10">
        <v>9.5000000000000001E-2</v>
      </c>
      <c r="CR10">
        <v>0.16300000000000001</v>
      </c>
      <c r="CS10">
        <v>9.5000000000000001E-2</v>
      </c>
      <c r="CT10">
        <v>0.13700000000000001</v>
      </c>
      <c r="CU10">
        <v>0.09</v>
      </c>
      <c r="CV10">
        <v>0.16300000000000001</v>
      </c>
      <c r="CW10">
        <v>9.5000000000000001E-2</v>
      </c>
      <c r="CX10">
        <v>0.222</v>
      </c>
    </row>
    <row r="11" spans="1:102" x14ac:dyDescent="0.25">
      <c r="A11">
        <v>2</v>
      </c>
      <c r="B11">
        <v>0.7</v>
      </c>
      <c r="C11">
        <v>5.5999346525508658E-3</v>
      </c>
      <c r="D11">
        <v>5.4014160254714149E-3</v>
      </c>
      <c r="E11">
        <v>1.8635602920941277E-3</v>
      </c>
      <c r="F11">
        <v>1.8898051848804524E-3</v>
      </c>
      <c r="G11">
        <v>6.1716269140745473E-3</v>
      </c>
      <c r="H11">
        <v>5.7033118177960505E-3</v>
      </c>
      <c r="I11">
        <v>1.9565351792391263E-3</v>
      </c>
      <c r="J11">
        <v>1.9979304158249515E-3</v>
      </c>
      <c r="K11">
        <f t="shared" si="0"/>
        <v>4.5399929762484854E-5</v>
      </c>
      <c r="L11">
        <f t="shared" si="0"/>
        <v>4.5399929762484854E-5</v>
      </c>
      <c r="M11">
        <f t="shared" si="0"/>
        <v>4.5399929762484854E-5</v>
      </c>
      <c r="N11">
        <f t="shared" si="0"/>
        <v>4.5399929762484854E-5</v>
      </c>
      <c r="O11">
        <f t="shared" si="0"/>
        <v>4.5399929762484854E-5</v>
      </c>
      <c r="P11">
        <f t="shared" si="0"/>
        <v>4.5399929762484854E-5</v>
      </c>
      <c r="Q11">
        <f t="shared" si="0"/>
        <v>4.5399929762484854E-5</v>
      </c>
      <c r="R11">
        <f t="shared" si="0"/>
        <v>4.5399929762484854E-5</v>
      </c>
      <c r="S11">
        <f t="shared" si="0"/>
        <v>4.5399929762484854E-5</v>
      </c>
      <c r="T11">
        <f t="shared" si="0"/>
        <v>4.5399929762484854E-5</v>
      </c>
      <c r="U11">
        <f t="shared" si="0"/>
        <v>4.5399929762484854E-5</v>
      </c>
      <c r="V11">
        <f t="shared" si="0"/>
        <v>4.5399929762484854E-5</v>
      </c>
      <c r="W11">
        <f t="shared" si="0"/>
        <v>4.5399929762484854E-5</v>
      </c>
      <c r="X11">
        <f t="shared" si="0"/>
        <v>4.5399929762484854E-5</v>
      </c>
      <c r="Y11">
        <f t="shared" si="6"/>
        <v>1.6632009956543605E-4</v>
      </c>
      <c r="Z11">
        <f t="shared" si="7"/>
        <v>1.0174240668577841E-3</v>
      </c>
      <c r="AA11">
        <f t="shared" si="8"/>
        <v>3.2883119401325277E-5</v>
      </c>
      <c r="AB11">
        <f t="shared" si="9"/>
        <v>2.9657059726253312E-4</v>
      </c>
      <c r="AC11">
        <f t="shared" si="10"/>
        <v>5.9312853045620322E-4</v>
      </c>
      <c r="AD11">
        <f t="shared" si="11"/>
        <v>1.2752768747508513E-4</v>
      </c>
      <c r="AE11">
        <f t="shared" si="12"/>
        <v>1.1686175512721371E-4</v>
      </c>
      <c r="AF11">
        <f t="shared" si="13"/>
        <v>1.9776432487716343E-5</v>
      </c>
      <c r="AG11">
        <f t="shared" si="14"/>
        <v>1.3810648567620016E-7</v>
      </c>
      <c r="AH11">
        <f t="shared" si="15"/>
        <v>3.7262215984154432E-6</v>
      </c>
      <c r="AI11">
        <f t="shared" si="16"/>
        <v>1.3810648567620016E-7</v>
      </c>
      <c r="AJ11">
        <f t="shared" si="17"/>
        <v>3.7262215984154432E-6</v>
      </c>
      <c r="AK11">
        <f t="shared" si="18"/>
        <v>5.1923051145114562E-6</v>
      </c>
      <c r="AL11">
        <f t="shared" si="19"/>
        <v>5.7086874976893857E-7</v>
      </c>
      <c r="AM11">
        <f t="shared" si="20"/>
        <v>2.3756600862901561E-8</v>
      </c>
      <c r="AN11">
        <f t="shared" si="21"/>
        <v>5.7086874976893857E-7</v>
      </c>
      <c r="AO11">
        <f t="shared" si="22"/>
        <v>2.3756600862901561E-8</v>
      </c>
      <c r="AP11">
        <f t="shared" si="23"/>
        <v>1.3810648567620016E-7</v>
      </c>
      <c r="AQ11">
        <f t="shared" si="24"/>
        <v>3.7262215984154432E-6</v>
      </c>
      <c r="AR11">
        <f t="shared" si="25"/>
        <v>5.7086874976893857E-7</v>
      </c>
      <c r="AS11">
        <f t="shared" si="26"/>
        <v>2.3756600862901561E-8</v>
      </c>
      <c r="AT11">
        <f t="shared" si="27"/>
        <v>5.1923051145114562E-6</v>
      </c>
      <c r="AU11">
        <f t="shared" si="28"/>
        <v>1</v>
      </c>
      <c r="AV11">
        <f t="shared" si="29"/>
        <v>0</v>
      </c>
      <c r="AW11">
        <f t="shared" si="30"/>
        <v>1</v>
      </c>
      <c r="AX11">
        <f t="shared" si="31"/>
        <v>0</v>
      </c>
      <c r="AY11">
        <f t="shared" si="32"/>
        <v>1</v>
      </c>
      <c r="AZ11">
        <f t="shared" si="33"/>
        <v>2</v>
      </c>
      <c r="BA11" t="str">
        <f t="shared" si="34"/>
        <v>eps_sys2_4E90_jointA_xdir_pos_rot</v>
      </c>
      <c r="BB11" t="str">
        <f t="shared" si="35"/>
        <v>eps_sys2_4TIP_jointA_xdir_neg_rot</v>
      </c>
      <c r="BC11" t="str">
        <f t="shared" si="36"/>
        <v>eps_sys3_4E90_jointB_xdir_pos_rot</v>
      </c>
      <c r="BD11" t="str">
        <f t="shared" si="37"/>
        <v>eps_sys3_4TOP_jointA_xdir_pos_rot</v>
      </c>
      <c r="BE11" t="str">
        <f t="shared" si="38"/>
        <v>eps_sys4_4E90_jointA_ydir_pos_rot</v>
      </c>
      <c r="BF11" t="str">
        <f t="shared" si="39"/>
        <v>eps_sys4_4TOP_jointC_ydir_pos_rot</v>
      </c>
      <c r="BG11">
        <f t="shared" si="40"/>
        <v>1.0174240668577841E-3</v>
      </c>
      <c r="BH11">
        <f t="shared" si="41"/>
        <v>5.9312853045620322E-4</v>
      </c>
      <c r="BI11">
        <f t="shared" si="42"/>
        <v>3.7262215984154432E-6</v>
      </c>
      <c r="BJ11">
        <f t="shared" si="43"/>
        <v>5.1923051145114562E-6</v>
      </c>
      <c r="BK11">
        <f t="shared" si="44"/>
        <v>3.7262215984154432E-6</v>
      </c>
      <c r="BL11">
        <f t="shared" si="45"/>
        <v>5.1923051145114562E-6</v>
      </c>
      <c r="BM11">
        <f t="shared" si="46"/>
        <v>8.2602663395316744E-2</v>
      </c>
      <c r="BN11">
        <f t="shared" si="47"/>
        <v>0.14410343507356096</v>
      </c>
      <c r="BO11">
        <f t="shared" si="48"/>
        <v>8.2602663395316744E-2</v>
      </c>
      <c r="BP11">
        <f t="shared" si="49"/>
        <v>0.19259672894418534</v>
      </c>
      <c r="BQ11">
        <f t="shared" si="50"/>
        <v>8.2602663395316744E-2</v>
      </c>
      <c r="BR11">
        <f t="shared" si="51"/>
        <v>0.19259672894418534</v>
      </c>
      <c r="BS11" t="str">
        <f t="shared" si="52"/>
        <v>sys2_4E90_jointA_xdir_pos_rot</v>
      </c>
      <c r="BT11" t="str">
        <f t="shared" si="53"/>
        <v>sys2_4TIP_jointA_xdir_neg_rot</v>
      </c>
      <c r="BU11">
        <f t="shared" si="54"/>
        <v>1.0174240668577841E-3</v>
      </c>
      <c r="BV11">
        <f t="shared" si="55"/>
        <v>5.9312853045620322E-4</v>
      </c>
      <c r="BW11">
        <f t="shared" si="56"/>
        <v>8.2602663395316744E-2</v>
      </c>
      <c r="BX11">
        <f t="shared" si="57"/>
        <v>0.14410343507356096</v>
      </c>
      <c r="BY11">
        <v>0.25</v>
      </c>
      <c r="BZ11">
        <v>0.25</v>
      </c>
      <c r="CC11">
        <f>HLOOKUP(BD2,$CC$1:$CX$4,4)</f>
        <v>5.0999999999999997E-2</v>
      </c>
    </row>
    <row r="12" spans="1:102" x14ac:dyDescent="0.25">
      <c r="A12">
        <v>2</v>
      </c>
      <c r="B12">
        <v>0.7</v>
      </c>
      <c r="C12">
        <v>1.5420482208410428E-4</v>
      </c>
      <c r="D12">
        <v>1.5662788752163559E-4</v>
      </c>
      <c r="E12">
        <v>1.1331049509672129E-4</v>
      </c>
      <c r="F12">
        <v>1.1227951368425637E-4</v>
      </c>
      <c r="G12">
        <v>1.6885916388416846E-4</v>
      </c>
      <c r="H12">
        <v>1.7036075945770556E-4</v>
      </c>
      <c r="I12">
        <v>1.2077911125095307E-4</v>
      </c>
      <c r="J12">
        <v>1.1910241922204602E-4</v>
      </c>
      <c r="K12">
        <f t="shared" si="0"/>
        <v>4.5399929762484854E-5</v>
      </c>
      <c r="L12">
        <f t="shared" si="0"/>
        <v>4.5399929762484854E-5</v>
      </c>
      <c r="M12">
        <f t="shared" si="0"/>
        <v>4.5399929762484854E-5</v>
      </c>
      <c r="N12">
        <f t="shared" si="0"/>
        <v>4.5399929762484854E-5</v>
      </c>
      <c r="O12">
        <f t="shared" si="0"/>
        <v>4.5399929762484854E-5</v>
      </c>
      <c r="P12">
        <f t="shared" si="0"/>
        <v>4.5399929762484854E-5</v>
      </c>
      <c r="Q12">
        <f t="shared" si="0"/>
        <v>4.5399929762484854E-5</v>
      </c>
      <c r="R12">
        <f t="shared" si="0"/>
        <v>4.5399929762484854E-5</v>
      </c>
      <c r="S12">
        <f t="shared" si="0"/>
        <v>4.5399929762484854E-5</v>
      </c>
      <c r="T12">
        <f t="shared" si="0"/>
        <v>4.5399929762484854E-5</v>
      </c>
      <c r="U12">
        <f t="shared" si="0"/>
        <v>4.5399929762484854E-5</v>
      </c>
      <c r="V12">
        <f t="shared" si="0"/>
        <v>4.5399929762484854E-5</v>
      </c>
      <c r="W12">
        <f t="shared" si="0"/>
        <v>4.5399929762484854E-5</v>
      </c>
      <c r="X12">
        <f t="shared" si="0"/>
        <v>4.5399929762484854E-5</v>
      </c>
      <c r="Y12">
        <f t="shared" si="6"/>
        <v>8.3669449958667442E-7</v>
      </c>
      <c r="Z12">
        <f t="shared" si="7"/>
        <v>1.5943074336181314E-5</v>
      </c>
      <c r="AA12">
        <f t="shared" si="8"/>
        <v>5.3138167742014828E-7</v>
      </c>
      <c r="AB12">
        <f t="shared" si="9"/>
        <v>1.078630762885694E-5</v>
      </c>
      <c r="AC12">
        <f t="shared" si="10"/>
        <v>3.6576070244447274E-6</v>
      </c>
      <c r="AD12">
        <f t="shared" si="11"/>
        <v>2.4904501909611633E-7</v>
      </c>
      <c r="AE12">
        <f t="shared" si="12"/>
        <v>2.2772427516539935E-6</v>
      </c>
      <c r="AF12">
        <f t="shared" si="13"/>
        <v>1.3184452369802449E-7</v>
      </c>
      <c r="AG12">
        <f t="shared" si="14"/>
        <v>1.3810648567620016E-7</v>
      </c>
      <c r="AH12">
        <f t="shared" si="15"/>
        <v>3.7262215984154432E-6</v>
      </c>
      <c r="AI12">
        <f t="shared" si="16"/>
        <v>1.3810648567620016E-7</v>
      </c>
      <c r="AJ12">
        <f t="shared" si="17"/>
        <v>3.7262215984154432E-6</v>
      </c>
      <c r="AK12">
        <f t="shared" si="18"/>
        <v>5.1923051145114562E-6</v>
      </c>
      <c r="AL12">
        <f t="shared" si="19"/>
        <v>5.7086874976893857E-7</v>
      </c>
      <c r="AM12">
        <f t="shared" si="20"/>
        <v>2.3756600862901561E-8</v>
      </c>
      <c r="AN12">
        <f t="shared" si="21"/>
        <v>5.7086874976893857E-7</v>
      </c>
      <c r="AO12">
        <f t="shared" si="22"/>
        <v>2.3756600862901561E-8</v>
      </c>
      <c r="AP12">
        <f t="shared" si="23"/>
        <v>1.3810648567620016E-7</v>
      </c>
      <c r="AQ12">
        <f t="shared" si="24"/>
        <v>3.7262215984154432E-6</v>
      </c>
      <c r="AR12">
        <f t="shared" si="25"/>
        <v>5.7086874976893857E-7</v>
      </c>
      <c r="AS12">
        <f t="shared" si="26"/>
        <v>2.3756600862901561E-8</v>
      </c>
      <c r="AT12">
        <f t="shared" si="27"/>
        <v>5.1923051145114562E-6</v>
      </c>
      <c r="AU12">
        <f t="shared" si="28"/>
        <v>1</v>
      </c>
      <c r="AV12">
        <f t="shared" si="29"/>
        <v>0</v>
      </c>
      <c r="AW12">
        <f t="shared" si="30"/>
        <v>1</v>
      </c>
      <c r="AX12">
        <f t="shared" si="31"/>
        <v>0</v>
      </c>
      <c r="AY12">
        <f t="shared" si="32"/>
        <v>1</v>
      </c>
      <c r="AZ12">
        <f t="shared" si="33"/>
        <v>2</v>
      </c>
      <c r="BA12" t="str">
        <f t="shared" si="34"/>
        <v>eps_sys2_4E90_jointA_xdir_pos_rot</v>
      </c>
      <c r="BB12" t="str">
        <f t="shared" si="35"/>
        <v>eps_sys2_4TIP_jointA_xdir_neg_rot</v>
      </c>
      <c r="BC12" t="str">
        <f t="shared" si="36"/>
        <v>eps_sys3_4E90_jointB_xdir_pos_rot</v>
      </c>
      <c r="BD12" t="str">
        <f t="shared" si="37"/>
        <v>eps_sys3_4TOP_jointA_xdir_pos_rot</v>
      </c>
      <c r="BE12" t="str">
        <f t="shared" si="38"/>
        <v>eps_sys4_4E90_jointA_ydir_pos_rot</v>
      </c>
      <c r="BF12" t="str">
        <f t="shared" si="39"/>
        <v>eps_sys4_4TOP_jointC_ydir_pos_rot</v>
      </c>
      <c r="BG12">
        <f t="shared" si="40"/>
        <v>1.5943074336181314E-5</v>
      </c>
      <c r="BH12">
        <f t="shared" si="41"/>
        <v>3.6576070244447274E-6</v>
      </c>
      <c r="BI12">
        <f t="shared" si="42"/>
        <v>3.7262215984154432E-6</v>
      </c>
      <c r="BJ12">
        <f t="shared" si="43"/>
        <v>5.1923051145114562E-6</v>
      </c>
      <c r="BK12">
        <f t="shared" si="44"/>
        <v>3.7262215984154432E-6</v>
      </c>
      <c r="BL12">
        <f t="shared" si="45"/>
        <v>5.1923051145114562E-6</v>
      </c>
      <c r="BM12">
        <f t="shared" si="46"/>
        <v>8.2602663395316744E-2</v>
      </c>
      <c r="BN12">
        <f t="shared" si="47"/>
        <v>0.14410343507356096</v>
      </c>
      <c r="BO12">
        <f t="shared" si="48"/>
        <v>8.2602663395316744E-2</v>
      </c>
      <c r="BP12">
        <f t="shared" si="49"/>
        <v>0.19259672894418534</v>
      </c>
      <c r="BQ12">
        <f t="shared" si="50"/>
        <v>8.2602663395316744E-2</v>
      </c>
      <c r="BR12">
        <f t="shared" si="51"/>
        <v>0.19259672894418534</v>
      </c>
      <c r="BS12" t="str">
        <f t="shared" si="52"/>
        <v>sys2_4E90_jointA_xdir_pos_rot</v>
      </c>
      <c r="BT12" t="str">
        <f t="shared" si="53"/>
        <v>sys2_4TIP_jointA_xdir_neg_rot</v>
      </c>
      <c r="BU12">
        <f t="shared" si="54"/>
        <v>1.5943074336181314E-5</v>
      </c>
      <c r="BV12">
        <f t="shared" si="55"/>
        <v>3.6576070244447274E-6</v>
      </c>
      <c r="BW12">
        <f t="shared" si="56"/>
        <v>8.2602663395316744E-2</v>
      </c>
      <c r="BX12">
        <f t="shared" si="57"/>
        <v>0.14410343507356096</v>
      </c>
      <c r="BY12">
        <v>0.25</v>
      </c>
      <c r="BZ12">
        <v>0.25</v>
      </c>
      <c r="CC12">
        <f>HLOOKUP(BD2,$CC$7:$CX$10,4)</f>
        <v>9.5000000000000001E-2</v>
      </c>
      <c r="CD12">
        <f>INDEX($CC$10:$CX$10,1,MATCH(CC13,$CC$7:$CX$7,0))</f>
        <v>0.222</v>
      </c>
    </row>
    <row r="13" spans="1:102" x14ac:dyDescent="0.25">
      <c r="A13">
        <v>2</v>
      </c>
      <c r="B13">
        <v>0.7</v>
      </c>
      <c r="C13">
        <v>1.1933718494804705E-3</v>
      </c>
      <c r="D13">
        <v>1.1752864570192081E-3</v>
      </c>
      <c r="E13">
        <v>1.0821373975853501E-2</v>
      </c>
      <c r="F13">
        <v>1.0497928222580508E-2</v>
      </c>
      <c r="G13">
        <v>1.2721319434393021E-3</v>
      </c>
      <c r="H13">
        <v>1.2742562366344367E-3</v>
      </c>
      <c r="I13">
        <v>1.2096207298379071E-2</v>
      </c>
      <c r="J13">
        <v>1.0987979882514185E-2</v>
      </c>
      <c r="K13">
        <f t="shared" si="0"/>
        <v>4.5399929762484854E-5</v>
      </c>
      <c r="L13">
        <f t="shared" si="0"/>
        <v>4.5399929762484854E-5</v>
      </c>
      <c r="M13">
        <f t="shared" si="0"/>
        <v>4.5399929762484854E-5</v>
      </c>
      <c r="N13">
        <f t="shared" si="0"/>
        <v>4.5399929762484854E-5</v>
      </c>
      <c r="O13">
        <f t="shared" si="0"/>
        <v>4.5399929762484854E-5</v>
      </c>
      <c r="P13">
        <f t="shared" si="0"/>
        <v>4.5399929762484854E-5</v>
      </c>
      <c r="Q13">
        <f t="shared" si="0"/>
        <v>4.5399929762484854E-5</v>
      </c>
      <c r="R13">
        <f t="shared" si="0"/>
        <v>4.5399929762484854E-5</v>
      </c>
      <c r="S13">
        <f t="shared" si="0"/>
        <v>4.5399929762484854E-5</v>
      </c>
      <c r="T13">
        <f t="shared" si="0"/>
        <v>4.5399929762484854E-5</v>
      </c>
      <c r="U13">
        <f t="shared" si="0"/>
        <v>4.5399929762484854E-5</v>
      </c>
      <c r="V13">
        <f t="shared" si="0"/>
        <v>4.5399929762484854E-5</v>
      </c>
      <c r="W13">
        <f t="shared" si="0"/>
        <v>4.5399929762484854E-5</v>
      </c>
      <c r="X13">
        <f t="shared" si="0"/>
        <v>4.5399929762484854E-5</v>
      </c>
      <c r="Y13">
        <f t="shared" si="6"/>
        <v>1.7053032348550431E-5</v>
      </c>
      <c r="Z13">
        <f t="shared" si="7"/>
        <v>1.6982350645674936E-4</v>
      </c>
      <c r="AA13">
        <f t="shared" si="8"/>
        <v>4.3897274210812786E-4</v>
      </c>
      <c r="AB13">
        <f t="shared" si="9"/>
        <v>2.2195519127694869E-3</v>
      </c>
      <c r="AC13">
        <f t="shared" si="10"/>
        <v>6.3578717499662352E-5</v>
      </c>
      <c r="AD13">
        <f t="shared" si="11"/>
        <v>8.8936368602099974E-6</v>
      </c>
      <c r="AE13">
        <f t="shared" si="12"/>
        <v>1.5360253365319762E-3</v>
      </c>
      <c r="AF13">
        <f t="shared" si="13"/>
        <v>4.0892751666272759E-4</v>
      </c>
      <c r="AG13">
        <f t="shared" si="14"/>
        <v>1.3810648567620016E-7</v>
      </c>
      <c r="AH13">
        <f t="shared" si="15"/>
        <v>3.7262215984154432E-6</v>
      </c>
      <c r="AI13">
        <f t="shared" si="16"/>
        <v>1.3810648567620016E-7</v>
      </c>
      <c r="AJ13">
        <f t="shared" si="17"/>
        <v>3.7262215984154432E-6</v>
      </c>
      <c r="AK13">
        <f t="shared" si="18"/>
        <v>5.1923051145114562E-6</v>
      </c>
      <c r="AL13">
        <f t="shared" si="19"/>
        <v>5.7086874976893857E-7</v>
      </c>
      <c r="AM13">
        <f t="shared" si="20"/>
        <v>2.3756600862901561E-8</v>
      </c>
      <c r="AN13">
        <f t="shared" si="21"/>
        <v>5.7086874976893857E-7</v>
      </c>
      <c r="AO13">
        <f t="shared" si="22"/>
        <v>2.3756600862901561E-8</v>
      </c>
      <c r="AP13">
        <f t="shared" si="23"/>
        <v>1.3810648567620016E-7</v>
      </c>
      <c r="AQ13">
        <f t="shared" si="24"/>
        <v>3.7262215984154432E-6</v>
      </c>
      <c r="AR13">
        <f t="shared" si="25"/>
        <v>5.7086874976893857E-7</v>
      </c>
      <c r="AS13">
        <f t="shared" si="26"/>
        <v>2.3756600862901561E-8</v>
      </c>
      <c r="AT13">
        <f t="shared" si="27"/>
        <v>5.1923051145114562E-6</v>
      </c>
      <c r="AU13">
        <f t="shared" si="28"/>
        <v>3</v>
      </c>
      <c r="AV13">
        <f t="shared" si="29"/>
        <v>2</v>
      </c>
      <c r="AW13">
        <f t="shared" si="30"/>
        <v>1</v>
      </c>
      <c r="AX13">
        <f t="shared" si="31"/>
        <v>0</v>
      </c>
      <c r="AY13">
        <f t="shared" si="32"/>
        <v>1</v>
      </c>
      <c r="AZ13">
        <f t="shared" si="33"/>
        <v>2</v>
      </c>
      <c r="BA13" t="str">
        <f t="shared" si="34"/>
        <v>eps_sys2_4E90_jointA_ydir_pos_rot</v>
      </c>
      <c r="BB13" t="str">
        <f t="shared" si="35"/>
        <v>eps_sys2_4TIP_jointA_ydir_neg_rot</v>
      </c>
      <c r="BC13" t="str">
        <f t="shared" si="36"/>
        <v>eps_sys3_4E90_jointB_xdir_pos_rot</v>
      </c>
      <c r="BD13" t="str">
        <f t="shared" si="37"/>
        <v>eps_sys3_4TOP_jointA_xdir_pos_rot</v>
      </c>
      <c r="BE13" t="str">
        <f t="shared" si="38"/>
        <v>eps_sys4_4E90_jointA_ydir_pos_rot</v>
      </c>
      <c r="BF13" t="str">
        <f t="shared" si="39"/>
        <v>eps_sys4_4TOP_jointC_ydir_pos_rot</v>
      </c>
      <c r="BG13">
        <f t="shared" si="40"/>
        <v>2.2195519127694869E-3</v>
      </c>
      <c r="BH13">
        <f t="shared" si="41"/>
        <v>1.5360253365319762E-3</v>
      </c>
      <c r="BI13">
        <f t="shared" si="42"/>
        <v>3.7262215984154432E-6</v>
      </c>
      <c r="BJ13">
        <f t="shared" si="43"/>
        <v>5.1923051145114562E-6</v>
      </c>
      <c r="BK13">
        <f t="shared" si="44"/>
        <v>3.7262215984154432E-6</v>
      </c>
      <c r="BL13">
        <f t="shared" si="45"/>
        <v>5.1923051145114562E-6</v>
      </c>
      <c r="BM13">
        <f t="shared" si="46"/>
        <v>8.2602663395316744E-2</v>
      </c>
      <c r="BN13">
        <f t="shared" si="47"/>
        <v>0.14410343507356096</v>
      </c>
      <c r="BO13">
        <f t="shared" si="48"/>
        <v>8.2602663395316744E-2</v>
      </c>
      <c r="BP13">
        <f t="shared" si="49"/>
        <v>0.19259672894418534</v>
      </c>
      <c r="BQ13">
        <f t="shared" si="50"/>
        <v>8.2602663395316744E-2</v>
      </c>
      <c r="BR13">
        <f t="shared" si="51"/>
        <v>0.19259672894418534</v>
      </c>
      <c r="BS13" t="str">
        <f t="shared" si="52"/>
        <v>sys2_4E90_jointA_ydir_pos_rot</v>
      </c>
      <c r="BT13" t="str">
        <f t="shared" si="53"/>
        <v>sys2_4TIP_jointA_ydir_neg_rot</v>
      </c>
      <c r="BU13">
        <f t="shared" si="54"/>
        <v>2.2195519127694869E-3</v>
      </c>
      <c r="BV13">
        <f t="shared" si="55"/>
        <v>1.5360253365319762E-3</v>
      </c>
      <c r="BW13">
        <f t="shared" si="56"/>
        <v>8.2602663395316744E-2</v>
      </c>
      <c r="BX13">
        <f t="shared" si="57"/>
        <v>0.14410343507356096</v>
      </c>
      <c r="BY13">
        <v>0.25</v>
      </c>
      <c r="BZ13">
        <v>0.25</v>
      </c>
      <c r="CC13" t="s">
        <v>225</v>
      </c>
      <c r="CD13">
        <f>MATCH(CC13,CC7:CX7,0)</f>
        <v>13</v>
      </c>
      <c r="CE13" t="s">
        <v>229</v>
      </c>
    </row>
    <row r="14" spans="1:102" x14ac:dyDescent="0.25">
      <c r="A14">
        <v>2</v>
      </c>
      <c r="B14">
        <v>0.7</v>
      </c>
      <c r="C14">
        <v>8.7162774104379288E-5</v>
      </c>
      <c r="D14">
        <v>8.6725426142394166E-5</v>
      </c>
      <c r="E14">
        <v>2.4512945988413177E-4</v>
      </c>
      <c r="F14">
        <v>2.4006505376642022E-4</v>
      </c>
      <c r="G14">
        <v>9.0786031009756132E-5</v>
      </c>
      <c r="H14">
        <v>9.1952925114015832E-5</v>
      </c>
      <c r="I14">
        <v>2.5204715572410205E-4</v>
      </c>
      <c r="J14">
        <v>2.556643627117529E-4</v>
      </c>
      <c r="K14">
        <f t="shared" si="0"/>
        <v>4.5399929762484854E-5</v>
      </c>
      <c r="L14">
        <f t="shared" si="0"/>
        <v>4.5399929762484854E-5</v>
      </c>
      <c r="M14">
        <f t="shared" si="0"/>
        <v>4.5399929762484854E-5</v>
      </c>
      <c r="N14">
        <f t="shared" si="0"/>
        <v>4.5399929762484854E-5</v>
      </c>
      <c r="O14">
        <f t="shared" si="0"/>
        <v>4.5399929762484854E-5</v>
      </c>
      <c r="P14">
        <f t="shared" si="0"/>
        <v>4.5399929762484854E-5</v>
      </c>
      <c r="Q14">
        <f t="shared" si="0"/>
        <v>4.5399929762484854E-5</v>
      </c>
      <c r="R14">
        <f t="shared" si="0"/>
        <v>4.5399929762484854E-5</v>
      </c>
      <c r="S14">
        <f t="shared" si="0"/>
        <v>4.5399929762484854E-5</v>
      </c>
      <c r="T14">
        <f t="shared" si="0"/>
        <v>4.5399929762484854E-5</v>
      </c>
      <c r="U14">
        <f t="shared" si="0"/>
        <v>4.5399929762484854E-5</v>
      </c>
      <c r="V14">
        <f t="shared" si="0"/>
        <v>4.5399929762484854E-5</v>
      </c>
      <c r="W14">
        <f t="shared" si="0"/>
        <v>4.5399929762484854E-5</v>
      </c>
      <c r="X14">
        <f t="shared" si="0"/>
        <v>4.5399929762484854E-5</v>
      </c>
      <c r="Y14">
        <f t="shared" si="6"/>
        <v>3.6103314780207723E-7</v>
      </c>
      <c r="Z14">
        <f t="shared" si="7"/>
        <v>7.9656773070904832E-6</v>
      </c>
      <c r="AA14">
        <f t="shared" si="8"/>
        <v>1.6562515147250221E-6</v>
      </c>
      <c r="AB14">
        <f t="shared" si="9"/>
        <v>2.6319089231424719E-5</v>
      </c>
      <c r="AC14">
        <f t="shared" si="10"/>
        <v>1.5209260656510013E-6</v>
      </c>
      <c r="AD14">
        <f t="shared" si="11"/>
        <v>8.3256767670404347E-8</v>
      </c>
      <c r="AE14">
        <f t="shared" si="12"/>
        <v>6.4443281895047308E-6</v>
      </c>
      <c r="AF14">
        <f t="shared" si="13"/>
        <v>5.1232400402120811E-7</v>
      </c>
      <c r="AG14">
        <f t="shared" si="14"/>
        <v>1.3810648567620016E-7</v>
      </c>
      <c r="AH14">
        <f t="shared" si="15"/>
        <v>3.7262215984154432E-6</v>
      </c>
      <c r="AI14">
        <f t="shared" si="16"/>
        <v>1.3810648567620016E-7</v>
      </c>
      <c r="AJ14">
        <f t="shared" si="17"/>
        <v>3.7262215984154432E-6</v>
      </c>
      <c r="AK14">
        <f t="shared" si="18"/>
        <v>5.1923051145114562E-6</v>
      </c>
      <c r="AL14">
        <f t="shared" si="19"/>
        <v>5.7086874976893857E-7</v>
      </c>
      <c r="AM14">
        <f t="shared" si="20"/>
        <v>2.3756600862901561E-8</v>
      </c>
      <c r="AN14">
        <f t="shared" si="21"/>
        <v>5.7086874976893857E-7</v>
      </c>
      <c r="AO14">
        <f t="shared" si="22"/>
        <v>2.3756600862901561E-8</v>
      </c>
      <c r="AP14">
        <f t="shared" si="23"/>
        <v>1.3810648567620016E-7</v>
      </c>
      <c r="AQ14">
        <f t="shared" si="24"/>
        <v>3.7262215984154432E-6</v>
      </c>
      <c r="AR14">
        <f t="shared" si="25"/>
        <v>5.7086874976893857E-7</v>
      </c>
      <c r="AS14">
        <f t="shared" si="26"/>
        <v>2.3756600862901561E-8</v>
      </c>
      <c r="AT14">
        <f t="shared" si="27"/>
        <v>5.1923051145114562E-6</v>
      </c>
      <c r="AU14">
        <f t="shared" si="28"/>
        <v>3</v>
      </c>
      <c r="AV14">
        <f t="shared" si="29"/>
        <v>2</v>
      </c>
      <c r="AW14">
        <f t="shared" si="30"/>
        <v>1</v>
      </c>
      <c r="AX14">
        <f t="shared" si="31"/>
        <v>0</v>
      </c>
      <c r="AY14">
        <f t="shared" si="32"/>
        <v>1</v>
      </c>
      <c r="AZ14">
        <f t="shared" si="33"/>
        <v>2</v>
      </c>
      <c r="BA14" t="str">
        <f t="shared" si="34"/>
        <v>eps_sys2_4E90_jointA_ydir_pos_rot</v>
      </c>
      <c r="BB14" t="str">
        <f t="shared" si="35"/>
        <v>eps_sys2_4TIP_jointA_ydir_neg_rot</v>
      </c>
      <c r="BC14" t="str">
        <f t="shared" si="36"/>
        <v>eps_sys3_4E90_jointB_xdir_pos_rot</v>
      </c>
      <c r="BD14" t="str">
        <f t="shared" si="37"/>
        <v>eps_sys3_4TOP_jointA_xdir_pos_rot</v>
      </c>
      <c r="BE14" t="str">
        <f t="shared" si="38"/>
        <v>eps_sys4_4E90_jointA_ydir_pos_rot</v>
      </c>
      <c r="BF14" t="str">
        <f t="shared" si="39"/>
        <v>eps_sys4_4TOP_jointC_ydir_pos_rot</v>
      </c>
      <c r="BG14">
        <f t="shared" si="40"/>
        <v>2.6319089231424719E-5</v>
      </c>
      <c r="BH14">
        <f t="shared" si="41"/>
        <v>6.4443281895047308E-6</v>
      </c>
      <c r="BI14">
        <f t="shared" si="42"/>
        <v>3.7262215984154432E-6</v>
      </c>
      <c r="BJ14">
        <f t="shared" si="43"/>
        <v>5.1923051145114562E-6</v>
      </c>
      <c r="BK14">
        <f t="shared" si="44"/>
        <v>3.7262215984154432E-6</v>
      </c>
      <c r="BL14">
        <f t="shared" si="45"/>
        <v>5.1923051145114562E-6</v>
      </c>
      <c r="BM14">
        <f t="shared" si="46"/>
        <v>8.2602663395316744E-2</v>
      </c>
      <c r="BN14">
        <f t="shared" si="47"/>
        <v>0.14410343507356096</v>
      </c>
      <c r="BO14">
        <f t="shared" si="48"/>
        <v>8.2602663395316744E-2</v>
      </c>
      <c r="BP14">
        <f t="shared" si="49"/>
        <v>0.19259672894418534</v>
      </c>
      <c r="BQ14">
        <f t="shared" si="50"/>
        <v>8.2602663395316744E-2</v>
      </c>
      <c r="BR14">
        <f t="shared" si="51"/>
        <v>0.19259672894418534</v>
      </c>
      <c r="BS14" t="str">
        <f t="shared" si="52"/>
        <v>sys2_4E90_jointA_ydir_pos_rot</v>
      </c>
      <c r="BT14" t="str">
        <f t="shared" si="53"/>
        <v>sys2_4TIP_jointA_ydir_neg_rot</v>
      </c>
      <c r="BU14">
        <f t="shared" si="54"/>
        <v>2.6319089231424719E-5</v>
      </c>
      <c r="BV14">
        <f t="shared" si="55"/>
        <v>6.4443281895047308E-6</v>
      </c>
      <c r="BW14">
        <f t="shared" si="56"/>
        <v>8.2602663395316744E-2</v>
      </c>
      <c r="BX14">
        <f t="shared" si="57"/>
        <v>0.14410343507356096</v>
      </c>
      <c r="BY14">
        <v>0.25</v>
      </c>
      <c r="BZ14">
        <v>0.25</v>
      </c>
    </row>
    <row r="15" spans="1:102" x14ac:dyDescent="0.25">
      <c r="A15">
        <v>2</v>
      </c>
      <c r="B15">
        <v>0.7</v>
      </c>
      <c r="C15">
        <v>6.4160329197933061E-4</v>
      </c>
      <c r="D15">
        <v>6.4665518693473244E-4</v>
      </c>
      <c r="E15">
        <v>4.3691363557311311E-4</v>
      </c>
      <c r="F15">
        <v>4.3338888871013867E-4</v>
      </c>
      <c r="G15">
        <v>7.3038084199074653E-4</v>
      </c>
      <c r="H15">
        <v>7.4237389343128723E-4</v>
      </c>
      <c r="I15">
        <v>4.5853251342563745E-4</v>
      </c>
      <c r="J15">
        <v>4.5772729657729371E-4</v>
      </c>
      <c r="K15">
        <f t="shared" si="0"/>
        <v>4.5399929762484854E-5</v>
      </c>
      <c r="L15">
        <f t="shared" si="0"/>
        <v>4.5399929762484854E-5</v>
      </c>
      <c r="M15">
        <f t="shared" si="0"/>
        <v>4.5399929762484854E-5</v>
      </c>
      <c r="N15">
        <f t="shared" si="0"/>
        <v>4.5399929762484854E-5</v>
      </c>
      <c r="O15">
        <f t="shared" si="0"/>
        <v>4.5399929762484854E-5</v>
      </c>
      <c r="P15">
        <f t="shared" si="0"/>
        <v>4.5399929762484854E-5</v>
      </c>
      <c r="Q15">
        <f t="shared" si="0"/>
        <v>4.5399929762484854E-5</v>
      </c>
      <c r="R15">
        <f t="shared" si="0"/>
        <v>4.5399929762484854E-5</v>
      </c>
      <c r="S15">
        <f t="shared" si="0"/>
        <v>4.5399929762484854E-5</v>
      </c>
      <c r="T15">
        <f t="shared" si="0"/>
        <v>4.5399929762484854E-5</v>
      </c>
      <c r="U15">
        <f t="shared" si="0"/>
        <v>4.5399929762484854E-5</v>
      </c>
      <c r="V15">
        <f t="shared" si="0"/>
        <v>4.5399929762484854E-5</v>
      </c>
      <c r="W15">
        <f t="shared" si="0"/>
        <v>4.5399929762484854E-5</v>
      </c>
      <c r="X15">
        <f t="shared" si="0"/>
        <v>4.5399929762484854E-5</v>
      </c>
      <c r="Y15">
        <f t="shared" si="6"/>
        <v>6.8351836321017076E-6</v>
      </c>
      <c r="Z15">
        <f t="shared" si="7"/>
        <v>8.4221384557757456E-5</v>
      </c>
      <c r="AA15">
        <f t="shared" si="8"/>
        <v>3.880693744530131E-6</v>
      </c>
      <c r="AB15">
        <f t="shared" si="9"/>
        <v>5.2652158883409626E-5</v>
      </c>
      <c r="AC15">
        <f t="shared" si="10"/>
        <v>2.9010481595146786E-5</v>
      </c>
      <c r="AD15">
        <f t="shared" si="11"/>
        <v>3.4053395277642945E-6</v>
      </c>
      <c r="AE15">
        <f t="shared" si="12"/>
        <v>1.5019915322503732E-5</v>
      </c>
      <c r="AF15">
        <f t="shared" si="13"/>
        <v>1.4420664727289774E-6</v>
      </c>
      <c r="AG15">
        <f t="shared" si="14"/>
        <v>1.3810648567620016E-7</v>
      </c>
      <c r="AH15">
        <f t="shared" si="15"/>
        <v>3.7262215984154432E-6</v>
      </c>
      <c r="AI15">
        <f t="shared" si="16"/>
        <v>1.3810648567620016E-7</v>
      </c>
      <c r="AJ15">
        <f t="shared" si="17"/>
        <v>3.7262215984154432E-6</v>
      </c>
      <c r="AK15">
        <f t="shared" si="18"/>
        <v>5.1923051145114562E-6</v>
      </c>
      <c r="AL15">
        <f t="shared" si="19"/>
        <v>5.7086874976893857E-7</v>
      </c>
      <c r="AM15">
        <f t="shared" si="20"/>
        <v>2.3756600862901561E-8</v>
      </c>
      <c r="AN15">
        <f t="shared" si="21"/>
        <v>5.7086874976893857E-7</v>
      </c>
      <c r="AO15">
        <f t="shared" si="22"/>
        <v>2.3756600862901561E-8</v>
      </c>
      <c r="AP15">
        <f t="shared" si="23"/>
        <v>1.3810648567620016E-7</v>
      </c>
      <c r="AQ15">
        <f t="shared" si="24"/>
        <v>3.7262215984154432E-6</v>
      </c>
      <c r="AR15">
        <f t="shared" si="25"/>
        <v>5.7086874976893857E-7</v>
      </c>
      <c r="AS15">
        <f t="shared" si="26"/>
        <v>2.3756600862901561E-8</v>
      </c>
      <c r="AT15">
        <f t="shared" si="27"/>
        <v>5.1923051145114562E-6</v>
      </c>
      <c r="AU15">
        <f t="shared" si="28"/>
        <v>1</v>
      </c>
      <c r="AV15">
        <f t="shared" si="29"/>
        <v>0</v>
      </c>
      <c r="AW15">
        <f t="shared" si="30"/>
        <v>1</v>
      </c>
      <c r="AX15">
        <f t="shared" si="31"/>
        <v>0</v>
      </c>
      <c r="AY15">
        <f t="shared" si="32"/>
        <v>1</v>
      </c>
      <c r="AZ15">
        <f t="shared" si="33"/>
        <v>2</v>
      </c>
      <c r="BA15" t="str">
        <f t="shared" si="34"/>
        <v>eps_sys2_4E90_jointA_xdir_pos_rot</v>
      </c>
      <c r="BB15" t="str">
        <f t="shared" si="35"/>
        <v>eps_sys2_4TIP_jointA_xdir_neg_rot</v>
      </c>
      <c r="BC15" t="str">
        <f t="shared" si="36"/>
        <v>eps_sys3_4E90_jointB_xdir_pos_rot</v>
      </c>
      <c r="BD15" t="str">
        <f t="shared" si="37"/>
        <v>eps_sys3_4TOP_jointA_xdir_pos_rot</v>
      </c>
      <c r="BE15" t="str">
        <f t="shared" si="38"/>
        <v>eps_sys4_4E90_jointA_ydir_pos_rot</v>
      </c>
      <c r="BF15" t="str">
        <f t="shared" si="39"/>
        <v>eps_sys4_4TOP_jointC_ydir_pos_rot</v>
      </c>
      <c r="BG15">
        <f t="shared" si="40"/>
        <v>8.4221384557757456E-5</v>
      </c>
      <c r="BH15">
        <f t="shared" si="41"/>
        <v>2.9010481595146786E-5</v>
      </c>
      <c r="BI15">
        <f t="shared" si="42"/>
        <v>3.7262215984154432E-6</v>
      </c>
      <c r="BJ15">
        <f t="shared" si="43"/>
        <v>5.1923051145114562E-6</v>
      </c>
      <c r="BK15">
        <f t="shared" si="44"/>
        <v>3.7262215984154432E-6</v>
      </c>
      <c r="BL15">
        <f t="shared" si="45"/>
        <v>5.1923051145114562E-6</v>
      </c>
      <c r="BM15">
        <f t="shared" si="46"/>
        <v>8.2602663395316744E-2</v>
      </c>
      <c r="BN15">
        <f t="shared" si="47"/>
        <v>0.14410343507356096</v>
      </c>
      <c r="BO15">
        <f t="shared" si="48"/>
        <v>8.2602663395316744E-2</v>
      </c>
      <c r="BP15">
        <f t="shared" si="49"/>
        <v>0.19259672894418534</v>
      </c>
      <c r="BQ15">
        <f t="shared" si="50"/>
        <v>8.2602663395316744E-2</v>
      </c>
      <c r="BR15">
        <f t="shared" si="51"/>
        <v>0.19259672894418534</v>
      </c>
      <c r="BS15" t="str">
        <f t="shared" si="52"/>
        <v>sys2_4E90_jointA_xdir_pos_rot</v>
      </c>
      <c r="BT15" t="str">
        <f t="shared" si="53"/>
        <v>sys2_4TIP_jointA_xdir_neg_rot</v>
      </c>
      <c r="BU15">
        <f t="shared" si="54"/>
        <v>8.4221384557757456E-5</v>
      </c>
      <c r="BV15">
        <f t="shared" si="55"/>
        <v>2.9010481595146786E-5</v>
      </c>
      <c r="BW15">
        <f t="shared" si="56"/>
        <v>8.2602663395316744E-2</v>
      </c>
      <c r="BX15">
        <f t="shared" si="57"/>
        <v>0.14410343507356096</v>
      </c>
      <c r="BY15">
        <v>0.25</v>
      </c>
      <c r="BZ15">
        <v>0.25</v>
      </c>
      <c r="CC15" t="s">
        <v>213</v>
      </c>
      <c r="CD15">
        <v>-5.6505029999999996</v>
      </c>
      <c r="CE15">
        <v>1.5118598000000001</v>
      </c>
      <c r="CF15">
        <v>0.16</v>
      </c>
      <c r="CI15" t="s">
        <v>213</v>
      </c>
      <c r="CJ15">
        <v>-5.6755310000000003</v>
      </c>
      <c r="CK15">
        <v>1.4566870000000001</v>
      </c>
      <c r="CL15">
        <v>0.13700000000000001</v>
      </c>
    </row>
    <row r="16" spans="1:102" x14ac:dyDescent="0.25">
      <c r="A16">
        <v>2</v>
      </c>
      <c r="B16">
        <v>0.7</v>
      </c>
      <c r="C16">
        <v>7.65795093436518E-3</v>
      </c>
      <c r="D16">
        <v>7.6289333503289959E-3</v>
      </c>
      <c r="E16">
        <v>7.5818806545778564E-3</v>
      </c>
      <c r="F16">
        <v>7.8600954832926812E-3</v>
      </c>
      <c r="G16">
        <v>7.9627947159186478E-3</v>
      </c>
      <c r="H16">
        <v>7.9737117846630581E-3</v>
      </c>
      <c r="I16">
        <v>7.9907384374634603E-3</v>
      </c>
      <c r="J16">
        <v>8.2806878536493371E-3</v>
      </c>
      <c r="K16">
        <f t="shared" si="0"/>
        <v>4.5399929762484854E-5</v>
      </c>
      <c r="L16">
        <f t="shared" ref="K16:X29" si="58">EXP(-10)</f>
        <v>4.5399929762484854E-5</v>
      </c>
      <c r="M16">
        <f t="shared" si="58"/>
        <v>4.5399929762484854E-5</v>
      </c>
      <c r="N16">
        <f t="shared" si="58"/>
        <v>4.5399929762484854E-5</v>
      </c>
      <c r="O16">
        <f t="shared" si="58"/>
        <v>4.5399929762484854E-5</v>
      </c>
      <c r="P16">
        <f t="shared" si="58"/>
        <v>4.5399929762484854E-5</v>
      </c>
      <c r="Q16">
        <f t="shared" si="58"/>
        <v>4.5399929762484854E-5</v>
      </c>
      <c r="R16">
        <f t="shared" si="58"/>
        <v>4.5399929762484854E-5</v>
      </c>
      <c r="S16">
        <f t="shared" si="58"/>
        <v>4.5399929762484854E-5</v>
      </c>
      <c r="T16">
        <f t="shared" si="58"/>
        <v>4.5399929762484854E-5</v>
      </c>
      <c r="U16">
        <f t="shared" si="58"/>
        <v>4.5399929762484854E-5</v>
      </c>
      <c r="V16">
        <f t="shared" si="58"/>
        <v>4.5399929762484854E-5</v>
      </c>
      <c r="W16">
        <f t="shared" si="58"/>
        <v>4.5399929762484854E-5</v>
      </c>
      <c r="X16">
        <f t="shared" si="58"/>
        <v>4.5399929762484854E-5</v>
      </c>
      <c r="Y16">
        <f t="shared" si="6"/>
        <v>2.637555047846298E-4</v>
      </c>
      <c r="Z16">
        <f t="shared" si="7"/>
        <v>1.5258977878609852E-3</v>
      </c>
      <c r="AA16">
        <f t="shared" si="8"/>
        <v>2.5990468369296746E-4</v>
      </c>
      <c r="AB16">
        <f t="shared" si="9"/>
        <v>1.5803126186746739E-3</v>
      </c>
      <c r="AC16">
        <f t="shared" si="10"/>
        <v>8.504203134982785E-4</v>
      </c>
      <c r="AD16">
        <f t="shared" si="11"/>
        <v>2.3131371080762654E-4</v>
      </c>
      <c r="AE16">
        <f t="shared" si="12"/>
        <v>8.5464336198595009E-4</v>
      </c>
      <c r="AF16">
        <f t="shared" si="13"/>
        <v>2.4737329970915664E-4</v>
      </c>
      <c r="AG16">
        <f t="shared" si="14"/>
        <v>1.3810648567620016E-7</v>
      </c>
      <c r="AH16">
        <f t="shared" si="15"/>
        <v>3.7262215984154432E-6</v>
      </c>
      <c r="AI16">
        <f t="shared" si="16"/>
        <v>1.3810648567620016E-7</v>
      </c>
      <c r="AJ16">
        <f t="shared" si="17"/>
        <v>3.7262215984154432E-6</v>
      </c>
      <c r="AK16">
        <f t="shared" si="18"/>
        <v>5.1923051145114562E-6</v>
      </c>
      <c r="AL16">
        <f t="shared" si="19"/>
        <v>5.7086874976893857E-7</v>
      </c>
      <c r="AM16">
        <f t="shared" si="20"/>
        <v>2.3756600862901561E-8</v>
      </c>
      <c r="AN16">
        <f t="shared" si="21"/>
        <v>5.7086874976893857E-7</v>
      </c>
      <c r="AO16">
        <f t="shared" si="22"/>
        <v>2.3756600862901561E-8</v>
      </c>
      <c r="AP16">
        <f t="shared" si="23"/>
        <v>1.3810648567620016E-7</v>
      </c>
      <c r="AQ16">
        <f t="shared" si="24"/>
        <v>3.7262215984154432E-6</v>
      </c>
      <c r="AR16">
        <f t="shared" si="25"/>
        <v>5.7086874976893857E-7</v>
      </c>
      <c r="AS16">
        <f t="shared" si="26"/>
        <v>2.3756600862901561E-8</v>
      </c>
      <c r="AT16">
        <f t="shared" si="27"/>
        <v>5.1923051145114562E-6</v>
      </c>
      <c r="AU16">
        <f t="shared" si="28"/>
        <v>3</v>
      </c>
      <c r="AV16">
        <f t="shared" si="29"/>
        <v>2</v>
      </c>
      <c r="AW16">
        <f t="shared" si="30"/>
        <v>1</v>
      </c>
      <c r="AX16">
        <f t="shared" si="31"/>
        <v>0</v>
      </c>
      <c r="AY16">
        <f t="shared" si="32"/>
        <v>1</v>
      </c>
      <c r="AZ16">
        <f t="shared" si="33"/>
        <v>2</v>
      </c>
      <c r="BA16" t="str">
        <f t="shared" si="34"/>
        <v>eps_sys2_4E90_jointA_ydir_pos_rot</v>
      </c>
      <c r="BB16" t="str">
        <f t="shared" si="35"/>
        <v>eps_sys2_4TIP_jointA_ydir_neg_rot</v>
      </c>
      <c r="BC16" t="str">
        <f t="shared" si="36"/>
        <v>eps_sys3_4E90_jointB_xdir_pos_rot</v>
      </c>
      <c r="BD16" t="str">
        <f t="shared" si="37"/>
        <v>eps_sys3_4TOP_jointA_xdir_pos_rot</v>
      </c>
      <c r="BE16" t="str">
        <f t="shared" si="38"/>
        <v>eps_sys4_4E90_jointA_ydir_pos_rot</v>
      </c>
      <c r="BF16" t="str">
        <f t="shared" si="39"/>
        <v>eps_sys4_4TOP_jointC_ydir_pos_rot</v>
      </c>
      <c r="BG16">
        <f t="shared" si="40"/>
        <v>1.5803126186746739E-3</v>
      </c>
      <c r="BH16">
        <f t="shared" si="41"/>
        <v>8.5464336198595009E-4</v>
      </c>
      <c r="BI16">
        <f t="shared" si="42"/>
        <v>3.7262215984154432E-6</v>
      </c>
      <c r="BJ16">
        <f t="shared" si="43"/>
        <v>5.1923051145114562E-6</v>
      </c>
      <c r="BK16">
        <f t="shared" si="44"/>
        <v>3.7262215984154432E-6</v>
      </c>
      <c r="BL16">
        <f t="shared" si="45"/>
        <v>5.1923051145114562E-6</v>
      </c>
      <c r="BM16">
        <f t="shared" si="46"/>
        <v>8.2602663395316744E-2</v>
      </c>
      <c r="BN16">
        <f t="shared" si="47"/>
        <v>0.14410343507356096</v>
      </c>
      <c r="BO16">
        <f t="shared" si="48"/>
        <v>8.2602663395316744E-2</v>
      </c>
      <c r="BP16">
        <f t="shared" si="49"/>
        <v>0.19259672894418534</v>
      </c>
      <c r="BQ16">
        <f t="shared" si="50"/>
        <v>8.2602663395316744E-2</v>
      </c>
      <c r="BR16">
        <f t="shared" si="51"/>
        <v>0.19259672894418534</v>
      </c>
      <c r="BS16" t="str">
        <f t="shared" si="52"/>
        <v>sys2_4E90_jointA_ydir_pos_rot</v>
      </c>
      <c r="BT16" t="str">
        <f t="shared" si="53"/>
        <v>sys2_4TIP_jointA_ydir_neg_rot</v>
      </c>
      <c r="BU16">
        <f t="shared" si="54"/>
        <v>1.5803126186746739E-3</v>
      </c>
      <c r="BV16">
        <f t="shared" si="55"/>
        <v>8.5464336198595009E-4</v>
      </c>
      <c r="BW16">
        <f t="shared" si="56"/>
        <v>8.2602663395316744E-2</v>
      </c>
      <c r="BX16">
        <f t="shared" si="57"/>
        <v>0.14410343507356096</v>
      </c>
      <c r="BY16">
        <v>0.25</v>
      </c>
      <c r="BZ16">
        <v>0.25</v>
      </c>
      <c r="CC16" t="s">
        <v>214</v>
      </c>
      <c r="CD16">
        <v>-5.5386860000000002</v>
      </c>
      <c r="CE16">
        <v>1.0648017999999999</v>
      </c>
      <c r="CF16">
        <v>6.2E-2</v>
      </c>
      <c r="CI16" t="s">
        <v>214</v>
      </c>
      <c r="CJ16">
        <v>-5.2933659999999998</v>
      </c>
      <c r="CK16">
        <v>1.2205598</v>
      </c>
      <c r="CL16">
        <v>0.09</v>
      </c>
    </row>
    <row r="17" spans="1:90" x14ac:dyDescent="0.25">
      <c r="A17">
        <v>2</v>
      </c>
      <c r="B17">
        <v>0.7</v>
      </c>
      <c r="C17">
        <v>2.0713284118962141E-3</v>
      </c>
      <c r="D17">
        <v>2.0567003578653904E-3</v>
      </c>
      <c r="E17">
        <v>3.6895035157763346E-3</v>
      </c>
      <c r="F17">
        <v>3.7021597744639721E-3</v>
      </c>
      <c r="G17">
        <v>2.1309294479329556E-3</v>
      </c>
      <c r="H17">
        <v>2.1641318647031148E-3</v>
      </c>
      <c r="I17">
        <v>3.8989467468380809E-3</v>
      </c>
      <c r="J17">
        <v>3.922907267853137E-3</v>
      </c>
      <c r="K17">
        <f t="shared" si="58"/>
        <v>4.5399929762484854E-5</v>
      </c>
      <c r="L17">
        <f t="shared" si="58"/>
        <v>4.5399929762484854E-5</v>
      </c>
      <c r="M17">
        <f t="shared" si="58"/>
        <v>4.5399929762484854E-5</v>
      </c>
      <c r="N17">
        <f t="shared" si="58"/>
        <v>4.5399929762484854E-5</v>
      </c>
      <c r="O17">
        <f t="shared" si="58"/>
        <v>4.5399929762484854E-5</v>
      </c>
      <c r="P17">
        <f t="shared" si="58"/>
        <v>4.5399929762484854E-5</v>
      </c>
      <c r="Q17">
        <f t="shared" si="58"/>
        <v>4.5399929762484854E-5</v>
      </c>
      <c r="R17">
        <f t="shared" si="58"/>
        <v>4.5399929762484854E-5</v>
      </c>
      <c r="S17">
        <f t="shared" si="58"/>
        <v>4.5399929762484854E-5</v>
      </c>
      <c r="T17">
        <f t="shared" si="58"/>
        <v>4.5399929762484854E-5</v>
      </c>
      <c r="U17">
        <f t="shared" si="58"/>
        <v>4.5399929762484854E-5</v>
      </c>
      <c r="V17">
        <f t="shared" si="58"/>
        <v>4.5399929762484854E-5</v>
      </c>
      <c r="W17">
        <f t="shared" si="58"/>
        <v>4.5399929762484854E-5</v>
      </c>
      <c r="X17">
        <f t="shared" si="58"/>
        <v>4.5399929762484854E-5</v>
      </c>
      <c r="Y17">
        <f t="shared" si="6"/>
        <v>3.8424019667284914E-5</v>
      </c>
      <c r="Z17">
        <f t="shared" si="7"/>
        <v>3.2754510469564549E-4</v>
      </c>
      <c r="AA17">
        <f t="shared" si="8"/>
        <v>8.9943900010397049E-5</v>
      </c>
      <c r="AB17">
        <f t="shared" si="9"/>
        <v>6.53028147185001E-4</v>
      </c>
      <c r="AC17">
        <f t="shared" si="10"/>
        <v>1.3185804159338737E-4</v>
      </c>
      <c r="AD17">
        <f t="shared" si="11"/>
        <v>2.2793552130150641E-5</v>
      </c>
      <c r="AE17">
        <f t="shared" si="12"/>
        <v>3.0982556111233011E-4</v>
      </c>
      <c r="AF17">
        <f t="shared" si="13"/>
        <v>6.5588235439526771E-5</v>
      </c>
      <c r="AG17">
        <f t="shared" si="14"/>
        <v>1.3810648567620016E-7</v>
      </c>
      <c r="AH17">
        <f t="shared" si="15"/>
        <v>3.7262215984154432E-6</v>
      </c>
      <c r="AI17">
        <f t="shared" si="16"/>
        <v>1.3810648567620016E-7</v>
      </c>
      <c r="AJ17">
        <f t="shared" si="17"/>
        <v>3.7262215984154432E-6</v>
      </c>
      <c r="AK17">
        <f t="shared" si="18"/>
        <v>5.1923051145114562E-6</v>
      </c>
      <c r="AL17">
        <f t="shared" si="19"/>
        <v>5.7086874976893857E-7</v>
      </c>
      <c r="AM17">
        <f t="shared" si="20"/>
        <v>2.3756600862901561E-8</v>
      </c>
      <c r="AN17">
        <f t="shared" si="21"/>
        <v>5.7086874976893857E-7</v>
      </c>
      <c r="AO17">
        <f t="shared" si="22"/>
        <v>2.3756600862901561E-8</v>
      </c>
      <c r="AP17">
        <f t="shared" si="23"/>
        <v>1.3810648567620016E-7</v>
      </c>
      <c r="AQ17">
        <f t="shared" si="24"/>
        <v>3.7262215984154432E-6</v>
      </c>
      <c r="AR17">
        <f t="shared" si="25"/>
        <v>5.7086874976893857E-7</v>
      </c>
      <c r="AS17">
        <f t="shared" si="26"/>
        <v>2.3756600862901561E-8</v>
      </c>
      <c r="AT17">
        <f t="shared" si="27"/>
        <v>5.1923051145114562E-6</v>
      </c>
      <c r="AU17">
        <f t="shared" si="28"/>
        <v>3</v>
      </c>
      <c r="AV17">
        <f t="shared" si="29"/>
        <v>2</v>
      </c>
      <c r="AW17">
        <f t="shared" si="30"/>
        <v>1</v>
      </c>
      <c r="AX17">
        <f t="shared" si="31"/>
        <v>0</v>
      </c>
      <c r="AY17">
        <f t="shared" si="32"/>
        <v>1</v>
      </c>
      <c r="AZ17">
        <f t="shared" si="33"/>
        <v>2</v>
      </c>
      <c r="BA17" t="str">
        <f t="shared" si="34"/>
        <v>eps_sys2_4E90_jointA_ydir_pos_rot</v>
      </c>
      <c r="BB17" t="str">
        <f t="shared" si="35"/>
        <v>eps_sys2_4TIP_jointA_ydir_neg_rot</v>
      </c>
      <c r="BC17" t="str">
        <f t="shared" si="36"/>
        <v>eps_sys3_4E90_jointB_xdir_pos_rot</v>
      </c>
      <c r="BD17" t="str">
        <f t="shared" si="37"/>
        <v>eps_sys3_4TOP_jointA_xdir_pos_rot</v>
      </c>
      <c r="BE17" t="str">
        <f t="shared" si="38"/>
        <v>eps_sys4_4E90_jointA_ydir_pos_rot</v>
      </c>
      <c r="BF17" t="str">
        <f t="shared" si="39"/>
        <v>eps_sys4_4TOP_jointC_ydir_pos_rot</v>
      </c>
      <c r="BG17">
        <f t="shared" si="40"/>
        <v>6.53028147185001E-4</v>
      </c>
      <c r="BH17">
        <f t="shared" si="41"/>
        <v>3.0982556111233011E-4</v>
      </c>
      <c r="BI17">
        <f t="shared" si="42"/>
        <v>3.7262215984154432E-6</v>
      </c>
      <c r="BJ17">
        <f t="shared" si="43"/>
        <v>5.1923051145114562E-6</v>
      </c>
      <c r="BK17">
        <f t="shared" si="44"/>
        <v>3.7262215984154432E-6</v>
      </c>
      <c r="BL17">
        <f t="shared" si="45"/>
        <v>5.1923051145114562E-6</v>
      </c>
      <c r="BM17">
        <f t="shared" si="46"/>
        <v>8.2602663395316744E-2</v>
      </c>
      <c r="BN17">
        <f t="shared" si="47"/>
        <v>0.14410343507356096</v>
      </c>
      <c r="BO17">
        <f t="shared" si="48"/>
        <v>8.2602663395316744E-2</v>
      </c>
      <c r="BP17">
        <f t="shared" si="49"/>
        <v>0.19259672894418534</v>
      </c>
      <c r="BQ17">
        <f t="shared" si="50"/>
        <v>8.2602663395316744E-2</v>
      </c>
      <c r="BR17">
        <f t="shared" si="51"/>
        <v>0.19259672894418534</v>
      </c>
      <c r="BS17" t="str">
        <f t="shared" si="52"/>
        <v>sys2_4E90_jointA_ydir_pos_rot</v>
      </c>
      <c r="BT17" t="str">
        <f t="shared" si="53"/>
        <v>sys2_4TIP_jointA_ydir_neg_rot</v>
      </c>
      <c r="BU17">
        <f t="shared" si="54"/>
        <v>6.53028147185001E-4</v>
      </c>
      <c r="BV17">
        <f t="shared" si="55"/>
        <v>3.0982556111233011E-4</v>
      </c>
      <c r="BW17">
        <f t="shared" si="56"/>
        <v>8.2602663395316744E-2</v>
      </c>
      <c r="BX17">
        <f t="shared" si="57"/>
        <v>0.14410343507356096</v>
      </c>
      <c r="BY17">
        <v>0.25</v>
      </c>
      <c r="BZ17">
        <v>0.25</v>
      </c>
      <c r="CC17" t="s">
        <v>215</v>
      </c>
      <c r="CD17">
        <v>-5.6505029999999996</v>
      </c>
      <c r="CE17">
        <v>1.5118598000000001</v>
      </c>
      <c r="CF17">
        <v>0.16</v>
      </c>
      <c r="CI17" t="s">
        <v>215</v>
      </c>
      <c r="CJ17">
        <v>-5.6755310000000003</v>
      </c>
      <c r="CK17">
        <v>1.4566870000000001</v>
      </c>
      <c r="CL17">
        <v>0.13700000000000001</v>
      </c>
    </row>
    <row r="18" spans="1:90" x14ac:dyDescent="0.25">
      <c r="A18">
        <v>2</v>
      </c>
      <c r="B18">
        <v>0.7</v>
      </c>
      <c r="C18">
        <v>1.028582229175744E-3</v>
      </c>
      <c r="D18">
        <v>1.0217746893715538E-3</v>
      </c>
      <c r="E18">
        <v>4.9172283992185584E-3</v>
      </c>
      <c r="F18">
        <v>4.7531277293374292E-3</v>
      </c>
      <c r="G18">
        <v>1.1577119553430131E-3</v>
      </c>
      <c r="H18">
        <v>1.1152322758443722E-3</v>
      </c>
      <c r="I18">
        <v>5.4057344100337931E-3</v>
      </c>
      <c r="J18">
        <v>4.9722033816026199E-3</v>
      </c>
      <c r="K18">
        <f t="shared" si="58"/>
        <v>4.5399929762484854E-5</v>
      </c>
      <c r="L18">
        <f t="shared" si="58"/>
        <v>4.5399929762484854E-5</v>
      </c>
      <c r="M18">
        <f t="shared" si="58"/>
        <v>4.5399929762484854E-5</v>
      </c>
      <c r="N18">
        <f t="shared" si="58"/>
        <v>4.5399929762484854E-5</v>
      </c>
      <c r="O18">
        <f t="shared" si="58"/>
        <v>4.5399929762484854E-5</v>
      </c>
      <c r="P18">
        <f t="shared" si="58"/>
        <v>4.5399929762484854E-5</v>
      </c>
      <c r="Q18">
        <f t="shared" si="58"/>
        <v>4.5399929762484854E-5</v>
      </c>
      <c r="R18">
        <f t="shared" si="58"/>
        <v>4.5399929762484854E-5</v>
      </c>
      <c r="S18">
        <f t="shared" si="58"/>
        <v>4.5399929762484854E-5</v>
      </c>
      <c r="T18">
        <f t="shared" si="58"/>
        <v>4.5399929762484854E-5</v>
      </c>
      <c r="U18">
        <f t="shared" si="58"/>
        <v>4.5399929762484854E-5</v>
      </c>
      <c r="V18">
        <f t="shared" si="58"/>
        <v>4.5399929762484854E-5</v>
      </c>
      <c r="W18">
        <f t="shared" si="58"/>
        <v>4.5399929762484854E-5</v>
      </c>
      <c r="X18">
        <f t="shared" si="58"/>
        <v>4.5399929762484854E-5</v>
      </c>
      <c r="Y18">
        <f t="shared" si="6"/>
        <v>1.3700093664523121E-5</v>
      </c>
      <c r="Z18">
        <f t="shared" si="7"/>
        <v>1.4409276854128889E-4</v>
      </c>
      <c r="AA18">
        <f t="shared" si="8"/>
        <v>1.3732887854173717E-4</v>
      </c>
      <c r="AB18">
        <f t="shared" si="9"/>
        <v>8.7563129046339225E-4</v>
      </c>
      <c r="AC18">
        <f t="shared" si="10"/>
        <v>5.5645904635966485E-5</v>
      </c>
      <c r="AD18">
        <f t="shared" si="11"/>
        <v>7.0179887604953909E-6</v>
      </c>
      <c r="AE18">
        <f t="shared" si="12"/>
        <v>4.9178868265109868E-4</v>
      </c>
      <c r="AF18">
        <f t="shared" si="13"/>
        <v>9.9940268731630504E-5</v>
      </c>
      <c r="AG18">
        <f t="shared" si="14"/>
        <v>1.3810648567620016E-7</v>
      </c>
      <c r="AH18">
        <f t="shared" si="15"/>
        <v>3.7262215984154432E-6</v>
      </c>
      <c r="AI18">
        <f t="shared" si="16"/>
        <v>1.3810648567620016E-7</v>
      </c>
      <c r="AJ18">
        <f t="shared" si="17"/>
        <v>3.7262215984154432E-6</v>
      </c>
      <c r="AK18">
        <f t="shared" si="18"/>
        <v>5.1923051145114562E-6</v>
      </c>
      <c r="AL18">
        <f t="shared" si="19"/>
        <v>5.7086874976893857E-7</v>
      </c>
      <c r="AM18">
        <f t="shared" si="20"/>
        <v>2.3756600862901561E-8</v>
      </c>
      <c r="AN18">
        <f t="shared" si="21"/>
        <v>5.7086874976893857E-7</v>
      </c>
      <c r="AO18">
        <f t="shared" si="22"/>
        <v>2.3756600862901561E-8</v>
      </c>
      <c r="AP18">
        <f t="shared" si="23"/>
        <v>1.3810648567620016E-7</v>
      </c>
      <c r="AQ18">
        <f t="shared" si="24"/>
        <v>3.7262215984154432E-6</v>
      </c>
      <c r="AR18">
        <f t="shared" si="25"/>
        <v>5.7086874976893857E-7</v>
      </c>
      <c r="AS18">
        <f t="shared" si="26"/>
        <v>2.3756600862901561E-8</v>
      </c>
      <c r="AT18">
        <f t="shared" si="27"/>
        <v>5.1923051145114562E-6</v>
      </c>
      <c r="AU18">
        <f t="shared" si="28"/>
        <v>3</v>
      </c>
      <c r="AV18">
        <f t="shared" si="29"/>
        <v>2</v>
      </c>
      <c r="AW18">
        <f t="shared" si="30"/>
        <v>1</v>
      </c>
      <c r="AX18">
        <f t="shared" si="31"/>
        <v>0</v>
      </c>
      <c r="AY18">
        <f t="shared" si="32"/>
        <v>1</v>
      </c>
      <c r="AZ18">
        <f t="shared" si="33"/>
        <v>2</v>
      </c>
      <c r="BA18" t="str">
        <f t="shared" si="34"/>
        <v>eps_sys2_4E90_jointA_ydir_pos_rot</v>
      </c>
      <c r="BB18" t="str">
        <f t="shared" si="35"/>
        <v>eps_sys2_4TIP_jointA_ydir_neg_rot</v>
      </c>
      <c r="BC18" t="str">
        <f t="shared" si="36"/>
        <v>eps_sys3_4E90_jointB_xdir_pos_rot</v>
      </c>
      <c r="BD18" t="str">
        <f t="shared" si="37"/>
        <v>eps_sys3_4TOP_jointA_xdir_pos_rot</v>
      </c>
      <c r="BE18" t="str">
        <f t="shared" si="38"/>
        <v>eps_sys4_4E90_jointA_ydir_pos_rot</v>
      </c>
      <c r="BF18" t="str">
        <f t="shared" si="39"/>
        <v>eps_sys4_4TOP_jointC_ydir_pos_rot</v>
      </c>
      <c r="BG18">
        <f t="shared" si="40"/>
        <v>8.7563129046339225E-4</v>
      </c>
      <c r="BH18">
        <f t="shared" si="41"/>
        <v>4.9178868265109868E-4</v>
      </c>
      <c r="BI18">
        <f t="shared" si="42"/>
        <v>3.7262215984154432E-6</v>
      </c>
      <c r="BJ18">
        <f t="shared" si="43"/>
        <v>5.1923051145114562E-6</v>
      </c>
      <c r="BK18">
        <f t="shared" si="44"/>
        <v>3.7262215984154432E-6</v>
      </c>
      <c r="BL18">
        <f t="shared" si="45"/>
        <v>5.1923051145114562E-6</v>
      </c>
      <c r="BM18">
        <f t="shared" si="46"/>
        <v>8.2602663395316744E-2</v>
      </c>
      <c r="BN18">
        <f t="shared" si="47"/>
        <v>0.14410343507356096</v>
      </c>
      <c r="BO18">
        <f t="shared" si="48"/>
        <v>8.2602663395316744E-2</v>
      </c>
      <c r="BP18">
        <f t="shared" si="49"/>
        <v>0.19259672894418534</v>
      </c>
      <c r="BQ18">
        <f t="shared" si="50"/>
        <v>8.2602663395316744E-2</v>
      </c>
      <c r="BR18">
        <f t="shared" si="51"/>
        <v>0.19259672894418534</v>
      </c>
      <c r="BS18" t="str">
        <f t="shared" si="52"/>
        <v>sys2_4E90_jointA_ydir_pos_rot</v>
      </c>
      <c r="BT18" t="str">
        <f t="shared" si="53"/>
        <v>sys2_4TIP_jointA_ydir_neg_rot</v>
      </c>
      <c r="BU18">
        <f t="shared" si="54"/>
        <v>8.7563129046339225E-4</v>
      </c>
      <c r="BV18">
        <f t="shared" si="55"/>
        <v>4.9178868265109868E-4</v>
      </c>
      <c r="BW18">
        <f t="shared" si="56"/>
        <v>8.2602663395316744E-2</v>
      </c>
      <c r="BX18">
        <f t="shared" si="57"/>
        <v>0.14410343507356096</v>
      </c>
      <c r="BY18">
        <v>0.25</v>
      </c>
      <c r="BZ18">
        <v>0.25</v>
      </c>
      <c r="CC18" t="s">
        <v>216</v>
      </c>
      <c r="CD18">
        <v>-5.5386860000000002</v>
      </c>
      <c r="CE18">
        <v>1.0648017999999999</v>
      </c>
      <c r="CF18">
        <v>6.2E-2</v>
      </c>
      <c r="CI18" t="s">
        <v>216</v>
      </c>
      <c r="CJ18">
        <v>-5.2933659999999998</v>
      </c>
      <c r="CK18">
        <v>1.2205598</v>
      </c>
      <c r="CL18">
        <v>0.09</v>
      </c>
    </row>
    <row r="19" spans="1:90" x14ac:dyDescent="0.25">
      <c r="A19">
        <v>2</v>
      </c>
      <c r="B19">
        <v>0.7</v>
      </c>
      <c r="C19">
        <v>1.2815182761579243E-4</v>
      </c>
      <c r="D19">
        <v>1.2709780655101611E-4</v>
      </c>
      <c r="E19">
        <v>4.5646935097140694E-3</v>
      </c>
      <c r="F19">
        <v>4.3090405790876286E-3</v>
      </c>
      <c r="G19">
        <v>1.3385318426498919E-4</v>
      </c>
      <c r="H19">
        <v>1.3549682172226573E-4</v>
      </c>
      <c r="I19">
        <v>4.9482963788654716E-3</v>
      </c>
      <c r="J19">
        <v>4.5255449148177774E-3</v>
      </c>
      <c r="K19">
        <f t="shared" si="58"/>
        <v>4.5399929762484854E-5</v>
      </c>
      <c r="L19">
        <f t="shared" si="58"/>
        <v>4.5399929762484854E-5</v>
      </c>
      <c r="M19">
        <f t="shared" si="58"/>
        <v>4.5399929762484854E-5</v>
      </c>
      <c r="N19">
        <f t="shared" si="58"/>
        <v>4.5399929762484854E-5</v>
      </c>
      <c r="O19">
        <f t="shared" si="58"/>
        <v>4.5399929762484854E-5</v>
      </c>
      <c r="P19">
        <f t="shared" si="58"/>
        <v>4.5399929762484854E-5</v>
      </c>
      <c r="Q19">
        <f t="shared" si="58"/>
        <v>4.5399929762484854E-5</v>
      </c>
      <c r="R19">
        <f t="shared" si="58"/>
        <v>4.5399929762484854E-5</v>
      </c>
      <c r="S19">
        <f t="shared" si="58"/>
        <v>4.5399929762484854E-5</v>
      </c>
      <c r="T19">
        <f t="shared" si="58"/>
        <v>4.5399929762484854E-5</v>
      </c>
      <c r="U19">
        <f t="shared" si="58"/>
        <v>4.5399929762484854E-5</v>
      </c>
      <c r="V19">
        <f t="shared" si="58"/>
        <v>4.5399929762484854E-5</v>
      </c>
      <c r="W19">
        <f t="shared" si="58"/>
        <v>4.5399929762484854E-5</v>
      </c>
      <c r="X19">
        <f t="shared" si="58"/>
        <v>4.5399929762484854E-5</v>
      </c>
      <c r="Y19">
        <f t="shared" si="6"/>
        <v>6.3702733302185572E-7</v>
      </c>
      <c r="Z19">
        <f t="shared" si="7"/>
        <v>1.2475818344231016E-5</v>
      </c>
      <c r="AA19">
        <f t="shared" si="8"/>
        <v>1.2307316115264816E-4</v>
      </c>
      <c r="AB19">
        <f t="shared" si="9"/>
        <v>7.8040007449791467E-4</v>
      </c>
      <c r="AC19">
        <f t="shared" si="10"/>
        <v>2.633462878528032E-6</v>
      </c>
      <c r="AD19">
        <f t="shared" si="11"/>
        <v>1.6579945202965458E-7</v>
      </c>
      <c r="AE19">
        <f t="shared" si="12"/>
        <v>4.3399147772875434E-4</v>
      </c>
      <c r="AF19">
        <f t="shared" si="13"/>
        <v>8.4548282441160159E-5</v>
      </c>
      <c r="AG19">
        <f t="shared" si="14"/>
        <v>1.3810648567620016E-7</v>
      </c>
      <c r="AH19">
        <f t="shared" si="15"/>
        <v>3.7262215984154432E-6</v>
      </c>
      <c r="AI19">
        <f t="shared" si="16"/>
        <v>1.3810648567620016E-7</v>
      </c>
      <c r="AJ19">
        <f t="shared" si="17"/>
        <v>3.7262215984154432E-6</v>
      </c>
      <c r="AK19">
        <f t="shared" si="18"/>
        <v>5.1923051145114562E-6</v>
      </c>
      <c r="AL19">
        <f t="shared" si="19"/>
        <v>5.7086874976893857E-7</v>
      </c>
      <c r="AM19">
        <f t="shared" si="20"/>
        <v>2.3756600862901561E-8</v>
      </c>
      <c r="AN19">
        <f t="shared" si="21"/>
        <v>5.7086874976893857E-7</v>
      </c>
      <c r="AO19">
        <f t="shared" si="22"/>
        <v>2.3756600862901561E-8</v>
      </c>
      <c r="AP19">
        <f t="shared" si="23"/>
        <v>1.3810648567620016E-7</v>
      </c>
      <c r="AQ19">
        <f t="shared" si="24"/>
        <v>3.7262215984154432E-6</v>
      </c>
      <c r="AR19">
        <f t="shared" si="25"/>
        <v>5.7086874976893857E-7</v>
      </c>
      <c r="AS19">
        <f t="shared" si="26"/>
        <v>2.3756600862901561E-8</v>
      </c>
      <c r="AT19">
        <f t="shared" si="27"/>
        <v>5.1923051145114562E-6</v>
      </c>
      <c r="AU19">
        <f t="shared" si="28"/>
        <v>3</v>
      </c>
      <c r="AV19">
        <f t="shared" si="29"/>
        <v>2</v>
      </c>
      <c r="AW19">
        <f t="shared" si="30"/>
        <v>1</v>
      </c>
      <c r="AX19">
        <f t="shared" si="31"/>
        <v>0</v>
      </c>
      <c r="AY19">
        <f t="shared" si="32"/>
        <v>1</v>
      </c>
      <c r="AZ19">
        <f t="shared" si="33"/>
        <v>2</v>
      </c>
      <c r="BA19" t="str">
        <f t="shared" si="34"/>
        <v>eps_sys2_4E90_jointA_ydir_pos_rot</v>
      </c>
      <c r="BB19" t="str">
        <f t="shared" si="35"/>
        <v>eps_sys2_4TIP_jointA_ydir_neg_rot</v>
      </c>
      <c r="BC19" t="str">
        <f t="shared" si="36"/>
        <v>eps_sys3_4E90_jointB_xdir_pos_rot</v>
      </c>
      <c r="BD19" t="str">
        <f t="shared" si="37"/>
        <v>eps_sys3_4TOP_jointA_xdir_pos_rot</v>
      </c>
      <c r="BE19" t="str">
        <f t="shared" si="38"/>
        <v>eps_sys4_4E90_jointA_ydir_pos_rot</v>
      </c>
      <c r="BF19" t="str">
        <f t="shared" si="39"/>
        <v>eps_sys4_4TOP_jointC_ydir_pos_rot</v>
      </c>
      <c r="BG19">
        <f t="shared" si="40"/>
        <v>7.8040007449791467E-4</v>
      </c>
      <c r="BH19">
        <f t="shared" si="41"/>
        <v>4.3399147772875434E-4</v>
      </c>
      <c r="BI19">
        <f t="shared" si="42"/>
        <v>3.7262215984154432E-6</v>
      </c>
      <c r="BJ19">
        <f t="shared" si="43"/>
        <v>5.1923051145114562E-6</v>
      </c>
      <c r="BK19">
        <f t="shared" si="44"/>
        <v>3.7262215984154432E-6</v>
      </c>
      <c r="BL19">
        <f t="shared" si="45"/>
        <v>5.1923051145114562E-6</v>
      </c>
      <c r="BM19">
        <f t="shared" si="46"/>
        <v>8.2602663395316744E-2</v>
      </c>
      <c r="BN19">
        <f t="shared" si="47"/>
        <v>0.14410343507356096</v>
      </c>
      <c r="BO19">
        <f t="shared" si="48"/>
        <v>8.2602663395316744E-2</v>
      </c>
      <c r="BP19">
        <f t="shared" si="49"/>
        <v>0.19259672894418534</v>
      </c>
      <c r="BQ19">
        <f t="shared" si="50"/>
        <v>8.2602663395316744E-2</v>
      </c>
      <c r="BR19">
        <f t="shared" si="51"/>
        <v>0.19259672894418534</v>
      </c>
      <c r="BS19" t="str">
        <f t="shared" si="52"/>
        <v>sys2_4E90_jointA_ydir_pos_rot</v>
      </c>
      <c r="BT19" t="str">
        <f t="shared" si="53"/>
        <v>sys2_4TIP_jointA_ydir_neg_rot</v>
      </c>
      <c r="BU19">
        <f t="shared" si="54"/>
        <v>7.8040007449791467E-4</v>
      </c>
      <c r="BV19">
        <f t="shared" si="55"/>
        <v>4.3399147772875434E-4</v>
      </c>
      <c r="BW19">
        <f t="shared" si="56"/>
        <v>8.2602663395316744E-2</v>
      </c>
      <c r="BX19">
        <f t="shared" si="57"/>
        <v>0.14410343507356096</v>
      </c>
      <c r="BY19">
        <v>0.25</v>
      </c>
      <c r="BZ19">
        <v>0.25</v>
      </c>
      <c r="CC19" s="2" t="s">
        <v>218</v>
      </c>
      <c r="CD19" s="2">
        <v>-4.6986140000000001</v>
      </c>
      <c r="CE19" s="2">
        <v>0.91715840000000004</v>
      </c>
      <c r="CF19" s="2">
        <v>8.5000000000000006E-2</v>
      </c>
      <c r="CG19" s="2"/>
      <c r="CH19" s="2"/>
      <c r="CI19" s="2" t="s">
        <v>218</v>
      </c>
      <c r="CJ19" s="2">
        <v>-4.901993</v>
      </c>
      <c r="CK19" s="2">
        <v>1.6269746</v>
      </c>
      <c r="CL19" s="2">
        <v>0.16300000000000001</v>
      </c>
    </row>
    <row r="20" spans="1:90" x14ac:dyDescent="0.25">
      <c r="A20">
        <v>2</v>
      </c>
      <c r="B20">
        <v>0.7</v>
      </c>
      <c r="C20">
        <v>6.1039296521578953E-4</v>
      </c>
      <c r="D20">
        <v>6.0751920996577182E-4</v>
      </c>
      <c r="E20">
        <v>3.0484072981053938E-4</v>
      </c>
      <c r="F20">
        <v>3.039546103856563E-4</v>
      </c>
      <c r="G20">
        <v>6.7847741598062075E-4</v>
      </c>
      <c r="H20">
        <v>6.5245045581716033E-4</v>
      </c>
      <c r="I20">
        <v>3.2449997115039194E-4</v>
      </c>
      <c r="J20">
        <v>3.2158631776402533E-4</v>
      </c>
      <c r="K20">
        <f t="shared" si="58"/>
        <v>4.5399929762484854E-5</v>
      </c>
      <c r="L20">
        <f t="shared" si="58"/>
        <v>4.5399929762484854E-5</v>
      </c>
      <c r="M20">
        <f t="shared" si="58"/>
        <v>4.5399929762484854E-5</v>
      </c>
      <c r="N20">
        <f t="shared" si="58"/>
        <v>4.5399929762484854E-5</v>
      </c>
      <c r="O20">
        <f t="shared" si="58"/>
        <v>4.5399929762484854E-5</v>
      </c>
      <c r="P20">
        <f t="shared" si="58"/>
        <v>4.5399929762484854E-5</v>
      </c>
      <c r="Q20">
        <f t="shared" si="58"/>
        <v>4.5399929762484854E-5</v>
      </c>
      <c r="R20">
        <f t="shared" si="58"/>
        <v>4.5399929762484854E-5</v>
      </c>
      <c r="S20">
        <f t="shared" si="58"/>
        <v>4.5399929762484854E-5</v>
      </c>
      <c r="T20">
        <f t="shared" si="58"/>
        <v>4.5399929762484854E-5</v>
      </c>
      <c r="U20">
        <f t="shared" si="58"/>
        <v>4.5399929762484854E-5</v>
      </c>
      <c r="V20">
        <f t="shared" si="58"/>
        <v>4.5399929762484854E-5</v>
      </c>
      <c r="W20">
        <f t="shared" si="58"/>
        <v>4.5399929762484854E-5</v>
      </c>
      <c r="X20">
        <f t="shared" si="58"/>
        <v>4.5399929762484854E-5</v>
      </c>
      <c r="Y20">
        <f t="shared" si="6"/>
        <v>6.3510299248044538E-6</v>
      </c>
      <c r="Z20">
        <f t="shared" si="7"/>
        <v>7.8270219508716306E-5</v>
      </c>
      <c r="AA20">
        <f t="shared" si="8"/>
        <v>2.2835411164957056E-6</v>
      </c>
      <c r="AB20">
        <f t="shared" si="9"/>
        <v>3.4718819911652212E-5</v>
      </c>
      <c r="AC20">
        <f t="shared" si="10"/>
        <v>2.6138834743999694E-5</v>
      </c>
      <c r="AD20">
        <f t="shared" si="11"/>
        <v>2.7072043292031084E-6</v>
      </c>
      <c r="AE20">
        <f t="shared" si="12"/>
        <v>9.2117719810793157E-6</v>
      </c>
      <c r="AF20">
        <f t="shared" si="13"/>
        <v>7.7014338460624804E-7</v>
      </c>
      <c r="AG20">
        <f t="shared" si="14"/>
        <v>1.3810648567620016E-7</v>
      </c>
      <c r="AH20">
        <f t="shared" si="15"/>
        <v>3.7262215984154432E-6</v>
      </c>
      <c r="AI20">
        <f t="shared" si="16"/>
        <v>1.3810648567620016E-7</v>
      </c>
      <c r="AJ20">
        <f t="shared" si="17"/>
        <v>3.7262215984154432E-6</v>
      </c>
      <c r="AK20">
        <f t="shared" si="18"/>
        <v>5.1923051145114562E-6</v>
      </c>
      <c r="AL20">
        <f t="shared" si="19"/>
        <v>5.7086874976893857E-7</v>
      </c>
      <c r="AM20">
        <f t="shared" si="20"/>
        <v>2.3756600862901561E-8</v>
      </c>
      <c r="AN20">
        <f t="shared" si="21"/>
        <v>5.7086874976893857E-7</v>
      </c>
      <c r="AO20">
        <f t="shared" si="22"/>
        <v>2.3756600862901561E-8</v>
      </c>
      <c r="AP20">
        <f t="shared" si="23"/>
        <v>1.3810648567620016E-7</v>
      </c>
      <c r="AQ20">
        <f t="shared" si="24"/>
        <v>3.7262215984154432E-6</v>
      </c>
      <c r="AR20">
        <f t="shared" si="25"/>
        <v>5.7086874976893857E-7</v>
      </c>
      <c r="AS20">
        <f t="shared" si="26"/>
        <v>2.3756600862901561E-8</v>
      </c>
      <c r="AT20">
        <f t="shared" si="27"/>
        <v>5.1923051145114562E-6</v>
      </c>
      <c r="AU20">
        <f t="shared" si="28"/>
        <v>1</v>
      </c>
      <c r="AV20">
        <f t="shared" si="29"/>
        <v>0</v>
      </c>
      <c r="AW20">
        <f t="shared" si="30"/>
        <v>1</v>
      </c>
      <c r="AX20">
        <f t="shared" si="31"/>
        <v>0</v>
      </c>
      <c r="AY20">
        <f t="shared" si="32"/>
        <v>1</v>
      </c>
      <c r="AZ20">
        <f t="shared" si="33"/>
        <v>2</v>
      </c>
      <c r="BA20" t="str">
        <f t="shared" si="34"/>
        <v>eps_sys2_4E90_jointA_xdir_pos_rot</v>
      </c>
      <c r="BB20" t="str">
        <f t="shared" si="35"/>
        <v>eps_sys2_4TIP_jointA_xdir_neg_rot</v>
      </c>
      <c r="BC20" t="str">
        <f t="shared" si="36"/>
        <v>eps_sys3_4E90_jointB_xdir_pos_rot</v>
      </c>
      <c r="BD20" t="str">
        <f t="shared" si="37"/>
        <v>eps_sys3_4TOP_jointA_xdir_pos_rot</v>
      </c>
      <c r="BE20" t="str">
        <f t="shared" si="38"/>
        <v>eps_sys4_4E90_jointA_ydir_pos_rot</v>
      </c>
      <c r="BF20" t="str">
        <f t="shared" si="39"/>
        <v>eps_sys4_4TOP_jointC_ydir_pos_rot</v>
      </c>
      <c r="BG20">
        <f t="shared" si="40"/>
        <v>7.8270219508716306E-5</v>
      </c>
      <c r="BH20">
        <f t="shared" si="41"/>
        <v>2.6138834743999694E-5</v>
      </c>
      <c r="BI20">
        <f t="shared" si="42"/>
        <v>3.7262215984154432E-6</v>
      </c>
      <c r="BJ20">
        <f t="shared" si="43"/>
        <v>5.1923051145114562E-6</v>
      </c>
      <c r="BK20">
        <f t="shared" si="44"/>
        <v>3.7262215984154432E-6</v>
      </c>
      <c r="BL20">
        <f t="shared" si="45"/>
        <v>5.1923051145114562E-6</v>
      </c>
      <c r="BM20">
        <f t="shared" si="46"/>
        <v>8.2602663395316744E-2</v>
      </c>
      <c r="BN20">
        <f t="shared" si="47"/>
        <v>0.14410343507356096</v>
      </c>
      <c r="BO20">
        <f t="shared" si="48"/>
        <v>8.2602663395316744E-2</v>
      </c>
      <c r="BP20">
        <f t="shared" si="49"/>
        <v>0.19259672894418534</v>
      </c>
      <c r="BQ20">
        <f t="shared" si="50"/>
        <v>8.2602663395316744E-2</v>
      </c>
      <c r="BR20">
        <f t="shared" si="51"/>
        <v>0.19259672894418534</v>
      </c>
      <c r="BS20" t="str">
        <f t="shared" si="52"/>
        <v>sys2_4E90_jointA_xdir_pos_rot</v>
      </c>
      <c r="BT20" t="str">
        <f t="shared" si="53"/>
        <v>sys2_4TIP_jointA_xdir_neg_rot</v>
      </c>
      <c r="BU20">
        <f t="shared" si="54"/>
        <v>7.8270219508716306E-5</v>
      </c>
      <c r="BV20">
        <f t="shared" si="55"/>
        <v>2.6138834743999694E-5</v>
      </c>
      <c r="BW20">
        <f t="shared" si="56"/>
        <v>8.2602663395316744E-2</v>
      </c>
      <c r="BX20">
        <f t="shared" si="57"/>
        <v>0.14410343507356096</v>
      </c>
      <c r="BY20">
        <v>0.25</v>
      </c>
      <c r="BZ20">
        <v>0.25</v>
      </c>
      <c r="CC20" s="2" t="s">
        <v>217</v>
      </c>
      <c r="CD20" s="2">
        <v>-4.8464070000000001</v>
      </c>
      <c r="CE20" s="2">
        <v>1.6389035999999999</v>
      </c>
      <c r="CF20" s="2">
        <v>5.0999999999999997E-2</v>
      </c>
      <c r="CG20" s="2"/>
      <c r="CH20" s="2"/>
      <c r="CI20" s="2" t="s">
        <v>217</v>
      </c>
      <c r="CJ20" s="2">
        <v>-4.1967889999999999</v>
      </c>
      <c r="CK20" s="2">
        <v>1.8360272</v>
      </c>
      <c r="CL20" s="2">
        <v>9.5000000000000001E-2</v>
      </c>
    </row>
    <row r="21" spans="1:90" x14ac:dyDescent="0.25">
      <c r="A21">
        <v>2</v>
      </c>
      <c r="B21">
        <v>0.7</v>
      </c>
      <c r="C21">
        <v>1.7992973452673664E-4</v>
      </c>
      <c r="D21">
        <v>1.8647939921014603E-4</v>
      </c>
      <c r="E21">
        <v>6.6827556681724968E-4</v>
      </c>
      <c r="F21">
        <v>6.7093105092768974E-4</v>
      </c>
      <c r="G21">
        <v>1.9185677977214799E-4</v>
      </c>
      <c r="H21">
        <v>2.0173524942230332E-4</v>
      </c>
      <c r="I21">
        <v>7.2437053957528235E-4</v>
      </c>
      <c r="J21">
        <v>7.0366832434947942E-4</v>
      </c>
      <c r="K21">
        <f t="shared" si="58"/>
        <v>4.5399929762484854E-5</v>
      </c>
      <c r="L21">
        <f t="shared" si="58"/>
        <v>4.5399929762484854E-5</v>
      </c>
      <c r="M21">
        <f t="shared" si="58"/>
        <v>4.5399929762484854E-5</v>
      </c>
      <c r="N21">
        <f t="shared" si="58"/>
        <v>4.5399929762484854E-5</v>
      </c>
      <c r="O21">
        <f t="shared" si="58"/>
        <v>4.5399929762484854E-5</v>
      </c>
      <c r="P21">
        <f t="shared" si="58"/>
        <v>4.5399929762484854E-5</v>
      </c>
      <c r="Q21">
        <f t="shared" si="58"/>
        <v>4.5399929762484854E-5</v>
      </c>
      <c r="R21">
        <f t="shared" si="58"/>
        <v>4.5399929762484854E-5</v>
      </c>
      <c r="S21">
        <f t="shared" si="58"/>
        <v>4.5399929762484854E-5</v>
      </c>
      <c r="T21">
        <f t="shared" si="58"/>
        <v>4.5399929762484854E-5</v>
      </c>
      <c r="U21">
        <f t="shared" si="58"/>
        <v>4.5399929762484854E-5</v>
      </c>
      <c r="V21">
        <f t="shared" si="58"/>
        <v>4.5399929762484854E-5</v>
      </c>
      <c r="W21">
        <f t="shared" si="58"/>
        <v>4.5399929762484854E-5</v>
      </c>
      <c r="X21">
        <f t="shared" si="58"/>
        <v>4.5399929762484854E-5</v>
      </c>
      <c r="Y21">
        <f t="shared" si="6"/>
        <v>1.0502223581359938E-6</v>
      </c>
      <c r="Z21">
        <f t="shared" si="7"/>
        <v>1.956607402531598E-5</v>
      </c>
      <c r="AA21">
        <f t="shared" si="8"/>
        <v>7.2578887599187775E-6</v>
      </c>
      <c r="AB21">
        <f t="shared" si="9"/>
        <v>8.7944708227261895E-5</v>
      </c>
      <c r="AC21">
        <f t="shared" si="10"/>
        <v>4.3813560747742887E-6</v>
      </c>
      <c r="AD21">
        <f t="shared" si="11"/>
        <v>3.3629724727157637E-7</v>
      </c>
      <c r="AE21">
        <f t="shared" si="12"/>
        <v>2.8673490227425133E-5</v>
      </c>
      <c r="AF21">
        <f t="shared" si="13"/>
        <v>3.096274043030236E-6</v>
      </c>
      <c r="AG21">
        <f t="shared" si="14"/>
        <v>1.3810648567620016E-7</v>
      </c>
      <c r="AH21">
        <f t="shared" si="15"/>
        <v>3.7262215984154432E-6</v>
      </c>
      <c r="AI21">
        <f t="shared" si="16"/>
        <v>1.3810648567620016E-7</v>
      </c>
      <c r="AJ21">
        <f t="shared" si="17"/>
        <v>3.7262215984154432E-6</v>
      </c>
      <c r="AK21">
        <f t="shared" si="18"/>
        <v>5.1923051145114562E-6</v>
      </c>
      <c r="AL21">
        <f t="shared" si="19"/>
        <v>5.7086874976893857E-7</v>
      </c>
      <c r="AM21">
        <f t="shared" si="20"/>
        <v>2.3756600862901561E-8</v>
      </c>
      <c r="AN21">
        <f t="shared" si="21"/>
        <v>5.7086874976893857E-7</v>
      </c>
      <c r="AO21">
        <f t="shared" si="22"/>
        <v>2.3756600862901561E-8</v>
      </c>
      <c r="AP21">
        <f t="shared" si="23"/>
        <v>1.3810648567620016E-7</v>
      </c>
      <c r="AQ21">
        <f t="shared" si="24"/>
        <v>3.7262215984154432E-6</v>
      </c>
      <c r="AR21">
        <f t="shared" si="25"/>
        <v>5.7086874976893857E-7</v>
      </c>
      <c r="AS21">
        <f t="shared" si="26"/>
        <v>2.3756600862901561E-8</v>
      </c>
      <c r="AT21">
        <f t="shared" si="27"/>
        <v>5.1923051145114562E-6</v>
      </c>
      <c r="AU21">
        <f t="shared" si="28"/>
        <v>3</v>
      </c>
      <c r="AV21">
        <f t="shared" si="29"/>
        <v>2</v>
      </c>
      <c r="AW21">
        <f t="shared" si="30"/>
        <v>1</v>
      </c>
      <c r="AX21">
        <f t="shared" si="31"/>
        <v>0</v>
      </c>
      <c r="AY21">
        <f t="shared" si="32"/>
        <v>1</v>
      </c>
      <c r="AZ21">
        <f t="shared" si="33"/>
        <v>2</v>
      </c>
      <c r="BA21" t="str">
        <f t="shared" si="34"/>
        <v>eps_sys2_4E90_jointA_ydir_pos_rot</v>
      </c>
      <c r="BB21" t="str">
        <f t="shared" si="35"/>
        <v>eps_sys2_4TIP_jointA_ydir_neg_rot</v>
      </c>
      <c r="BC21" t="str">
        <f t="shared" si="36"/>
        <v>eps_sys3_4E90_jointB_xdir_pos_rot</v>
      </c>
      <c r="BD21" t="str">
        <f t="shared" si="37"/>
        <v>eps_sys3_4TOP_jointA_xdir_pos_rot</v>
      </c>
      <c r="BE21" t="str">
        <f t="shared" si="38"/>
        <v>eps_sys4_4E90_jointA_ydir_pos_rot</v>
      </c>
      <c r="BF21" t="str">
        <f t="shared" si="39"/>
        <v>eps_sys4_4TOP_jointC_ydir_pos_rot</v>
      </c>
      <c r="BG21">
        <f t="shared" si="40"/>
        <v>8.7944708227261895E-5</v>
      </c>
      <c r="BH21">
        <f t="shared" si="41"/>
        <v>2.8673490227425133E-5</v>
      </c>
      <c r="BI21">
        <f t="shared" si="42"/>
        <v>3.7262215984154432E-6</v>
      </c>
      <c r="BJ21">
        <f t="shared" si="43"/>
        <v>5.1923051145114562E-6</v>
      </c>
      <c r="BK21">
        <f t="shared" si="44"/>
        <v>3.7262215984154432E-6</v>
      </c>
      <c r="BL21">
        <f t="shared" si="45"/>
        <v>5.1923051145114562E-6</v>
      </c>
      <c r="BM21">
        <f t="shared" si="46"/>
        <v>8.2602663395316744E-2</v>
      </c>
      <c r="BN21">
        <f t="shared" si="47"/>
        <v>0.14410343507356096</v>
      </c>
      <c r="BO21">
        <f t="shared" si="48"/>
        <v>8.2602663395316744E-2</v>
      </c>
      <c r="BP21">
        <f t="shared" si="49"/>
        <v>0.19259672894418534</v>
      </c>
      <c r="BQ21">
        <f t="shared" si="50"/>
        <v>8.2602663395316744E-2</v>
      </c>
      <c r="BR21">
        <f t="shared" si="51"/>
        <v>0.19259672894418534</v>
      </c>
      <c r="BS21" t="str">
        <f t="shared" si="52"/>
        <v>sys2_4E90_jointA_ydir_pos_rot</v>
      </c>
      <c r="BT21" t="str">
        <f t="shared" si="53"/>
        <v>sys2_4TIP_jointA_ydir_neg_rot</v>
      </c>
      <c r="BU21">
        <f t="shared" si="54"/>
        <v>8.7944708227261895E-5</v>
      </c>
      <c r="BV21">
        <f t="shared" si="55"/>
        <v>2.8673490227425133E-5</v>
      </c>
      <c r="BW21">
        <f t="shared" si="56"/>
        <v>8.2602663395316744E-2</v>
      </c>
      <c r="BX21">
        <f t="shared" si="57"/>
        <v>0.14410343507356096</v>
      </c>
      <c r="BY21">
        <v>0.25</v>
      </c>
      <c r="BZ21">
        <v>0.25</v>
      </c>
      <c r="CC21" s="2" t="s">
        <v>219</v>
      </c>
      <c r="CD21" s="2">
        <v>-4.6986140000000001</v>
      </c>
      <c r="CE21" s="2">
        <v>0.91715840000000004</v>
      </c>
      <c r="CF21" s="2">
        <v>8.5000000000000006E-2</v>
      </c>
      <c r="CG21" s="2"/>
      <c r="CH21" s="2"/>
      <c r="CI21" s="2" t="s">
        <v>219</v>
      </c>
      <c r="CJ21" s="2">
        <v>-4.901993</v>
      </c>
      <c r="CK21" s="2">
        <v>1.6269746</v>
      </c>
      <c r="CL21" s="2">
        <v>0.16300000000000001</v>
      </c>
    </row>
    <row r="22" spans="1:90" x14ac:dyDescent="0.25">
      <c r="A22">
        <v>2</v>
      </c>
      <c r="B22">
        <v>0.7</v>
      </c>
      <c r="C22">
        <v>1.6959562275860349E-2</v>
      </c>
      <c r="D22">
        <v>1.6430639846948064E-2</v>
      </c>
      <c r="E22">
        <v>6.5253874751098159E-2</v>
      </c>
      <c r="F22">
        <v>6.3017914095266331E-2</v>
      </c>
      <c r="G22">
        <v>1.9175696823269129E-2</v>
      </c>
      <c r="H22">
        <v>1.7713021876502297E-2</v>
      </c>
      <c r="I22">
        <v>7.460049116663954E-2</v>
      </c>
      <c r="J22">
        <v>6.5082495732018242E-2</v>
      </c>
      <c r="K22">
        <f t="shared" si="58"/>
        <v>4.5399929762484854E-5</v>
      </c>
      <c r="L22">
        <f t="shared" si="58"/>
        <v>4.5399929762484854E-5</v>
      </c>
      <c r="M22">
        <f t="shared" si="58"/>
        <v>4.5399929762484854E-5</v>
      </c>
      <c r="N22">
        <f t="shared" si="58"/>
        <v>4.5399929762484854E-5</v>
      </c>
      <c r="O22">
        <f t="shared" si="58"/>
        <v>4.5399929762484854E-5</v>
      </c>
      <c r="P22">
        <f t="shared" si="58"/>
        <v>4.5399929762484854E-5</v>
      </c>
      <c r="Q22">
        <f t="shared" si="58"/>
        <v>4.5399929762484854E-5</v>
      </c>
      <c r="R22">
        <f t="shared" si="58"/>
        <v>4.5399929762484854E-5</v>
      </c>
      <c r="S22">
        <f t="shared" si="58"/>
        <v>4.5399929762484854E-5</v>
      </c>
      <c r="T22">
        <f t="shared" si="58"/>
        <v>4.5399929762484854E-5</v>
      </c>
      <c r="U22">
        <f t="shared" si="58"/>
        <v>4.5399929762484854E-5</v>
      </c>
      <c r="V22">
        <f t="shared" si="58"/>
        <v>4.5399929762484854E-5</v>
      </c>
      <c r="W22">
        <f t="shared" si="58"/>
        <v>4.5399929762484854E-5</v>
      </c>
      <c r="X22">
        <f t="shared" si="58"/>
        <v>4.5399929762484854E-5</v>
      </c>
      <c r="Y22">
        <f t="shared" si="6"/>
        <v>8.5096938932640806E-4</v>
      </c>
      <c r="Z22">
        <f t="shared" si="7"/>
        <v>3.7552203882025405E-3</v>
      </c>
      <c r="AA22">
        <f t="shared" si="8"/>
        <v>6.194995987012902E-3</v>
      </c>
      <c r="AB22">
        <f t="shared" si="9"/>
        <v>1.8194075502957822E-2</v>
      </c>
      <c r="AC22">
        <f t="shared" si="10"/>
        <v>2.9467850966105381E-3</v>
      </c>
      <c r="AD22">
        <f t="shared" si="11"/>
        <v>9.5527535682012499E-4</v>
      </c>
      <c r="AE22">
        <f t="shared" si="12"/>
        <v>2.0119288746727138E-2</v>
      </c>
      <c r="AF22">
        <f t="shared" si="13"/>
        <v>9.6466450564813913E-3</v>
      </c>
      <c r="AG22">
        <f t="shared" si="14"/>
        <v>1.3810648567620016E-7</v>
      </c>
      <c r="AH22">
        <f t="shared" si="15"/>
        <v>3.7262215984154432E-6</v>
      </c>
      <c r="AI22">
        <f t="shared" si="16"/>
        <v>1.3810648567620016E-7</v>
      </c>
      <c r="AJ22">
        <f t="shared" si="17"/>
        <v>3.7262215984154432E-6</v>
      </c>
      <c r="AK22">
        <f t="shared" si="18"/>
        <v>5.1923051145114562E-6</v>
      </c>
      <c r="AL22">
        <f t="shared" si="19"/>
        <v>5.7086874976893857E-7</v>
      </c>
      <c r="AM22">
        <f t="shared" si="20"/>
        <v>2.3756600862901561E-8</v>
      </c>
      <c r="AN22">
        <f t="shared" si="21"/>
        <v>5.7086874976893857E-7</v>
      </c>
      <c r="AO22">
        <f t="shared" si="22"/>
        <v>2.3756600862901561E-8</v>
      </c>
      <c r="AP22">
        <f t="shared" si="23"/>
        <v>1.3810648567620016E-7</v>
      </c>
      <c r="AQ22">
        <f t="shared" si="24"/>
        <v>3.7262215984154432E-6</v>
      </c>
      <c r="AR22">
        <f t="shared" si="25"/>
        <v>5.7086874976893857E-7</v>
      </c>
      <c r="AS22">
        <f t="shared" si="26"/>
        <v>2.3756600862901561E-8</v>
      </c>
      <c r="AT22">
        <f t="shared" si="27"/>
        <v>5.1923051145114562E-6</v>
      </c>
      <c r="AU22">
        <f t="shared" si="28"/>
        <v>3</v>
      </c>
      <c r="AV22">
        <f t="shared" si="29"/>
        <v>2</v>
      </c>
      <c r="AW22">
        <f t="shared" si="30"/>
        <v>1</v>
      </c>
      <c r="AX22">
        <f t="shared" si="31"/>
        <v>0</v>
      </c>
      <c r="AY22">
        <f t="shared" si="32"/>
        <v>1</v>
      </c>
      <c r="AZ22">
        <f t="shared" si="33"/>
        <v>2</v>
      </c>
      <c r="BA22" t="str">
        <f t="shared" si="34"/>
        <v>eps_sys2_4E90_jointA_ydir_pos_rot</v>
      </c>
      <c r="BB22" t="str">
        <f t="shared" si="35"/>
        <v>eps_sys2_4TIP_jointA_ydir_neg_rot</v>
      </c>
      <c r="BC22" t="str">
        <f t="shared" si="36"/>
        <v>eps_sys3_4E90_jointB_xdir_pos_rot</v>
      </c>
      <c r="BD22" t="str">
        <f t="shared" si="37"/>
        <v>eps_sys3_4TOP_jointA_xdir_pos_rot</v>
      </c>
      <c r="BE22" t="str">
        <f t="shared" si="38"/>
        <v>eps_sys4_4E90_jointA_ydir_pos_rot</v>
      </c>
      <c r="BF22" t="str">
        <f t="shared" si="39"/>
        <v>eps_sys4_4TOP_jointC_ydir_pos_rot</v>
      </c>
      <c r="BG22">
        <f t="shared" si="40"/>
        <v>1.8194075502957822E-2</v>
      </c>
      <c r="BH22">
        <f t="shared" si="41"/>
        <v>2.0119288746727138E-2</v>
      </c>
      <c r="BI22">
        <f t="shared" si="42"/>
        <v>3.7262215984154432E-6</v>
      </c>
      <c r="BJ22">
        <f t="shared" si="43"/>
        <v>5.1923051145114562E-6</v>
      </c>
      <c r="BK22">
        <f t="shared" si="44"/>
        <v>3.7262215984154432E-6</v>
      </c>
      <c r="BL22">
        <f t="shared" si="45"/>
        <v>5.1923051145114562E-6</v>
      </c>
      <c r="BM22">
        <f t="shared" si="46"/>
        <v>8.2602663395316744E-2</v>
      </c>
      <c r="BN22">
        <f t="shared" si="47"/>
        <v>0.14410343507356096</v>
      </c>
      <c r="BO22">
        <f t="shared" si="48"/>
        <v>8.2602663395316744E-2</v>
      </c>
      <c r="BP22">
        <f t="shared" si="49"/>
        <v>0.19259672894418534</v>
      </c>
      <c r="BQ22">
        <f t="shared" si="50"/>
        <v>8.2602663395316744E-2</v>
      </c>
      <c r="BR22">
        <f t="shared" si="51"/>
        <v>0.19259672894418534</v>
      </c>
      <c r="BS22" t="str">
        <f t="shared" si="52"/>
        <v>sys2_4E90_jointA_ydir_pos_rot</v>
      </c>
      <c r="BT22" t="str">
        <f t="shared" si="53"/>
        <v>sys2_4TIP_jointA_ydir_neg_rot</v>
      </c>
      <c r="BU22">
        <f t="shared" si="54"/>
        <v>1.8194075502957822E-2</v>
      </c>
      <c r="BV22">
        <f t="shared" si="55"/>
        <v>2.0119288746727138E-2</v>
      </c>
      <c r="BW22">
        <f t="shared" si="56"/>
        <v>8.2602663395316744E-2</v>
      </c>
      <c r="BX22">
        <f t="shared" si="57"/>
        <v>0.14410343507356096</v>
      </c>
      <c r="BY22">
        <v>0.25</v>
      </c>
      <c r="BZ22">
        <v>0.25</v>
      </c>
      <c r="CC22" s="2" t="s">
        <v>220</v>
      </c>
      <c r="CD22" s="2">
        <v>-4.8464070000000001</v>
      </c>
      <c r="CE22" s="2">
        <v>1.6389035999999999</v>
      </c>
      <c r="CF22" s="2">
        <v>5.0999999999999997E-2</v>
      </c>
      <c r="CG22" s="2"/>
      <c r="CH22" s="2"/>
      <c r="CI22" s="2" t="s">
        <v>220</v>
      </c>
      <c r="CJ22" s="2">
        <v>-4.1967889999999999</v>
      </c>
      <c r="CK22" s="2">
        <v>1.8360272</v>
      </c>
      <c r="CL22" s="2">
        <v>9.5000000000000001E-2</v>
      </c>
    </row>
    <row r="23" spans="1:90" x14ac:dyDescent="0.25">
      <c r="A23">
        <v>2</v>
      </c>
      <c r="B23">
        <v>0.7</v>
      </c>
      <c r="C23">
        <v>2.8591550616271417E-3</v>
      </c>
      <c r="D23">
        <v>2.9164496727824545E-3</v>
      </c>
      <c r="E23">
        <v>1.4889508884120425E-2</v>
      </c>
      <c r="F23">
        <v>1.4726859259202467E-2</v>
      </c>
      <c r="G23">
        <v>3.1505996159846734E-3</v>
      </c>
      <c r="H23">
        <v>3.2728932463101275E-3</v>
      </c>
      <c r="I23">
        <v>1.5845371707502418E-2</v>
      </c>
      <c r="J23">
        <v>1.5253046430856027E-2</v>
      </c>
      <c r="K23">
        <f t="shared" si="58"/>
        <v>4.5399929762484854E-5</v>
      </c>
      <c r="L23">
        <f t="shared" si="58"/>
        <v>4.5399929762484854E-5</v>
      </c>
      <c r="M23">
        <f t="shared" si="58"/>
        <v>4.5399929762484854E-5</v>
      </c>
      <c r="N23">
        <f t="shared" si="58"/>
        <v>4.5399929762484854E-5</v>
      </c>
      <c r="O23">
        <f t="shared" si="58"/>
        <v>4.5399929762484854E-5</v>
      </c>
      <c r="P23">
        <f t="shared" si="58"/>
        <v>4.5399929762484854E-5</v>
      </c>
      <c r="Q23">
        <f t="shared" si="58"/>
        <v>4.5399929762484854E-5</v>
      </c>
      <c r="R23">
        <f t="shared" si="58"/>
        <v>4.5399929762484854E-5</v>
      </c>
      <c r="S23">
        <f t="shared" si="58"/>
        <v>4.5399929762484854E-5</v>
      </c>
      <c r="T23">
        <f t="shared" si="58"/>
        <v>4.5399929762484854E-5</v>
      </c>
      <c r="U23">
        <f t="shared" si="58"/>
        <v>4.5399929762484854E-5</v>
      </c>
      <c r="V23">
        <f t="shared" si="58"/>
        <v>4.5399929762484854E-5</v>
      </c>
      <c r="W23">
        <f t="shared" si="58"/>
        <v>4.5399929762484854E-5</v>
      </c>
      <c r="X23">
        <f t="shared" si="58"/>
        <v>4.5399929762484854E-5</v>
      </c>
      <c r="Y23">
        <f t="shared" si="6"/>
        <v>6.1778826573725092E-5</v>
      </c>
      <c r="Z23">
        <f t="shared" si="7"/>
        <v>4.9353968135292382E-4</v>
      </c>
      <c r="AA23">
        <f t="shared" si="8"/>
        <v>7.0246624775049016E-4</v>
      </c>
      <c r="AB23">
        <f t="shared" si="9"/>
        <v>3.3023746639721675E-3</v>
      </c>
      <c r="AC23">
        <f t="shared" si="10"/>
        <v>2.2921498811853233E-4</v>
      </c>
      <c r="AD23">
        <f t="shared" si="11"/>
        <v>4.7536475712437155E-5</v>
      </c>
      <c r="AE23">
        <f t="shared" si="12"/>
        <v>2.2500797245735937E-3</v>
      </c>
      <c r="AF23">
        <f t="shared" si="13"/>
        <v>7.3239322634764746E-4</v>
      </c>
      <c r="AG23">
        <f t="shared" si="14"/>
        <v>1.3810648567620016E-7</v>
      </c>
      <c r="AH23">
        <f t="shared" si="15"/>
        <v>3.7262215984154432E-6</v>
      </c>
      <c r="AI23">
        <f t="shared" si="16"/>
        <v>1.3810648567620016E-7</v>
      </c>
      <c r="AJ23">
        <f t="shared" si="17"/>
        <v>3.7262215984154432E-6</v>
      </c>
      <c r="AK23">
        <f t="shared" si="18"/>
        <v>5.1923051145114562E-6</v>
      </c>
      <c r="AL23">
        <f t="shared" si="19"/>
        <v>5.7086874976893857E-7</v>
      </c>
      <c r="AM23">
        <f t="shared" si="20"/>
        <v>2.3756600862901561E-8</v>
      </c>
      <c r="AN23">
        <f t="shared" si="21"/>
        <v>5.7086874976893857E-7</v>
      </c>
      <c r="AO23">
        <f t="shared" si="22"/>
        <v>2.3756600862901561E-8</v>
      </c>
      <c r="AP23">
        <f t="shared" si="23"/>
        <v>1.3810648567620016E-7</v>
      </c>
      <c r="AQ23">
        <f t="shared" si="24"/>
        <v>3.7262215984154432E-6</v>
      </c>
      <c r="AR23">
        <f t="shared" si="25"/>
        <v>5.7086874976893857E-7</v>
      </c>
      <c r="AS23">
        <f t="shared" si="26"/>
        <v>2.3756600862901561E-8</v>
      </c>
      <c r="AT23">
        <f t="shared" si="27"/>
        <v>5.1923051145114562E-6</v>
      </c>
      <c r="AU23">
        <f t="shared" si="28"/>
        <v>3</v>
      </c>
      <c r="AV23">
        <f t="shared" si="29"/>
        <v>2</v>
      </c>
      <c r="AW23">
        <f t="shared" si="30"/>
        <v>1</v>
      </c>
      <c r="AX23">
        <f t="shared" si="31"/>
        <v>0</v>
      </c>
      <c r="AY23">
        <f t="shared" si="32"/>
        <v>1</v>
      </c>
      <c r="AZ23">
        <f t="shared" si="33"/>
        <v>2</v>
      </c>
      <c r="BA23" t="str">
        <f t="shared" si="34"/>
        <v>eps_sys2_4E90_jointA_ydir_pos_rot</v>
      </c>
      <c r="BB23" t="str">
        <f t="shared" si="35"/>
        <v>eps_sys2_4TIP_jointA_ydir_neg_rot</v>
      </c>
      <c r="BC23" t="str">
        <f t="shared" si="36"/>
        <v>eps_sys3_4E90_jointB_xdir_pos_rot</v>
      </c>
      <c r="BD23" t="str">
        <f t="shared" si="37"/>
        <v>eps_sys3_4TOP_jointA_xdir_pos_rot</v>
      </c>
      <c r="BE23" t="str">
        <f t="shared" si="38"/>
        <v>eps_sys4_4E90_jointA_ydir_pos_rot</v>
      </c>
      <c r="BF23" t="str">
        <f t="shared" si="39"/>
        <v>eps_sys4_4TOP_jointC_ydir_pos_rot</v>
      </c>
      <c r="BG23">
        <f t="shared" si="40"/>
        <v>3.3023746639721675E-3</v>
      </c>
      <c r="BH23">
        <f t="shared" si="41"/>
        <v>2.2500797245735937E-3</v>
      </c>
      <c r="BI23">
        <f t="shared" si="42"/>
        <v>3.7262215984154432E-6</v>
      </c>
      <c r="BJ23">
        <f t="shared" si="43"/>
        <v>5.1923051145114562E-6</v>
      </c>
      <c r="BK23">
        <f t="shared" si="44"/>
        <v>3.7262215984154432E-6</v>
      </c>
      <c r="BL23">
        <f t="shared" si="45"/>
        <v>5.1923051145114562E-6</v>
      </c>
      <c r="BM23">
        <f t="shared" si="46"/>
        <v>8.2602663395316744E-2</v>
      </c>
      <c r="BN23">
        <f t="shared" si="47"/>
        <v>0.14410343507356096</v>
      </c>
      <c r="BO23">
        <f t="shared" si="48"/>
        <v>8.2602663395316744E-2</v>
      </c>
      <c r="BP23">
        <f t="shared" si="49"/>
        <v>0.19259672894418534</v>
      </c>
      <c r="BQ23">
        <f t="shared" si="50"/>
        <v>8.2602663395316744E-2</v>
      </c>
      <c r="BR23">
        <f t="shared" si="51"/>
        <v>0.19259672894418534</v>
      </c>
      <c r="BS23" t="str">
        <f t="shared" si="52"/>
        <v>sys2_4E90_jointA_ydir_pos_rot</v>
      </c>
      <c r="BT23" t="str">
        <f t="shared" si="53"/>
        <v>sys2_4TIP_jointA_ydir_neg_rot</v>
      </c>
      <c r="BU23">
        <f t="shared" si="54"/>
        <v>3.3023746639721675E-3</v>
      </c>
      <c r="BV23">
        <f t="shared" si="55"/>
        <v>2.2500797245735937E-3</v>
      </c>
      <c r="BW23">
        <f t="shared" si="56"/>
        <v>8.2602663395316744E-2</v>
      </c>
      <c r="BX23">
        <f t="shared" si="57"/>
        <v>0.14410343507356096</v>
      </c>
      <c r="BY23">
        <v>0.25</v>
      </c>
      <c r="BZ23">
        <v>0.25</v>
      </c>
      <c r="CC23" t="s">
        <v>221</v>
      </c>
      <c r="CD23">
        <v>-5.6505029999999996</v>
      </c>
      <c r="CE23">
        <v>1.5118598000000001</v>
      </c>
      <c r="CF23">
        <v>0.16</v>
      </c>
      <c r="CI23" t="s">
        <v>221</v>
      </c>
      <c r="CJ23">
        <v>-5.6755310000000003</v>
      </c>
      <c r="CK23">
        <v>1.4566870000000001</v>
      </c>
      <c r="CL23">
        <v>0.13700000000000001</v>
      </c>
    </row>
    <row r="24" spans="1:90" x14ac:dyDescent="0.25">
      <c r="A24">
        <v>2</v>
      </c>
      <c r="B24">
        <v>0.7</v>
      </c>
      <c r="C24">
        <v>5.6800308692245401E-2</v>
      </c>
      <c r="D24">
        <v>5.5716592957041754E-2</v>
      </c>
      <c r="E24">
        <v>1.1191177295102024E-2</v>
      </c>
      <c r="F24">
        <v>1.1602939267562708E-2</v>
      </c>
      <c r="G24">
        <v>6.3440823293317197E-2</v>
      </c>
      <c r="H24">
        <v>5.9075652764266844E-2</v>
      </c>
      <c r="I24">
        <v>1.1709527126369728E-2</v>
      </c>
      <c r="J24">
        <v>1.2151096483451099E-2</v>
      </c>
      <c r="K24">
        <f t="shared" si="58"/>
        <v>4.5399929762484854E-5</v>
      </c>
      <c r="L24">
        <f t="shared" si="58"/>
        <v>4.5399929762484854E-5</v>
      </c>
      <c r="M24">
        <f t="shared" si="58"/>
        <v>4.5399929762484854E-5</v>
      </c>
      <c r="N24">
        <f t="shared" si="58"/>
        <v>4.5399929762484854E-5</v>
      </c>
      <c r="O24">
        <f t="shared" si="58"/>
        <v>4.5399929762484854E-5</v>
      </c>
      <c r="P24">
        <f t="shared" si="58"/>
        <v>4.5399929762484854E-5</v>
      </c>
      <c r="Q24">
        <f t="shared" si="58"/>
        <v>4.5399929762484854E-5</v>
      </c>
      <c r="R24">
        <f t="shared" si="58"/>
        <v>4.5399929762484854E-5</v>
      </c>
      <c r="S24">
        <f t="shared" si="58"/>
        <v>4.5399929762484854E-5</v>
      </c>
      <c r="T24">
        <f t="shared" si="58"/>
        <v>4.5399929762484854E-5</v>
      </c>
      <c r="U24">
        <f t="shared" si="58"/>
        <v>4.5399929762484854E-5</v>
      </c>
      <c r="V24">
        <f t="shared" si="58"/>
        <v>4.5399929762484854E-5</v>
      </c>
      <c r="W24">
        <f t="shared" si="58"/>
        <v>4.5399929762484854E-5</v>
      </c>
      <c r="X24">
        <f t="shared" si="58"/>
        <v>4.5399929762484854E-5</v>
      </c>
      <c r="Y24">
        <f t="shared" si="6"/>
        <v>5.0497528830147726E-3</v>
      </c>
      <c r="Z24">
        <f t="shared" si="7"/>
        <v>1.5745412958405182E-2</v>
      </c>
      <c r="AA24">
        <f t="shared" si="8"/>
        <v>4.6125073705236463E-4</v>
      </c>
      <c r="AB24">
        <f t="shared" si="9"/>
        <v>2.4962337549977402E-3</v>
      </c>
      <c r="AC24">
        <f t="shared" si="10"/>
        <v>1.599938478347785E-2</v>
      </c>
      <c r="AD24">
        <f t="shared" si="11"/>
        <v>8.121719677205352E-3</v>
      </c>
      <c r="AE24">
        <f t="shared" si="12"/>
        <v>1.4670557307092736E-3</v>
      </c>
      <c r="AF24">
        <f t="shared" si="13"/>
        <v>4.8898123510799729E-4</v>
      </c>
      <c r="AG24">
        <f t="shared" si="14"/>
        <v>1.3810648567620016E-7</v>
      </c>
      <c r="AH24">
        <f t="shared" si="15"/>
        <v>3.7262215984154432E-6</v>
      </c>
      <c r="AI24">
        <f t="shared" si="16"/>
        <v>1.3810648567620016E-7</v>
      </c>
      <c r="AJ24">
        <f t="shared" si="17"/>
        <v>3.7262215984154432E-6</v>
      </c>
      <c r="AK24">
        <f t="shared" si="18"/>
        <v>5.1923051145114562E-6</v>
      </c>
      <c r="AL24">
        <f t="shared" si="19"/>
        <v>5.7086874976893857E-7</v>
      </c>
      <c r="AM24">
        <f t="shared" si="20"/>
        <v>2.3756600862901561E-8</v>
      </c>
      <c r="AN24">
        <f t="shared" si="21"/>
        <v>5.7086874976893857E-7</v>
      </c>
      <c r="AO24">
        <f t="shared" si="22"/>
        <v>2.3756600862901561E-8</v>
      </c>
      <c r="AP24">
        <f t="shared" si="23"/>
        <v>1.3810648567620016E-7</v>
      </c>
      <c r="AQ24">
        <f t="shared" si="24"/>
        <v>3.7262215984154432E-6</v>
      </c>
      <c r="AR24">
        <f t="shared" si="25"/>
        <v>5.7086874976893857E-7</v>
      </c>
      <c r="AS24">
        <f t="shared" si="26"/>
        <v>2.3756600862901561E-8</v>
      </c>
      <c r="AT24">
        <f t="shared" si="27"/>
        <v>5.1923051145114562E-6</v>
      </c>
      <c r="AU24">
        <f t="shared" si="28"/>
        <v>1</v>
      </c>
      <c r="AV24">
        <f t="shared" si="29"/>
        <v>0</v>
      </c>
      <c r="AW24">
        <f t="shared" si="30"/>
        <v>1</v>
      </c>
      <c r="AX24">
        <f t="shared" si="31"/>
        <v>0</v>
      </c>
      <c r="AY24">
        <f t="shared" si="32"/>
        <v>1</v>
      </c>
      <c r="AZ24">
        <f t="shared" si="33"/>
        <v>2</v>
      </c>
      <c r="BA24" t="str">
        <f t="shared" si="34"/>
        <v>eps_sys2_4E90_jointA_xdir_pos_rot</v>
      </c>
      <c r="BB24" t="str">
        <f t="shared" si="35"/>
        <v>eps_sys2_4TIP_jointA_xdir_neg_rot</v>
      </c>
      <c r="BC24" t="str">
        <f t="shared" si="36"/>
        <v>eps_sys3_4E90_jointB_xdir_pos_rot</v>
      </c>
      <c r="BD24" t="str">
        <f t="shared" si="37"/>
        <v>eps_sys3_4TOP_jointA_xdir_pos_rot</v>
      </c>
      <c r="BE24" t="str">
        <f t="shared" si="38"/>
        <v>eps_sys4_4E90_jointA_ydir_pos_rot</v>
      </c>
      <c r="BF24" t="str">
        <f t="shared" si="39"/>
        <v>eps_sys4_4TOP_jointC_ydir_pos_rot</v>
      </c>
      <c r="BG24">
        <f t="shared" si="40"/>
        <v>1.5745412958405182E-2</v>
      </c>
      <c r="BH24">
        <f t="shared" si="41"/>
        <v>1.599938478347785E-2</v>
      </c>
      <c r="BI24">
        <f t="shared" si="42"/>
        <v>3.7262215984154432E-6</v>
      </c>
      <c r="BJ24">
        <f t="shared" si="43"/>
        <v>5.1923051145114562E-6</v>
      </c>
      <c r="BK24">
        <f t="shared" si="44"/>
        <v>3.7262215984154432E-6</v>
      </c>
      <c r="BL24">
        <f t="shared" si="45"/>
        <v>5.1923051145114562E-6</v>
      </c>
      <c r="BM24">
        <f t="shared" si="46"/>
        <v>8.2602663395316744E-2</v>
      </c>
      <c r="BN24">
        <f t="shared" si="47"/>
        <v>0.14410343507356096</v>
      </c>
      <c r="BO24">
        <f t="shared" si="48"/>
        <v>8.2602663395316744E-2</v>
      </c>
      <c r="BP24">
        <f t="shared" si="49"/>
        <v>0.19259672894418534</v>
      </c>
      <c r="BQ24">
        <f t="shared" si="50"/>
        <v>8.2602663395316744E-2</v>
      </c>
      <c r="BR24">
        <f t="shared" si="51"/>
        <v>0.19259672894418534</v>
      </c>
      <c r="BS24" t="str">
        <f t="shared" si="52"/>
        <v>sys2_4E90_jointA_xdir_pos_rot</v>
      </c>
      <c r="BT24" t="str">
        <f t="shared" si="53"/>
        <v>sys2_4TIP_jointA_xdir_neg_rot</v>
      </c>
      <c r="BU24">
        <f t="shared" si="54"/>
        <v>1.5745412958405182E-2</v>
      </c>
      <c r="BV24">
        <f t="shared" si="55"/>
        <v>1.599938478347785E-2</v>
      </c>
      <c r="BW24">
        <f t="shared" si="56"/>
        <v>8.2602663395316744E-2</v>
      </c>
      <c r="BX24">
        <f t="shared" si="57"/>
        <v>0.14410343507356096</v>
      </c>
      <c r="BY24">
        <v>0.25</v>
      </c>
      <c r="BZ24">
        <v>0.25</v>
      </c>
      <c r="CC24" t="s">
        <v>222</v>
      </c>
      <c r="CD24">
        <v>-5.5386860000000002</v>
      </c>
      <c r="CE24">
        <v>1.0648017999999999</v>
      </c>
      <c r="CF24">
        <v>6.2E-2</v>
      </c>
      <c r="CI24" t="s">
        <v>222</v>
      </c>
      <c r="CJ24">
        <v>-5.2933659999999998</v>
      </c>
      <c r="CK24">
        <v>1.2205598</v>
      </c>
      <c r="CL24">
        <v>0.09</v>
      </c>
    </row>
    <row r="25" spans="1:90" x14ac:dyDescent="0.25">
      <c r="A25">
        <v>2</v>
      </c>
      <c r="B25">
        <v>0.7</v>
      </c>
      <c r="C25">
        <v>2.1519381653551648E-3</v>
      </c>
      <c r="D25">
        <v>2.1464745876677328E-3</v>
      </c>
      <c r="E25">
        <v>1.3451316716911656E-3</v>
      </c>
      <c r="F25">
        <v>1.3820554637595805E-3</v>
      </c>
      <c r="G25">
        <v>2.2141267931004727E-3</v>
      </c>
      <c r="H25">
        <v>2.2846834757332918E-3</v>
      </c>
      <c r="I25">
        <v>1.3909761281153503E-3</v>
      </c>
      <c r="J25">
        <v>1.4627601541596846E-3</v>
      </c>
      <c r="K25">
        <f t="shared" si="58"/>
        <v>4.5399929762484854E-5</v>
      </c>
      <c r="L25">
        <f t="shared" si="58"/>
        <v>4.5399929762484854E-5</v>
      </c>
      <c r="M25">
        <f t="shared" si="58"/>
        <v>4.5399929762484854E-5</v>
      </c>
      <c r="N25">
        <f t="shared" si="58"/>
        <v>4.5399929762484854E-5</v>
      </c>
      <c r="O25">
        <f t="shared" si="58"/>
        <v>4.5399929762484854E-5</v>
      </c>
      <c r="P25">
        <f t="shared" si="58"/>
        <v>4.5399929762484854E-5</v>
      </c>
      <c r="Q25">
        <f t="shared" si="58"/>
        <v>4.5399929762484854E-5</v>
      </c>
      <c r="R25">
        <f t="shared" si="58"/>
        <v>4.5399929762484854E-5</v>
      </c>
      <c r="S25">
        <f t="shared" si="58"/>
        <v>4.5399929762484854E-5</v>
      </c>
      <c r="T25">
        <f t="shared" si="58"/>
        <v>4.5399929762484854E-5</v>
      </c>
      <c r="U25">
        <f t="shared" si="58"/>
        <v>4.5399929762484854E-5</v>
      </c>
      <c r="V25">
        <f t="shared" si="58"/>
        <v>4.5399929762484854E-5</v>
      </c>
      <c r="W25">
        <f t="shared" si="58"/>
        <v>4.5399929762484854E-5</v>
      </c>
      <c r="X25">
        <f t="shared" si="58"/>
        <v>4.5399929762484854E-5</v>
      </c>
      <c r="Y25">
        <f t="shared" si="6"/>
        <v>4.0647169852279864E-5</v>
      </c>
      <c r="Z25">
        <f t="shared" si="7"/>
        <v>3.4439057178688935E-4</v>
      </c>
      <c r="AA25">
        <f t="shared" si="8"/>
        <v>2.034200907991866E-5</v>
      </c>
      <c r="AB25">
        <f t="shared" si="9"/>
        <v>2.0540649460153474E-4</v>
      </c>
      <c r="AC25">
        <f t="shared" si="10"/>
        <v>1.3919600354745911E-4</v>
      </c>
      <c r="AD25">
        <f t="shared" si="11"/>
        <v>2.5098289713930047E-5</v>
      </c>
      <c r="AE25">
        <f t="shared" si="12"/>
        <v>7.2137064958175195E-5</v>
      </c>
      <c r="AF25">
        <f t="shared" si="13"/>
        <v>1.1364338718848805E-5</v>
      </c>
      <c r="AG25">
        <f t="shared" si="14"/>
        <v>1.3810648567620016E-7</v>
      </c>
      <c r="AH25">
        <f t="shared" si="15"/>
        <v>3.7262215984154432E-6</v>
      </c>
      <c r="AI25">
        <f t="shared" si="16"/>
        <v>1.3810648567620016E-7</v>
      </c>
      <c r="AJ25">
        <f t="shared" si="17"/>
        <v>3.7262215984154432E-6</v>
      </c>
      <c r="AK25">
        <f t="shared" si="18"/>
        <v>5.1923051145114562E-6</v>
      </c>
      <c r="AL25">
        <f t="shared" si="19"/>
        <v>5.7086874976893857E-7</v>
      </c>
      <c r="AM25">
        <f t="shared" si="20"/>
        <v>2.3756600862901561E-8</v>
      </c>
      <c r="AN25">
        <f t="shared" si="21"/>
        <v>5.7086874976893857E-7</v>
      </c>
      <c r="AO25">
        <f t="shared" si="22"/>
        <v>2.3756600862901561E-8</v>
      </c>
      <c r="AP25">
        <f t="shared" si="23"/>
        <v>1.3810648567620016E-7</v>
      </c>
      <c r="AQ25">
        <f t="shared" si="24"/>
        <v>3.7262215984154432E-6</v>
      </c>
      <c r="AR25">
        <f t="shared" si="25"/>
        <v>5.7086874976893857E-7</v>
      </c>
      <c r="AS25">
        <f t="shared" si="26"/>
        <v>2.3756600862901561E-8</v>
      </c>
      <c r="AT25">
        <f t="shared" si="27"/>
        <v>5.1923051145114562E-6</v>
      </c>
      <c r="AU25">
        <f t="shared" si="28"/>
        <v>1</v>
      </c>
      <c r="AV25">
        <f t="shared" si="29"/>
        <v>0</v>
      </c>
      <c r="AW25">
        <f t="shared" si="30"/>
        <v>1</v>
      </c>
      <c r="AX25">
        <f t="shared" si="31"/>
        <v>0</v>
      </c>
      <c r="AY25">
        <f t="shared" si="32"/>
        <v>1</v>
      </c>
      <c r="AZ25">
        <f t="shared" si="33"/>
        <v>2</v>
      </c>
      <c r="BA25" t="str">
        <f t="shared" si="34"/>
        <v>eps_sys2_4E90_jointA_xdir_pos_rot</v>
      </c>
      <c r="BB25" t="str">
        <f t="shared" si="35"/>
        <v>eps_sys2_4TIP_jointA_xdir_neg_rot</v>
      </c>
      <c r="BC25" t="str">
        <f t="shared" si="36"/>
        <v>eps_sys3_4E90_jointB_xdir_pos_rot</v>
      </c>
      <c r="BD25" t="str">
        <f t="shared" si="37"/>
        <v>eps_sys3_4TOP_jointA_xdir_pos_rot</v>
      </c>
      <c r="BE25" t="str">
        <f t="shared" si="38"/>
        <v>eps_sys4_4E90_jointA_ydir_pos_rot</v>
      </c>
      <c r="BF25" t="str">
        <f t="shared" si="39"/>
        <v>eps_sys4_4TOP_jointC_ydir_pos_rot</v>
      </c>
      <c r="BG25">
        <f t="shared" si="40"/>
        <v>3.4439057178688935E-4</v>
      </c>
      <c r="BH25">
        <f t="shared" si="41"/>
        <v>1.3919600354745911E-4</v>
      </c>
      <c r="BI25">
        <f t="shared" si="42"/>
        <v>3.7262215984154432E-6</v>
      </c>
      <c r="BJ25">
        <f t="shared" si="43"/>
        <v>5.1923051145114562E-6</v>
      </c>
      <c r="BK25">
        <f t="shared" si="44"/>
        <v>3.7262215984154432E-6</v>
      </c>
      <c r="BL25">
        <f t="shared" si="45"/>
        <v>5.1923051145114562E-6</v>
      </c>
      <c r="BM25">
        <f t="shared" si="46"/>
        <v>8.2602663395316744E-2</v>
      </c>
      <c r="BN25">
        <f t="shared" si="47"/>
        <v>0.14410343507356096</v>
      </c>
      <c r="BO25">
        <f t="shared" si="48"/>
        <v>8.2602663395316744E-2</v>
      </c>
      <c r="BP25">
        <f t="shared" si="49"/>
        <v>0.19259672894418534</v>
      </c>
      <c r="BQ25">
        <f t="shared" si="50"/>
        <v>8.2602663395316744E-2</v>
      </c>
      <c r="BR25">
        <f t="shared" si="51"/>
        <v>0.19259672894418534</v>
      </c>
      <c r="BS25" t="str">
        <f t="shared" si="52"/>
        <v>sys2_4E90_jointA_xdir_pos_rot</v>
      </c>
      <c r="BT25" t="str">
        <f t="shared" si="53"/>
        <v>sys2_4TIP_jointA_xdir_neg_rot</v>
      </c>
      <c r="BU25">
        <f t="shared" si="54"/>
        <v>3.4439057178688935E-4</v>
      </c>
      <c r="BV25">
        <f t="shared" si="55"/>
        <v>1.3919600354745911E-4</v>
      </c>
      <c r="BW25">
        <f t="shared" si="56"/>
        <v>8.2602663395316744E-2</v>
      </c>
      <c r="BX25">
        <f t="shared" si="57"/>
        <v>0.14410343507356096</v>
      </c>
      <c r="BY25">
        <v>0.25</v>
      </c>
      <c r="BZ25">
        <v>0.25</v>
      </c>
      <c r="CC25" t="s">
        <v>223</v>
      </c>
      <c r="CD25">
        <v>-5.6505029999999996</v>
      </c>
      <c r="CE25">
        <v>1.5118598000000001</v>
      </c>
      <c r="CF25">
        <v>0.16</v>
      </c>
      <c r="CI25" t="s">
        <v>223</v>
      </c>
      <c r="CJ25">
        <v>-5.6755310000000003</v>
      </c>
      <c r="CK25">
        <v>1.4566870000000001</v>
      </c>
      <c r="CL25">
        <v>0.13700000000000001</v>
      </c>
    </row>
    <row r="26" spans="1:90" x14ac:dyDescent="0.25">
      <c r="A26">
        <v>2</v>
      </c>
      <c r="B26">
        <v>0.7</v>
      </c>
      <c r="C26">
        <v>8.9846737298824816E-4</v>
      </c>
      <c r="D26">
        <v>9.027495956444488E-4</v>
      </c>
      <c r="E26">
        <v>3.4200194020047293E-2</v>
      </c>
      <c r="F26">
        <v>3.2322541835617315E-2</v>
      </c>
      <c r="G26">
        <v>9.5254928808601415E-4</v>
      </c>
      <c r="H26">
        <v>9.7639010912631773E-4</v>
      </c>
      <c r="I26">
        <v>3.7965663063820057E-2</v>
      </c>
      <c r="J26">
        <v>3.3666693725021048E-2</v>
      </c>
      <c r="K26">
        <f t="shared" si="58"/>
        <v>4.5399929762484854E-5</v>
      </c>
      <c r="L26">
        <f t="shared" si="58"/>
        <v>4.5399929762484854E-5</v>
      </c>
      <c r="M26">
        <f t="shared" si="58"/>
        <v>4.5399929762484854E-5</v>
      </c>
      <c r="N26">
        <f t="shared" si="58"/>
        <v>4.5399929762484854E-5</v>
      </c>
      <c r="O26">
        <f t="shared" si="58"/>
        <v>4.5399929762484854E-5</v>
      </c>
      <c r="P26">
        <f t="shared" si="58"/>
        <v>4.5399929762484854E-5</v>
      </c>
      <c r="Q26">
        <f t="shared" si="58"/>
        <v>4.5399929762484854E-5</v>
      </c>
      <c r="R26">
        <f t="shared" si="58"/>
        <v>4.5399929762484854E-5</v>
      </c>
      <c r="S26">
        <f t="shared" si="58"/>
        <v>4.5399929762484854E-5</v>
      </c>
      <c r="T26">
        <f t="shared" si="58"/>
        <v>4.5399929762484854E-5</v>
      </c>
      <c r="U26">
        <f t="shared" si="58"/>
        <v>4.5399929762484854E-5</v>
      </c>
      <c r="V26">
        <f t="shared" si="58"/>
        <v>4.5399929762484854E-5</v>
      </c>
      <c r="W26">
        <f t="shared" si="58"/>
        <v>4.5399929762484854E-5</v>
      </c>
      <c r="X26">
        <f t="shared" si="58"/>
        <v>4.5399929762484854E-5</v>
      </c>
      <c r="Y26">
        <f t="shared" si="6"/>
        <v>1.1225103129041451E-5</v>
      </c>
      <c r="Z26">
        <f t="shared" si="7"/>
        <v>1.2459605132324853E-4</v>
      </c>
      <c r="AA26">
        <f t="shared" si="8"/>
        <v>2.3915695336701633E-3</v>
      </c>
      <c r="AB26">
        <f t="shared" si="9"/>
        <v>8.3093545469697539E-3</v>
      </c>
      <c r="AC26">
        <f t="shared" si="10"/>
        <v>4.2232463851199331E-5</v>
      </c>
      <c r="AD26">
        <f t="shared" si="11"/>
        <v>5.5412985939070343E-6</v>
      </c>
      <c r="AE26">
        <f t="shared" si="12"/>
        <v>7.74115944553244E-3</v>
      </c>
      <c r="AF26">
        <f t="shared" si="13"/>
        <v>2.9903161392937291E-3</v>
      </c>
      <c r="AG26">
        <f t="shared" si="14"/>
        <v>1.3810648567620016E-7</v>
      </c>
      <c r="AH26">
        <f t="shared" si="15"/>
        <v>3.7262215984154432E-6</v>
      </c>
      <c r="AI26">
        <f t="shared" si="16"/>
        <v>1.3810648567620016E-7</v>
      </c>
      <c r="AJ26">
        <f t="shared" si="17"/>
        <v>3.7262215984154432E-6</v>
      </c>
      <c r="AK26">
        <f t="shared" si="18"/>
        <v>5.1923051145114562E-6</v>
      </c>
      <c r="AL26">
        <f t="shared" si="19"/>
        <v>5.7086874976893857E-7</v>
      </c>
      <c r="AM26">
        <f t="shared" si="20"/>
        <v>2.3756600862901561E-8</v>
      </c>
      <c r="AN26">
        <f t="shared" si="21"/>
        <v>5.7086874976893857E-7</v>
      </c>
      <c r="AO26">
        <f t="shared" si="22"/>
        <v>2.3756600862901561E-8</v>
      </c>
      <c r="AP26">
        <f t="shared" si="23"/>
        <v>1.3810648567620016E-7</v>
      </c>
      <c r="AQ26">
        <f t="shared" si="24"/>
        <v>3.7262215984154432E-6</v>
      </c>
      <c r="AR26">
        <f t="shared" si="25"/>
        <v>5.7086874976893857E-7</v>
      </c>
      <c r="AS26">
        <f t="shared" si="26"/>
        <v>2.3756600862901561E-8</v>
      </c>
      <c r="AT26">
        <f t="shared" si="27"/>
        <v>5.1923051145114562E-6</v>
      </c>
      <c r="AU26">
        <f t="shared" si="28"/>
        <v>3</v>
      </c>
      <c r="AV26">
        <f t="shared" si="29"/>
        <v>2</v>
      </c>
      <c r="AW26">
        <f t="shared" si="30"/>
        <v>1</v>
      </c>
      <c r="AX26">
        <f t="shared" si="31"/>
        <v>0</v>
      </c>
      <c r="AY26">
        <f t="shared" si="32"/>
        <v>1</v>
      </c>
      <c r="AZ26">
        <f t="shared" si="33"/>
        <v>2</v>
      </c>
      <c r="BA26" t="str">
        <f t="shared" si="34"/>
        <v>eps_sys2_4E90_jointA_ydir_pos_rot</v>
      </c>
      <c r="BB26" t="str">
        <f t="shared" si="35"/>
        <v>eps_sys2_4TIP_jointA_ydir_neg_rot</v>
      </c>
      <c r="BC26" t="str">
        <f t="shared" si="36"/>
        <v>eps_sys3_4E90_jointB_xdir_pos_rot</v>
      </c>
      <c r="BD26" t="str">
        <f t="shared" si="37"/>
        <v>eps_sys3_4TOP_jointA_xdir_pos_rot</v>
      </c>
      <c r="BE26" t="str">
        <f t="shared" si="38"/>
        <v>eps_sys4_4E90_jointA_ydir_pos_rot</v>
      </c>
      <c r="BF26" t="str">
        <f t="shared" si="39"/>
        <v>eps_sys4_4TOP_jointC_ydir_pos_rot</v>
      </c>
      <c r="BG26">
        <f t="shared" si="40"/>
        <v>8.3093545469697539E-3</v>
      </c>
      <c r="BH26">
        <f t="shared" si="41"/>
        <v>7.74115944553244E-3</v>
      </c>
      <c r="BI26">
        <f t="shared" si="42"/>
        <v>3.7262215984154432E-6</v>
      </c>
      <c r="BJ26">
        <f t="shared" si="43"/>
        <v>5.1923051145114562E-6</v>
      </c>
      <c r="BK26">
        <f t="shared" si="44"/>
        <v>3.7262215984154432E-6</v>
      </c>
      <c r="BL26">
        <f t="shared" si="45"/>
        <v>5.1923051145114562E-6</v>
      </c>
      <c r="BM26">
        <f t="shared" si="46"/>
        <v>8.2602663395316744E-2</v>
      </c>
      <c r="BN26">
        <f t="shared" si="47"/>
        <v>0.14410343507356096</v>
      </c>
      <c r="BO26">
        <f t="shared" si="48"/>
        <v>8.2602663395316744E-2</v>
      </c>
      <c r="BP26">
        <f t="shared" si="49"/>
        <v>0.19259672894418534</v>
      </c>
      <c r="BQ26">
        <f t="shared" si="50"/>
        <v>8.2602663395316744E-2</v>
      </c>
      <c r="BR26">
        <f t="shared" si="51"/>
        <v>0.19259672894418534</v>
      </c>
      <c r="BS26" t="str">
        <f t="shared" si="52"/>
        <v>sys2_4E90_jointA_ydir_pos_rot</v>
      </c>
      <c r="BT26" t="str">
        <f t="shared" si="53"/>
        <v>sys2_4TIP_jointA_ydir_neg_rot</v>
      </c>
      <c r="BU26">
        <f t="shared" si="54"/>
        <v>8.3093545469697539E-3</v>
      </c>
      <c r="BV26">
        <f t="shared" si="55"/>
        <v>7.74115944553244E-3</v>
      </c>
      <c r="BW26">
        <f t="shared" si="56"/>
        <v>8.2602663395316744E-2</v>
      </c>
      <c r="BX26">
        <f t="shared" si="57"/>
        <v>0.14410343507356096</v>
      </c>
      <c r="BY26">
        <v>0.25</v>
      </c>
      <c r="BZ26">
        <v>0.25</v>
      </c>
      <c r="CC26" t="s">
        <v>224</v>
      </c>
      <c r="CD26">
        <v>-5.5386860000000002</v>
      </c>
      <c r="CE26">
        <v>1.0648017999999999</v>
      </c>
      <c r="CF26">
        <v>6.2E-2</v>
      </c>
      <c r="CI26" t="s">
        <v>224</v>
      </c>
      <c r="CJ26">
        <v>-5.2933659999999998</v>
      </c>
      <c r="CK26">
        <v>1.2205598</v>
      </c>
      <c r="CL26">
        <v>0.09</v>
      </c>
    </row>
    <row r="27" spans="1:90" x14ac:dyDescent="0.25">
      <c r="A27">
        <v>2</v>
      </c>
      <c r="B27">
        <v>0.7</v>
      </c>
      <c r="C27">
        <v>6.1364826981091271E-4</v>
      </c>
      <c r="D27">
        <v>6.0738736879466498E-4</v>
      </c>
      <c r="E27">
        <v>1.2779104739048322E-2</v>
      </c>
      <c r="F27">
        <v>1.2089786706171994E-2</v>
      </c>
      <c r="G27">
        <v>6.458444570687365E-4</v>
      </c>
      <c r="H27">
        <v>6.5138003874290115E-4</v>
      </c>
      <c r="I27">
        <v>1.4112963863809367E-2</v>
      </c>
      <c r="J27">
        <v>1.261063740343883E-2</v>
      </c>
      <c r="K27">
        <f t="shared" si="58"/>
        <v>4.5399929762484854E-5</v>
      </c>
      <c r="L27">
        <f t="shared" si="58"/>
        <v>4.5399929762484854E-5</v>
      </c>
      <c r="M27">
        <f t="shared" si="58"/>
        <v>4.5399929762484854E-5</v>
      </c>
      <c r="N27">
        <f t="shared" si="58"/>
        <v>4.5399929762484854E-5</v>
      </c>
      <c r="O27">
        <f t="shared" si="58"/>
        <v>4.5399929762484854E-5</v>
      </c>
      <c r="P27">
        <f t="shared" si="58"/>
        <v>4.5399929762484854E-5</v>
      </c>
      <c r="Q27">
        <f t="shared" si="58"/>
        <v>4.5399929762484854E-5</v>
      </c>
      <c r="R27">
        <f t="shared" si="58"/>
        <v>4.5399929762484854E-5</v>
      </c>
      <c r="S27">
        <f t="shared" si="58"/>
        <v>4.5399929762484854E-5</v>
      </c>
      <c r="T27">
        <f t="shared" si="58"/>
        <v>4.5399929762484854E-5</v>
      </c>
      <c r="U27">
        <f t="shared" si="58"/>
        <v>4.5399929762484854E-5</v>
      </c>
      <c r="V27">
        <f t="shared" si="58"/>
        <v>4.5399929762484854E-5</v>
      </c>
      <c r="W27">
        <f t="shared" si="58"/>
        <v>4.5399929762484854E-5</v>
      </c>
      <c r="X27">
        <f t="shared" si="58"/>
        <v>4.5399929762484854E-5</v>
      </c>
      <c r="Y27">
        <f t="shared" si="6"/>
        <v>6.4009927075755666E-6</v>
      </c>
      <c r="Z27">
        <f t="shared" si="7"/>
        <v>7.825028132978166E-5</v>
      </c>
      <c r="AA27">
        <f t="shared" si="8"/>
        <v>5.6083092213183086E-4</v>
      </c>
      <c r="AB27">
        <f t="shared" si="9"/>
        <v>2.6196235590673373E-3</v>
      </c>
      <c r="AC27">
        <f t="shared" si="10"/>
        <v>2.4378974807941334E-5</v>
      </c>
      <c r="AD27">
        <f t="shared" si="11"/>
        <v>2.6993173589069142E-6</v>
      </c>
      <c r="AE27">
        <f t="shared" si="12"/>
        <v>1.9102690933443557E-3</v>
      </c>
      <c r="AF27">
        <f t="shared" si="13"/>
        <v>5.2232215834131389E-4</v>
      </c>
      <c r="AG27">
        <f t="shared" si="14"/>
        <v>1.3810648567620016E-7</v>
      </c>
      <c r="AH27">
        <f t="shared" si="15"/>
        <v>3.7262215984154432E-6</v>
      </c>
      <c r="AI27">
        <f t="shared" si="16"/>
        <v>1.3810648567620016E-7</v>
      </c>
      <c r="AJ27">
        <f t="shared" si="17"/>
        <v>3.7262215984154432E-6</v>
      </c>
      <c r="AK27">
        <f t="shared" si="18"/>
        <v>5.1923051145114562E-6</v>
      </c>
      <c r="AL27">
        <f t="shared" si="19"/>
        <v>5.7086874976893857E-7</v>
      </c>
      <c r="AM27">
        <f t="shared" si="20"/>
        <v>2.3756600862901561E-8</v>
      </c>
      <c r="AN27">
        <f t="shared" si="21"/>
        <v>5.7086874976893857E-7</v>
      </c>
      <c r="AO27">
        <f t="shared" si="22"/>
        <v>2.3756600862901561E-8</v>
      </c>
      <c r="AP27">
        <f t="shared" si="23"/>
        <v>1.3810648567620016E-7</v>
      </c>
      <c r="AQ27">
        <f t="shared" si="24"/>
        <v>3.7262215984154432E-6</v>
      </c>
      <c r="AR27">
        <f t="shared" si="25"/>
        <v>5.7086874976893857E-7</v>
      </c>
      <c r="AS27">
        <f t="shared" si="26"/>
        <v>2.3756600862901561E-8</v>
      </c>
      <c r="AT27">
        <f t="shared" si="27"/>
        <v>5.1923051145114562E-6</v>
      </c>
      <c r="AU27">
        <f t="shared" si="28"/>
        <v>3</v>
      </c>
      <c r="AV27">
        <f t="shared" si="29"/>
        <v>2</v>
      </c>
      <c r="AW27">
        <f t="shared" si="30"/>
        <v>1</v>
      </c>
      <c r="AX27">
        <f t="shared" si="31"/>
        <v>0</v>
      </c>
      <c r="AY27">
        <f t="shared" si="32"/>
        <v>1</v>
      </c>
      <c r="AZ27">
        <f t="shared" si="33"/>
        <v>2</v>
      </c>
      <c r="BA27" t="str">
        <f t="shared" si="34"/>
        <v>eps_sys2_4E90_jointA_ydir_pos_rot</v>
      </c>
      <c r="BB27" t="str">
        <f t="shared" si="35"/>
        <v>eps_sys2_4TIP_jointA_ydir_neg_rot</v>
      </c>
      <c r="BC27" t="str">
        <f t="shared" si="36"/>
        <v>eps_sys3_4E90_jointB_xdir_pos_rot</v>
      </c>
      <c r="BD27" t="str">
        <f t="shared" si="37"/>
        <v>eps_sys3_4TOP_jointA_xdir_pos_rot</v>
      </c>
      <c r="BE27" t="str">
        <f t="shared" si="38"/>
        <v>eps_sys4_4E90_jointA_ydir_pos_rot</v>
      </c>
      <c r="BF27" t="str">
        <f t="shared" si="39"/>
        <v>eps_sys4_4TOP_jointC_ydir_pos_rot</v>
      </c>
      <c r="BG27">
        <f t="shared" si="40"/>
        <v>2.6196235590673373E-3</v>
      </c>
      <c r="BH27">
        <f t="shared" si="41"/>
        <v>1.9102690933443557E-3</v>
      </c>
      <c r="BI27">
        <f t="shared" si="42"/>
        <v>3.7262215984154432E-6</v>
      </c>
      <c r="BJ27">
        <f t="shared" si="43"/>
        <v>5.1923051145114562E-6</v>
      </c>
      <c r="BK27">
        <f t="shared" si="44"/>
        <v>3.7262215984154432E-6</v>
      </c>
      <c r="BL27">
        <f t="shared" si="45"/>
        <v>5.1923051145114562E-6</v>
      </c>
      <c r="BM27">
        <f t="shared" si="46"/>
        <v>8.2602663395316744E-2</v>
      </c>
      <c r="BN27">
        <f t="shared" si="47"/>
        <v>0.14410343507356096</v>
      </c>
      <c r="BO27">
        <f t="shared" si="48"/>
        <v>8.2602663395316744E-2</v>
      </c>
      <c r="BP27">
        <f t="shared" si="49"/>
        <v>0.19259672894418534</v>
      </c>
      <c r="BQ27">
        <f t="shared" si="50"/>
        <v>8.2602663395316744E-2</v>
      </c>
      <c r="BR27">
        <f t="shared" si="51"/>
        <v>0.19259672894418534</v>
      </c>
      <c r="BS27" t="str">
        <f t="shared" si="52"/>
        <v>sys2_4E90_jointA_ydir_pos_rot</v>
      </c>
      <c r="BT27" t="str">
        <f t="shared" si="53"/>
        <v>sys2_4TIP_jointA_ydir_neg_rot</v>
      </c>
      <c r="BU27">
        <f t="shared" si="54"/>
        <v>2.6196235590673373E-3</v>
      </c>
      <c r="BV27">
        <f t="shared" si="55"/>
        <v>1.9102690933443557E-3</v>
      </c>
      <c r="BW27">
        <f t="shared" si="56"/>
        <v>8.2602663395316744E-2</v>
      </c>
      <c r="BX27">
        <f t="shared" si="57"/>
        <v>0.14410343507356096</v>
      </c>
      <c r="BY27">
        <v>0.25</v>
      </c>
      <c r="BZ27">
        <v>0.25</v>
      </c>
      <c r="CC27" s="2" t="s">
        <v>225</v>
      </c>
      <c r="CD27" s="2">
        <v>-5.6723039999999996</v>
      </c>
      <c r="CE27" s="2">
        <v>1.1390712000000001</v>
      </c>
      <c r="CF27" s="2">
        <v>9.2999999999999999E-2</v>
      </c>
      <c r="CG27" s="2"/>
      <c r="CH27" s="2"/>
      <c r="CI27" s="2" t="s">
        <v>225</v>
      </c>
      <c r="CJ27" s="2">
        <v>-4.7803630000000004</v>
      </c>
      <c r="CK27" s="2">
        <v>1.1869063</v>
      </c>
      <c r="CL27" s="2">
        <v>0.222</v>
      </c>
    </row>
    <row r="28" spans="1:90" x14ac:dyDescent="0.25">
      <c r="A28">
        <v>2</v>
      </c>
      <c r="B28">
        <v>0.7</v>
      </c>
      <c r="C28">
        <v>2.7125355139245872E-2</v>
      </c>
      <c r="D28">
        <v>2.667736239371038E-2</v>
      </c>
      <c r="E28">
        <v>7.9559472736313391E-2</v>
      </c>
      <c r="F28">
        <v>7.6252792113989387E-2</v>
      </c>
      <c r="G28">
        <v>3.2501194900670258E-2</v>
      </c>
      <c r="H28">
        <v>3.0329732574523049E-2</v>
      </c>
      <c r="I28">
        <v>8.978289094689279E-2</v>
      </c>
      <c r="J28">
        <v>7.8384128059944658E-2</v>
      </c>
      <c r="K28">
        <f t="shared" si="58"/>
        <v>4.5399929762484854E-5</v>
      </c>
      <c r="L28">
        <f t="shared" si="58"/>
        <v>4.5399929762484854E-5</v>
      </c>
      <c r="M28">
        <f t="shared" si="58"/>
        <v>4.5399929762484854E-5</v>
      </c>
      <c r="N28">
        <f t="shared" si="58"/>
        <v>4.5399929762484854E-5</v>
      </c>
      <c r="O28">
        <f t="shared" si="58"/>
        <v>4.5399929762484854E-5</v>
      </c>
      <c r="P28">
        <f t="shared" si="58"/>
        <v>4.5399929762484854E-5</v>
      </c>
      <c r="Q28">
        <f t="shared" si="58"/>
        <v>4.5399929762484854E-5</v>
      </c>
      <c r="R28">
        <f t="shared" si="58"/>
        <v>4.5399929762484854E-5</v>
      </c>
      <c r="S28">
        <f t="shared" si="58"/>
        <v>4.5399929762484854E-5</v>
      </c>
      <c r="T28">
        <f t="shared" si="58"/>
        <v>4.5399929762484854E-5</v>
      </c>
      <c r="U28">
        <f t="shared" si="58"/>
        <v>4.5399929762484854E-5</v>
      </c>
      <c r="V28">
        <f t="shared" si="58"/>
        <v>4.5399929762484854E-5</v>
      </c>
      <c r="W28">
        <f t="shared" si="58"/>
        <v>4.5399929762484854E-5</v>
      </c>
      <c r="X28">
        <f t="shared" si="58"/>
        <v>4.5399929762484854E-5</v>
      </c>
      <c r="Y28">
        <f t="shared" si="6"/>
        <v>1.6997963861404681E-3</v>
      </c>
      <c r="Z28">
        <f t="shared" si="7"/>
        <v>6.6330542344132555E-3</v>
      </c>
      <c r="AA28">
        <f t="shared" si="8"/>
        <v>8.2959412147500106E-3</v>
      </c>
      <c r="AB28">
        <f t="shared" si="9"/>
        <v>2.2756926353761864E-2</v>
      </c>
      <c r="AC28">
        <f t="shared" si="10"/>
        <v>6.2139935298995705E-3</v>
      </c>
      <c r="AD28">
        <f t="shared" si="11"/>
        <v>2.4840899772208443E-3</v>
      </c>
      <c r="AE28">
        <f t="shared" si="12"/>
        <v>2.6144118333138507E-2</v>
      </c>
      <c r="AF28">
        <f t="shared" si="13"/>
        <v>1.3424092433850026E-2</v>
      </c>
      <c r="AG28">
        <f t="shared" si="14"/>
        <v>1.3810648567620016E-7</v>
      </c>
      <c r="AH28">
        <f t="shared" si="15"/>
        <v>3.7262215984154432E-6</v>
      </c>
      <c r="AI28">
        <f t="shared" si="16"/>
        <v>1.3810648567620016E-7</v>
      </c>
      <c r="AJ28">
        <f t="shared" si="17"/>
        <v>3.7262215984154432E-6</v>
      </c>
      <c r="AK28">
        <f t="shared" si="18"/>
        <v>5.1923051145114562E-6</v>
      </c>
      <c r="AL28">
        <f t="shared" si="19"/>
        <v>5.7086874976893857E-7</v>
      </c>
      <c r="AM28">
        <f t="shared" si="20"/>
        <v>2.3756600862901561E-8</v>
      </c>
      <c r="AN28">
        <f t="shared" si="21"/>
        <v>5.7086874976893857E-7</v>
      </c>
      <c r="AO28">
        <f t="shared" si="22"/>
        <v>2.3756600862901561E-8</v>
      </c>
      <c r="AP28">
        <f t="shared" si="23"/>
        <v>1.3810648567620016E-7</v>
      </c>
      <c r="AQ28">
        <f t="shared" si="24"/>
        <v>3.7262215984154432E-6</v>
      </c>
      <c r="AR28">
        <f t="shared" si="25"/>
        <v>5.7086874976893857E-7</v>
      </c>
      <c r="AS28">
        <f t="shared" si="26"/>
        <v>2.3756600862901561E-8</v>
      </c>
      <c r="AT28">
        <f t="shared" si="27"/>
        <v>5.1923051145114562E-6</v>
      </c>
      <c r="AU28">
        <f t="shared" si="28"/>
        <v>3</v>
      </c>
      <c r="AV28">
        <f t="shared" si="29"/>
        <v>2</v>
      </c>
      <c r="AW28">
        <f t="shared" si="30"/>
        <v>1</v>
      </c>
      <c r="AX28">
        <f t="shared" si="31"/>
        <v>0</v>
      </c>
      <c r="AY28">
        <f t="shared" si="32"/>
        <v>1</v>
      </c>
      <c r="AZ28">
        <f t="shared" si="33"/>
        <v>2</v>
      </c>
      <c r="BA28" t="str">
        <f t="shared" si="34"/>
        <v>eps_sys2_4E90_jointA_ydir_pos_rot</v>
      </c>
      <c r="BB28" t="str">
        <f t="shared" si="35"/>
        <v>eps_sys2_4TIP_jointA_ydir_neg_rot</v>
      </c>
      <c r="BC28" t="str">
        <f t="shared" si="36"/>
        <v>eps_sys3_4E90_jointB_xdir_pos_rot</v>
      </c>
      <c r="BD28" t="str">
        <f t="shared" si="37"/>
        <v>eps_sys3_4TOP_jointA_xdir_pos_rot</v>
      </c>
      <c r="BE28" t="str">
        <f t="shared" si="38"/>
        <v>eps_sys4_4E90_jointA_ydir_pos_rot</v>
      </c>
      <c r="BF28" t="str">
        <f t="shared" si="39"/>
        <v>eps_sys4_4TOP_jointC_ydir_pos_rot</v>
      </c>
      <c r="BG28">
        <f t="shared" si="40"/>
        <v>2.2756926353761864E-2</v>
      </c>
      <c r="BH28">
        <f t="shared" si="41"/>
        <v>2.6144118333138507E-2</v>
      </c>
      <c r="BI28">
        <f t="shared" si="42"/>
        <v>3.7262215984154432E-6</v>
      </c>
      <c r="BJ28">
        <f t="shared" si="43"/>
        <v>5.1923051145114562E-6</v>
      </c>
      <c r="BK28">
        <f t="shared" si="44"/>
        <v>3.7262215984154432E-6</v>
      </c>
      <c r="BL28">
        <f t="shared" si="45"/>
        <v>5.1923051145114562E-6</v>
      </c>
      <c r="BM28">
        <f t="shared" si="46"/>
        <v>8.2602663395316744E-2</v>
      </c>
      <c r="BN28">
        <f t="shared" si="47"/>
        <v>0.14410343507356096</v>
      </c>
      <c r="BO28">
        <f t="shared" si="48"/>
        <v>8.2602663395316744E-2</v>
      </c>
      <c r="BP28">
        <f t="shared" si="49"/>
        <v>0.19259672894418534</v>
      </c>
      <c r="BQ28">
        <f t="shared" si="50"/>
        <v>8.2602663395316744E-2</v>
      </c>
      <c r="BR28">
        <f t="shared" si="51"/>
        <v>0.19259672894418534</v>
      </c>
      <c r="BS28" t="str">
        <f t="shared" si="52"/>
        <v>sys2_4E90_jointA_ydir_pos_rot</v>
      </c>
      <c r="BT28" t="str">
        <f t="shared" si="53"/>
        <v>sys2_4TIP_jointA_ydir_neg_rot</v>
      </c>
      <c r="BU28">
        <f t="shared" si="54"/>
        <v>2.2756926353761864E-2</v>
      </c>
      <c r="BV28">
        <f t="shared" si="55"/>
        <v>2.6144118333138507E-2</v>
      </c>
      <c r="BW28">
        <f t="shared" si="56"/>
        <v>8.2602663395316744E-2</v>
      </c>
      <c r="BX28">
        <f t="shared" si="57"/>
        <v>0.14410343507356096</v>
      </c>
      <c r="BY28">
        <v>0.25</v>
      </c>
      <c r="BZ28">
        <v>0.25</v>
      </c>
      <c r="CC28" s="2" t="s">
        <v>226</v>
      </c>
      <c r="CD28" s="2">
        <v>-4.6986140000000001</v>
      </c>
      <c r="CE28" s="2">
        <v>0.91715840000000004</v>
      </c>
      <c r="CF28" s="2">
        <v>8.5000000000000006E-2</v>
      </c>
      <c r="CG28" s="2"/>
      <c r="CH28" s="2"/>
      <c r="CI28" s="2" t="s">
        <v>226</v>
      </c>
      <c r="CJ28" s="2">
        <v>-4.901993</v>
      </c>
      <c r="CK28" s="2">
        <v>1.6269746</v>
      </c>
      <c r="CL28" s="2">
        <v>0.16300000000000001</v>
      </c>
    </row>
    <row r="29" spans="1:90" x14ac:dyDescent="0.25">
      <c r="A29">
        <v>2</v>
      </c>
      <c r="B29">
        <v>0.7</v>
      </c>
      <c r="C29">
        <v>3.4144346413625605E-2</v>
      </c>
      <c r="D29">
        <v>3.3335861135694658E-2</v>
      </c>
      <c r="E29">
        <v>5.2146894901037352E-3</v>
      </c>
      <c r="F29">
        <v>5.4416913858617751E-3</v>
      </c>
      <c r="G29">
        <v>3.7238239058040641E-2</v>
      </c>
      <c r="H29">
        <v>3.5204783947041192E-2</v>
      </c>
      <c r="I29">
        <v>5.4944717787070458E-3</v>
      </c>
      <c r="J29">
        <v>5.7158036919964343E-3</v>
      </c>
      <c r="K29">
        <f t="shared" si="58"/>
        <v>4.5399929762484854E-5</v>
      </c>
      <c r="L29">
        <f t="shared" si="58"/>
        <v>4.5399929762484854E-5</v>
      </c>
      <c r="M29">
        <f t="shared" si="58"/>
        <v>4.5399929762484854E-5</v>
      </c>
      <c r="N29">
        <f t="shared" si="58"/>
        <v>4.5399929762484854E-5</v>
      </c>
      <c r="O29">
        <f t="shared" si="58"/>
        <v>4.5399929762484854E-5</v>
      </c>
      <c r="P29">
        <f t="shared" si="58"/>
        <v>4.5399929762484854E-5</v>
      </c>
      <c r="Q29">
        <f t="shared" si="58"/>
        <v>4.5399929762484854E-5</v>
      </c>
      <c r="R29">
        <f t="shared" si="58"/>
        <v>4.5399929762484854E-5</v>
      </c>
      <c r="S29">
        <f t="shared" ref="K29:X41" si="59">EXP(-10)</f>
        <v>4.5399929762484854E-5</v>
      </c>
      <c r="T29">
        <f t="shared" si="59"/>
        <v>4.5399929762484854E-5</v>
      </c>
      <c r="U29">
        <f t="shared" si="59"/>
        <v>4.5399929762484854E-5</v>
      </c>
      <c r="V29">
        <f t="shared" si="59"/>
        <v>4.5399929762484854E-5</v>
      </c>
      <c r="W29">
        <f t="shared" si="59"/>
        <v>4.5399929762484854E-5</v>
      </c>
      <c r="X29">
        <f t="shared" si="59"/>
        <v>4.5399929762484854E-5</v>
      </c>
      <c r="Y29">
        <f t="shared" si="6"/>
        <v>2.3858182567522545E-3</v>
      </c>
      <c r="Z29">
        <f t="shared" si="7"/>
        <v>8.6159642681456292E-3</v>
      </c>
      <c r="AA29">
        <f t="shared" si="8"/>
        <v>1.497412162063983E-4</v>
      </c>
      <c r="AB29">
        <f t="shared" si="9"/>
        <v>1.0263349489910241E-3</v>
      </c>
      <c r="AC29">
        <f t="shared" si="10"/>
        <v>7.532264151281139E-3</v>
      </c>
      <c r="AD29">
        <f t="shared" si="11"/>
        <v>3.2373595241214095E-3</v>
      </c>
      <c r="AE29">
        <f t="shared" si="12"/>
        <v>5.0324269278483914E-4</v>
      </c>
      <c r="AF29">
        <f t="shared" si="13"/>
        <v>1.2802443398599625E-4</v>
      </c>
      <c r="AG29">
        <f t="shared" si="14"/>
        <v>1.3810648567620016E-7</v>
      </c>
      <c r="AH29">
        <f t="shared" si="15"/>
        <v>3.7262215984154432E-6</v>
      </c>
      <c r="AI29">
        <f t="shared" si="16"/>
        <v>1.3810648567620016E-7</v>
      </c>
      <c r="AJ29">
        <f t="shared" si="17"/>
        <v>3.7262215984154432E-6</v>
      </c>
      <c r="AK29">
        <f t="shared" si="18"/>
        <v>5.1923051145114562E-6</v>
      </c>
      <c r="AL29">
        <f t="shared" si="19"/>
        <v>5.7086874976893857E-7</v>
      </c>
      <c r="AM29">
        <f t="shared" si="20"/>
        <v>2.3756600862901561E-8</v>
      </c>
      <c r="AN29">
        <f t="shared" si="21"/>
        <v>5.7086874976893857E-7</v>
      </c>
      <c r="AO29">
        <f t="shared" si="22"/>
        <v>2.3756600862901561E-8</v>
      </c>
      <c r="AP29">
        <f t="shared" si="23"/>
        <v>1.3810648567620016E-7</v>
      </c>
      <c r="AQ29">
        <f t="shared" si="24"/>
        <v>3.7262215984154432E-6</v>
      </c>
      <c r="AR29">
        <f t="shared" si="25"/>
        <v>5.7086874976893857E-7</v>
      </c>
      <c r="AS29">
        <f t="shared" si="26"/>
        <v>2.3756600862901561E-8</v>
      </c>
      <c r="AT29">
        <f t="shared" si="27"/>
        <v>5.1923051145114562E-6</v>
      </c>
      <c r="AU29">
        <f t="shared" si="28"/>
        <v>1</v>
      </c>
      <c r="AV29">
        <f t="shared" si="29"/>
        <v>0</v>
      </c>
      <c r="AW29">
        <f t="shared" si="30"/>
        <v>1</v>
      </c>
      <c r="AX29">
        <f t="shared" si="31"/>
        <v>0</v>
      </c>
      <c r="AY29">
        <f t="shared" si="32"/>
        <v>1</v>
      </c>
      <c r="AZ29">
        <f t="shared" si="33"/>
        <v>2</v>
      </c>
      <c r="BA29" t="str">
        <f t="shared" si="34"/>
        <v>eps_sys2_4E90_jointA_xdir_pos_rot</v>
      </c>
      <c r="BB29" t="str">
        <f t="shared" si="35"/>
        <v>eps_sys2_4TIP_jointA_xdir_neg_rot</v>
      </c>
      <c r="BC29" t="str">
        <f t="shared" si="36"/>
        <v>eps_sys3_4E90_jointB_xdir_pos_rot</v>
      </c>
      <c r="BD29" t="str">
        <f t="shared" si="37"/>
        <v>eps_sys3_4TOP_jointA_xdir_pos_rot</v>
      </c>
      <c r="BE29" t="str">
        <f t="shared" si="38"/>
        <v>eps_sys4_4E90_jointA_ydir_pos_rot</v>
      </c>
      <c r="BF29" t="str">
        <f t="shared" si="39"/>
        <v>eps_sys4_4TOP_jointC_ydir_pos_rot</v>
      </c>
      <c r="BG29">
        <f t="shared" si="40"/>
        <v>8.6159642681456292E-3</v>
      </c>
      <c r="BH29">
        <f t="shared" si="41"/>
        <v>7.532264151281139E-3</v>
      </c>
      <c r="BI29">
        <f t="shared" si="42"/>
        <v>3.7262215984154432E-6</v>
      </c>
      <c r="BJ29">
        <f t="shared" si="43"/>
        <v>5.1923051145114562E-6</v>
      </c>
      <c r="BK29">
        <f t="shared" si="44"/>
        <v>3.7262215984154432E-6</v>
      </c>
      <c r="BL29">
        <f t="shared" si="45"/>
        <v>5.1923051145114562E-6</v>
      </c>
      <c r="BM29">
        <f t="shared" si="46"/>
        <v>8.2602663395316744E-2</v>
      </c>
      <c r="BN29">
        <f t="shared" si="47"/>
        <v>0.14410343507356096</v>
      </c>
      <c r="BO29">
        <f t="shared" si="48"/>
        <v>8.2602663395316744E-2</v>
      </c>
      <c r="BP29">
        <f t="shared" si="49"/>
        <v>0.19259672894418534</v>
      </c>
      <c r="BQ29">
        <f t="shared" si="50"/>
        <v>8.2602663395316744E-2</v>
      </c>
      <c r="BR29">
        <f t="shared" si="51"/>
        <v>0.19259672894418534</v>
      </c>
      <c r="BS29" t="str">
        <f t="shared" si="52"/>
        <v>sys2_4E90_jointA_xdir_pos_rot</v>
      </c>
      <c r="BT29" t="str">
        <f t="shared" si="53"/>
        <v>sys2_4TIP_jointA_xdir_neg_rot</v>
      </c>
      <c r="BU29">
        <f t="shared" si="54"/>
        <v>8.6159642681456292E-3</v>
      </c>
      <c r="BV29">
        <f t="shared" si="55"/>
        <v>7.532264151281139E-3</v>
      </c>
      <c r="BW29">
        <f t="shared" si="56"/>
        <v>8.2602663395316744E-2</v>
      </c>
      <c r="BX29">
        <f t="shared" si="57"/>
        <v>0.14410343507356096</v>
      </c>
      <c r="BY29">
        <v>0.25</v>
      </c>
      <c r="BZ29">
        <v>0.25</v>
      </c>
      <c r="CC29" s="2" t="s">
        <v>227</v>
      </c>
      <c r="CD29" s="2">
        <v>-4.8464070000000001</v>
      </c>
      <c r="CE29" s="2">
        <v>1.6389035999999999</v>
      </c>
      <c r="CF29" s="2">
        <v>5.0999999999999997E-2</v>
      </c>
      <c r="CG29" s="2"/>
      <c r="CH29" s="2"/>
      <c r="CI29" s="2" t="s">
        <v>227</v>
      </c>
      <c r="CJ29" s="2">
        <v>-4.1967889999999999</v>
      </c>
      <c r="CK29" s="2">
        <v>1.8360272</v>
      </c>
      <c r="CL29" s="2">
        <v>9.5000000000000001E-2</v>
      </c>
    </row>
    <row r="30" spans="1:90" x14ac:dyDescent="0.25">
      <c r="A30">
        <v>2</v>
      </c>
      <c r="B30">
        <v>0.7</v>
      </c>
      <c r="C30">
        <v>4.5927740047862009E-3</v>
      </c>
      <c r="D30">
        <v>4.5391617793039711E-3</v>
      </c>
      <c r="E30">
        <v>5.522272956997659E-3</v>
      </c>
      <c r="F30">
        <v>5.5630336349566578E-3</v>
      </c>
      <c r="G30">
        <v>4.802003069174607E-3</v>
      </c>
      <c r="H30">
        <v>4.7703219025231718E-3</v>
      </c>
      <c r="I30">
        <v>5.8730015494949514E-3</v>
      </c>
      <c r="J30">
        <v>5.8802991084431063E-3</v>
      </c>
      <c r="K30">
        <f t="shared" si="59"/>
        <v>4.5399929762484854E-5</v>
      </c>
      <c r="L30">
        <f t="shared" si="59"/>
        <v>4.5399929762484854E-5</v>
      </c>
      <c r="M30">
        <f t="shared" si="59"/>
        <v>4.5399929762484854E-5</v>
      </c>
      <c r="N30">
        <f t="shared" si="59"/>
        <v>4.5399929762484854E-5</v>
      </c>
      <c r="O30">
        <f t="shared" si="59"/>
        <v>4.5399929762484854E-5</v>
      </c>
      <c r="P30">
        <f t="shared" si="59"/>
        <v>4.5399929762484854E-5</v>
      </c>
      <c r="Q30">
        <f t="shared" si="59"/>
        <v>4.5399929762484854E-5</v>
      </c>
      <c r="R30">
        <f t="shared" si="59"/>
        <v>4.5399929762484854E-5</v>
      </c>
      <c r="S30">
        <f t="shared" si="59"/>
        <v>4.5399929762484854E-5</v>
      </c>
      <c r="T30">
        <f t="shared" si="59"/>
        <v>4.5399929762484854E-5</v>
      </c>
      <c r="U30">
        <f t="shared" si="59"/>
        <v>4.5399929762484854E-5</v>
      </c>
      <c r="V30">
        <f t="shared" si="59"/>
        <v>4.5399929762484854E-5</v>
      </c>
      <c r="W30">
        <f t="shared" si="59"/>
        <v>4.5399929762484854E-5</v>
      </c>
      <c r="X30">
        <f t="shared" si="59"/>
        <v>4.5399929762484854E-5</v>
      </c>
      <c r="Y30">
        <f t="shared" si="6"/>
        <v>1.2419018044633606E-4</v>
      </c>
      <c r="Z30">
        <f t="shared" si="7"/>
        <v>8.2954535610279374E-4</v>
      </c>
      <c r="AA30">
        <f t="shared" si="8"/>
        <v>1.6293313371473569E-4</v>
      </c>
      <c r="AB30">
        <f t="shared" si="9"/>
        <v>1.053250863032078E-3</v>
      </c>
      <c r="AC30">
        <f t="shared" si="10"/>
        <v>4.1596019122592159E-4</v>
      </c>
      <c r="AD30">
        <f t="shared" si="11"/>
        <v>9.2844110877167874E-5</v>
      </c>
      <c r="AE30">
        <f t="shared" si="12"/>
        <v>5.5295686230534048E-4</v>
      </c>
      <c r="AF30">
        <f t="shared" si="13"/>
        <v>1.3464427901678297E-4</v>
      </c>
      <c r="AG30">
        <f t="shared" si="14"/>
        <v>1.3810648567620016E-7</v>
      </c>
      <c r="AH30">
        <f t="shared" si="15"/>
        <v>3.7262215984154432E-6</v>
      </c>
      <c r="AI30">
        <f t="shared" si="16"/>
        <v>1.3810648567620016E-7</v>
      </c>
      <c r="AJ30">
        <f t="shared" si="17"/>
        <v>3.7262215984154432E-6</v>
      </c>
      <c r="AK30">
        <f t="shared" si="18"/>
        <v>5.1923051145114562E-6</v>
      </c>
      <c r="AL30">
        <f t="shared" si="19"/>
        <v>5.7086874976893857E-7</v>
      </c>
      <c r="AM30">
        <f t="shared" si="20"/>
        <v>2.3756600862901561E-8</v>
      </c>
      <c r="AN30">
        <f t="shared" si="21"/>
        <v>5.7086874976893857E-7</v>
      </c>
      <c r="AO30">
        <f t="shared" si="22"/>
        <v>2.3756600862901561E-8</v>
      </c>
      <c r="AP30">
        <f t="shared" si="23"/>
        <v>1.3810648567620016E-7</v>
      </c>
      <c r="AQ30">
        <f t="shared" si="24"/>
        <v>3.7262215984154432E-6</v>
      </c>
      <c r="AR30">
        <f t="shared" si="25"/>
        <v>5.7086874976893857E-7</v>
      </c>
      <c r="AS30">
        <f t="shared" si="26"/>
        <v>2.3756600862901561E-8</v>
      </c>
      <c r="AT30">
        <f t="shared" si="27"/>
        <v>5.1923051145114562E-6</v>
      </c>
      <c r="AU30">
        <f t="shared" si="28"/>
        <v>3</v>
      </c>
      <c r="AV30">
        <f t="shared" si="29"/>
        <v>2</v>
      </c>
      <c r="AW30">
        <f t="shared" si="30"/>
        <v>1</v>
      </c>
      <c r="AX30">
        <f t="shared" si="31"/>
        <v>0</v>
      </c>
      <c r="AY30">
        <f t="shared" si="32"/>
        <v>1</v>
      </c>
      <c r="AZ30">
        <f t="shared" si="33"/>
        <v>2</v>
      </c>
      <c r="BA30" t="str">
        <f t="shared" si="34"/>
        <v>eps_sys2_4E90_jointA_ydir_pos_rot</v>
      </c>
      <c r="BB30" t="str">
        <f t="shared" si="35"/>
        <v>eps_sys2_4TIP_jointA_ydir_neg_rot</v>
      </c>
      <c r="BC30" t="str">
        <f t="shared" si="36"/>
        <v>eps_sys3_4E90_jointB_xdir_pos_rot</v>
      </c>
      <c r="BD30" t="str">
        <f t="shared" si="37"/>
        <v>eps_sys3_4TOP_jointA_xdir_pos_rot</v>
      </c>
      <c r="BE30" t="str">
        <f t="shared" si="38"/>
        <v>eps_sys4_4E90_jointA_ydir_pos_rot</v>
      </c>
      <c r="BF30" t="str">
        <f t="shared" si="39"/>
        <v>eps_sys4_4TOP_jointC_ydir_pos_rot</v>
      </c>
      <c r="BG30">
        <f t="shared" si="40"/>
        <v>1.053250863032078E-3</v>
      </c>
      <c r="BH30">
        <f t="shared" si="41"/>
        <v>5.5295686230534048E-4</v>
      </c>
      <c r="BI30">
        <f t="shared" si="42"/>
        <v>3.7262215984154432E-6</v>
      </c>
      <c r="BJ30">
        <f t="shared" si="43"/>
        <v>5.1923051145114562E-6</v>
      </c>
      <c r="BK30">
        <f t="shared" si="44"/>
        <v>3.7262215984154432E-6</v>
      </c>
      <c r="BL30">
        <f t="shared" si="45"/>
        <v>5.1923051145114562E-6</v>
      </c>
      <c r="BM30">
        <f t="shared" si="46"/>
        <v>8.2602663395316744E-2</v>
      </c>
      <c r="BN30">
        <f t="shared" si="47"/>
        <v>0.14410343507356096</v>
      </c>
      <c r="BO30">
        <f t="shared" si="48"/>
        <v>8.2602663395316744E-2</v>
      </c>
      <c r="BP30">
        <f t="shared" si="49"/>
        <v>0.19259672894418534</v>
      </c>
      <c r="BQ30">
        <f t="shared" si="50"/>
        <v>8.2602663395316744E-2</v>
      </c>
      <c r="BR30">
        <f t="shared" si="51"/>
        <v>0.19259672894418534</v>
      </c>
      <c r="BS30" t="str">
        <f t="shared" si="52"/>
        <v>sys2_4E90_jointA_ydir_pos_rot</v>
      </c>
      <c r="BT30" t="str">
        <f t="shared" si="53"/>
        <v>sys2_4TIP_jointA_ydir_neg_rot</v>
      </c>
      <c r="BU30">
        <f t="shared" si="54"/>
        <v>1.053250863032078E-3</v>
      </c>
      <c r="BV30">
        <f t="shared" si="55"/>
        <v>5.5295686230534048E-4</v>
      </c>
      <c r="BW30">
        <f t="shared" si="56"/>
        <v>8.2602663395316744E-2</v>
      </c>
      <c r="BX30">
        <f t="shared" si="57"/>
        <v>0.14410343507356096</v>
      </c>
      <c r="BY30">
        <v>0.25</v>
      </c>
      <c r="BZ30">
        <v>0.25</v>
      </c>
      <c r="CC30" s="2" t="s">
        <v>228</v>
      </c>
      <c r="CD30" s="2">
        <v>-4.6986140000000001</v>
      </c>
      <c r="CE30" s="2">
        <v>0.91715840000000004</v>
      </c>
      <c r="CF30" s="2">
        <v>8.5000000000000006E-2</v>
      </c>
      <c r="CG30" s="2"/>
      <c r="CH30" s="2"/>
      <c r="CI30" s="2" t="s">
        <v>228</v>
      </c>
      <c r="CJ30" s="2">
        <v>-4.901993</v>
      </c>
      <c r="CK30" s="2">
        <v>1.6269746</v>
      </c>
      <c r="CL30" s="2">
        <v>0.16300000000000001</v>
      </c>
    </row>
    <row r="31" spans="1:90" x14ac:dyDescent="0.25">
      <c r="A31">
        <v>2</v>
      </c>
      <c r="B31">
        <v>0.7</v>
      </c>
      <c r="C31">
        <v>2.7533883788881056E-2</v>
      </c>
      <c r="D31">
        <v>2.6624998527907191E-2</v>
      </c>
      <c r="E31">
        <v>9.1501989203329557E-3</v>
      </c>
      <c r="F31">
        <v>9.2771960530617353E-3</v>
      </c>
      <c r="G31">
        <v>3.0291437759494243E-2</v>
      </c>
      <c r="H31">
        <v>2.782125849469513E-2</v>
      </c>
      <c r="I31">
        <v>9.7284858236056076E-3</v>
      </c>
      <c r="J31">
        <v>9.7492376085244782E-3</v>
      </c>
      <c r="K31">
        <f t="shared" si="59"/>
        <v>4.5399929762484854E-5</v>
      </c>
      <c r="L31">
        <f t="shared" si="59"/>
        <v>4.5399929762484854E-5</v>
      </c>
      <c r="M31">
        <f t="shared" si="59"/>
        <v>4.5399929762484854E-5</v>
      </c>
      <c r="N31">
        <f t="shared" si="59"/>
        <v>4.5399929762484854E-5</v>
      </c>
      <c r="O31">
        <f t="shared" si="59"/>
        <v>4.5399929762484854E-5</v>
      </c>
      <c r="P31">
        <f t="shared" si="59"/>
        <v>4.5399929762484854E-5</v>
      </c>
      <c r="Q31">
        <f t="shared" si="59"/>
        <v>4.5399929762484854E-5</v>
      </c>
      <c r="R31">
        <f t="shared" si="59"/>
        <v>4.5399929762484854E-5</v>
      </c>
      <c r="S31">
        <f t="shared" si="59"/>
        <v>4.5399929762484854E-5</v>
      </c>
      <c r="T31">
        <f t="shared" si="59"/>
        <v>4.5399929762484854E-5</v>
      </c>
      <c r="U31">
        <f t="shared" si="59"/>
        <v>4.5399929762484854E-5</v>
      </c>
      <c r="V31">
        <f t="shared" si="59"/>
        <v>4.5399929762484854E-5</v>
      </c>
      <c r="W31">
        <f t="shared" si="59"/>
        <v>4.5399929762484854E-5</v>
      </c>
      <c r="X31">
        <f t="shared" si="59"/>
        <v>4.5399929762484854E-5</v>
      </c>
      <c r="Y31">
        <f t="shared" si="6"/>
        <v>1.7376457010592295E-3</v>
      </c>
      <c r="Z31">
        <f t="shared" si="7"/>
        <v>6.6177738487743359E-3</v>
      </c>
      <c r="AA31">
        <f t="shared" si="8"/>
        <v>3.4285410083082478E-4</v>
      </c>
      <c r="AB31">
        <f t="shared" si="9"/>
        <v>1.9197555249234471E-3</v>
      </c>
      <c r="AC31">
        <f t="shared" si="10"/>
        <v>5.6251040223507529E-3</v>
      </c>
      <c r="AD31">
        <f t="shared" si="11"/>
        <v>2.1308284978878368E-3</v>
      </c>
      <c r="AE31">
        <f t="shared" si="12"/>
        <v>1.1288222249881798E-3</v>
      </c>
      <c r="AF31">
        <f t="shared" si="13"/>
        <v>3.3062970366921798E-4</v>
      </c>
      <c r="AG31">
        <f t="shared" si="14"/>
        <v>1.3810648567620016E-7</v>
      </c>
      <c r="AH31">
        <f t="shared" si="15"/>
        <v>3.7262215984154432E-6</v>
      </c>
      <c r="AI31">
        <f t="shared" si="16"/>
        <v>1.3810648567620016E-7</v>
      </c>
      <c r="AJ31">
        <f t="shared" si="17"/>
        <v>3.7262215984154432E-6</v>
      </c>
      <c r="AK31">
        <f t="shared" si="18"/>
        <v>5.1923051145114562E-6</v>
      </c>
      <c r="AL31">
        <f t="shared" si="19"/>
        <v>5.7086874976893857E-7</v>
      </c>
      <c r="AM31">
        <f t="shared" si="20"/>
        <v>2.3756600862901561E-8</v>
      </c>
      <c r="AN31">
        <f t="shared" si="21"/>
        <v>5.7086874976893857E-7</v>
      </c>
      <c r="AO31">
        <f t="shared" si="22"/>
        <v>2.3756600862901561E-8</v>
      </c>
      <c r="AP31">
        <f t="shared" si="23"/>
        <v>1.3810648567620016E-7</v>
      </c>
      <c r="AQ31">
        <f t="shared" si="24"/>
        <v>3.7262215984154432E-6</v>
      </c>
      <c r="AR31">
        <f t="shared" si="25"/>
        <v>5.7086874976893857E-7</v>
      </c>
      <c r="AS31">
        <f t="shared" si="26"/>
        <v>2.3756600862901561E-8</v>
      </c>
      <c r="AT31">
        <f t="shared" si="27"/>
        <v>5.1923051145114562E-6</v>
      </c>
      <c r="AU31">
        <f t="shared" si="28"/>
        <v>1</v>
      </c>
      <c r="AV31">
        <f t="shared" si="29"/>
        <v>0</v>
      </c>
      <c r="AW31">
        <f t="shared" si="30"/>
        <v>1</v>
      </c>
      <c r="AX31">
        <f t="shared" si="31"/>
        <v>0</v>
      </c>
      <c r="AY31">
        <f t="shared" si="32"/>
        <v>1</v>
      </c>
      <c r="AZ31">
        <f t="shared" si="33"/>
        <v>2</v>
      </c>
      <c r="BA31" t="str">
        <f t="shared" si="34"/>
        <v>eps_sys2_4E90_jointA_xdir_pos_rot</v>
      </c>
      <c r="BB31" t="str">
        <f t="shared" si="35"/>
        <v>eps_sys2_4TIP_jointA_xdir_neg_rot</v>
      </c>
      <c r="BC31" t="str">
        <f t="shared" si="36"/>
        <v>eps_sys3_4E90_jointB_xdir_pos_rot</v>
      </c>
      <c r="BD31" t="str">
        <f t="shared" si="37"/>
        <v>eps_sys3_4TOP_jointA_xdir_pos_rot</v>
      </c>
      <c r="BE31" t="str">
        <f t="shared" si="38"/>
        <v>eps_sys4_4E90_jointA_ydir_pos_rot</v>
      </c>
      <c r="BF31" t="str">
        <f t="shared" si="39"/>
        <v>eps_sys4_4TOP_jointC_ydir_pos_rot</v>
      </c>
      <c r="BG31">
        <f t="shared" si="40"/>
        <v>6.6177738487743359E-3</v>
      </c>
      <c r="BH31">
        <f t="shared" si="41"/>
        <v>5.6251040223507529E-3</v>
      </c>
      <c r="BI31">
        <f t="shared" si="42"/>
        <v>3.7262215984154432E-6</v>
      </c>
      <c r="BJ31">
        <f t="shared" si="43"/>
        <v>5.1923051145114562E-6</v>
      </c>
      <c r="BK31">
        <f t="shared" si="44"/>
        <v>3.7262215984154432E-6</v>
      </c>
      <c r="BL31">
        <f t="shared" si="45"/>
        <v>5.1923051145114562E-6</v>
      </c>
      <c r="BM31">
        <f t="shared" si="46"/>
        <v>8.2602663395316744E-2</v>
      </c>
      <c r="BN31">
        <f t="shared" si="47"/>
        <v>0.14410343507356096</v>
      </c>
      <c r="BO31">
        <f t="shared" si="48"/>
        <v>8.2602663395316744E-2</v>
      </c>
      <c r="BP31">
        <f t="shared" si="49"/>
        <v>0.19259672894418534</v>
      </c>
      <c r="BQ31">
        <f t="shared" si="50"/>
        <v>8.2602663395316744E-2</v>
      </c>
      <c r="BR31">
        <f t="shared" si="51"/>
        <v>0.19259672894418534</v>
      </c>
      <c r="BS31" t="str">
        <f t="shared" si="52"/>
        <v>sys2_4E90_jointA_xdir_pos_rot</v>
      </c>
      <c r="BT31" t="str">
        <f t="shared" si="53"/>
        <v>sys2_4TIP_jointA_xdir_neg_rot</v>
      </c>
      <c r="BU31">
        <f t="shared" si="54"/>
        <v>6.6177738487743359E-3</v>
      </c>
      <c r="BV31">
        <f t="shared" si="55"/>
        <v>5.6251040223507529E-3</v>
      </c>
      <c r="BW31">
        <f t="shared" si="56"/>
        <v>8.2602663395316744E-2</v>
      </c>
      <c r="BX31">
        <f t="shared" si="57"/>
        <v>0.14410343507356096</v>
      </c>
      <c r="BY31">
        <v>0.25</v>
      </c>
      <c r="BZ31">
        <v>0.25</v>
      </c>
      <c r="CC31" s="2" t="s">
        <v>229</v>
      </c>
      <c r="CD31" s="2">
        <v>-4.8464070000000001</v>
      </c>
      <c r="CE31" s="2">
        <v>1.6389035999999999</v>
      </c>
      <c r="CF31" s="2">
        <v>5.0999999999999997E-2</v>
      </c>
      <c r="CG31" s="2"/>
      <c r="CH31" s="2"/>
      <c r="CI31" s="2" t="s">
        <v>229</v>
      </c>
      <c r="CJ31" s="2">
        <v>-4.1967889999999999</v>
      </c>
      <c r="CK31" s="2">
        <v>1.8360272</v>
      </c>
      <c r="CL31" s="2">
        <v>9.5000000000000001E-2</v>
      </c>
    </row>
    <row r="32" spans="1:90" x14ac:dyDescent="0.25">
      <c r="A32">
        <v>2</v>
      </c>
      <c r="B32">
        <v>0.7</v>
      </c>
      <c r="C32">
        <v>4.6162482767200001E-3</v>
      </c>
      <c r="D32">
        <v>4.545720501455467E-3</v>
      </c>
      <c r="E32">
        <v>3.118645758817045E-3</v>
      </c>
      <c r="F32">
        <v>3.1469173581390067E-3</v>
      </c>
      <c r="G32">
        <v>4.8976081307331937E-3</v>
      </c>
      <c r="H32">
        <v>4.8822206191210214E-3</v>
      </c>
      <c r="I32">
        <v>3.3362193779057805E-3</v>
      </c>
      <c r="J32">
        <v>3.3218582303494756E-3</v>
      </c>
      <c r="K32">
        <f t="shared" si="59"/>
        <v>4.5399929762484854E-5</v>
      </c>
      <c r="L32">
        <f t="shared" si="59"/>
        <v>4.5399929762484854E-5</v>
      </c>
      <c r="M32">
        <f t="shared" si="59"/>
        <v>4.5399929762484854E-5</v>
      </c>
      <c r="N32">
        <f t="shared" si="59"/>
        <v>4.5399929762484854E-5</v>
      </c>
      <c r="O32">
        <f t="shared" si="59"/>
        <v>4.5399929762484854E-5</v>
      </c>
      <c r="P32">
        <f t="shared" si="59"/>
        <v>4.5399929762484854E-5</v>
      </c>
      <c r="Q32">
        <f t="shared" si="59"/>
        <v>4.5399929762484854E-5</v>
      </c>
      <c r="R32">
        <f t="shared" si="59"/>
        <v>4.5399929762484854E-5</v>
      </c>
      <c r="S32">
        <f t="shared" si="59"/>
        <v>4.5399929762484854E-5</v>
      </c>
      <c r="T32">
        <f t="shared" si="59"/>
        <v>4.5399929762484854E-5</v>
      </c>
      <c r="U32">
        <f t="shared" si="59"/>
        <v>4.5399929762484854E-5</v>
      </c>
      <c r="V32">
        <f t="shared" si="59"/>
        <v>4.5399929762484854E-5</v>
      </c>
      <c r="W32">
        <f t="shared" si="59"/>
        <v>4.5399929762484854E-5</v>
      </c>
      <c r="X32">
        <f t="shared" si="59"/>
        <v>4.5399929762484854E-5</v>
      </c>
      <c r="Y32">
        <f t="shared" si="6"/>
        <v>1.2512645219497068E-4</v>
      </c>
      <c r="Z32">
        <f t="shared" si="7"/>
        <v>8.3095251881129388E-4</v>
      </c>
      <c r="AA32">
        <f t="shared" si="8"/>
        <v>7.0213804771966515E-5</v>
      </c>
      <c r="AB32">
        <f t="shared" si="9"/>
        <v>5.3962835278330745E-4</v>
      </c>
      <c r="AC32">
        <f t="shared" si="10"/>
        <v>4.2771858966495928E-4</v>
      </c>
      <c r="AD32">
        <f t="shared" si="11"/>
        <v>9.6749145339828217E-5</v>
      </c>
      <c r="AE32">
        <f t="shared" si="12"/>
        <v>2.4854083312759919E-4</v>
      </c>
      <c r="AF32">
        <f t="shared" si="13"/>
        <v>4.8807503718660677E-5</v>
      </c>
      <c r="AG32">
        <f t="shared" si="14"/>
        <v>1.3810648567620016E-7</v>
      </c>
      <c r="AH32">
        <f t="shared" si="15"/>
        <v>3.7262215984154432E-6</v>
      </c>
      <c r="AI32">
        <f t="shared" si="16"/>
        <v>1.3810648567620016E-7</v>
      </c>
      <c r="AJ32">
        <f t="shared" si="17"/>
        <v>3.7262215984154432E-6</v>
      </c>
      <c r="AK32">
        <f t="shared" si="18"/>
        <v>5.1923051145114562E-6</v>
      </c>
      <c r="AL32">
        <f t="shared" si="19"/>
        <v>5.7086874976893857E-7</v>
      </c>
      <c r="AM32">
        <f t="shared" si="20"/>
        <v>2.3756600862901561E-8</v>
      </c>
      <c r="AN32">
        <f t="shared" si="21"/>
        <v>5.7086874976893857E-7</v>
      </c>
      <c r="AO32">
        <f t="shared" si="22"/>
        <v>2.3756600862901561E-8</v>
      </c>
      <c r="AP32">
        <f t="shared" si="23"/>
        <v>1.3810648567620016E-7</v>
      </c>
      <c r="AQ32">
        <f t="shared" si="24"/>
        <v>3.7262215984154432E-6</v>
      </c>
      <c r="AR32">
        <f t="shared" si="25"/>
        <v>5.7086874976893857E-7</v>
      </c>
      <c r="AS32">
        <f t="shared" si="26"/>
        <v>2.3756600862901561E-8</v>
      </c>
      <c r="AT32">
        <f t="shared" si="27"/>
        <v>5.1923051145114562E-6</v>
      </c>
      <c r="AU32">
        <f t="shared" si="28"/>
        <v>1</v>
      </c>
      <c r="AV32">
        <f t="shared" si="29"/>
        <v>0</v>
      </c>
      <c r="AW32">
        <f t="shared" si="30"/>
        <v>1</v>
      </c>
      <c r="AX32">
        <f t="shared" si="31"/>
        <v>0</v>
      </c>
      <c r="AY32">
        <f t="shared" si="32"/>
        <v>1</v>
      </c>
      <c r="AZ32">
        <f t="shared" si="33"/>
        <v>2</v>
      </c>
      <c r="BA32" t="str">
        <f t="shared" si="34"/>
        <v>eps_sys2_4E90_jointA_xdir_pos_rot</v>
      </c>
      <c r="BB32" t="str">
        <f t="shared" si="35"/>
        <v>eps_sys2_4TIP_jointA_xdir_neg_rot</v>
      </c>
      <c r="BC32" t="str">
        <f t="shared" si="36"/>
        <v>eps_sys3_4E90_jointB_xdir_pos_rot</v>
      </c>
      <c r="BD32" t="str">
        <f t="shared" si="37"/>
        <v>eps_sys3_4TOP_jointA_xdir_pos_rot</v>
      </c>
      <c r="BE32" t="str">
        <f t="shared" si="38"/>
        <v>eps_sys4_4E90_jointA_ydir_pos_rot</v>
      </c>
      <c r="BF32" t="str">
        <f t="shared" si="39"/>
        <v>eps_sys4_4TOP_jointC_ydir_pos_rot</v>
      </c>
      <c r="BG32">
        <f t="shared" si="40"/>
        <v>8.3095251881129388E-4</v>
      </c>
      <c r="BH32">
        <f t="shared" si="41"/>
        <v>4.2771858966495928E-4</v>
      </c>
      <c r="BI32">
        <f t="shared" si="42"/>
        <v>3.7262215984154432E-6</v>
      </c>
      <c r="BJ32">
        <f t="shared" si="43"/>
        <v>5.1923051145114562E-6</v>
      </c>
      <c r="BK32">
        <f t="shared" si="44"/>
        <v>3.7262215984154432E-6</v>
      </c>
      <c r="BL32">
        <f t="shared" si="45"/>
        <v>5.1923051145114562E-6</v>
      </c>
      <c r="BM32">
        <f t="shared" si="46"/>
        <v>8.2602663395316744E-2</v>
      </c>
      <c r="BN32">
        <f t="shared" si="47"/>
        <v>0.14410343507356096</v>
      </c>
      <c r="BO32">
        <f t="shared" si="48"/>
        <v>8.2602663395316744E-2</v>
      </c>
      <c r="BP32">
        <f t="shared" si="49"/>
        <v>0.19259672894418534</v>
      </c>
      <c r="BQ32">
        <f t="shared" si="50"/>
        <v>8.2602663395316744E-2</v>
      </c>
      <c r="BR32">
        <f t="shared" si="51"/>
        <v>0.19259672894418534</v>
      </c>
      <c r="BS32" t="str">
        <f t="shared" si="52"/>
        <v>sys2_4E90_jointA_xdir_pos_rot</v>
      </c>
      <c r="BT32" t="str">
        <f t="shared" si="53"/>
        <v>sys2_4TIP_jointA_xdir_neg_rot</v>
      </c>
      <c r="BU32">
        <f t="shared" si="54"/>
        <v>8.3095251881129388E-4</v>
      </c>
      <c r="BV32">
        <f t="shared" si="55"/>
        <v>4.2771858966495928E-4</v>
      </c>
      <c r="BW32">
        <f t="shared" si="56"/>
        <v>8.2602663395316744E-2</v>
      </c>
      <c r="BX32">
        <f t="shared" si="57"/>
        <v>0.14410343507356096</v>
      </c>
      <c r="BY32">
        <v>0.25</v>
      </c>
      <c r="BZ32">
        <v>0.25</v>
      </c>
      <c r="CC32" t="s">
        <v>238</v>
      </c>
      <c r="CD32">
        <v>-5.6505029999999996</v>
      </c>
      <c r="CE32">
        <v>1.5118598000000001</v>
      </c>
      <c r="CF32">
        <v>0.16</v>
      </c>
      <c r="CI32" t="s">
        <v>238</v>
      </c>
      <c r="CJ32">
        <v>-5.6755310000000003</v>
      </c>
      <c r="CK32">
        <v>1.4566870000000001</v>
      </c>
      <c r="CL32">
        <v>0.13700000000000001</v>
      </c>
    </row>
    <row r="33" spans="1:90" x14ac:dyDescent="0.25">
      <c r="A33">
        <v>2</v>
      </c>
      <c r="B33">
        <v>0.7</v>
      </c>
      <c r="C33">
        <v>3.0769445334885154E-3</v>
      </c>
      <c r="D33">
        <v>3.0455309311386452E-3</v>
      </c>
      <c r="E33">
        <v>2.8097356902997809E-2</v>
      </c>
      <c r="F33">
        <v>2.7205480173054616E-2</v>
      </c>
      <c r="G33">
        <v>3.2853962287066264E-3</v>
      </c>
      <c r="H33">
        <v>3.278514831453899E-3</v>
      </c>
      <c r="I33">
        <v>3.1714641191521453E-2</v>
      </c>
      <c r="J33">
        <v>2.8352205766381006E-2</v>
      </c>
      <c r="K33">
        <f t="shared" si="59"/>
        <v>4.5399929762484854E-5</v>
      </c>
      <c r="L33">
        <f t="shared" si="59"/>
        <v>4.5399929762484854E-5</v>
      </c>
      <c r="M33">
        <f t="shared" si="59"/>
        <v>4.5399929762484854E-5</v>
      </c>
      <c r="N33">
        <f t="shared" si="59"/>
        <v>4.5399929762484854E-5</v>
      </c>
      <c r="O33">
        <f t="shared" si="59"/>
        <v>4.5399929762484854E-5</v>
      </c>
      <c r="P33">
        <f t="shared" si="59"/>
        <v>4.5399929762484854E-5</v>
      </c>
      <c r="Q33">
        <f t="shared" si="59"/>
        <v>4.5399929762484854E-5</v>
      </c>
      <c r="R33">
        <f t="shared" si="59"/>
        <v>4.5399929762484854E-5</v>
      </c>
      <c r="S33">
        <f t="shared" si="59"/>
        <v>4.5399929762484854E-5</v>
      </c>
      <c r="T33">
        <f t="shared" si="59"/>
        <v>4.5399929762484854E-5</v>
      </c>
      <c r="U33">
        <f t="shared" si="59"/>
        <v>4.5399929762484854E-5</v>
      </c>
      <c r="V33">
        <f t="shared" si="59"/>
        <v>4.5399929762484854E-5</v>
      </c>
      <c r="W33">
        <f t="shared" si="59"/>
        <v>4.5399929762484854E-5</v>
      </c>
      <c r="X33">
        <f t="shared" si="59"/>
        <v>4.5399929762484854E-5</v>
      </c>
      <c r="Y33">
        <f t="shared" si="6"/>
        <v>6.8835012285892153E-5</v>
      </c>
      <c r="Z33">
        <f t="shared" si="7"/>
        <v>5.1927825427684781E-4</v>
      </c>
      <c r="AA33">
        <f t="shared" si="8"/>
        <v>1.7902874829786029E-3</v>
      </c>
      <c r="AB33">
        <f t="shared" si="9"/>
        <v>6.7874552421005596E-3</v>
      </c>
      <c r="AC33">
        <f t="shared" si="10"/>
        <v>2.4320395370569376E-4</v>
      </c>
      <c r="AD33">
        <f t="shared" si="11"/>
        <v>4.7681654823908042E-5</v>
      </c>
      <c r="AE33">
        <f t="shared" si="12"/>
        <v>6.0024173797585244E-3</v>
      </c>
      <c r="AF33">
        <f t="shared" si="13"/>
        <v>2.2036210267954879E-3</v>
      </c>
      <c r="AG33">
        <f t="shared" si="14"/>
        <v>1.3810648567620016E-7</v>
      </c>
      <c r="AH33">
        <f t="shared" si="15"/>
        <v>3.7262215984154432E-6</v>
      </c>
      <c r="AI33">
        <f t="shared" si="16"/>
        <v>1.3810648567620016E-7</v>
      </c>
      <c r="AJ33">
        <f t="shared" si="17"/>
        <v>3.7262215984154432E-6</v>
      </c>
      <c r="AK33">
        <f t="shared" si="18"/>
        <v>5.1923051145114562E-6</v>
      </c>
      <c r="AL33">
        <f t="shared" si="19"/>
        <v>5.7086874976893857E-7</v>
      </c>
      <c r="AM33">
        <f t="shared" si="20"/>
        <v>2.3756600862901561E-8</v>
      </c>
      <c r="AN33">
        <f t="shared" si="21"/>
        <v>5.7086874976893857E-7</v>
      </c>
      <c r="AO33">
        <f t="shared" si="22"/>
        <v>2.3756600862901561E-8</v>
      </c>
      <c r="AP33">
        <f t="shared" si="23"/>
        <v>1.3810648567620016E-7</v>
      </c>
      <c r="AQ33">
        <f t="shared" si="24"/>
        <v>3.7262215984154432E-6</v>
      </c>
      <c r="AR33">
        <f t="shared" si="25"/>
        <v>5.7086874976893857E-7</v>
      </c>
      <c r="AS33">
        <f t="shared" si="26"/>
        <v>2.3756600862901561E-8</v>
      </c>
      <c r="AT33">
        <f t="shared" si="27"/>
        <v>5.1923051145114562E-6</v>
      </c>
      <c r="AU33">
        <f t="shared" si="28"/>
        <v>3</v>
      </c>
      <c r="AV33">
        <f t="shared" si="29"/>
        <v>2</v>
      </c>
      <c r="AW33">
        <f t="shared" si="30"/>
        <v>1</v>
      </c>
      <c r="AX33">
        <f t="shared" si="31"/>
        <v>0</v>
      </c>
      <c r="AY33">
        <f t="shared" si="32"/>
        <v>1</v>
      </c>
      <c r="AZ33">
        <f t="shared" si="33"/>
        <v>2</v>
      </c>
      <c r="BA33" t="str">
        <f t="shared" si="34"/>
        <v>eps_sys2_4E90_jointA_ydir_pos_rot</v>
      </c>
      <c r="BB33" t="str">
        <f t="shared" si="35"/>
        <v>eps_sys2_4TIP_jointA_ydir_neg_rot</v>
      </c>
      <c r="BC33" t="str">
        <f t="shared" si="36"/>
        <v>eps_sys3_4E90_jointB_xdir_pos_rot</v>
      </c>
      <c r="BD33" t="str">
        <f t="shared" si="37"/>
        <v>eps_sys3_4TOP_jointA_xdir_pos_rot</v>
      </c>
      <c r="BE33" t="str">
        <f t="shared" si="38"/>
        <v>eps_sys4_4E90_jointA_ydir_pos_rot</v>
      </c>
      <c r="BF33" t="str">
        <f t="shared" si="39"/>
        <v>eps_sys4_4TOP_jointC_ydir_pos_rot</v>
      </c>
      <c r="BG33">
        <f t="shared" si="40"/>
        <v>6.7874552421005596E-3</v>
      </c>
      <c r="BH33">
        <f t="shared" si="41"/>
        <v>6.0024173797585244E-3</v>
      </c>
      <c r="BI33">
        <f t="shared" si="42"/>
        <v>3.7262215984154432E-6</v>
      </c>
      <c r="BJ33">
        <f t="shared" si="43"/>
        <v>5.1923051145114562E-6</v>
      </c>
      <c r="BK33">
        <f t="shared" si="44"/>
        <v>3.7262215984154432E-6</v>
      </c>
      <c r="BL33">
        <f t="shared" si="45"/>
        <v>5.1923051145114562E-6</v>
      </c>
      <c r="BM33">
        <f t="shared" si="46"/>
        <v>8.2602663395316744E-2</v>
      </c>
      <c r="BN33">
        <f t="shared" si="47"/>
        <v>0.14410343507356096</v>
      </c>
      <c r="BO33">
        <f t="shared" si="48"/>
        <v>8.2602663395316744E-2</v>
      </c>
      <c r="BP33">
        <f t="shared" si="49"/>
        <v>0.19259672894418534</v>
      </c>
      <c r="BQ33">
        <f t="shared" si="50"/>
        <v>8.2602663395316744E-2</v>
      </c>
      <c r="BR33">
        <f t="shared" si="51"/>
        <v>0.19259672894418534</v>
      </c>
      <c r="BS33" t="str">
        <f t="shared" si="52"/>
        <v>sys2_4E90_jointA_ydir_pos_rot</v>
      </c>
      <c r="BT33" t="str">
        <f t="shared" si="53"/>
        <v>sys2_4TIP_jointA_ydir_neg_rot</v>
      </c>
      <c r="BU33">
        <f t="shared" si="54"/>
        <v>6.7874552421005596E-3</v>
      </c>
      <c r="BV33">
        <f t="shared" si="55"/>
        <v>6.0024173797585244E-3</v>
      </c>
      <c r="BW33">
        <f t="shared" si="56"/>
        <v>8.2602663395316744E-2</v>
      </c>
      <c r="BX33">
        <f t="shared" si="57"/>
        <v>0.14410343507356096</v>
      </c>
      <c r="BY33">
        <v>0.25</v>
      </c>
      <c r="BZ33">
        <v>0.25</v>
      </c>
      <c r="CC33" t="s">
        <v>230</v>
      </c>
      <c r="CD33">
        <v>-5.5386860000000002</v>
      </c>
      <c r="CE33">
        <v>1.0648017999999999</v>
      </c>
      <c r="CF33">
        <v>6.2E-2</v>
      </c>
      <c r="CI33" t="s">
        <v>230</v>
      </c>
      <c r="CJ33">
        <v>-5.2933659999999998</v>
      </c>
      <c r="CK33">
        <v>1.2205598</v>
      </c>
      <c r="CL33">
        <v>0.09</v>
      </c>
    </row>
    <row r="34" spans="1:90" x14ac:dyDescent="0.25">
      <c r="A34">
        <v>2</v>
      </c>
      <c r="B34">
        <v>0.7</v>
      </c>
      <c r="C34">
        <v>9.1595665472534837E-4</v>
      </c>
      <c r="D34">
        <v>9.0527057252180558E-4</v>
      </c>
      <c r="E34">
        <v>2.5116136282398172E-3</v>
      </c>
      <c r="F34">
        <v>2.4721449376401529E-3</v>
      </c>
      <c r="G34">
        <v>9.4397961437801933E-4</v>
      </c>
      <c r="H34">
        <v>9.4777441171546735E-4</v>
      </c>
      <c r="I34">
        <v>2.6134761588372407E-3</v>
      </c>
      <c r="J34">
        <v>2.6154691628356369E-3</v>
      </c>
      <c r="K34">
        <f t="shared" si="59"/>
        <v>4.5399929762484854E-5</v>
      </c>
      <c r="L34">
        <f t="shared" si="59"/>
        <v>4.5399929762484854E-5</v>
      </c>
      <c r="M34">
        <f t="shared" si="59"/>
        <v>4.5399929762484854E-5</v>
      </c>
      <c r="N34">
        <f t="shared" si="59"/>
        <v>4.5399929762484854E-5</v>
      </c>
      <c r="O34">
        <f t="shared" si="59"/>
        <v>4.5399929762484854E-5</v>
      </c>
      <c r="P34">
        <f t="shared" si="59"/>
        <v>4.5399929762484854E-5</v>
      </c>
      <c r="Q34">
        <f t="shared" si="59"/>
        <v>4.5399929762484854E-5</v>
      </c>
      <c r="R34">
        <f t="shared" si="59"/>
        <v>4.5399929762484854E-5</v>
      </c>
      <c r="S34">
        <f t="shared" si="59"/>
        <v>4.5399929762484854E-5</v>
      </c>
      <c r="T34">
        <f t="shared" si="59"/>
        <v>4.5399929762484854E-5</v>
      </c>
      <c r="U34">
        <f t="shared" si="59"/>
        <v>4.5399929762484854E-5</v>
      </c>
      <c r="V34">
        <f t="shared" si="59"/>
        <v>4.5399929762484854E-5</v>
      </c>
      <c r="W34">
        <f t="shared" si="59"/>
        <v>4.5399929762484854E-5</v>
      </c>
      <c r="X34">
        <f t="shared" si="59"/>
        <v>4.5399929762484854E-5</v>
      </c>
      <c r="Y34">
        <f t="shared" si="6"/>
        <v>1.1548489830841746E-5</v>
      </c>
      <c r="Z34">
        <f t="shared" si="7"/>
        <v>1.2500457501586477E-4</v>
      </c>
      <c r="AA34">
        <f t="shared" si="8"/>
        <v>5.1040930853761042E-5</v>
      </c>
      <c r="AB34">
        <f t="shared" si="9"/>
        <v>4.0650297880313429E-4</v>
      </c>
      <c r="AC34">
        <f t="shared" si="10"/>
        <v>4.169620957426824E-5</v>
      </c>
      <c r="AD34">
        <f t="shared" si="11"/>
        <v>5.2560197645941676E-6</v>
      </c>
      <c r="AE34">
        <f t="shared" si="12"/>
        <v>1.7597849952531274E-4</v>
      </c>
      <c r="AF34">
        <f t="shared" si="13"/>
        <v>3.1914603087004659E-5</v>
      </c>
      <c r="AG34">
        <f t="shared" si="14"/>
        <v>1.3810648567620016E-7</v>
      </c>
      <c r="AH34">
        <f t="shared" si="15"/>
        <v>3.7262215984154432E-6</v>
      </c>
      <c r="AI34">
        <f t="shared" si="16"/>
        <v>1.3810648567620016E-7</v>
      </c>
      <c r="AJ34">
        <f t="shared" si="17"/>
        <v>3.7262215984154432E-6</v>
      </c>
      <c r="AK34">
        <f t="shared" si="18"/>
        <v>5.1923051145114562E-6</v>
      </c>
      <c r="AL34">
        <f t="shared" si="19"/>
        <v>5.7086874976893857E-7</v>
      </c>
      <c r="AM34">
        <f t="shared" si="20"/>
        <v>2.3756600862901561E-8</v>
      </c>
      <c r="AN34">
        <f t="shared" si="21"/>
        <v>5.7086874976893857E-7</v>
      </c>
      <c r="AO34">
        <f t="shared" si="22"/>
        <v>2.3756600862901561E-8</v>
      </c>
      <c r="AP34">
        <f t="shared" si="23"/>
        <v>1.3810648567620016E-7</v>
      </c>
      <c r="AQ34">
        <f t="shared" si="24"/>
        <v>3.7262215984154432E-6</v>
      </c>
      <c r="AR34">
        <f t="shared" si="25"/>
        <v>5.7086874976893857E-7</v>
      </c>
      <c r="AS34">
        <f t="shared" si="26"/>
        <v>2.3756600862901561E-8</v>
      </c>
      <c r="AT34">
        <f t="shared" si="27"/>
        <v>5.1923051145114562E-6</v>
      </c>
      <c r="AU34">
        <f t="shared" si="28"/>
        <v>3</v>
      </c>
      <c r="AV34">
        <f t="shared" si="29"/>
        <v>2</v>
      </c>
      <c r="AW34">
        <f t="shared" si="30"/>
        <v>1</v>
      </c>
      <c r="AX34">
        <f t="shared" si="31"/>
        <v>0</v>
      </c>
      <c r="AY34">
        <f t="shared" si="32"/>
        <v>1</v>
      </c>
      <c r="AZ34">
        <f t="shared" si="33"/>
        <v>2</v>
      </c>
      <c r="BA34" t="str">
        <f t="shared" si="34"/>
        <v>eps_sys2_4E90_jointA_ydir_pos_rot</v>
      </c>
      <c r="BB34" t="str">
        <f t="shared" si="35"/>
        <v>eps_sys2_4TIP_jointA_ydir_neg_rot</v>
      </c>
      <c r="BC34" t="str">
        <f t="shared" si="36"/>
        <v>eps_sys3_4E90_jointB_xdir_pos_rot</v>
      </c>
      <c r="BD34" t="str">
        <f t="shared" si="37"/>
        <v>eps_sys3_4TOP_jointA_xdir_pos_rot</v>
      </c>
      <c r="BE34" t="str">
        <f t="shared" si="38"/>
        <v>eps_sys4_4E90_jointA_ydir_pos_rot</v>
      </c>
      <c r="BF34" t="str">
        <f t="shared" si="39"/>
        <v>eps_sys4_4TOP_jointC_ydir_pos_rot</v>
      </c>
      <c r="BG34">
        <f t="shared" si="40"/>
        <v>4.0650297880313429E-4</v>
      </c>
      <c r="BH34">
        <f t="shared" si="41"/>
        <v>1.7597849952531274E-4</v>
      </c>
      <c r="BI34">
        <f t="shared" si="42"/>
        <v>3.7262215984154432E-6</v>
      </c>
      <c r="BJ34">
        <f t="shared" si="43"/>
        <v>5.1923051145114562E-6</v>
      </c>
      <c r="BK34">
        <f t="shared" si="44"/>
        <v>3.7262215984154432E-6</v>
      </c>
      <c r="BL34">
        <f t="shared" si="45"/>
        <v>5.1923051145114562E-6</v>
      </c>
      <c r="BM34">
        <f t="shared" si="46"/>
        <v>8.2602663395316744E-2</v>
      </c>
      <c r="BN34">
        <f t="shared" si="47"/>
        <v>0.14410343507356096</v>
      </c>
      <c r="BO34">
        <f t="shared" si="48"/>
        <v>8.2602663395316744E-2</v>
      </c>
      <c r="BP34">
        <f t="shared" si="49"/>
        <v>0.19259672894418534</v>
      </c>
      <c r="BQ34">
        <f t="shared" si="50"/>
        <v>8.2602663395316744E-2</v>
      </c>
      <c r="BR34">
        <f t="shared" si="51"/>
        <v>0.19259672894418534</v>
      </c>
      <c r="BS34" t="str">
        <f t="shared" si="52"/>
        <v>sys2_4E90_jointA_ydir_pos_rot</v>
      </c>
      <c r="BT34" t="str">
        <f t="shared" si="53"/>
        <v>sys2_4TIP_jointA_ydir_neg_rot</v>
      </c>
      <c r="BU34">
        <f t="shared" si="54"/>
        <v>4.0650297880313429E-4</v>
      </c>
      <c r="BV34">
        <f t="shared" si="55"/>
        <v>1.7597849952531274E-4</v>
      </c>
      <c r="BW34">
        <f t="shared" si="56"/>
        <v>8.2602663395316744E-2</v>
      </c>
      <c r="BX34">
        <f t="shared" si="57"/>
        <v>0.14410343507356096</v>
      </c>
      <c r="BY34">
        <v>0.25</v>
      </c>
      <c r="BZ34">
        <v>0.25</v>
      </c>
      <c r="CC34" s="2" t="s">
        <v>231</v>
      </c>
      <c r="CD34" s="2">
        <v>-4.6986140000000001</v>
      </c>
      <c r="CE34" s="2">
        <v>0.91715840000000004</v>
      </c>
      <c r="CF34" s="2">
        <v>8.5000000000000006E-2</v>
      </c>
      <c r="CG34" s="2"/>
      <c r="CH34" s="2"/>
      <c r="CI34" s="2" t="s">
        <v>231</v>
      </c>
      <c r="CJ34" s="2">
        <v>-4.901993</v>
      </c>
      <c r="CK34" s="2">
        <v>1.6269746</v>
      </c>
      <c r="CL34" s="2">
        <v>0.16300000000000001</v>
      </c>
    </row>
    <row r="35" spans="1:90" x14ac:dyDescent="0.25">
      <c r="A35">
        <v>2</v>
      </c>
      <c r="B35">
        <v>0.7</v>
      </c>
      <c r="C35">
        <v>7.1253458265492422E-3</v>
      </c>
      <c r="D35">
        <v>7.1267358175326877E-3</v>
      </c>
      <c r="E35">
        <v>4.7198680056669672E-3</v>
      </c>
      <c r="F35">
        <v>4.7078806315567394E-3</v>
      </c>
      <c r="G35">
        <v>8.0189795408421999E-3</v>
      </c>
      <c r="H35">
        <v>8.0781041175661816E-3</v>
      </c>
      <c r="I35">
        <v>5.0117247475897969E-3</v>
      </c>
      <c r="J35">
        <v>4.9396476781034676E-3</v>
      </c>
      <c r="K35">
        <f t="shared" si="59"/>
        <v>4.5399929762484854E-5</v>
      </c>
      <c r="L35">
        <f t="shared" si="59"/>
        <v>4.5399929762484854E-5</v>
      </c>
      <c r="M35">
        <f t="shared" si="59"/>
        <v>4.5399929762484854E-5</v>
      </c>
      <c r="N35">
        <f t="shared" si="59"/>
        <v>4.5399929762484854E-5</v>
      </c>
      <c r="O35">
        <f t="shared" si="59"/>
        <v>4.5399929762484854E-5</v>
      </c>
      <c r="P35">
        <f t="shared" si="59"/>
        <v>4.5399929762484854E-5</v>
      </c>
      <c r="Q35">
        <f t="shared" si="59"/>
        <v>4.5399929762484854E-5</v>
      </c>
      <c r="R35">
        <f t="shared" si="59"/>
        <v>4.5399929762484854E-5</v>
      </c>
      <c r="S35">
        <f t="shared" si="59"/>
        <v>4.5399929762484854E-5</v>
      </c>
      <c r="T35">
        <f t="shared" si="59"/>
        <v>4.5399929762484854E-5</v>
      </c>
      <c r="U35">
        <f t="shared" si="59"/>
        <v>4.5399929762484854E-5</v>
      </c>
      <c r="V35">
        <f t="shared" si="59"/>
        <v>4.5399929762484854E-5</v>
      </c>
      <c r="W35">
        <f t="shared" si="59"/>
        <v>4.5399929762484854E-5</v>
      </c>
      <c r="X35">
        <f t="shared" si="59"/>
        <v>4.5399929762484854E-5</v>
      </c>
      <c r="Y35">
        <f t="shared" si="6"/>
        <v>2.3718072181646619E-4</v>
      </c>
      <c r="Z35">
        <f t="shared" si="7"/>
        <v>1.4086772775782784E-3</v>
      </c>
      <c r="AA35">
        <f t="shared" si="8"/>
        <v>1.2928620186992987E-4</v>
      </c>
      <c r="AB35">
        <f t="shared" si="9"/>
        <v>8.6585490806828018E-4</v>
      </c>
      <c r="AC35">
        <f t="shared" si="10"/>
        <v>8.589175697053589E-4</v>
      </c>
      <c r="AD35">
        <f t="shared" si="11"/>
        <v>2.3672213708941583E-4</v>
      </c>
      <c r="AE35">
        <f t="shared" si="12"/>
        <v>4.4187854638953956E-4</v>
      </c>
      <c r="AF35">
        <f t="shared" si="13"/>
        <v>9.8780496327388219E-5</v>
      </c>
      <c r="AG35">
        <f t="shared" si="14"/>
        <v>1.3810648567620016E-7</v>
      </c>
      <c r="AH35">
        <f t="shared" si="15"/>
        <v>3.7262215984154432E-6</v>
      </c>
      <c r="AI35">
        <f t="shared" si="16"/>
        <v>1.3810648567620016E-7</v>
      </c>
      <c r="AJ35">
        <f t="shared" si="17"/>
        <v>3.7262215984154432E-6</v>
      </c>
      <c r="AK35">
        <f t="shared" si="18"/>
        <v>5.1923051145114562E-6</v>
      </c>
      <c r="AL35">
        <f t="shared" si="19"/>
        <v>5.7086874976893857E-7</v>
      </c>
      <c r="AM35">
        <f t="shared" si="20"/>
        <v>2.3756600862901561E-8</v>
      </c>
      <c r="AN35">
        <f t="shared" si="21"/>
        <v>5.7086874976893857E-7</v>
      </c>
      <c r="AO35">
        <f t="shared" si="22"/>
        <v>2.3756600862901561E-8</v>
      </c>
      <c r="AP35">
        <f t="shared" si="23"/>
        <v>1.3810648567620016E-7</v>
      </c>
      <c r="AQ35">
        <f t="shared" si="24"/>
        <v>3.7262215984154432E-6</v>
      </c>
      <c r="AR35">
        <f t="shared" si="25"/>
        <v>5.7086874976893857E-7</v>
      </c>
      <c r="AS35">
        <f t="shared" si="26"/>
        <v>2.3756600862901561E-8</v>
      </c>
      <c r="AT35">
        <f t="shared" si="27"/>
        <v>5.1923051145114562E-6</v>
      </c>
      <c r="AU35">
        <f t="shared" si="28"/>
        <v>1</v>
      </c>
      <c r="AV35">
        <f t="shared" si="29"/>
        <v>0</v>
      </c>
      <c r="AW35">
        <f t="shared" si="30"/>
        <v>1</v>
      </c>
      <c r="AX35">
        <f t="shared" si="31"/>
        <v>0</v>
      </c>
      <c r="AY35">
        <f t="shared" si="32"/>
        <v>1</v>
      </c>
      <c r="AZ35">
        <f t="shared" si="33"/>
        <v>2</v>
      </c>
      <c r="BA35" t="str">
        <f t="shared" si="34"/>
        <v>eps_sys2_4E90_jointA_xdir_pos_rot</v>
      </c>
      <c r="BB35" t="str">
        <f t="shared" si="35"/>
        <v>eps_sys2_4TIP_jointA_xdir_neg_rot</v>
      </c>
      <c r="BC35" t="str">
        <f t="shared" si="36"/>
        <v>eps_sys3_4E90_jointB_xdir_pos_rot</v>
      </c>
      <c r="BD35" t="str">
        <f t="shared" si="37"/>
        <v>eps_sys3_4TOP_jointA_xdir_pos_rot</v>
      </c>
      <c r="BE35" t="str">
        <f t="shared" si="38"/>
        <v>eps_sys4_4E90_jointA_ydir_pos_rot</v>
      </c>
      <c r="BF35" t="str">
        <f t="shared" si="39"/>
        <v>eps_sys4_4TOP_jointC_ydir_pos_rot</v>
      </c>
      <c r="BG35">
        <f t="shared" si="40"/>
        <v>1.4086772775782784E-3</v>
      </c>
      <c r="BH35">
        <f t="shared" si="41"/>
        <v>8.589175697053589E-4</v>
      </c>
      <c r="BI35">
        <f t="shared" si="42"/>
        <v>3.7262215984154432E-6</v>
      </c>
      <c r="BJ35">
        <f t="shared" si="43"/>
        <v>5.1923051145114562E-6</v>
      </c>
      <c r="BK35">
        <f t="shared" si="44"/>
        <v>3.7262215984154432E-6</v>
      </c>
      <c r="BL35">
        <f t="shared" si="45"/>
        <v>5.1923051145114562E-6</v>
      </c>
      <c r="BM35">
        <f t="shared" si="46"/>
        <v>8.2602663395316744E-2</v>
      </c>
      <c r="BN35">
        <f t="shared" si="47"/>
        <v>0.14410343507356096</v>
      </c>
      <c r="BO35">
        <f t="shared" si="48"/>
        <v>8.2602663395316744E-2</v>
      </c>
      <c r="BP35">
        <f t="shared" si="49"/>
        <v>0.19259672894418534</v>
      </c>
      <c r="BQ35">
        <f t="shared" si="50"/>
        <v>8.2602663395316744E-2</v>
      </c>
      <c r="BR35">
        <f t="shared" si="51"/>
        <v>0.19259672894418534</v>
      </c>
      <c r="BS35" t="str">
        <f t="shared" si="52"/>
        <v>sys2_4E90_jointA_xdir_pos_rot</v>
      </c>
      <c r="BT35" t="str">
        <f t="shared" si="53"/>
        <v>sys2_4TIP_jointA_xdir_neg_rot</v>
      </c>
      <c r="BU35">
        <f t="shared" si="54"/>
        <v>1.4086772775782784E-3</v>
      </c>
      <c r="BV35">
        <f t="shared" si="55"/>
        <v>8.589175697053589E-4</v>
      </c>
      <c r="BW35">
        <f t="shared" si="56"/>
        <v>8.2602663395316744E-2</v>
      </c>
      <c r="BX35">
        <f t="shared" si="57"/>
        <v>0.14410343507356096</v>
      </c>
      <c r="BY35">
        <v>0.25</v>
      </c>
      <c r="BZ35">
        <v>0.25</v>
      </c>
      <c r="CC35" s="2" t="s">
        <v>232</v>
      </c>
      <c r="CD35" s="2">
        <v>-4.8464070000000001</v>
      </c>
      <c r="CE35" s="2">
        <v>1.6389035999999999</v>
      </c>
      <c r="CF35" s="2">
        <v>5.0999999999999997E-2</v>
      </c>
      <c r="CG35" s="2"/>
      <c r="CH35" s="2"/>
      <c r="CI35" s="2" t="s">
        <v>232</v>
      </c>
      <c r="CJ35" s="2">
        <v>-4.1967889999999999</v>
      </c>
      <c r="CK35" s="2">
        <v>1.8360272</v>
      </c>
      <c r="CL35" s="2">
        <v>9.5000000000000001E-2</v>
      </c>
    </row>
    <row r="36" spans="1:90" x14ac:dyDescent="0.25">
      <c r="A36">
        <v>2</v>
      </c>
      <c r="B36">
        <v>0.7</v>
      </c>
      <c r="C36">
        <v>1.0720620364894067E-2</v>
      </c>
      <c r="D36">
        <v>1.0711426648666037E-2</v>
      </c>
      <c r="E36">
        <v>1.066807588921404E-2</v>
      </c>
      <c r="F36">
        <v>1.1045483748258944E-2</v>
      </c>
      <c r="G36">
        <v>1.1163779487431033E-2</v>
      </c>
      <c r="H36">
        <v>1.1163744685636847E-2</v>
      </c>
      <c r="I36">
        <v>1.1290671370865448E-2</v>
      </c>
      <c r="J36">
        <v>1.1615674947511799E-2</v>
      </c>
      <c r="K36">
        <f t="shared" si="59"/>
        <v>4.5399929762484854E-5</v>
      </c>
      <c r="L36">
        <f t="shared" si="59"/>
        <v>4.5399929762484854E-5</v>
      </c>
      <c r="M36">
        <f t="shared" si="59"/>
        <v>4.5399929762484854E-5</v>
      </c>
      <c r="N36">
        <f t="shared" si="59"/>
        <v>4.5399929762484854E-5</v>
      </c>
      <c r="O36">
        <f t="shared" si="59"/>
        <v>4.5399929762484854E-5</v>
      </c>
      <c r="P36">
        <f t="shared" si="59"/>
        <v>4.5399929762484854E-5</v>
      </c>
      <c r="Q36">
        <f t="shared" si="59"/>
        <v>4.5399929762484854E-5</v>
      </c>
      <c r="R36">
        <f t="shared" si="59"/>
        <v>4.5399929762484854E-5</v>
      </c>
      <c r="S36">
        <f t="shared" si="59"/>
        <v>4.5399929762484854E-5</v>
      </c>
      <c r="T36">
        <f t="shared" si="59"/>
        <v>4.5399929762484854E-5</v>
      </c>
      <c r="U36">
        <f t="shared" si="59"/>
        <v>4.5399929762484854E-5</v>
      </c>
      <c r="V36">
        <f t="shared" si="59"/>
        <v>4.5399929762484854E-5</v>
      </c>
      <c r="W36">
        <f t="shared" si="59"/>
        <v>4.5399929762484854E-5</v>
      </c>
      <c r="X36">
        <f t="shared" si="59"/>
        <v>4.5399929762484854E-5</v>
      </c>
      <c r="Y36">
        <f t="shared" si="6"/>
        <v>4.329647477382727E-4</v>
      </c>
      <c r="Z36">
        <f t="shared" si="7"/>
        <v>2.2726312169556668E-3</v>
      </c>
      <c r="AA36">
        <f t="shared" si="8"/>
        <v>4.2984206077160709E-4</v>
      </c>
      <c r="AB36">
        <f t="shared" si="9"/>
        <v>2.3560519757224977E-3</v>
      </c>
      <c r="AC36">
        <f t="shared" si="10"/>
        <v>1.3713125534415595E-3</v>
      </c>
      <c r="AD36">
        <f t="shared" si="11"/>
        <v>4.2062272531548329E-4</v>
      </c>
      <c r="AE36">
        <f t="shared" si="12"/>
        <v>1.3934046043794406E-3</v>
      </c>
      <c r="AF36">
        <f t="shared" si="13"/>
        <v>4.5135332150288675E-4</v>
      </c>
      <c r="AG36">
        <f t="shared" si="14"/>
        <v>1.3810648567620016E-7</v>
      </c>
      <c r="AH36">
        <f t="shared" si="15"/>
        <v>3.7262215984154432E-6</v>
      </c>
      <c r="AI36">
        <f t="shared" si="16"/>
        <v>1.3810648567620016E-7</v>
      </c>
      <c r="AJ36">
        <f t="shared" si="17"/>
        <v>3.7262215984154432E-6</v>
      </c>
      <c r="AK36">
        <f t="shared" si="18"/>
        <v>5.1923051145114562E-6</v>
      </c>
      <c r="AL36">
        <f t="shared" si="19"/>
        <v>5.7086874976893857E-7</v>
      </c>
      <c r="AM36">
        <f t="shared" si="20"/>
        <v>2.3756600862901561E-8</v>
      </c>
      <c r="AN36">
        <f t="shared" si="21"/>
        <v>5.7086874976893857E-7</v>
      </c>
      <c r="AO36">
        <f t="shared" si="22"/>
        <v>2.3756600862901561E-8</v>
      </c>
      <c r="AP36">
        <f t="shared" si="23"/>
        <v>1.3810648567620016E-7</v>
      </c>
      <c r="AQ36">
        <f t="shared" si="24"/>
        <v>3.7262215984154432E-6</v>
      </c>
      <c r="AR36">
        <f t="shared" si="25"/>
        <v>5.7086874976893857E-7</v>
      </c>
      <c r="AS36">
        <f t="shared" si="26"/>
        <v>2.3756600862901561E-8</v>
      </c>
      <c r="AT36">
        <f t="shared" si="27"/>
        <v>5.1923051145114562E-6</v>
      </c>
      <c r="AU36">
        <f t="shared" si="28"/>
        <v>3</v>
      </c>
      <c r="AV36">
        <f t="shared" si="29"/>
        <v>2</v>
      </c>
      <c r="AW36">
        <f t="shared" si="30"/>
        <v>1</v>
      </c>
      <c r="AX36">
        <f t="shared" si="31"/>
        <v>0</v>
      </c>
      <c r="AY36">
        <f t="shared" si="32"/>
        <v>1</v>
      </c>
      <c r="AZ36">
        <f t="shared" si="33"/>
        <v>2</v>
      </c>
      <c r="BA36" t="str">
        <f t="shared" si="34"/>
        <v>eps_sys2_4E90_jointA_ydir_pos_rot</v>
      </c>
      <c r="BB36" t="str">
        <f t="shared" si="35"/>
        <v>eps_sys2_4TIP_jointA_ydir_neg_rot</v>
      </c>
      <c r="BC36" t="str">
        <f t="shared" si="36"/>
        <v>eps_sys3_4E90_jointB_xdir_pos_rot</v>
      </c>
      <c r="BD36" t="str">
        <f t="shared" si="37"/>
        <v>eps_sys3_4TOP_jointA_xdir_pos_rot</v>
      </c>
      <c r="BE36" t="str">
        <f t="shared" si="38"/>
        <v>eps_sys4_4E90_jointA_ydir_pos_rot</v>
      </c>
      <c r="BF36" t="str">
        <f t="shared" si="39"/>
        <v>eps_sys4_4TOP_jointC_ydir_pos_rot</v>
      </c>
      <c r="BG36">
        <f t="shared" si="40"/>
        <v>2.3560519757224977E-3</v>
      </c>
      <c r="BH36">
        <f t="shared" si="41"/>
        <v>1.3934046043794406E-3</v>
      </c>
      <c r="BI36">
        <f t="shared" si="42"/>
        <v>3.7262215984154432E-6</v>
      </c>
      <c r="BJ36">
        <f t="shared" si="43"/>
        <v>5.1923051145114562E-6</v>
      </c>
      <c r="BK36">
        <f t="shared" si="44"/>
        <v>3.7262215984154432E-6</v>
      </c>
      <c r="BL36">
        <f t="shared" si="45"/>
        <v>5.1923051145114562E-6</v>
      </c>
      <c r="BM36">
        <f t="shared" si="46"/>
        <v>8.2602663395316744E-2</v>
      </c>
      <c r="BN36">
        <f t="shared" si="47"/>
        <v>0.14410343507356096</v>
      </c>
      <c r="BO36">
        <f t="shared" si="48"/>
        <v>8.2602663395316744E-2</v>
      </c>
      <c r="BP36">
        <f t="shared" si="49"/>
        <v>0.19259672894418534</v>
      </c>
      <c r="BQ36">
        <f t="shared" si="50"/>
        <v>8.2602663395316744E-2</v>
      </c>
      <c r="BR36">
        <f t="shared" si="51"/>
        <v>0.19259672894418534</v>
      </c>
      <c r="BS36" t="str">
        <f t="shared" si="52"/>
        <v>sys2_4E90_jointA_ydir_pos_rot</v>
      </c>
      <c r="BT36" t="str">
        <f t="shared" si="53"/>
        <v>sys2_4TIP_jointA_ydir_neg_rot</v>
      </c>
      <c r="BU36">
        <f t="shared" si="54"/>
        <v>2.3560519757224977E-3</v>
      </c>
      <c r="BV36">
        <f t="shared" si="55"/>
        <v>1.3934046043794406E-3</v>
      </c>
      <c r="BW36">
        <f t="shared" si="56"/>
        <v>8.2602663395316744E-2</v>
      </c>
      <c r="BX36">
        <f t="shared" si="57"/>
        <v>0.14410343507356096</v>
      </c>
      <c r="BY36">
        <v>0.25</v>
      </c>
      <c r="BZ36">
        <v>0.25</v>
      </c>
      <c r="CC36" s="2" t="s">
        <v>233</v>
      </c>
      <c r="CD36" s="2">
        <v>-5.6723039999999996</v>
      </c>
      <c r="CE36" s="2">
        <v>1.1390712000000001</v>
      </c>
      <c r="CF36" s="2">
        <v>9.2999999999999999E-2</v>
      </c>
      <c r="CG36" s="2"/>
      <c r="CH36" s="2"/>
      <c r="CI36" s="2" t="s">
        <v>233</v>
      </c>
      <c r="CJ36" s="2">
        <v>-4.7803630000000004</v>
      </c>
      <c r="CK36" s="2">
        <v>1.1869063</v>
      </c>
      <c r="CL36" s="2">
        <v>0.222</v>
      </c>
    </row>
    <row r="37" spans="1:90" x14ac:dyDescent="0.25">
      <c r="A37">
        <v>2</v>
      </c>
      <c r="B37">
        <v>0.7</v>
      </c>
      <c r="C37">
        <v>2.2420825656253546E-3</v>
      </c>
      <c r="D37">
        <v>2.2280427667577575E-3</v>
      </c>
      <c r="E37">
        <v>3.9994389517284097E-3</v>
      </c>
      <c r="F37">
        <v>4.0117239041789583E-3</v>
      </c>
      <c r="G37">
        <v>2.3075963380928466E-3</v>
      </c>
      <c r="H37">
        <v>2.3427855850228379E-3</v>
      </c>
      <c r="I37">
        <v>4.2309651264346732E-3</v>
      </c>
      <c r="J37">
        <v>4.2490296278267416E-3</v>
      </c>
      <c r="K37">
        <f t="shared" si="59"/>
        <v>4.5399929762484854E-5</v>
      </c>
      <c r="L37">
        <f t="shared" si="59"/>
        <v>4.5399929762484854E-5</v>
      </c>
      <c r="M37">
        <f t="shared" si="59"/>
        <v>4.5399929762484854E-5</v>
      </c>
      <c r="N37">
        <f t="shared" si="59"/>
        <v>4.5399929762484854E-5</v>
      </c>
      <c r="O37">
        <f t="shared" si="59"/>
        <v>4.5399929762484854E-5</v>
      </c>
      <c r="P37">
        <f t="shared" si="59"/>
        <v>4.5399929762484854E-5</v>
      </c>
      <c r="Q37">
        <f t="shared" si="59"/>
        <v>4.5399929762484854E-5</v>
      </c>
      <c r="R37">
        <f t="shared" si="59"/>
        <v>4.5399929762484854E-5</v>
      </c>
      <c r="S37">
        <f t="shared" si="59"/>
        <v>4.5399929762484854E-5</v>
      </c>
      <c r="T37">
        <f t="shared" si="59"/>
        <v>4.5399929762484854E-5</v>
      </c>
      <c r="U37">
        <f t="shared" si="59"/>
        <v>4.5399929762484854E-5</v>
      </c>
      <c r="V37">
        <f t="shared" si="59"/>
        <v>4.5399929762484854E-5</v>
      </c>
      <c r="W37">
        <f t="shared" si="59"/>
        <v>4.5399929762484854E-5</v>
      </c>
      <c r="X37">
        <f t="shared" si="59"/>
        <v>4.5399929762484854E-5</v>
      </c>
      <c r="Y37">
        <f t="shared" si="6"/>
        <v>4.3180344247349515E-5</v>
      </c>
      <c r="Z37">
        <f t="shared" si="7"/>
        <v>3.5980295230394365E-4</v>
      </c>
      <c r="AA37">
        <f t="shared" si="8"/>
        <v>1.0129335503333924E-4</v>
      </c>
      <c r="AB37">
        <f t="shared" si="9"/>
        <v>7.1758001869773845E-4</v>
      </c>
      <c r="AC37">
        <f t="shared" si="10"/>
        <v>1.4757710911367713E-4</v>
      </c>
      <c r="AD37">
        <f t="shared" si="11"/>
        <v>2.6243622665949491E-5</v>
      </c>
      <c r="AE37">
        <f t="shared" si="12"/>
        <v>3.477796687721447E-4</v>
      </c>
      <c r="AF37">
        <f t="shared" si="13"/>
        <v>7.5587772569562516E-5</v>
      </c>
      <c r="AG37">
        <f t="shared" si="14"/>
        <v>1.3810648567620016E-7</v>
      </c>
      <c r="AH37">
        <f t="shared" si="15"/>
        <v>3.7262215984154432E-6</v>
      </c>
      <c r="AI37">
        <f t="shared" si="16"/>
        <v>1.3810648567620016E-7</v>
      </c>
      <c r="AJ37">
        <f t="shared" si="17"/>
        <v>3.7262215984154432E-6</v>
      </c>
      <c r="AK37">
        <f t="shared" si="18"/>
        <v>5.1923051145114562E-6</v>
      </c>
      <c r="AL37">
        <f t="shared" si="19"/>
        <v>5.7086874976893857E-7</v>
      </c>
      <c r="AM37">
        <f t="shared" si="20"/>
        <v>2.3756600862901561E-8</v>
      </c>
      <c r="AN37">
        <f t="shared" si="21"/>
        <v>5.7086874976893857E-7</v>
      </c>
      <c r="AO37">
        <f t="shared" si="22"/>
        <v>2.3756600862901561E-8</v>
      </c>
      <c r="AP37">
        <f t="shared" si="23"/>
        <v>1.3810648567620016E-7</v>
      </c>
      <c r="AQ37">
        <f t="shared" si="24"/>
        <v>3.7262215984154432E-6</v>
      </c>
      <c r="AR37">
        <f t="shared" si="25"/>
        <v>5.7086874976893857E-7</v>
      </c>
      <c r="AS37">
        <f t="shared" si="26"/>
        <v>2.3756600862901561E-8</v>
      </c>
      <c r="AT37">
        <f t="shared" si="27"/>
        <v>5.1923051145114562E-6</v>
      </c>
      <c r="AU37">
        <f t="shared" si="28"/>
        <v>3</v>
      </c>
      <c r="AV37">
        <f t="shared" si="29"/>
        <v>2</v>
      </c>
      <c r="AW37">
        <f t="shared" si="30"/>
        <v>1</v>
      </c>
      <c r="AX37">
        <f t="shared" si="31"/>
        <v>0</v>
      </c>
      <c r="AY37">
        <f t="shared" si="32"/>
        <v>1</v>
      </c>
      <c r="AZ37">
        <f t="shared" si="33"/>
        <v>2</v>
      </c>
      <c r="BA37" t="str">
        <f t="shared" si="34"/>
        <v>eps_sys2_4E90_jointA_ydir_pos_rot</v>
      </c>
      <c r="BB37" t="str">
        <f t="shared" si="35"/>
        <v>eps_sys2_4TIP_jointA_ydir_neg_rot</v>
      </c>
      <c r="BC37" t="str">
        <f t="shared" si="36"/>
        <v>eps_sys3_4E90_jointB_xdir_pos_rot</v>
      </c>
      <c r="BD37" t="str">
        <f t="shared" si="37"/>
        <v>eps_sys3_4TOP_jointA_xdir_pos_rot</v>
      </c>
      <c r="BE37" t="str">
        <f t="shared" si="38"/>
        <v>eps_sys4_4E90_jointA_ydir_pos_rot</v>
      </c>
      <c r="BF37" t="str">
        <f t="shared" si="39"/>
        <v>eps_sys4_4TOP_jointC_ydir_pos_rot</v>
      </c>
      <c r="BG37">
        <f t="shared" si="40"/>
        <v>7.1758001869773845E-4</v>
      </c>
      <c r="BH37">
        <f t="shared" si="41"/>
        <v>3.477796687721447E-4</v>
      </c>
      <c r="BI37">
        <f t="shared" si="42"/>
        <v>3.7262215984154432E-6</v>
      </c>
      <c r="BJ37">
        <f t="shared" si="43"/>
        <v>5.1923051145114562E-6</v>
      </c>
      <c r="BK37">
        <f t="shared" si="44"/>
        <v>3.7262215984154432E-6</v>
      </c>
      <c r="BL37">
        <f t="shared" si="45"/>
        <v>5.1923051145114562E-6</v>
      </c>
      <c r="BM37">
        <f t="shared" si="46"/>
        <v>8.2602663395316744E-2</v>
      </c>
      <c r="BN37">
        <f t="shared" si="47"/>
        <v>0.14410343507356096</v>
      </c>
      <c r="BO37">
        <f t="shared" si="48"/>
        <v>8.2602663395316744E-2</v>
      </c>
      <c r="BP37">
        <f t="shared" si="49"/>
        <v>0.19259672894418534</v>
      </c>
      <c r="BQ37">
        <f t="shared" si="50"/>
        <v>8.2602663395316744E-2</v>
      </c>
      <c r="BR37">
        <f t="shared" si="51"/>
        <v>0.19259672894418534</v>
      </c>
      <c r="BS37" t="str">
        <f t="shared" si="52"/>
        <v>sys2_4E90_jointA_ydir_pos_rot</v>
      </c>
      <c r="BT37" t="str">
        <f t="shared" si="53"/>
        <v>sys2_4TIP_jointA_ydir_neg_rot</v>
      </c>
      <c r="BU37">
        <f t="shared" si="54"/>
        <v>7.1758001869773845E-4</v>
      </c>
      <c r="BV37">
        <f t="shared" si="55"/>
        <v>3.477796687721447E-4</v>
      </c>
      <c r="BW37">
        <f t="shared" si="56"/>
        <v>8.2602663395316744E-2</v>
      </c>
      <c r="BX37">
        <f t="shared" si="57"/>
        <v>0.14410343507356096</v>
      </c>
      <c r="BY37">
        <v>0.25</v>
      </c>
      <c r="BZ37">
        <v>0.25</v>
      </c>
    </row>
    <row r="38" spans="1:90" x14ac:dyDescent="0.25">
      <c r="A38">
        <v>2</v>
      </c>
      <c r="B38">
        <v>0.7</v>
      </c>
      <c r="C38">
        <v>1.1422952758409802E-2</v>
      </c>
      <c r="D38">
        <v>1.1260898270545454E-2</v>
      </c>
      <c r="E38">
        <v>5.3119580412236786E-2</v>
      </c>
      <c r="F38">
        <v>5.1632975738862059E-2</v>
      </c>
      <c r="G38">
        <v>1.2710722886405689E-2</v>
      </c>
      <c r="H38">
        <v>1.2135343819677276E-2</v>
      </c>
      <c r="I38">
        <v>5.9084257121186236E-2</v>
      </c>
      <c r="J38">
        <v>5.3658440457120725E-2</v>
      </c>
      <c r="K38">
        <f t="shared" si="59"/>
        <v>4.5399929762484854E-5</v>
      </c>
      <c r="L38">
        <f t="shared" si="59"/>
        <v>4.5399929762484854E-5</v>
      </c>
      <c r="M38">
        <f t="shared" si="59"/>
        <v>4.5399929762484854E-5</v>
      </c>
      <c r="N38">
        <f t="shared" si="59"/>
        <v>4.5399929762484854E-5</v>
      </c>
      <c r="O38">
        <f t="shared" si="59"/>
        <v>4.5399929762484854E-5</v>
      </c>
      <c r="P38">
        <f t="shared" si="59"/>
        <v>4.5399929762484854E-5</v>
      </c>
      <c r="Q38">
        <f t="shared" si="59"/>
        <v>4.5399929762484854E-5</v>
      </c>
      <c r="R38">
        <f t="shared" si="59"/>
        <v>4.5399929762484854E-5</v>
      </c>
      <c r="S38">
        <f t="shared" si="59"/>
        <v>4.5399929762484854E-5</v>
      </c>
      <c r="T38">
        <f t="shared" si="59"/>
        <v>4.5399929762484854E-5</v>
      </c>
      <c r="U38">
        <f t="shared" si="59"/>
        <v>4.5399929762484854E-5</v>
      </c>
      <c r="V38">
        <f t="shared" si="59"/>
        <v>4.5399929762484854E-5</v>
      </c>
      <c r="W38">
        <f t="shared" si="59"/>
        <v>4.5399929762484854E-5</v>
      </c>
      <c r="X38">
        <f t="shared" si="59"/>
        <v>4.5399929762484854E-5</v>
      </c>
      <c r="Y38">
        <f t="shared" si="6"/>
        <v>4.7539294907072559E-4</v>
      </c>
      <c r="Z38">
        <f t="shared" si="7"/>
        <v>2.4100792212488524E-3</v>
      </c>
      <c r="AA38">
        <f t="shared" si="8"/>
        <v>4.5751430755760041E-3</v>
      </c>
      <c r="AB38">
        <f t="shared" si="9"/>
        <v>1.4399592848314994E-2</v>
      </c>
      <c r="AC38">
        <f t="shared" si="10"/>
        <v>1.647516433576761E-3</v>
      </c>
      <c r="AD38">
        <f t="shared" si="11"/>
        <v>4.8785540587333666E-4</v>
      </c>
      <c r="AE38">
        <f t="shared" si="12"/>
        <v>1.4468181980700382E-2</v>
      </c>
      <c r="AF38">
        <f t="shared" si="13"/>
        <v>6.845835150525924E-3</v>
      </c>
      <c r="AG38">
        <f t="shared" si="14"/>
        <v>1.3810648567620016E-7</v>
      </c>
      <c r="AH38">
        <f t="shared" si="15"/>
        <v>3.7262215984154432E-6</v>
      </c>
      <c r="AI38">
        <f t="shared" si="16"/>
        <v>1.3810648567620016E-7</v>
      </c>
      <c r="AJ38">
        <f t="shared" si="17"/>
        <v>3.7262215984154432E-6</v>
      </c>
      <c r="AK38">
        <f t="shared" si="18"/>
        <v>5.1923051145114562E-6</v>
      </c>
      <c r="AL38">
        <f t="shared" si="19"/>
        <v>5.7086874976893857E-7</v>
      </c>
      <c r="AM38">
        <f t="shared" si="20"/>
        <v>2.3756600862901561E-8</v>
      </c>
      <c r="AN38">
        <f t="shared" si="21"/>
        <v>5.7086874976893857E-7</v>
      </c>
      <c r="AO38">
        <f t="shared" si="22"/>
        <v>2.3756600862901561E-8</v>
      </c>
      <c r="AP38">
        <f t="shared" si="23"/>
        <v>1.3810648567620016E-7</v>
      </c>
      <c r="AQ38">
        <f t="shared" si="24"/>
        <v>3.7262215984154432E-6</v>
      </c>
      <c r="AR38">
        <f t="shared" si="25"/>
        <v>5.7086874976893857E-7</v>
      </c>
      <c r="AS38">
        <f t="shared" si="26"/>
        <v>2.3756600862901561E-8</v>
      </c>
      <c r="AT38">
        <f t="shared" si="27"/>
        <v>5.1923051145114562E-6</v>
      </c>
      <c r="AU38">
        <f t="shared" si="28"/>
        <v>3</v>
      </c>
      <c r="AV38">
        <f t="shared" si="29"/>
        <v>2</v>
      </c>
      <c r="AW38">
        <f t="shared" si="30"/>
        <v>1</v>
      </c>
      <c r="AX38">
        <f t="shared" si="31"/>
        <v>0</v>
      </c>
      <c r="AY38">
        <f t="shared" si="32"/>
        <v>1</v>
      </c>
      <c r="AZ38">
        <f t="shared" si="33"/>
        <v>2</v>
      </c>
      <c r="BA38" t="str">
        <f t="shared" si="34"/>
        <v>eps_sys2_4E90_jointA_ydir_pos_rot</v>
      </c>
      <c r="BB38" t="str">
        <f t="shared" si="35"/>
        <v>eps_sys2_4TIP_jointA_ydir_neg_rot</v>
      </c>
      <c r="BC38" t="str">
        <f t="shared" si="36"/>
        <v>eps_sys3_4E90_jointB_xdir_pos_rot</v>
      </c>
      <c r="BD38" t="str">
        <f t="shared" si="37"/>
        <v>eps_sys3_4TOP_jointA_xdir_pos_rot</v>
      </c>
      <c r="BE38" t="str">
        <f t="shared" si="38"/>
        <v>eps_sys4_4E90_jointA_ydir_pos_rot</v>
      </c>
      <c r="BF38" t="str">
        <f t="shared" si="39"/>
        <v>eps_sys4_4TOP_jointC_ydir_pos_rot</v>
      </c>
      <c r="BG38">
        <f t="shared" si="40"/>
        <v>1.4399592848314994E-2</v>
      </c>
      <c r="BH38">
        <f t="shared" si="41"/>
        <v>1.4468181980700382E-2</v>
      </c>
      <c r="BI38">
        <f t="shared" si="42"/>
        <v>3.7262215984154432E-6</v>
      </c>
      <c r="BJ38">
        <f t="shared" si="43"/>
        <v>5.1923051145114562E-6</v>
      </c>
      <c r="BK38">
        <f t="shared" si="44"/>
        <v>3.7262215984154432E-6</v>
      </c>
      <c r="BL38">
        <f t="shared" si="45"/>
        <v>5.1923051145114562E-6</v>
      </c>
      <c r="BM38">
        <f t="shared" si="46"/>
        <v>8.2602663395316744E-2</v>
      </c>
      <c r="BN38">
        <f t="shared" si="47"/>
        <v>0.14410343507356096</v>
      </c>
      <c r="BO38">
        <f t="shared" si="48"/>
        <v>8.2602663395316744E-2</v>
      </c>
      <c r="BP38">
        <f t="shared" si="49"/>
        <v>0.19259672894418534</v>
      </c>
      <c r="BQ38">
        <f t="shared" si="50"/>
        <v>8.2602663395316744E-2</v>
      </c>
      <c r="BR38">
        <f t="shared" si="51"/>
        <v>0.19259672894418534</v>
      </c>
      <c r="BS38" t="str">
        <f t="shared" si="52"/>
        <v>sys2_4E90_jointA_ydir_pos_rot</v>
      </c>
      <c r="BT38" t="str">
        <f t="shared" si="53"/>
        <v>sys2_4TIP_jointA_ydir_neg_rot</v>
      </c>
      <c r="BU38">
        <f t="shared" si="54"/>
        <v>1.4399592848314994E-2</v>
      </c>
      <c r="BV38">
        <f t="shared" si="55"/>
        <v>1.4468181980700382E-2</v>
      </c>
      <c r="BW38">
        <f t="shared" si="56"/>
        <v>8.2602663395316744E-2</v>
      </c>
      <c r="BX38">
        <f t="shared" si="57"/>
        <v>0.14410343507356096</v>
      </c>
      <c r="BY38">
        <v>0.25</v>
      </c>
      <c r="BZ38">
        <v>0.25</v>
      </c>
    </row>
    <row r="39" spans="1:90" x14ac:dyDescent="0.25">
      <c r="A39">
        <v>2</v>
      </c>
      <c r="B39">
        <v>0.7</v>
      </c>
      <c r="C39">
        <v>6.3009976862830885E-4</v>
      </c>
      <c r="D39">
        <v>6.2649847676298821E-4</v>
      </c>
      <c r="E39">
        <v>2.2412933888659451E-2</v>
      </c>
      <c r="F39">
        <v>2.115340489730079E-2</v>
      </c>
      <c r="G39">
        <v>6.5697513095394774E-4</v>
      </c>
      <c r="H39">
        <v>6.6096545704939444E-4</v>
      </c>
      <c r="I39">
        <v>2.4604429137590426E-2</v>
      </c>
      <c r="J39">
        <v>2.2083157818282038E-2</v>
      </c>
      <c r="K39">
        <f t="shared" si="59"/>
        <v>4.5399929762484854E-5</v>
      </c>
      <c r="L39">
        <f t="shared" si="59"/>
        <v>4.5399929762484854E-5</v>
      </c>
      <c r="M39">
        <f t="shared" si="59"/>
        <v>4.5399929762484854E-5</v>
      </c>
      <c r="N39">
        <f t="shared" si="59"/>
        <v>4.5399929762484854E-5</v>
      </c>
      <c r="O39">
        <f t="shared" si="59"/>
        <v>4.5399929762484854E-5</v>
      </c>
      <c r="P39">
        <f t="shared" si="59"/>
        <v>4.5399929762484854E-5</v>
      </c>
      <c r="Q39">
        <f t="shared" si="59"/>
        <v>4.5399929762484854E-5</v>
      </c>
      <c r="R39">
        <f t="shared" si="59"/>
        <v>4.5399929762484854E-5</v>
      </c>
      <c r="S39">
        <f t="shared" si="59"/>
        <v>4.5399929762484854E-5</v>
      </c>
      <c r="T39">
        <f t="shared" si="59"/>
        <v>4.5399929762484854E-5</v>
      </c>
      <c r="U39">
        <f t="shared" si="59"/>
        <v>4.5399929762484854E-5</v>
      </c>
      <c r="V39">
        <f t="shared" si="59"/>
        <v>4.5399929762484854E-5</v>
      </c>
      <c r="W39">
        <f t="shared" si="59"/>
        <v>4.5399929762484854E-5</v>
      </c>
      <c r="X39">
        <f t="shared" si="59"/>
        <v>4.5399929762484854E-5</v>
      </c>
      <c r="Y39">
        <f t="shared" si="6"/>
        <v>6.6554061089120025E-6</v>
      </c>
      <c r="Z39">
        <f t="shared" si="7"/>
        <v>8.1148212500512537E-5</v>
      </c>
      <c r="AA39">
        <f t="shared" si="8"/>
        <v>1.2832157888797468E-3</v>
      </c>
      <c r="AB39">
        <f t="shared" si="9"/>
        <v>5.0516719071169672E-3</v>
      </c>
      <c r="AC39">
        <f t="shared" si="10"/>
        <v>2.4975198241308146E-5</v>
      </c>
      <c r="AD39">
        <f t="shared" si="11"/>
        <v>2.7703019188519071E-6</v>
      </c>
      <c r="AE39">
        <f t="shared" si="12"/>
        <v>4.1921262005896456E-3</v>
      </c>
      <c r="AF39">
        <f t="shared" si="13"/>
        <v>1.4135094176679864E-3</v>
      </c>
      <c r="AG39">
        <f t="shared" si="14"/>
        <v>1.3810648567620016E-7</v>
      </c>
      <c r="AH39">
        <f t="shared" si="15"/>
        <v>3.7262215984154432E-6</v>
      </c>
      <c r="AI39">
        <f t="shared" si="16"/>
        <v>1.3810648567620016E-7</v>
      </c>
      <c r="AJ39">
        <f t="shared" si="17"/>
        <v>3.7262215984154432E-6</v>
      </c>
      <c r="AK39">
        <f t="shared" si="18"/>
        <v>5.1923051145114562E-6</v>
      </c>
      <c r="AL39">
        <f t="shared" si="19"/>
        <v>5.7086874976893857E-7</v>
      </c>
      <c r="AM39">
        <f t="shared" si="20"/>
        <v>2.3756600862901561E-8</v>
      </c>
      <c r="AN39">
        <f t="shared" si="21"/>
        <v>5.7086874976893857E-7</v>
      </c>
      <c r="AO39">
        <f t="shared" si="22"/>
        <v>2.3756600862901561E-8</v>
      </c>
      <c r="AP39">
        <f t="shared" si="23"/>
        <v>1.3810648567620016E-7</v>
      </c>
      <c r="AQ39">
        <f t="shared" si="24"/>
        <v>3.7262215984154432E-6</v>
      </c>
      <c r="AR39">
        <f t="shared" si="25"/>
        <v>5.7086874976893857E-7</v>
      </c>
      <c r="AS39">
        <f t="shared" si="26"/>
        <v>2.3756600862901561E-8</v>
      </c>
      <c r="AT39">
        <f t="shared" si="27"/>
        <v>5.1923051145114562E-6</v>
      </c>
      <c r="AU39">
        <f t="shared" si="28"/>
        <v>3</v>
      </c>
      <c r="AV39">
        <f t="shared" si="29"/>
        <v>2</v>
      </c>
      <c r="AW39">
        <f t="shared" si="30"/>
        <v>1</v>
      </c>
      <c r="AX39">
        <f t="shared" si="31"/>
        <v>0</v>
      </c>
      <c r="AY39">
        <f t="shared" si="32"/>
        <v>1</v>
      </c>
      <c r="AZ39">
        <f t="shared" si="33"/>
        <v>2</v>
      </c>
      <c r="BA39" t="str">
        <f t="shared" si="34"/>
        <v>eps_sys2_4E90_jointA_ydir_pos_rot</v>
      </c>
      <c r="BB39" t="str">
        <f t="shared" si="35"/>
        <v>eps_sys2_4TIP_jointA_ydir_neg_rot</v>
      </c>
      <c r="BC39" t="str">
        <f t="shared" si="36"/>
        <v>eps_sys3_4E90_jointB_xdir_pos_rot</v>
      </c>
      <c r="BD39" t="str">
        <f t="shared" si="37"/>
        <v>eps_sys3_4TOP_jointA_xdir_pos_rot</v>
      </c>
      <c r="BE39" t="str">
        <f t="shared" si="38"/>
        <v>eps_sys4_4E90_jointA_ydir_pos_rot</v>
      </c>
      <c r="BF39" t="str">
        <f t="shared" si="39"/>
        <v>eps_sys4_4TOP_jointC_ydir_pos_rot</v>
      </c>
      <c r="BG39">
        <f t="shared" si="40"/>
        <v>5.0516719071169672E-3</v>
      </c>
      <c r="BH39">
        <f t="shared" si="41"/>
        <v>4.1921262005896456E-3</v>
      </c>
      <c r="BI39">
        <f t="shared" si="42"/>
        <v>3.7262215984154432E-6</v>
      </c>
      <c r="BJ39">
        <f t="shared" si="43"/>
        <v>5.1923051145114562E-6</v>
      </c>
      <c r="BK39">
        <f t="shared" si="44"/>
        <v>3.7262215984154432E-6</v>
      </c>
      <c r="BL39">
        <f t="shared" si="45"/>
        <v>5.1923051145114562E-6</v>
      </c>
      <c r="BM39">
        <f t="shared" si="46"/>
        <v>8.2602663395316744E-2</v>
      </c>
      <c r="BN39">
        <f t="shared" si="47"/>
        <v>0.14410343507356096</v>
      </c>
      <c r="BO39">
        <f t="shared" si="48"/>
        <v>8.2602663395316744E-2</v>
      </c>
      <c r="BP39">
        <f t="shared" si="49"/>
        <v>0.19259672894418534</v>
      </c>
      <c r="BQ39">
        <f t="shared" si="50"/>
        <v>8.2602663395316744E-2</v>
      </c>
      <c r="BR39">
        <f t="shared" si="51"/>
        <v>0.19259672894418534</v>
      </c>
      <c r="BS39" t="str">
        <f t="shared" si="52"/>
        <v>sys2_4E90_jointA_ydir_pos_rot</v>
      </c>
      <c r="BT39" t="str">
        <f t="shared" si="53"/>
        <v>sys2_4TIP_jointA_ydir_neg_rot</v>
      </c>
      <c r="BU39">
        <f t="shared" si="54"/>
        <v>5.0516719071169672E-3</v>
      </c>
      <c r="BV39">
        <f t="shared" si="55"/>
        <v>4.1921262005896456E-3</v>
      </c>
      <c r="BW39">
        <f t="shared" si="56"/>
        <v>8.2602663395316744E-2</v>
      </c>
      <c r="BX39">
        <f t="shared" si="57"/>
        <v>0.14410343507356096</v>
      </c>
      <c r="BY39">
        <v>0.25</v>
      </c>
      <c r="BZ39">
        <v>0.25</v>
      </c>
    </row>
    <row r="40" spans="1:90" x14ac:dyDescent="0.25">
      <c r="A40">
        <v>2</v>
      </c>
      <c r="B40">
        <v>0.7</v>
      </c>
      <c r="C40">
        <v>1.3141032668008456E-2</v>
      </c>
      <c r="D40">
        <v>1.2796275063528801E-2</v>
      </c>
      <c r="E40">
        <v>6.166770172863793E-3</v>
      </c>
      <c r="F40">
        <v>6.2310296021494222E-3</v>
      </c>
      <c r="G40">
        <v>1.4262297473183845E-2</v>
      </c>
      <c r="H40">
        <v>1.3564803165077745E-2</v>
      </c>
      <c r="I40">
        <v>6.6117059200292618E-3</v>
      </c>
      <c r="J40">
        <v>6.5546773448310466E-3</v>
      </c>
      <c r="K40">
        <f t="shared" si="59"/>
        <v>4.5399929762484854E-5</v>
      </c>
      <c r="L40">
        <f t="shared" si="59"/>
        <v>4.5399929762484854E-5</v>
      </c>
      <c r="M40">
        <f t="shared" si="59"/>
        <v>4.5399929762484854E-5</v>
      </c>
      <c r="N40">
        <f t="shared" si="59"/>
        <v>4.5399929762484854E-5</v>
      </c>
      <c r="O40">
        <f t="shared" si="59"/>
        <v>4.5399929762484854E-5</v>
      </c>
      <c r="P40">
        <f t="shared" si="59"/>
        <v>4.5399929762484854E-5</v>
      </c>
      <c r="Q40">
        <f t="shared" si="59"/>
        <v>4.5399929762484854E-5</v>
      </c>
      <c r="R40">
        <f t="shared" si="59"/>
        <v>4.5399929762484854E-5</v>
      </c>
      <c r="S40">
        <f t="shared" si="59"/>
        <v>4.5399929762484854E-5</v>
      </c>
      <c r="T40">
        <f t="shared" si="59"/>
        <v>4.5399929762484854E-5</v>
      </c>
      <c r="U40">
        <f t="shared" si="59"/>
        <v>4.5399929762484854E-5</v>
      </c>
      <c r="V40">
        <f t="shared" si="59"/>
        <v>4.5399929762484854E-5</v>
      </c>
      <c r="W40">
        <f t="shared" si="59"/>
        <v>4.5399929762484854E-5</v>
      </c>
      <c r="X40">
        <f t="shared" si="59"/>
        <v>4.5399929762484854E-5</v>
      </c>
      <c r="Y40">
        <f t="shared" si="6"/>
        <v>5.8438755810981955E-4</v>
      </c>
      <c r="Z40">
        <f t="shared" si="7"/>
        <v>2.8002150097470985E-3</v>
      </c>
      <c r="AA40">
        <f t="shared" si="8"/>
        <v>1.9170627299419575E-4</v>
      </c>
      <c r="AB40">
        <f t="shared" si="9"/>
        <v>1.2032084487300959E-3</v>
      </c>
      <c r="AC40">
        <f t="shared" si="10"/>
        <v>1.9389135605170089E-3</v>
      </c>
      <c r="AD40">
        <f t="shared" si="11"/>
        <v>5.9459880898855269E-4</v>
      </c>
      <c r="AE40">
        <f t="shared" si="12"/>
        <v>6.5380450449781713E-4</v>
      </c>
      <c r="AF40">
        <f t="shared" si="13"/>
        <v>1.6329453552132279E-4</v>
      </c>
      <c r="AG40">
        <f t="shared" si="14"/>
        <v>1.3810648567620016E-7</v>
      </c>
      <c r="AH40">
        <f t="shared" si="15"/>
        <v>3.7262215984154432E-6</v>
      </c>
      <c r="AI40">
        <f t="shared" si="16"/>
        <v>1.3810648567620016E-7</v>
      </c>
      <c r="AJ40">
        <f t="shared" si="17"/>
        <v>3.7262215984154432E-6</v>
      </c>
      <c r="AK40">
        <f t="shared" si="18"/>
        <v>5.1923051145114562E-6</v>
      </c>
      <c r="AL40">
        <f t="shared" si="19"/>
        <v>5.7086874976893857E-7</v>
      </c>
      <c r="AM40">
        <f t="shared" si="20"/>
        <v>2.3756600862901561E-8</v>
      </c>
      <c r="AN40">
        <f t="shared" si="21"/>
        <v>5.7086874976893857E-7</v>
      </c>
      <c r="AO40">
        <f t="shared" si="22"/>
        <v>2.3756600862901561E-8</v>
      </c>
      <c r="AP40">
        <f t="shared" si="23"/>
        <v>1.3810648567620016E-7</v>
      </c>
      <c r="AQ40">
        <f t="shared" si="24"/>
        <v>3.7262215984154432E-6</v>
      </c>
      <c r="AR40">
        <f t="shared" si="25"/>
        <v>5.7086874976893857E-7</v>
      </c>
      <c r="AS40">
        <f t="shared" si="26"/>
        <v>2.3756600862901561E-8</v>
      </c>
      <c r="AT40">
        <f t="shared" si="27"/>
        <v>5.1923051145114562E-6</v>
      </c>
      <c r="AU40">
        <f t="shared" si="28"/>
        <v>1</v>
      </c>
      <c r="AV40">
        <f t="shared" si="29"/>
        <v>0</v>
      </c>
      <c r="AW40">
        <f t="shared" si="30"/>
        <v>1</v>
      </c>
      <c r="AX40">
        <f t="shared" si="31"/>
        <v>0</v>
      </c>
      <c r="AY40">
        <f t="shared" si="32"/>
        <v>1</v>
      </c>
      <c r="AZ40">
        <f t="shared" si="33"/>
        <v>2</v>
      </c>
      <c r="BA40" t="str">
        <f t="shared" si="34"/>
        <v>eps_sys2_4E90_jointA_xdir_pos_rot</v>
      </c>
      <c r="BB40" t="str">
        <f t="shared" si="35"/>
        <v>eps_sys2_4TIP_jointA_xdir_neg_rot</v>
      </c>
      <c r="BC40" t="str">
        <f t="shared" si="36"/>
        <v>eps_sys3_4E90_jointB_xdir_pos_rot</v>
      </c>
      <c r="BD40" t="str">
        <f t="shared" si="37"/>
        <v>eps_sys3_4TOP_jointA_xdir_pos_rot</v>
      </c>
      <c r="BE40" t="str">
        <f t="shared" si="38"/>
        <v>eps_sys4_4E90_jointA_ydir_pos_rot</v>
      </c>
      <c r="BF40" t="str">
        <f t="shared" si="39"/>
        <v>eps_sys4_4TOP_jointC_ydir_pos_rot</v>
      </c>
      <c r="BG40">
        <f t="shared" si="40"/>
        <v>2.8002150097470985E-3</v>
      </c>
      <c r="BH40">
        <f t="shared" si="41"/>
        <v>1.9389135605170089E-3</v>
      </c>
      <c r="BI40">
        <f t="shared" si="42"/>
        <v>3.7262215984154432E-6</v>
      </c>
      <c r="BJ40">
        <f t="shared" si="43"/>
        <v>5.1923051145114562E-6</v>
      </c>
      <c r="BK40">
        <f t="shared" si="44"/>
        <v>3.7262215984154432E-6</v>
      </c>
      <c r="BL40">
        <f t="shared" si="45"/>
        <v>5.1923051145114562E-6</v>
      </c>
      <c r="BM40">
        <f t="shared" si="46"/>
        <v>8.2602663395316744E-2</v>
      </c>
      <c r="BN40">
        <f t="shared" si="47"/>
        <v>0.14410343507356096</v>
      </c>
      <c r="BO40">
        <f t="shared" si="48"/>
        <v>8.2602663395316744E-2</v>
      </c>
      <c r="BP40">
        <f t="shared" si="49"/>
        <v>0.19259672894418534</v>
      </c>
      <c r="BQ40">
        <f t="shared" si="50"/>
        <v>8.2602663395316744E-2</v>
      </c>
      <c r="BR40">
        <f t="shared" si="51"/>
        <v>0.19259672894418534</v>
      </c>
      <c r="BS40" t="str">
        <f t="shared" si="52"/>
        <v>sys2_4E90_jointA_xdir_pos_rot</v>
      </c>
      <c r="BT40" t="str">
        <f t="shared" si="53"/>
        <v>sys2_4TIP_jointA_xdir_neg_rot</v>
      </c>
      <c r="BU40">
        <f t="shared" si="54"/>
        <v>2.8002150097470985E-3</v>
      </c>
      <c r="BV40">
        <f t="shared" si="55"/>
        <v>1.9389135605170089E-3</v>
      </c>
      <c r="BW40">
        <f t="shared" si="56"/>
        <v>8.2602663395316744E-2</v>
      </c>
      <c r="BX40">
        <f t="shared" si="57"/>
        <v>0.14410343507356096</v>
      </c>
      <c r="BY40">
        <v>0.25</v>
      </c>
      <c r="BZ40">
        <v>0.25</v>
      </c>
    </row>
    <row r="41" spans="1:90" x14ac:dyDescent="0.25">
      <c r="A41">
        <v>2</v>
      </c>
      <c r="B41">
        <v>0.7</v>
      </c>
      <c r="C41">
        <v>4.5341679165454207E-3</v>
      </c>
      <c r="D41">
        <v>4.5783783074918732E-3</v>
      </c>
      <c r="E41">
        <v>1.5666169017517561E-2</v>
      </c>
      <c r="F41">
        <v>1.5974495037093337E-2</v>
      </c>
      <c r="G41">
        <v>4.7038706313949057E-3</v>
      </c>
      <c r="H41">
        <v>4.889532733511945E-3</v>
      </c>
      <c r="I41">
        <v>1.7076180010889105E-2</v>
      </c>
      <c r="J41">
        <v>1.6664100173573039E-2</v>
      </c>
      <c r="K41">
        <f t="shared" si="59"/>
        <v>4.5399929762484854E-5</v>
      </c>
      <c r="L41">
        <f t="shared" si="59"/>
        <v>4.5399929762484854E-5</v>
      </c>
      <c r="M41">
        <f t="shared" si="59"/>
        <v>4.5399929762484854E-5</v>
      </c>
      <c r="N41">
        <f t="shared" si="59"/>
        <v>4.5399929762484854E-5</v>
      </c>
      <c r="O41">
        <f t="shared" si="59"/>
        <v>4.5399929762484854E-5</v>
      </c>
      <c r="P41">
        <f t="shared" si="59"/>
        <v>4.5399929762484854E-5</v>
      </c>
      <c r="Q41">
        <f t="shared" si="59"/>
        <v>4.5399929762484854E-5</v>
      </c>
      <c r="R41">
        <f t="shared" si="59"/>
        <v>4.5399929762484854E-5</v>
      </c>
      <c r="S41">
        <f t="shared" si="59"/>
        <v>4.5399929762484854E-5</v>
      </c>
      <c r="T41">
        <f t="shared" ref="T41:X81" si="60">EXP(-10)</f>
        <v>4.5399929762484854E-5</v>
      </c>
      <c r="U41">
        <f t="shared" si="60"/>
        <v>4.5399929762484854E-5</v>
      </c>
      <c r="V41">
        <f t="shared" si="60"/>
        <v>4.5399929762484854E-5</v>
      </c>
      <c r="W41">
        <f t="shared" si="60"/>
        <v>4.5399929762484854E-5</v>
      </c>
      <c r="X41">
        <f t="shared" si="60"/>
        <v>4.5399929762484854E-5</v>
      </c>
      <c r="Y41">
        <f t="shared" si="6"/>
        <v>1.218625617820517E-4</v>
      </c>
      <c r="Z41">
        <f t="shared" si="7"/>
        <v>8.3796444192985021E-4</v>
      </c>
      <c r="AA41">
        <f t="shared" si="8"/>
        <v>7.5710857004063898E-4</v>
      </c>
      <c r="AB41">
        <f t="shared" si="9"/>
        <v>3.6331437809437746E-3</v>
      </c>
      <c r="AC41">
        <f t="shared" si="10"/>
        <v>4.0399135672304349E-4</v>
      </c>
      <c r="AD41">
        <f t="shared" si="11"/>
        <v>9.7006769059428932E-5</v>
      </c>
      <c r="AE41">
        <f t="shared" si="12"/>
        <v>2.5011360647563198E-3</v>
      </c>
      <c r="AF41">
        <f t="shared" si="13"/>
        <v>8.5708088852563032E-4</v>
      </c>
      <c r="AG41">
        <f t="shared" si="14"/>
        <v>1.3810648567620016E-7</v>
      </c>
      <c r="AH41">
        <f t="shared" si="15"/>
        <v>3.7262215984154432E-6</v>
      </c>
      <c r="AI41">
        <f t="shared" si="16"/>
        <v>1.3810648567620016E-7</v>
      </c>
      <c r="AJ41">
        <f t="shared" si="17"/>
        <v>3.7262215984154432E-6</v>
      </c>
      <c r="AK41">
        <f t="shared" si="18"/>
        <v>5.1923051145114562E-6</v>
      </c>
      <c r="AL41">
        <f t="shared" si="19"/>
        <v>5.7086874976893857E-7</v>
      </c>
      <c r="AM41">
        <f t="shared" si="20"/>
        <v>2.3756600862901561E-8</v>
      </c>
      <c r="AN41">
        <f t="shared" si="21"/>
        <v>5.7086874976893857E-7</v>
      </c>
      <c r="AO41">
        <f t="shared" si="22"/>
        <v>2.3756600862901561E-8</v>
      </c>
      <c r="AP41">
        <f t="shared" si="23"/>
        <v>1.3810648567620016E-7</v>
      </c>
      <c r="AQ41">
        <f t="shared" si="24"/>
        <v>3.7262215984154432E-6</v>
      </c>
      <c r="AR41">
        <f t="shared" si="25"/>
        <v>5.7086874976893857E-7</v>
      </c>
      <c r="AS41">
        <f t="shared" si="26"/>
        <v>2.3756600862901561E-8</v>
      </c>
      <c r="AT41">
        <f t="shared" si="27"/>
        <v>5.1923051145114562E-6</v>
      </c>
      <c r="AU41">
        <f t="shared" si="28"/>
        <v>3</v>
      </c>
      <c r="AV41">
        <f t="shared" si="29"/>
        <v>2</v>
      </c>
      <c r="AW41">
        <f t="shared" si="30"/>
        <v>1</v>
      </c>
      <c r="AX41">
        <f t="shared" si="31"/>
        <v>0</v>
      </c>
      <c r="AY41">
        <f t="shared" si="32"/>
        <v>1</v>
      </c>
      <c r="AZ41">
        <f t="shared" si="33"/>
        <v>2</v>
      </c>
      <c r="BA41" t="str">
        <f t="shared" si="34"/>
        <v>eps_sys2_4E90_jointA_ydir_pos_rot</v>
      </c>
      <c r="BB41" t="str">
        <f t="shared" si="35"/>
        <v>eps_sys2_4TIP_jointA_ydir_neg_rot</v>
      </c>
      <c r="BC41" t="str">
        <f t="shared" si="36"/>
        <v>eps_sys3_4E90_jointB_xdir_pos_rot</v>
      </c>
      <c r="BD41" t="str">
        <f t="shared" si="37"/>
        <v>eps_sys3_4TOP_jointA_xdir_pos_rot</v>
      </c>
      <c r="BE41" t="str">
        <f t="shared" si="38"/>
        <v>eps_sys4_4E90_jointA_ydir_pos_rot</v>
      </c>
      <c r="BF41" t="str">
        <f t="shared" si="39"/>
        <v>eps_sys4_4TOP_jointC_ydir_pos_rot</v>
      </c>
      <c r="BG41">
        <f t="shared" si="40"/>
        <v>3.6331437809437746E-3</v>
      </c>
      <c r="BH41">
        <f t="shared" si="41"/>
        <v>2.5011360647563198E-3</v>
      </c>
      <c r="BI41">
        <f t="shared" si="42"/>
        <v>3.7262215984154432E-6</v>
      </c>
      <c r="BJ41">
        <f t="shared" si="43"/>
        <v>5.1923051145114562E-6</v>
      </c>
      <c r="BK41">
        <f t="shared" si="44"/>
        <v>3.7262215984154432E-6</v>
      </c>
      <c r="BL41">
        <f t="shared" si="45"/>
        <v>5.1923051145114562E-6</v>
      </c>
      <c r="BM41">
        <f t="shared" si="46"/>
        <v>8.2602663395316744E-2</v>
      </c>
      <c r="BN41">
        <f t="shared" si="47"/>
        <v>0.14410343507356096</v>
      </c>
      <c r="BO41">
        <f t="shared" si="48"/>
        <v>8.2602663395316744E-2</v>
      </c>
      <c r="BP41">
        <f t="shared" si="49"/>
        <v>0.19259672894418534</v>
      </c>
      <c r="BQ41">
        <f t="shared" si="50"/>
        <v>8.2602663395316744E-2</v>
      </c>
      <c r="BR41">
        <f t="shared" si="51"/>
        <v>0.19259672894418534</v>
      </c>
      <c r="BS41" t="str">
        <f t="shared" si="52"/>
        <v>sys2_4E90_jointA_ydir_pos_rot</v>
      </c>
      <c r="BT41" t="str">
        <f t="shared" si="53"/>
        <v>sys2_4TIP_jointA_ydir_neg_rot</v>
      </c>
      <c r="BU41">
        <f t="shared" si="54"/>
        <v>3.6331437809437746E-3</v>
      </c>
      <c r="BV41">
        <f t="shared" si="55"/>
        <v>2.5011360647563198E-3</v>
      </c>
      <c r="BW41">
        <f t="shared" si="56"/>
        <v>8.2602663395316744E-2</v>
      </c>
      <c r="BX41">
        <f t="shared" si="57"/>
        <v>0.14410343507356096</v>
      </c>
      <c r="BY41">
        <v>0.25</v>
      </c>
      <c r="BZ41">
        <v>0.25</v>
      </c>
    </row>
    <row r="42" spans="1:90" x14ac:dyDescent="0.25">
      <c r="A42">
        <v>3</v>
      </c>
      <c r="B42">
        <v>0.7</v>
      </c>
      <c r="C42">
        <f t="shared" ref="C42:J57" si="61">EXP(-10)</f>
        <v>4.5399929762484854E-5</v>
      </c>
      <c r="D42">
        <f t="shared" si="61"/>
        <v>4.5399929762484854E-5</v>
      </c>
      <c r="E42">
        <f t="shared" si="61"/>
        <v>4.5399929762484854E-5</v>
      </c>
      <c r="F42">
        <f t="shared" si="61"/>
        <v>4.5399929762484854E-5</v>
      </c>
      <c r="G42">
        <f t="shared" si="61"/>
        <v>4.5399929762484854E-5</v>
      </c>
      <c r="H42">
        <f t="shared" si="61"/>
        <v>4.5399929762484854E-5</v>
      </c>
      <c r="I42">
        <f t="shared" si="61"/>
        <v>4.5399929762484854E-5</v>
      </c>
      <c r="J42">
        <f t="shared" si="61"/>
        <v>4.5399929762484854E-5</v>
      </c>
      <c r="K42">
        <v>4.2278979420164722E-3</v>
      </c>
      <c r="L42">
        <v>3.9035045503879942E-3</v>
      </c>
      <c r="M42">
        <v>3.2021493054079683E-2</v>
      </c>
      <c r="N42">
        <v>2.8570319827039673E-2</v>
      </c>
      <c r="O42">
        <v>1.9486151314705704E-3</v>
      </c>
      <c r="P42">
        <v>4.7693661539510894E-3</v>
      </c>
      <c r="Q42">
        <v>4.0673034578280302E-3</v>
      </c>
      <c r="R42">
        <v>3.6735295987272307E-2</v>
      </c>
      <c r="S42">
        <v>2.922775869404827E-2</v>
      </c>
      <c r="T42">
        <f t="shared" si="60"/>
        <v>4.5399929762484854E-5</v>
      </c>
      <c r="U42">
        <f t="shared" si="60"/>
        <v>4.5399929762484854E-5</v>
      </c>
      <c r="V42">
        <f t="shared" si="60"/>
        <v>4.5399929762484854E-5</v>
      </c>
      <c r="W42">
        <f t="shared" si="60"/>
        <v>4.5399929762484854E-5</v>
      </c>
      <c r="X42">
        <f t="shared" si="60"/>
        <v>4.5399929762484854E-5</v>
      </c>
      <c r="Y42">
        <f t="shared" si="6"/>
        <v>1.3810648567620016E-7</v>
      </c>
      <c r="Z42">
        <f t="shared" si="7"/>
        <v>3.7262215984154432E-6</v>
      </c>
      <c r="AA42">
        <f t="shared" si="8"/>
        <v>1.3810648567620016E-7</v>
      </c>
      <c r="AB42">
        <f t="shared" si="9"/>
        <v>3.7262215984154432E-6</v>
      </c>
      <c r="AC42">
        <f t="shared" si="10"/>
        <v>5.7086874976893857E-7</v>
      </c>
      <c r="AD42">
        <f t="shared" si="11"/>
        <v>2.3756600862901561E-8</v>
      </c>
      <c r="AE42">
        <f t="shared" si="12"/>
        <v>5.7086874976893857E-7</v>
      </c>
      <c r="AF42">
        <f t="shared" si="13"/>
        <v>2.3756600862901561E-8</v>
      </c>
      <c r="AG42">
        <f t="shared" si="14"/>
        <v>1.0993183227906186E-4</v>
      </c>
      <c r="AH42">
        <f t="shared" si="15"/>
        <v>6.9491149713265166E-4</v>
      </c>
      <c r="AI42">
        <f t="shared" si="16"/>
        <v>2.1705387580840661E-3</v>
      </c>
      <c r="AJ42">
        <f t="shared" si="17"/>
        <v>7.1888783949822319E-3</v>
      </c>
      <c r="AK42">
        <f t="shared" si="18"/>
        <v>4.2634176333754275E-4</v>
      </c>
      <c r="AL42">
        <f t="shared" si="19"/>
        <v>4.1196824489272185E-4</v>
      </c>
      <c r="AM42">
        <f t="shared" si="20"/>
        <v>6.9939176853021264E-5</v>
      </c>
      <c r="AN42">
        <f t="shared" si="21"/>
        <v>7.3888161246979485E-3</v>
      </c>
      <c r="AO42">
        <f t="shared" si="22"/>
        <v>2.3259868064829572E-3</v>
      </c>
      <c r="AP42">
        <f t="shared" si="23"/>
        <v>1.3810648567620016E-7</v>
      </c>
      <c r="AQ42">
        <f t="shared" si="24"/>
        <v>3.7262215984154432E-6</v>
      </c>
      <c r="AR42">
        <f t="shared" si="25"/>
        <v>5.7086874976893857E-7</v>
      </c>
      <c r="AS42">
        <f t="shared" si="26"/>
        <v>2.3756600862901561E-8</v>
      </c>
      <c r="AT42">
        <f t="shared" si="27"/>
        <v>5.1923051145114562E-6</v>
      </c>
      <c r="AU42">
        <f t="shared" si="28"/>
        <v>1</v>
      </c>
      <c r="AV42">
        <f t="shared" si="29"/>
        <v>0</v>
      </c>
      <c r="AW42">
        <f t="shared" si="30"/>
        <v>3</v>
      </c>
      <c r="AX42">
        <f t="shared" si="31"/>
        <v>3</v>
      </c>
      <c r="AY42">
        <f t="shared" si="32"/>
        <v>1</v>
      </c>
      <c r="AZ42">
        <f t="shared" si="33"/>
        <v>2</v>
      </c>
      <c r="BA42" t="str">
        <f t="shared" si="34"/>
        <v>eps_sys2_4E90_jointA_xdir_pos_rot</v>
      </c>
      <c r="BB42" t="str">
        <f t="shared" si="35"/>
        <v>eps_sys2_4TIP_jointA_xdir_neg_rot</v>
      </c>
      <c r="BC42" t="str">
        <f t="shared" si="36"/>
        <v>eps_sys3_4E90_jointA_ydir_pos_rot</v>
      </c>
      <c r="BD42" t="str">
        <f t="shared" si="37"/>
        <v>eps_sys3_4TIP_jointA_ydir_neg_rot</v>
      </c>
      <c r="BE42" t="str">
        <f t="shared" si="38"/>
        <v>eps_sys4_4E90_jointA_ydir_pos_rot</v>
      </c>
      <c r="BF42" t="str">
        <f t="shared" si="39"/>
        <v>eps_sys4_4TOP_jointC_ydir_pos_rot</v>
      </c>
      <c r="BG42">
        <f t="shared" si="40"/>
        <v>3.7262215984154432E-6</v>
      </c>
      <c r="BH42">
        <f t="shared" si="41"/>
        <v>5.7086874976893857E-7</v>
      </c>
      <c r="BI42">
        <f t="shared" si="42"/>
        <v>7.1888783949822319E-3</v>
      </c>
      <c r="BJ42">
        <f t="shared" si="43"/>
        <v>7.3888161246979485E-3</v>
      </c>
      <c r="BK42">
        <f t="shared" si="44"/>
        <v>3.7262215984154432E-6</v>
      </c>
      <c r="BL42">
        <f t="shared" si="45"/>
        <v>5.1923051145114562E-6</v>
      </c>
      <c r="BM42">
        <f t="shared" si="46"/>
        <v>8.2602663395316744E-2</v>
      </c>
      <c r="BN42">
        <f t="shared" si="47"/>
        <v>0.14410343507356096</v>
      </c>
      <c r="BO42">
        <f t="shared" si="48"/>
        <v>8.2602663395316744E-2</v>
      </c>
      <c r="BP42">
        <f t="shared" si="49"/>
        <v>0.14410343507356096</v>
      </c>
      <c r="BQ42">
        <f t="shared" si="50"/>
        <v>8.2602663395316744E-2</v>
      </c>
      <c r="BR42">
        <f t="shared" si="51"/>
        <v>0.19259672894418534</v>
      </c>
      <c r="BS42" t="str">
        <f t="shared" si="52"/>
        <v>sys3_4E90_jointA_ydir_pos_rot</v>
      </c>
      <c r="BT42" t="str">
        <f t="shared" si="53"/>
        <v>sys3_4TIP_jointA_ydir_neg_rot</v>
      </c>
      <c r="BU42">
        <f t="shared" si="54"/>
        <v>7.1888783949822319E-3</v>
      </c>
      <c r="BV42">
        <f t="shared" si="55"/>
        <v>7.3888161246979485E-3</v>
      </c>
      <c r="BW42">
        <f t="shared" si="56"/>
        <v>8.2602663395316744E-2</v>
      </c>
      <c r="BX42">
        <f t="shared" si="57"/>
        <v>0.14410343507356096</v>
      </c>
      <c r="BY42">
        <v>0.25</v>
      </c>
      <c r="BZ42">
        <v>0.25</v>
      </c>
    </row>
    <row r="43" spans="1:90" x14ac:dyDescent="0.25">
      <c r="A43">
        <v>3</v>
      </c>
      <c r="B43">
        <v>0.7</v>
      </c>
      <c r="C43">
        <f t="shared" si="61"/>
        <v>4.5399929762484854E-5</v>
      </c>
      <c r="D43">
        <f t="shared" si="61"/>
        <v>4.5399929762484854E-5</v>
      </c>
      <c r="E43">
        <f t="shared" si="61"/>
        <v>4.5399929762484854E-5</v>
      </c>
      <c r="F43">
        <f t="shared" si="61"/>
        <v>4.5399929762484854E-5</v>
      </c>
      <c r="G43">
        <f t="shared" si="61"/>
        <v>4.5399929762484854E-5</v>
      </c>
      <c r="H43">
        <f t="shared" si="61"/>
        <v>4.5399929762484854E-5</v>
      </c>
      <c r="I43">
        <f t="shared" si="61"/>
        <v>4.5399929762484854E-5</v>
      </c>
      <c r="J43">
        <f t="shared" si="61"/>
        <v>4.5399929762484854E-5</v>
      </c>
      <c r="K43">
        <v>2.0210933418326611E-5</v>
      </c>
      <c r="L43">
        <v>2.1122553367971009E-5</v>
      </c>
      <c r="M43">
        <v>6.0968122025029373E-5</v>
      </c>
      <c r="N43">
        <v>6.8175318303013359E-5</v>
      </c>
      <c r="O43">
        <v>4.6453439758652071E-5</v>
      </c>
      <c r="P43">
        <v>2.0387038452662356E-5</v>
      </c>
      <c r="Q43">
        <v>2.2738423957593605E-5</v>
      </c>
      <c r="R43">
        <v>5.3496006418507433E-5</v>
      </c>
      <c r="S43">
        <v>8.0011524842843682E-5</v>
      </c>
      <c r="T43">
        <f t="shared" si="60"/>
        <v>4.5399929762484854E-5</v>
      </c>
      <c r="U43">
        <f t="shared" si="60"/>
        <v>4.5399929762484854E-5</v>
      </c>
      <c r="V43">
        <f t="shared" si="60"/>
        <v>4.5399929762484854E-5</v>
      </c>
      <c r="W43">
        <f t="shared" si="60"/>
        <v>4.5399929762484854E-5</v>
      </c>
      <c r="X43">
        <f t="shared" si="60"/>
        <v>4.5399929762484854E-5</v>
      </c>
      <c r="Y43">
        <f t="shared" si="6"/>
        <v>1.3810648567620016E-7</v>
      </c>
      <c r="Z43">
        <f t="shared" si="7"/>
        <v>3.7262215984154432E-6</v>
      </c>
      <c r="AA43">
        <f t="shared" si="8"/>
        <v>1.3810648567620016E-7</v>
      </c>
      <c r="AB43">
        <f t="shared" si="9"/>
        <v>3.7262215984154432E-6</v>
      </c>
      <c r="AC43">
        <f t="shared" si="10"/>
        <v>5.7086874976893857E-7</v>
      </c>
      <c r="AD43">
        <f t="shared" si="11"/>
        <v>2.3756600862901561E-8</v>
      </c>
      <c r="AE43">
        <f t="shared" si="12"/>
        <v>5.7086874976893857E-7</v>
      </c>
      <c r="AF43">
        <f t="shared" si="13"/>
        <v>2.3756600862901561E-8</v>
      </c>
      <c r="AG43">
        <f t="shared" si="14"/>
        <v>4.1919546222635002E-8</v>
      </c>
      <c r="AH43">
        <f t="shared" si="15"/>
        <v>1.5177277813724912E-6</v>
      </c>
      <c r="AI43">
        <f t="shared" si="16"/>
        <v>2.1323516480254514E-7</v>
      </c>
      <c r="AJ43">
        <f t="shared" si="17"/>
        <v>6.0052985851283197E-6</v>
      </c>
      <c r="AK43">
        <f t="shared" si="18"/>
        <v>5.333865039266251E-6</v>
      </c>
      <c r="AL43">
        <f t="shared" si="19"/>
        <v>1.8402492951568508E-7</v>
      </c>
      <c r="AM43">
        <f t="shared" si="20"/>
        <v>6.9533389473221839E-9</v>
      </c>
      <c r="AN43">
        <f t="shared" si="21"/>
        <v>7.1996066523050416E-7</v>
      </c>
      <c r="AO43">
        <f t="shared" si="22"/>
        <v>6.5023790054149737E-8</v>
      </c>
      <c r="AP43">
        <f t="shared" si="23"/>
        <v>1.3810648567620016E-7</v>
      </c>
      <c r="AQ43">
        <f t="shared" si="24"/>
        <v>3.7262215984154432E-6</v>
      </c>
      <c r="AR43">
        <f t="shared" si="25"/>
        <v>5.7086874976893857E-7</v>
      </c>
      <c r="AS43">
        <f t="shared" si="26"/>
        <v>2.3756600862901561E-8</v>
      </c>
      <c r="AT43">
        <f t="shared" si="27"/>
        <v>5.1923051145114562E-6</v>
      </c>
      <c r="AU43">
        <f t="shared" si="28"/>
        <v>1</v>
      </c>
      <c r="AV43">
        <f t="shared" si="29"/>
        <v>0</v>
      </c>
      <c r="AW43">
        <f t="shared" si="30"/>
        <v>3</v>
      </c>
      <c r="AX43">
        <f t="shared" si="31"/>
        <v>0</v>
      </c>
      <c r="AY43">
        <f t="shared" si="32"/>
        <v>1</v>
      </c>
      <c r="AZ43">
        <f t="shared" si="33"/>
        <v>2</v>
      </c>
      <c r="BA43" t="str">
        <f t="shared" si="34"/>
        <v>eps_sys2_4E90_jointA_xdir_pos_rot</v>
      </c>
      <c r="BB43" t="str">
        <f t="shared" si="35"/>
        <v>eps_sys2_4TIP_jointA_xdir_neg_rot</v>
      </c>
      <c r="BC43" t="str">
        <f t="shared" si="36"/>
        <v>eps_sys3_4E90_jointA_ydir_pos_rot</v>
      </c>
      <c r="BD43" t="str">
        <f t="shared" si="37"/>
        <v>eps_sys3_4TOP_jointA_xdir_pos_rot</v>
      </c>
      <c r="BE43" t="str">
        <f t="shared" si="38"/>
        <v>eps_sys4_4E90_jointA_ydir_pos_rot</v>
      </c>
      <c r="BF43" t="str">
        <f t="shared" si="39"/>
        <v>eps_sys4_4TOP_jointC_ydir_pos_rot</v>
      </c>
      <c r="BG43">
        <f t="shared" si="40"/>
        <v>3.7262215984154432E-6</v>
      </c>
      <c r="BH43">
        <f t="shared" si="41"/>
        <v>5.7086874976893857E-7</v>
      </c>
      <c r="BI43">
        <f t="shared" si="42"/>
        <v>6.0052985851283197E-6</v>
      </c>
      <c r="BJ43">
        <f t="shared" si="43"/>
        <v>5.333865039266251E-6</v>
      </c>
      <c r="BK43">
        <f t="shared" si="44"/>
        <v>3.7262215984154432E-6</v>
      </c>
      <c r="BL43">
        <f t="shared" si="45"/>
        <v>5.1923051145114562E-6</v>
      </c>
      <c r="BM43">
        <f t="shared" si="46"/>
        <v>8.2602663395316744E-2</v>
      </c>
      <c r="BN43">
        <f t="shared" si="47"/>
        <v>0.14410343507356096</v>
      </c>
      <c r="BO43">
        <f t="shared" si="48"/>
        <v>8.2602663395316744E-2</v>
      </c>
      <c r="BP43">
        <f t="shared" si="49"/>
        <v>0.19259672894418534</v>
      </c>
      <c r="BQ43">
        <f t="shared" si="50"/>
        <v>8.2602663395316744E-2</v>
      </c>
      <c r="BR43">
        <f t="shared" si="51"/>
        <v>0.19259672894418534</v>
      </c>
      <c r="BS43" t="str">
        <f t="shared" si="52"/>
        <v>sys3_4E90_jointA_ydir_pos_rot</v>
      </c>
      <c r="BT43" t="str">
        <f t="shared" si="53"/>
        <v>sys3_4TOP_jointA_xdir_pos_rot</v>
      </c>
      <c r="BU43">
        <f t="shared" si="54"/>
        <v>6.0052985851283197E-6</v>
      </c>
      <c r="BV43">
        <f t="shared" si="55"/>
        <v>5.333865039266251E-6</v>
      </c>
      <c r="BW43">
        <f t="shared" si="56"/>
        <v>8.2602663395316744E-2</v>
      </c>
      <c r="BX43">
        <f t="shared" si="57"/>
        <v>0.19259672894418534</v>
      </c>
      <c r="BY43">
        <v>0.25</v>
      </c>
      <c r="BZ43">
        <v>0.25</v>
      </c>
    </row>
    <row r="44" spans="1:90" x14ac:dyDescent="0.25">
      <c r="A44">
        <v>3</v>
      </c>
      <c r="B44">
        <v>0.7</v>
      </c>
      <c r="C44">
        <f t="shared" si="61"/>
        <v>4.5399929762484854E-5</v>
      </c>
      <c r="D44">
        <f t="shared" si="61"/>
        <v>4.5399929762484854E-5</v>
      </c>
      <c r="E44">
        <f t="shared" si="61"/>
        <v>4.5399929762484854E-5</v>
      </c>
      <c r="F44">
        <f t="shared" si="61"/>
        <v>4.5399929762484854E-5</v>
      </c>
      <c r="G44">
        <f t="shared" si="61"/>
        <v>4.5399929762484854E-5</v>
      </c>
      <c r="H44">
        <f t="shared" si="61"/>
        <v>4.5399929762484854E-5</v>
      </c>
      <c r="I44">
        <f t="shared" si="61"/>
        <v>4.5399929762484854E-5</v>
      </c>
      <c r="J44">
        <f t="shared" si="61"/>
        <v>4.5399929762484854E-5</v>
      </c>
      <c r="K44">
        <v>6.9924149780818169E-4</v>
      </c>
      <c r="L44">
        <v>6.9022056235533836E-4</v>
      </c>
      <c r="M44">
        <v>2.6444421300859566E-3</v>
      </c>
      <c r="N44">
        <v>2.749276625890851E-3</v>
      </c>
      <c r="O44">
        <v>2.100898273517063E-4</v>
      </c>
      <c r="P44">
        <v>7.2014906819896601E-4</v>
      </c>
      <c r="Q44">
        <v>7.2693086723835446E-4</v>
      </c>
      <c r="R44">
        <v>2.7338340550040387E-3</v>
      </c>
      <c r="S44">
        <v>2.9905267187604304E-3</v>
      </c>
      <c r="T44">
        <f t="shared" si="60"/>
        <v>4.5399929762484854E-5</v>
      </c>
      <c r="U44">
        <f t="shared" si="60"/>
        <v>4.5399929762484854E-5</v>
      </c>
      <c r="V44">
        <f t="shared" si="60"/>
        <v>4.5399929762484854E-5</v>
      </c>
      <c r="W44">
        <f t="shared" si="60"/>
        <v>4.5399929762484854E-5</v>
      </c>
      <c r="X44">
        <f t="shared" si="60"/>
        <v>4.5399929762484854E-5</v>
      </c>
      <c r="Y44">
        <f t="shared" si="6"/>
        <v>1.3810648567620016E-7</v>
      </c>
      <c r="Z44">
        <f t="shared" si="7"/>
        <v>3.7262215984154432E-6</v>
      </c>
      <c r="AA44">
        <f t="shared" si="8"/>
        <v>1.3810648567620016E-7</v>
      </c>
      <c r="AB44">
        <f t="shared" si="9"/>
        <v>3.7262215984154432E-6</v>
      </c>
      <c r="AC44">
        <f t="shared" si="10"/>
        <v>5.7086874976893857E-7</v>
      </c>
      <c r="AD44">
        <f t="shared" si="11"/>
        <v>2.3756600862901561E-8</v>
      </c>
      <c r="AE44">
        <f t="shared" si="12"/>
        <v>5.7086874976893857E-7</v>
      </c>
      <c r="AF44">
        <f t="shared" si="13"/>
        <v>2.3756600862901561E-8</v>
      </c>
      <c r="AG44">
        <f t="shared" si="14"/>
        <v>7.7587416258866729E-6</v>
      </c>
      <c r="AH44">
        <f t="shared" si="15"/>
        <v>9.0920034338232185E-5</v>
      </c>
      <c r="AI44">
        <f t="shared" si="16"/>
        <v>5.5067009649562304E-5</v>
      </c>
      <c r="AJ44">
        <f t="shared" si="17"/>
        <v>4.6050002072252219E-4</v>
      </c>
      <c r="AK44">
        <f t="shared" si="18"/>
        <v>3.1298246209499604E-5</v>
      </c>
      <c r="AL44">
        <f t="shared" si="19"/>
        <v>2.8437487343719012E-5</v>
      </c>
      <c r="AM44">
        <f t="shared" si="20"/>
        <v>3.2804857694450376E-6</v>
      </c>
      <c r="AN44">
        <f t="shared" si="21"/>
        <v>1.8754651199195783E-4</v>
      </c>
      <c r="AO44">
        <f t="shared" si="22"/>
        <v>4.0494966714549701E-5</v>
      </c>
      <c r="AP44">
        <f t="shared" si="23"/>
        <v>1.3810648567620016E-7</v>
      </c>
      <c r="AQ44">
        <f t="shared" si="24"/>
        <v>3.7262215984154432E-6</v>
      </c>
      <c r="AR44">
        <f t="shared" si="25"/>
        <v>5.7086874976893857E-7</v>
      </c>
      <c r="AS44">
        <f t="shared" si="26"/>
        <v>2.3756600862901561E-8</v>
      </c>
      <c r="AT44">
        <f t="shared" si="27"/>
        <v>5.1923051145114562E-6</v>
      </c>
      <c r="AU44">
        <f t="shared" si="28"/>
        <v>1</v>
      </c>
      <c r="AV44">
        <f t="shared" si="29"/>
        <v>0</v>
      </c>
      <c r="AW44">
        <f t="shared" si="30"/>
        <v>3</v>
      </c>
      <c r="AX44">
        <f t="shared" si="31"/>
        <v>3</v>
      </c>
      <c r="AY44">
        <f t="shared" si="32"/>
        <v>1</v>
      </c>
      <c r="AZ44">
        <f t="shared" si="33"/>
        <v>2</v>
      </c>
      <c r="BA44" t="str">
        <f t="shared" si="34"/>
        <v>eps_sys2_4E90_jointA_xdir_pos_rot</v>
      </c>
      <c r="BB44" t="str">
        <f t="shared" si="35"/>
        <v>eps_sys2_4TIP_jointA_xdir_neg_rot</v>
      </c>
      <c r="BC44" t="str">
        <f t="shared" si="36"/>
        <v>eps_sys3_4E90_jointA_ydir_pos_rot</v>
      </c>
      <c r="BD44" t="str">
        <f t="shared" si="37"/>
        <v>eps_sys3_4TIP_jointA_ydir_neg_rot</v>
      </c>
      <c r="BE44" t="str">
        <f t="shared" si="38"/>
        <v>eps_sys4_4E90_jointA_ydir_pos_rot</v>
      </c>
      <c r="BF44" t="str">
        <f t="shared" si="39"/>
        <v>eps_sys4_4TOP_jointC_ydir_pos_rot</v>
      </c>
      <c r="BG44">
        <f t="shared" si="40"/>
        <v>3.7262215984154432E-6</v>
      </c>
      <c r="BH44">
        <f t="shared" si="41"/>
        <v>5.7086874976893857E-7</v>
      </c>
      <c r="BI44">
        <f t="shared" si="42"/>
        <v>4.6050002072252219E-4</v>
      </c>
      <c r="BJ44">
        <f t="shared" si="43"/>
        <v>1.8754651199195783E-4</v>
      </c>
      <c r="BK44">
        <f t="shared" si="44"/>
        <v>3.7262215984154432E-6</v>
      </c>
      <c r="BL44">
        <f t="shared" si="45"/>
        <v>5.1923051145114562E-6</v>
      </c>
      <c r="BM44">
        <f t="shared" si="46"/>
        <v>8.2602663395316744E-2</v>
      </c>
      <c r="BN44">
        <f t="shared" si="47"/>
        <v>0.14410343507356096</v>
      </c>
      <c r="BO44">
        <f t="shared" si="48"/>
        <v>8.2602663395316744E-2</v>
      </c>
      <c r="BP44">
        <f t="shared" si="49"/>
        <v>0.14410343507356096</v>
      </c>
      <c r="BQ44">
        <f t="shared" si="50"/>
        <v>8.2602663395316744E-2</v>
      </c>
      <c r="BR44">
        <f t="shared" si="51"/>
        <v>0.19259672894418534</v>
      </c>
      <c r="BS44" t="str">
        <f t="shared" si="52"/>
        <v>sys3_4E90_jointA_ydir_pos_rot</v>
      </c>
      <c r="BT44" t="str">
        <f t="shared" si="53"/>
        <v>sys3_4TIP_jointA_ydir_neg_rot</v>
      </c>
      <c r="BU44">
        <f t="shared" si="54"/>
        <v>4.6050002072252219E-4</v>
      </c>
      <c r="BV44">
        <f t="shared" si="55"/>
        <v>1.8754651199195783E-4</v>
      </c>
      <c r="BW44">
        <f t="shared" si="56"/>
        <v>8.2602663395316744E-2</v>
      </c>
      <c r="BX44">
        <f t="shared" si="57"/>
        <v>0.14410343507356096</v>
      </c>
      <c r="BY44">
        <v>0.25</v>
      </c>
      <c r="BZ44">
        <v>0.25</v>
      </c>
    </row>
    <row r="45" spans="1:90" x14ac:dyDescent="0.25">
      <c r="A45">
        <v>3</v>
      </c>
      <c r="B45">
        <v>0.7</v>
      </c>
      <c r="C45">
        <f t="shared" si="61"/>
        <v>4.5399929762484854E-5</v>
      </c>
      <c r="D45">
        <f t="shared" si="61"/>
        <v>4.5399929762484854E-5</v>
      </c>
      <c r="E45">
        <f t="shared" si="61"/>
        <v>4.5399929762484854E-5</v>
      </c>
      <c r="F45">
        <f t="shared" si="61"/>
        <v>4.5399929762484854E-5</v>
      </c>
      <c r="G45">
        <f t="shared" si="61"/>
        <v>4.5399929762484854E-5</v>
      </c>
      <c r="H45">
        <f t="shared" si="61"/>
        <v>4.5399929762484854E-5</v>
      </c>
      <c r="I45">
        <f t="shared" si="61"/>
        <v>4.5399929762484854E-5</v>
      </c>
      <c r="J45">
        <f t="shared" si="61"/>
        <v>4.5399929762484854E-5</v>
      </c>
      <c r="K45">
        <v>5.8340693240603841E-4</v>
      </c>
      <c r="L45">
        <v>5.940733036769269E-4</v>
      </c>
      <c r="M45">
        <v>4.0350546209010616E-4</v>
      </c>
      <c r="N45">
        <v>4.3435031083541943E-4</v>
      </c>
      <c r="O45">
        <v>1.1756379086735652E-3</v>
      </c>
      <c r="P45">
        <v>6.1914383458086888E-4</v>
      </c>
      <c r="Q45">
        <v>6.4835582167193479E-4</v>
      </c>
      <c r="R45">
        <v>3.8106990230223872E-4</v>
      </c>
      <c r="S45">
        <v>4.9031752357085647E-4</v>
      </c>
      <c r="T45">
        <f t="shared" si="60"/>
        <v>4.5399929762484854E-5</v>
      </c>
      <c r="U45">
        <f t="shared" si="60"/>
        <v>4.5399929762484854E-5</v>
      </c>
      <c r="V45">
        <f t="shared" si="60"/>
        <v>4.5399929762484854E-5</v>
      </c>
      <c r="W45">
        <f t="shared" si="60"/>
        <v>4.5399929762484854E-5</v>
      </c>
      <c r="X45">
        <f t="shared" si="60"/>
        <v>4.5399929762484854E-5</v>
      </c>
      <c r="Y45">
        <f t="shared" si="6"/>
        <v>1.3810648567620016E-7</v>
      </c>
      <c r="Z45">
        <f t="shared" si="7"/>
        <v>3.7262215984154432E-6</v>
      </c>
      <c r="AA45">
        <f t="shared" si="8"/>
        <v>1.3810648567620016E-7</v>
      </c>
      <c r="AB45">
        <f t="shared" si="9"/>
        <v>3.7262215984154432E-6</v>
      </c>
      <c r="AC45">
        <f t="shared" si="10"/>
        <v>5.7086874976893857E-7</v>
      </c>
      <c r="AD45">
        <f t="shared" si="11"/>
        <v>2.3756600862901561E-8</v>
      </c>
      <c r="AE45">
        <f t="shared" si="12"/>
        <v>5.7086874976893857E-7</v>
      </c>
      <c r="AF45">
        <f t="shared" si="13"/>
        <v>2.3756600862901561E-8</v>
      </c>
      <c r="AG45">
        <f t="shared" si="14"/>
        <v>5.9417283366568398E-6</v>
      </c>
      <c r="AH45">
        <f t="shared" si="15"/>
        <v>7.6240708968274579E-5</v>
      </c>
      <c r="AI45">
        <f t="shared" si="16"/>
        <v>3.4515533871445649E-6</v>
      </c>
      <c r="AJ45">
        <f t="shared" si="17"/>
        <v>5.2789291983570133E-5</v>
      </c>
      <c r="AK45">
        <f t="shared" si="18"/>
        <v>2.3574234255466242E-4</v>
      </c>
      <c r="AL45">
        <f t="shared" si="19"/>
        <v>2.2966099721046518E-5</v>
      </c>
      <c r="AM45">
        <f t="shared" si="20"/>
        <v>2.677088927292325E-6</v>
      </c>
      <c r="AN45">
        <f t="shared" si="21"/>
        <v>1.1561875679468494E-5</v>
      </c>
      <c r="AO45">
        <f t="shared" si="22"/>
        <v>1.6295288668823268E-6</v>
      </c>
      <c r="AP45">
        <f t="shared" si="23"/>
        <v>1.3810648567620016E-7</v>
      </c>
      <c r="AQ45">
        <f t="shared" si="24"/>
        <v>3.7262215984154432E-6</v>
      </c>
      <c r="AR45">
        <f t="shared" si="25"/>
        <v>5.7086874976893857E-7</v>
      </c>
      <c r="AS45">
        <f t="shared" si="26"/>
        <v>2.3756600862901561E-8</v>
      </c>
      <c r="AT45">
        <f t="shared" si="27"/>
        <v>5.1923051145114562E-6</v>
      </c>
      <c r="AU45">
        <f t="shared" si="28"/>
        <v>1</v>
      </c>
      <c r="AV45">
        <f t="shared" si="29"/>
        <v>0</v>
      </c>
      <c r="AW45">
        <f t="shared" si="30"/>
        <v>1</v>
      </c>
      <c r="AX45">
        <f t="shared" si="31"/>
        <v>0</v>
      </c>
      <c r="AY45">
        <f t="shared" si="32"/>
        <v>1</v>
      </c>
      <c r="AZ45">
        <f t="shared" si="33"/>
        <v>2</v>
      </c>
      <c r="BA45" t="str">
        <f t="shared" si="34"/>
        <v>eps_sys2_4E90_jointA_xdir_pos_rot</v>
      </c>
      <c r="BB45" t="str">
        <f t="shared" si="35"/>
        <v>eps_sys2_4TIP_jointA_xdir_neg_rot</v>
      </c>
      <c r="BC45" t="str">
        <f t="shared" si="36"/>
        <v>eps_sys3_4E90_jointB_xdir_pos_rot</v>
      </c>
      <c r="BD45" t="str">
        <f t="shared" si="37"/>
        <v>eps_sys3_4TOP_jointA_xdir_pos_rot</v>
      </c>
      <c r="BE45" t="str">
        <f t="shared" si="38"/>
        <v>eps_sys4_4E90_jointA_ydir_pos_rot</v>
      </c>
      <c r="BF45" t="str">
        <f t="shared" si="39"/>
        <v>eps_sys4_4TOP_jointC_ydir_pos_rot</v>
      </c>
      <c r="BG45">
        <f t="shared" si="40"/>
        <v>3.7262215984154432E-6</v>
      </c>
      <c r="BH45">
        <f t="shared" si="41"/>
        <v>5.7086874976893857E-7</v>
      </c>
      <c r="BI45">
        <f t="shared" si="42"/>
        <v>7.6240708968274579E-5</v>
      </c>
      <c r="BJ45">
        <f t="shared" si="43"/>
        <v>2.3574234255466242E-4</v>
      </c>
      <c r="BK45">
        <f t="shared" si="44"/>
        <v>3.7262215984154432E-6</v>
      </c>
      <c r="BL45">
        <f t="shared" si="45"/>
        <v>5.1923051145114562E-6</v>
      </c>
      <c r="BM45">
        <f t="shared" si="46"/>
        <v>8.2602663395316744E-2</v>
      </c>
      <c r="BN45">
        <f t="shared" si="47"/>
        <v>0.14410343507356096</v>
      </c>
      <c r="BO45">
        <f t="shared" si="48"/>
        <v>8.2602663395316744E-2</v>
      </c>
      <c r="BP45">
        <f t="shared" si="49"/>
        <v>0.19259672894418534</v>
      </c>
      <c r="BQ45">
        <f t="shared" si="50"/>
        <v>8.2602663395316744E-2</v>
      </c>
      <c r="BR45">
        <f t="shared" si="51"/>
        <v>0.19259672894418534</v>
      </c>
      <c r="BS45" t="str">
        <f t="shared" si="52"/>
        <v>sys3_4E90_jointB_xdir_pos_rot</v>
      </c>
      <c r="BT45" t="str">
        <f t="shared" si="53"/>
        <v>sys3_4TOP_jointA_xdir_pos_rot</v>
      </c>
      <c r="BU45">
        <f t="shared" si="54"/>
        <v>7.6240708968274579E-5</v>
      </c>
      <c r="BV45">
        <f t="shared" si="55"/>
        <v>2.3574234255466242E-4</v>
      </c>
      <c r="BW45">
        <f t="shared" si="56"/>
        <v>8.2602663395316744E-2</v>
      </c>
      <c r="BX45">
        <f t="shared" si="57"/>
        <v>0.19259672894418534</v>
      </c>
      <c r="BY45">
        <v>0.25</v>
      </c>
      <c r="BZ45">
        <v>0.25</v>
      </c>
    </row>
    <row r="46" spans="1:90" x14ac:dyDescent="0.25">
      <c r="A46">
        <v>3</v>
      </c>
      <c r="B46">
        <v>0.7</v>
      </c>
      <c r="C46">
        <f t="shared" si="61"/>
        <v>4.5399929762484854E-5</v>
      </c>
      <c r="D46">
        <f t="shared" si="61"/>
        <v>4.5399929762484854E-5</v>
      </c>
      <c r="E46">
        <f t="shared" si="61"/>
        <v>4.5399929762484854E-5</v>
      </c>
      <c r="F46">
        <f t="shared" si="61"/>
        <v>4.5399929762484854E-5</v>
      </c>
      <c r="G46">
        <f t="shared" si="61"/>
        <v>4.5399929762484854E-5</v>
      </c>
      <c r="H46">
        <f t="shared" si="61"/>
        <v>4.5399929762484854E-5</v>
      </c>
      <c r="I46">
        <f t="shared" si="61"/>
        <v>4.5399929762484854E-5</v>
      </c>
      <c r="J46">
        <f t="shared" si="61"/>
        <v>4.5399929762484854E-5</v>
      </c>
      <c r="K46">
        <v>1.0497868480496219E-4</v>
      </c>
      <c r="L46">
        <v>1.0571241414423385E-4</v>
      </c>
      <c r="M46">
        <v>1.9298586397049552E-3</v>
      </c>
      <c r="N46">
        <v>1.971527259785286E-3</v>
      </c>
      <c r="O46">
        <v>5.653340077822511E-5</v>
      </c>
      <c r="P46">
        <v>1.1019922259910135E-4</v>
      </c>
      <c r="Q46">
        <v>1.1413244827043222E-4</v>
      </c>
      <c r="R46">
        <v>2.0193993769975827E-3</v>
      </c>
      <c r="S46">
        <v>2.1340287395126322E-3</v>
      </c>
      <c r="T46">
        <f t="shared" si="60"/>
        <v>4.5399929762484854E-5</v>
      </c>
      <c r="U46">
        <f t="shared" si="60"/>
        <v>4.5399929762484854E-5</v>
      </c>
      <c r="V46">
        <f t="shared" si="60"/>
        <v>4.5399929762484854E-5</v>
      </c>
      <c r="W46">
        <f t="shared" si="60"/>
        <v>4.5399929762484854E-5</v>
      </c>
      <c r="X46">
        <f t="shared" si="60"/>
        <v>4.5399929762484854E-5</v>
      </c>
      <c r="Y46">
        <f t="shared" si="6"/>
        <v>1.3810648567620016E-7</v>
      </c>
      <c r="Z46">
        <f t="shared" si="7"/>
        <v>3.7262215984154432E-6</v>
      </c>
      <c r="AA46">
        <f t="shared" si="8"/>
        <v>1.3810648567620016E-7</v>
      </c>
      <c r="AB46">
        <f t="shared" si="9"/>
        <v>3.7262215984154432E-6</v>
      </c>
      <c r="AC46">
        <f t="shared" si="10"/>
        <v>5.7086874976893857E-7</v>
      </c>
      <c r="AD46">
        <f t="shared" si="11"/>
        <v>2.3756600862901561E-8</v>
      </c>
      <c r="AE46">
        <f t="shared" si="12"/>
        <v>5.7086874976893857E-7</v>
      </c>
      <c r="AF46">
        <f t="shared" si="13"/>
        <v>2.3756600862901561E-8</v>
      </c>
      <c r="AG46">
        <f t="shared" si="14"/>
        <v>4.748327902822366E-7</v>
      </c>
      <c r="AH46">
        <f t="shared" si="15"/>
        <v>1.0049588720018248E-5</v>
      </c>
      <c r="AI46">
        <f t="shared" si="16"/>
        <v>3.4621014968942934E-5</v>
      </c>
      <c r="AJ46">
        <f t="shared" si="17"/>
        <v>3.1168067878441279E-4</v>
      </c>
      <c r="AK46">
        <f t="shared" si="18"/>
        <v>6.7150006700120272E-6</v>
      </c>
      <c r="AL46">
        <f t="shared" si="19"/>
        <v>2.0003783241242564E-6</v>
      </c>
      <c r="AM46">
        <f t="shared" si="20"/>
        <v>1.222275998812687E-7</v>
      </c>
      <c r="AN46">
        <f t="shared" si="21"/>
        <v>1.2220626656276527E-4</v>
      </c>
      <c r="AO46">
        <f t="shared" si="22"/>
        <v>2.2233220653395216E-5</v>
      </c>
      <c r="AP46">
        <f t="shared" si="23"/>
        <v>1.3810648567620016E-7</v>
      </c>
      <c r="AQ46">
        <f t="shared" si="24"/>
        <v>3.7262215984154432E-6</v>
      </c>
      <c r="AR46">
        <f t="shared" si="25"/>
        <v>5.7086874976893857E-7</v>
      </c>
      <c r="AS46">
        <f t="shared" si="26"/>
        <v>2.3756600862901561E-8</v>
      </c>
      <c r="AT46">
        <f t="shared" si="27"/>
        <v>5.1923051145114562E-6</v>
      </c>
      <c r="AU46">
        <f t="shared" si="28"/>
        <v>1</v>
      </c>
      <c r="AV46">
        <f t="shared" si="29"/>
        <v>0</v>
      </c>
      <c r="AW46">
        <f t="shared" si="30"/>
        <v>3</v>
      </c>
      <c r="AX46">
        <f t="shared" si="31"/>
        <v>3</v>
      </c>
      <c r="AY46">
        <f t="shared" si="32"/>
        <v>1</v>
      </c>
      <c r="AZ46">
        <f t="shared" si="33"/>
        <v>2</v>
      </c>
      <c r="BA46" t="str">
        <f t="shared" si="34"/>
        <v>eps_sys2_4E90_jointA_xdir_pos_rot</v>
      </c>
      <c r="BB46" t="str">
        <f t="shared" si="35"/>
        <v>eps_sys2_4TIP_jointA_xdir_neg_rot</v>
      </c>
      <c r="BC46" t="str">
        <f t="shared" si="36"/>
        <v>eps_sys3_4E90_jointA_ydir_pos_rot</v>
      </c>
      <c r="BD46" t="str">
        <f t="shared" si="37"/>
        <v>eps_sys3_4TIP_jointA_ydir_neg_rot</v>
      </c>
      <c r="BE46" t="str">
        <f t="shared" si="38"/>
        <v>eps_sys4_4E90_jointA_ydir_pos_rot</v>
      </c>
      <c r="BF46" t="str">
        <f t="shared" si="39"/>
        <v>eps_sys4_4TOP_jointC_ydir_pos_rot</v>
      </c>
      <c r="BG46">
        <f t="shared" si="40"/>
        <v>3.7262215984154432E-6</v>
      </c>
      <c r="BH46">
        <f t="shared" si="41"/>
        <v>5.7086874976893857E-7</v>
      </c>
      <c r="BI46">
        <f t="shared" si="42"/>
        <v>3.1168067878441279E-4</v>
      </c>
      <c r="BJ46">
        <f t="shared" si="43"/>
        <v>1.2220626656276527E-4</v>
      </c>
      <c r="BK46">
        <f t="shared" si="44"/>
        <v>3.7262215984154432E-6</v>
      </c>
      <c r="BL46">
        <f t="shared" si="45"/>
        <v>5.1923051145114562E-6</v>
      </c>
      <c r="BM46">
        <f t="shared" si="46"/>
        <v>8.2602663395316744E-2</v>
      </c>
      <c r="BN46">
        <f t="shared" si="47"/>
        <v>0.14410343507356096</v>
      </c>
      <c r="BO46">
        <f t="shared" si="48"/>
        <v>8.2602663395316744E-2</v>
      </c>
      <c r="BP46">
        <f t="shared" si="49"/>
        <v>0.14410343507356096</v>
      </c>
      <c r="BQ46">
        <f t="shared" si="50"/>
        <v>8.2602663395316744E-2</v>
      </c>
      <c r="BR46">
        <f t="shared" si="51"/>
        <v>0.19259672894418534</v>
      </c>
      <c r="BS46" t="str">
        <f t="shared" si="52"/>
        <v>sys3_4E90_jointA_ydir_pos_rot</v>
      </c>
      <c r="BT46" t="str">
        <f t="shared" si="53"/>
        <v>sys3_4TIP_jointA_ydir_neg_rot</v>
      </c>
      <c r="BU46">
        <f t="shared" si="54"/>
        <v>3.1168067878441279E-4</v>
      </c>
      <c r="BV46">
        <f t="shared" si="55"/>
        <v>1.2220626656276527E-4</v>
      </c>
      <c r="BW46">
        <f t="shared" si="56"/>
        <v>8.2602663395316744E-2</v>
      </c>
      <c r="BX46">
        <f t="shared" si="57"/>
        <v>0.14410343507356096</v>
      </c>
      <c r="BY46">
        <v>0.25</v>
      </c>
      <c r="BZ46">
        <v>0.25</v>
      </c>
    </row>
    <row r="47" spans="1:90" x14ac:dyDescent="0.25">
      <c r="A47">
        <v>3</v>
      </c>
      <c r="B47">
        <v>0.7</v>
      </c>
      <c r="C47">
        <f t="shared" si="61"/>
        <v>4.5399929762484854E-5</v>
      </c>
      <c r="D47">
        <f t="shared" si="61"/>
        <v>4.5399929762484854E-5</v>
      </c>
      <c r="E47">
        <f t="shared" si="61"/>
        <v>4.5399929762484854E-5</v>
      </c>
      <c r="F47">
        <f t="shared" si="61"/>
        <v>4.5399929762484854E-5</v>
      </c>
      <c r="G47">
        <f t="shared" si="61"/>
        <v>4.5399929762484854E-5</v>
      </c>
      <c r="H47">
        <f t="shared" si="61"/>
        <v>4.5399929762484854E-5</v>
      </c>
      <c r="I47">
        <f t="shared" si="61"/>
        <v>4.5399929762484854E-5</v>
      </c>
      <c r="J47">
        <f t="shared" si="61"/>
        <v>4.5399929762484854E-5</v>
      </c>
      <c r="K47">
        <v>7.6802628549637144E-5</v>
      </c>
      <c r="L47">
        <v>7.6310334441643006E-5</v>
      </c>
      <c r="M47">
        <v>4.8479342044571499E-4</v>
      </c>
      <c r="N47">
        <v>4.6218882634418084E-4</v>
      </c>
      <c r="O47">
        <v>1.0905680437562769E-4</v>
      </c>
      <c r="P47">
        <v>8.528197869942135E-5</v>
      </c>
      <c r="Q47">
        <v>8.3157938379357105E-5</v>
      </c>
      <c r="R47">
        <v>4.9067304485599312E-4</v>
      </c>
      <c r="S47">
        <v>5.0300307898690059E-4</v>
      </c>
      <c r="T47">
        <f t="shared" si="60"/>
        <v>4.5399929762484854E-5</v>
      </c>
      <c r="U47">
        <f t="shared" si="60"/>
        <v>4.5399929762484854E-5</v>
      </c>
      <c r="V47">
        <f t="shared" si="60"/>
        <v>4.5399929762484854E-5</v>
      </c>
      <c r="W47">
        <f t="shared" si="60"/>
        <v>4.5399929762484854E-5</v>
      </c>
      <c r="X47">
        <f t="shared" si="60"/>
        <v>4.5399929762484854E-5</v>
      </c>
      <c r="Y47">
        <f t="shared" si="6"/>
        <v>1.3810648567620016E-7</v>
      </c>
      <c r="Z47">
        <f t="shared" si="7"/>
        <v>3.7262215984154432E-6</v>
      </c>
      <c r="AA47">
        <f t="shared" si="8"/>
        <v>1.3810648567620016E-7</v>
      </c>
      <c r="AB47">
        <f t="shared" si="9"/>
        <v>3.7262215984154432E-6</v>
      </c>
      <c r="AC47">
        <f t="shared" si="10"/>
        <v>5.7086874976893857E-7</v>
      </c>
      <c r="AD47">
        <f t="shared" si="11"/>
        <v>2.3756600862901561E-8</v>
      </c>
      <c r="AE47">
        <f t="shared" si="12"/>
        <v>5.7086874976893857E-7</v>
      </c>
      <c r="AF47">
        <f t="shared" si="13"/>
        <v>2.3756600862901561E-8</v>
      </c>
      <c r="AG47">
        <f t="shared" si="14"/>
        <v>2.9963000140972582E-7</v>
      </c>
      <c r="AH47">
        <f t="shared" si="15"/>
        <v>6.8548973992877945E-6</v>
      </c>
      <c r="AI47">
        <f t="shared" si="16"/>
        <v>4.5231655564294408E-6</v>
      </c>
      <c r="AJ47">
        <f t="shared" si="17"/>
        <v>5.6782566730353049E-5</v>
      </c>
      <c r="AK47">
        <f t="shared" si="18"/>
        <v>1.4508820283266785E-5</v>
      </c>
      <c r="AL47">
        <f t="shared" si="19"/>
        <v>1.3921965845499466E-6</v>
      </c>
      <c r="AM47">
        <f t="shared" si="20"/>
        <v>6.9636552507963481E-8</v>
      </c>
      <c r="AN47">
        <f t="shared" si="21"/>
        <v>1.6529935497331548E-5</v>
      </c>
      <c r="AO47">
        <f t="shared" si="22"/>
        <v>1.7051928644507149E-6</v>
      </c>
      <c r="AP47">
        <f t="shared" si="23"/>
        <v>1.3810648567620016E-7</v>
      </c>
      <c r="AQ47">
        <f t="shared" si="24"/>
        <v>3.7262215984154432E-6</v>
      </c>
      <c r="AR47">
        <f t="shared" si="25"/>
        <v>5.7086874976893857E-7</v>
      </c>
      <c r="AS47">
        <f t="shared" si="26"/>
        <v>2.3756600862901561E-8</v>
      </c>
      <c r="AT47">
        <f t="shared" si="27"/>
        <v>5.1923051145114562E-6</v>
      </c>
      <c r="AU47">
        <f t="shared" si="28"/>
        <v>1</v>
      </c>
      <c r="AV47">
        <f t="shared" si="29"/>
        <v>0</v>
      </c>
      <c r="AW47">
        <f t="shared" si="30"/>
        <v>3</v>
      </c>
      <c r="AX47">
        <f t="shared" si="31"/>
        <v>3</v>
      </c>
      <c r="AY47">
        <f t="shared" si="32"/>
        <v>1</v>
      </c>
      <c r="AZ47">
        <f t="shared" si="33"/>
        <v>2</v>
      </c>
      <c r="BA47" t="str">
        <f t="shared" si="34"/>
        <v>eps_sys2_4E90_jointA_xdir_pos_rot</v>
      </c>
      <c r="BB47" t="str">
        <f t="shared" si="35"/>
        <v>eps_sys2_4TIP_jointA_xdir_neg_rot</v>
      </c>
      <c r="BC47" t="str">
        <f t="shared" si="36"/>
        <v>eps_sys3_4E90_jointA_ydir_pos_rot</v>
      </c>
      <c r="BD47" t="str">
        <f t="shared" si="37"/>
        <v>eps_sys3_4TIP_jointA_ydir_neg_rot</v>
      </c>
      <c r="BE47" t="str">
        <f t="shared" si="38"/>
        <v>eps_sys4_4E90_jointA_ydir_pos_rot</v>
      </c>
      <c r="BF47" t="str">
        <f t="shared" si="39"/>
        <v>eps_sys4_4TOP_jointC_ydir_pos_rot</v>
      </c>
      <c r="BG47">
        <f t="shared" si="40"/>
        <v>3.7262215984154432E-6</v>
      </c>
      <c r="BH47">
        <f t="shared" si="41"/>
        <v>5.7086874976893857E-7</v>
      </c>
      <c r="BI47">
        <f t="shared" si="42"/>
        <v>5.6782566730353049E-5</v>
      </c>
      <c r="BJ47">
        <f t="shared" si="43"/>
        <v>1.6529935497331548E-5</v>
      </c>
      <c r="BK47">
        <f t="shared" si="44"/>
        <v>3.7262215984154432E-6</v>
      </c>
      <c r="BL47">
        <f t="shared" si="45"/>
        <v>5.1923051145114562E-6</v>
      </c>
      <c r="BM47">
        <f t="shared" si="46"/>
        <v>8.2602663395316744E-2</v>
      </c>
      <c r="BN47">
        <f t="shared" si="47"/>
        <v>0.14410343507356096</v>
      </c>
      <c r="BO47">
        <f t="shared" si="48"/>
        <v>8.2602663395316744E-2</v>
      </c>
      <c r="BP47">
        <f t="shared" si="49"/>
        <v>0.14410343507356096</v>
      </c>
      <c r="BQ47">
        <f t="shared" si="50"/>
        <v>8.2602663395316744E-2</v>
      </c>
      <c r="BR47">
        <f t="shared" si="51"/>
        <v>0.19259672894418534</v>
      </c>
      <c r="BS47" t="str">
        <f t="shared" si="52"/>
        <v>sys3_4E90_jointA_ydir_pos_rot</v>
      </c>
      <c r="BT47" t="str">
        <f t="shared" si="53"/>
        <v>sys3_4TIP_jointA_ydir_neg_rot</v>
      </c>
      <c r="BU47">
        <f t="shared" si="54"/>
        <v>5.6782566730353049E-5</v>
      </c>
      <c r="BV47">
        <f t="shared" si="55"/>
        <v>1.6529935497331548E-5</v>
      </c>
      <c r="BW47">
        <f t="shared" si="56"/>
        <v>8.2602663395316744E-2</v>
      </c>
      <c r="BX47">
        <f t="shared" si="57"/>
        <v>0.14410343507356096</v>
      </c>
      <c r="BY47">
        <v>0.25</v>
      </c>
      <c r="BZ47">
        <v>0.25</v>
      </c>
    </row>
    <row r="48" spans="1:90" x14ac:dyDescent="0.25">
      <c r="A48">
        <v>3</v>
      </c>
      <c r="B48">
        <v>0.7</v>
      </c>
      <c r="C48">
        <f t="shared" si="61"/>
        <v>4.5399929762484854E-5</v>
      </c>
      <c r="D48">
        <f t="shared" si="61"/>
        <v>4.5399929762484854E-5</v>
      </c>
      <c r="E48">
        <f t="shared" si="61"/>
        <v>4.5399929762484854E-5</v>
      </c>
      <c r="F48">
        <f t="shared" si="61"/>
        <v>4.5399929762484854E-5</v>
      </c>
      <c r="G48">
        <f t="shared" si="61"/>
        <v>4.5399929762484854E-5</v>
      </c>
      <c r="H48">
        <f t="shared" si="61"/>
        <v>4.5399929762484854E-5</v>
      </c>
      <c r="I48">
        <f t="shared" si="61"/>
        <v>4.5399929762484854E-5</v>
      </c>
      <c r="J48">
        <f t="shared" si="61"/>
        <v>4.5399929762484854E-5</v>
      </c>
      <c r="K48">
        <v>5.7090026139266148E-3</v>
      </c>
      <c r="L48">
        <v>5.4122032655803511E-3</v>
      </c>
      <c r="M48">
        <v>0.11448545538734232</v>
      </c>
      <c r="N48">
        <v>0.10775482908452486</v>
      </c>
      <c r="O48">
        <v>1.35204680851727E-3</v>
      </c>
      <c r="P48">
        <v>6.0558663168696009E-3</v>
      </c>
      <c r="Q48">
        <v>5.5259806437678704E-3</v>
      </c>
      <c r="R48">
        <v>0.13279343096520135</v>
      </c>
      <c r="S48">
        <v>0.11167783291120931</v>
      </c>
      <c r="T48">
        <f t="shared" si="60"/>
        <v>4.5399929762484854E-5</v>
      </c>
      <c r="U48">
        <f t="shared" si="60"/>
        <v>4.5399929762484854E-5</v>
      </c>
      <c r="V48">
        <f t="shared" si="60"/>
        <v>4.5399929762484854E-5</v>
      </c>
      <c r="W48">
        <f t="shared" si="60"/>
        <v>4.5399929762484854E-5</v>
      </c>
      <c r="X48">
        <f t="shared" si="60"/>
        <v>4.5399929762484854E-5</v>
      </c>
      <c r="Y48">
        <f t="shared" si="6"/>
        <v>1.3810648567620016E-7</v>
      </c>
      <c r="Z48">
        <f t="shared" si="7"/>
        <v>3.7262215984154432E-6</v>
      </c>
      <c r="AA48">
        <f t="shared" si="8"/>
        <v>1.3810648567620016E-7</v>
      </c>
      <c r="AB48">
        <f t="shared" si="9"/>
        <v>3.7262215984154432E-6</v>
      </c>
      <c r="AC48">
        <f t="shared" si="10"/>
        <v>5.7086874976893857E-7</v>
      </c>
      <c r="AD48">
        <f t="shared" si="11"/>
        <v>2.3756600862901561E-8</v>
      </c>
      <c r="AE48">
        <f t="shared" si="12"/>
        <v>5.7086874976893857E-7</v>
      </c>
      <c r="AF48">
        <f t="shared" si="13"/>
        <v>2.3756600862901561E-8</v>
      </c>
      <c r="AG48">
        <f t="shared" si="14"/>
        <v>1.7111436683240491E-4</v>
      </c>
      <c r="AH48">
        <f t="shared" si="15"/>
        <v>1.0198096038405225E-3</v>
      </c>
      <c r="AI48">
        <f t="shared" si="16"/>
        <v>1.4181542436055133E-2</v>
      </c>
      <c r="AJ48">
        <f t="shared" si="17"/>
        <v>3.4150802852099899E-2</v>
      </c>
      <c r="AK48">
        <f t="shared" si="18"/>
        <v>2.7773653115190084E-4</v>
      </c>
      <c r="AL48">
        <f t="shared" si="19"/>
        <v>5.7745840135918448E-4</v>
      </c>
      <c r="AM48">
        <f t="shared" si="20"/>
        <v>1.2056730055969543E-4</v>
      </c>
      <c r="AN48">
        <f t="shared" si="21"/>
        <v>4.5471054635376422E-2</v>
      </c>
      <c r="AO48">
        <f t="shared" si="22"/>
        <v>2.5180362093772397E-2</v>
      </c>
      <c r="AP48">
        <f t="shared" si="23"/>
        <v>1.3810648567620016E-7</v>
      </c>
      <c r="AQ48">
        <f t="shared" si="24"/>
        <v>3.7262215984154432E-6</v>
      </c>
      <c r="AR48">
        <f t="shared" si="25"/>
        <v>5.7086874976893857E-7</v>
      </c>
      <c r="AS48">
        <f t="shared" si="26"/>
        <v>2.3756600862901561E-8</v>
      </c>
      <c r="AT48">
        <f t="shared" si="27"/>
        <v>5.1923051145114562E-6</v>
      </c>
      <c r="AU48">
        <f t="shared" si="28"/>
        <v>1</v>
      </c>
      <c r="AV48">
        <f t="shared" si="29"/>
        <v>0</v>
      </c>
      <c r="AW48">
        <f t="shared" si="30"/>
        <v>3</v>
      </c>
      <c r="AX48">
        <f t="shared" si="31"/>
        <v>3</v>
      </c>
      <c r="AY48">
        <f t="shared" si="32"/>
        <v>1</v>
      </c>
      <c r="AZ48">
        <f t="shared" si="33"/>
        <v>2</v>
      </c>
      <c r="BA48" t="str">
        <f t="shared" si="34"/>
        <v>eps_sys2_4E90_jointA_xdir_pos_rot</v>
      </c>
      <c r="BB48" t="str">
        <f t="shared" si="35"/>
        <v>eps_sys2_4TIP_jointA_xdir_neg_rot</v>
      </c>
      <c r="BC48" t="str">
        <f t="shared" si="36"/>
        <v>eps_sys3_4E90_jointA_ydir_pos_rot</v>
      </c>
      <c r="BD48" t="str">
        <f t="shared" si="37"/>
        <v>eps_sys3_4TIP_jointA_ydir_neg_rot</v>
      </c>
      <c r="BE48" t="str">
        <f t="shared" si="38"/>
        <v>eps_sys4_4E90_jointA_ydir_pos_rot</v>
      </c>
      <c r="BF48" t="str">
        <f t="shared" si="39"/>
        <v>eps_sys4_4TOP_jointC_ydir_pos_rot</v>
      </c>
      <c r="BG48">
        <f t="shared" si="40"/>
        <v>3.7262215984154432E-6</v>
      </c>
      <c r="BH48">
        <f t="shared" si="41"/>
        <v>5.7086874976893857E-7</v>
      </c>
      <c r="BI48">
        <f t="shared" si="42"/>
        <v>3.4150802852099899E-2</v>
      </c>
      <c r="BJ48">
        <f t="shared" si="43"/>
        <v>4.5471054635376422E-2</v>
      </c>
      <c r="BK48">
        <f t="shared" si="44"/>
        <v>3.7262215984154432E-6</v>
      </c>
      <c r="BL48">
        <f t="shared" si="45"/>
        <v>5.1923051145114562E-6</v>
      </c>
      <c r="BM48">
        <f t="shared" si="46"/>
        <v>8.2602663395316744E-2</v>
      </c>
      <c r="BN48">
        <f t="shared" si="47"/>
        <v>0.14410343507356096</v>
      </c>
      <c r="BO48">
        <f t="shared" si="48"/>
        <v>8.2602663395316744E-2</v>
      </c>
      <c r="BP48">
        <f t="shared" si="49"/>
        <v>0.14410343507356096</v>
      </c>
      <c r="BQ48">
        <f t="shared" si="50"/>
        <v>8.2602663395316744E-2</v>
      </c>
      <c r="BR48">
        <f t="shared" si="51"/>
        <v>0.19259672894418534</v>
      </c>
      <c r="BS48" t="str">
        <f t="shared" si="52"/>
        <v>sys3_4E90_jointA_ydir_pos_rot</v>
      </c>
      <c r="BT48" t="str">
        <f t="shared" si="53"/>
        <v>sys3_4TIP_jointA_ydir_neg_rot</v>
      </c>
      <c r="BU48">
        <f t="shared" si="54"/>
        <v>3.4150802852099899E-2</v>
      </c>
      <c r="BV48">
        <f t="shared" si="55"/>
        <v>4.5471054635376422E-2</v>
      </c>
      <c r="BW48">
        <f t="shared" si="56"/>
        <v>8.2602663395316744E-2</v>
      </c>
      <c r="BX48">
        <f t="shared" si="57"/>
        <v>0.14410343507356096</v>
      </c>
      <c r="BY48">
        <v>0.25</v>
      </c>
      <c r="BZ48">
        <v>0.25</v>
      </c>
    </row>
    <row r="49" spans="1:78" x14ac:dyDescent="0.25">
      <c r="A49">
        <v>3</v>
      </c>
      <c r="B49">
        <v>0.7</v>
      </c>
      <c r="C49">
        <f t="shared" si="61"/>
        <v>4.5399929762484854E-5</v>
      </c>
      <c r="D49">
        <f t="shared" si="61"/>
        <v>4.5399929762484854E-5</v>
      </c>
      <c r="E49">
        <f t="shared" si="61"/>
        <v>4.5399929762484854E-5</v>
      </c>
      <c r="F49">
        <f t="shared" si="61"/>
        <v>4.5399929762484854E-5</v>
      </c>
      <c r="G49">
        <f t="shared" si="61"/>
        <v>4.5399929762484854E-5</v>
      </c>
      <c r="H49">
        <f t="shared" si="61"/>
        <v>4.5399929762484854E-5</v>
      </c>
      <c r="I49">
        <f t="shared" si="61"/>
        <v>4.5399929762484854E-5</v>
      </c>
      <c r="J49">
        <f t="shared" si="61"/>
        <v>4.5399929762484854E-5</v>
      </c>
      <c r="K49">
        <v>1.4783205032311568E-3</v>
      </c>
      <c r="L49">
        <v>1.441798330757751E-3</v>
      </c>
      <c r="M49">
        <v>1.7388769602346321E-3</v>
      </c>
      <c r="N49">
        <v>1.719454201835905E-3</v>
      </c>
      <c r="O49">
        <v>1.0218532454007625E-3</v>
      </c>
      <c r="P49">
        <v>1.5928254730958615E-3</v>
      </c>
      <c r="Q49">
        <v>1.5232786414024135E-3</v>
      </c>
      <c r="R49">
        <v>1.787144003006232E-3</v>
      </c>
      <c r="S49">
        <v>1.8521269349682642E-3</v>
      </c>
      <c r="T49">
        <f t="shared" si="60"/>
        <v>4.5399929762484854E-5</v>
      </c>
      <c r="U49">
        <f t="shared" si="60"/>
        <v>4.5399929762484854E-5</v>
      </c>
      <c r="V49">
        <f t="shared" si="60"/>
        <v>4.5399929762484854E-5</v>
      </c>
      <c r="W49">
        <f t="shared" si="60"/>
        <v>4.5399929762484854E-5</v>
      </c>
      <c r="X49">
        <f t="shared" si="60"/>
        <v>4.5399929762484854E-5</v>
      </c>
      <c r="Y49">
        <f t="shared" si="6"/>
        <v>1.3810648567620016E-7</v>
      </c>
      <c r="Z49">
        <f t="shared" si="7"/>
        <v>3.7262215984154432E-6</v>
      </c>
      <c r="AA49">
        <f t="shared" si="8"/>
        <v>1.3810648567620016E-7</v>
      </c>
      <c r="AB49">
        <f t="shared" si="9"/>
        <v>3.7262215984154432E-6</v>
      </c>
      <c r="AC49">
        <f t="shared" si="10"/>
        <v>5.7086874976893857E-7</v>
      </c>
      <c r="AD49">
        <f t="shared" si="11"/>
        <v>2.3756600862901561E-8</v>
      </c>
      <c r="AE49">
        <f t="shared" si="12"/>
        <v>5.7086874976893857E-7</v>
      </c>
      <c r="AF49">
        <f t="shared" si="13"/>
        <v>2.3756600862901561E-8</v>
      </c>
      <c r="AG49">
        <f t="shared" si="14"/>
        <v>2.337772455353695E-5</v>
      </c>
      <c r="AH49">
        <f t="shared" si="15"/>
        <v>2.158679121013716E-4</v>
      </c>
      <c r="AI49">
        <f t="shared" si="16"/>
        <v>2.9693811558159754E-5</v>
      </c>
      <c r="AJ49">
        <f t="shared" si="17"/>
        <v>2.6544218690015232E-4</v>
      </c>
      <c r="AK49">
        <f t="shared" si="18"/>
        <v>2.0000758898758303E-4</v>
      </c>
      <c r="AL49">
        <f t="shared" si="19"/>
        <v>8.7371948207397122E-5</v>
      </c>
      <c r="AM49">
        <f t="shared" si="20"/>
        <v>1.2213172964782628E-5</v>
      </c>
      <c r="AN49">
        <f t="shared" si="21"/>
        <v>1.0281613717344553E-4</v>
      </c>
      <c r="AO49">
        <f t="shared" si="22"/>
        <v>1.7285071828542613E-5</v>
      </c>
      <c r="AP49">
        <f t="shared" si="23"/>
        <v>1.3810648567620016E-7</v>
      </c>
      <c r="AQ49">
        <f t="shared" si="24"/>
        <v>3.7262215984154432E-6</v>
      </c>
      <c r="AR49">
        <f t="shared" si="25"/>
        <v>5.7086874976893857E-7</v>
      </c>
      <c r="AS49">
        <f t="shared" si="26"/>
        <v>2.3756600862901561E-8</v>
      </c>
      <c r="AT49">
        <f t="shared" si="27"/>
        <v>5.1923051145114562E-6</v>
      </c>
      <c r="AU49">
        <f t="shared" si="28"/>
        <v>1</v>
      </c>
      <c r="AV49">
        <f t="shared" si="29"/>
        <v>0</v>
      </c>
      <c r="AW49">
        <f t="shared" si="30"/>
        <v>3</v>
      </c>
      <c r="AX49">
        <f t="shared" si="31"/>
        <v>0</v>
      </c>
      <c r="AY49">
        <f t="shared" si="32"/>
        <v>1</v>
      </c>
      <c r="AZ49">
        <f t="shared" si="33"/>
        <v>2</v>
      </c>
      <c r="BA49" t="str">
        <f t="shared" si="34"/>
        <v>eps_sys2_4E90_jointA_xdir_pos_rot</v>
      </c>
      <c r="BB49" t="str">
        <f t="shared" si="35"/>
        <v>eps_sys2_4TIP_jointA_xdir_neg_rot</v>
      </c>
      <c r="BC49" t="str">
        <f t="shared" si="36"/>
        <v>eps_sys3_4E90_jointA_ydir_pos_rot</v>
      </c>
      <c r="BD49" t="str">
        <f t="shared" si="37"/>
        <v>eps_sys3_4TOP_jointA_xdir_pos_rot</v>
      </c>
      <c r="BE49" t="str">
        <f t="shared" si="38"/>
        <v>eps_sys4_4E90_jointA_ydir_pos_rot</v>
      </c>
      <c r="BF49" t="str">
        <f t="shared" si="39"/>
        <v>eps_sys4_4TOP_jointC_ydir_pos_rot</v>
      </c>
      <c r="BG49">
        <f t="shared" si="40"/>
        <v>3.7262215984154432E-6</v>
      </c>
      <c r="BH49">
        <f t="shared" si="41"/>
        <v>5.7086874976893857E-7</v>
      </c>
      <c r="BI49">
        <f t="shared" si="42"/>
        <v>2.6544218690015232E-4</v>
      </c>
      <c r="BJ49">
        <f t="shared" si="43"/>
        <v>2.0000758898758303E-4</v>
      </c>
      <c r="BK49">
        <f t="shared" si="44"/>
        <v>3.7262215984154432E-6</v>
      </c>
      <c r="BL49">
        <f t="shared" si="45"/>
        <v>5.1923051145114562E-6</v>
      </c>
      <c r="BM49">
        <f t="shared" si="46"/>
        <v>8.2602663395316744E-2</v>
      </c>
      <c r="BN49">
        <f t="shared" si="47"/>
        <v>0.14410343507356096</v>
      </c>
      <c r="BO49">
        <f t="shared" si="48"/>
        <v>8.2602663395316744E-2</v>
      </c>
      <c r="BP49">
        <f t="shared" si="49"/>
        <v>0.19259672894418534</v>
      </c>
      <c r="BQ49">
        <f t="shared" si="50"/>
        <v>8.2602663395316744E-2</v>
      </c>
      <c r="BR49">
        <f t="shared" si="51"/>
        <v>0.19259672894418534</v>
      </c>
      <c r="BS49" t="str">
        <f t="shared" si="52"/>
        <v>sys3_4E90_jointA_ydir_pos_rot</v>
      </c>
      <c r="BT49" t="str">
        <f t="shared" si="53"/>
        <v>sys3_4TOP_jointA_xdir_pos_rot</v>
      </c>
      <c r="BU49">
        <f t="shared" si="54"/>
        <v>2.6544218690015232E-4</v>
      </c>
      <c r="BV49">
        <f t="shared" si="55"/>
        <v>2.0000758898758303E-4</v>
      </c>
      <c r="BW49">
        <f t="shared" si="56"/>
        <v>8.2602663395316744E-2</v>
      </c>
      <c r="BX49">
        <f t="shared" si="57"/>
        <v>0.19259672894418534</v>
      </c>
      <c r="BY49">
        <v>0.25</v>
      </c>
      <c r="BZ49">
        <v>0.25</v>
      </c>
    </row>
    <row r="50" spans="1:78" x14ac:dyDescent="0.25">
      <c r="A50">
        <v>3</v>
      </c>
      <c r="B50">
        <v>0.7</v>
      </c>
      <c r="C50">
        <f t="shared" si="61"/>
        <v>4.5399929762484854E-5</v>
      </c>
      <c r="D50">
        <f t="shared" si="61"/>
        <v>4.5399929762484854E-5</v>
      </c>
      <c r="E50">
        <f t="shared" si="61"/>
        <v>4.5399929762484854E-5</v>
      </c>
      <c r="F50">
        <f t="shared" si="61"/>
        <v>4.5399929762484854E-5</v>
      </c>
      <c r="G50">
        <f t="shared" si="61"/>
        <v>4.5399929762484854E-5</v>
      </c>
      <c r="H50">
        <f t="shared" si="61"/>
        <v>4.5399929762484854E-5</v>
      </c>
      <c r="I50">
        <f t="shared" si="61"/>
        <v>4.5399929762484854E-5</v>
      </c>
      <c r="J50">
        <f t="shared" si="61"/>
        <v>4.5399929762484854E-5</v>
      </c>
      <c r="K50">
        <v>3.4772275790013549E-3</v>
      </c>
      <c r="L50">
        <v>3.4507476576350524E-3</v>
      </c>
      <c r="M50">
        <v>1.5054766955220488E-2</v>
      </c>
      <c r="N50">
        <v>1.5384460116618827E-2</v>
      </c>
      <c r="O50">
        <v>1.2268031314753417E-3</v>
      </c>
      <c r="P50">
        <v>3.6780405173827521E-3</v>
      </c>
      <c r="Q50">
        <v>3.6951496911768267E-3</v>
      </c>
      <c r="R50">
        <v>1.6576812653335857E-2</v>
      </c>
      <c r="S50">
        <v>1.623780733424493E-2</v>
      </c>
      <c r="T50">
        <f t="shared" si="60"/>
        <v>4.5399929762484854E-5</v>
      </c>
      <c r="U50">
        <f t="shared" si="60"/>
        <v>4.5399929762484854E-5</v>
      </c>
      <c r="V50">
        <f t="shared" si="60"/>
        <v>4.5399929762484854E-5</v>
      </c>
      <c r="W50">
        <f t="shared" si="60"/>
        <v>4.5399929762484854E-5</v>
      </c>
      <c r="X50">
        <f t="shared" si="60"/>
        <v>4.5399929762484854E-5</v>
      </c>
      <c r="Y50">
        <f t="shared" si="6"/>
        <v>1.3810648567620016E-7</v>
      </c>
      <c r="Z50">
        <f t="shared" si="7"/>
        <v>3.7262215984154432E-6</v>
      </c>
      <c r="AA50">
        <f t="shared" si="8"/>
        <v>1.3810648567620016E-7</v>
      </c>
      <c r="AB50">
        <f t="shared" si="9"/>
        <v>3.7262215984154432E-6</v>
      </c>
      <c r="AC50">
        <f t="shared" si="10"/>
        <v>5.7086874976893857E-7</v>
      </c>
      <c r="AD50">
        <f t="shared" si="11"/>
        <v>2.3756600862901561E-8</v>
      </c>
      <c r="AE50">
        <f t="shared" si="12"/>
        <v>5.7086874976893857E-7</v>
      </c>
      <c r="AF50">
        <f t="shared" si="13"/>
        <v>2.3756600862901561E-8</v>
      </c>
      <c r="AG50">
        <f t="shared" si="14"/>
        <v>8.2424854419972391E-5</v>
      </c>
      <c r="AH50">
        <f t="shared" si="15"/>
        <v>6.0128554511262085E-4</v>
      </c>
      <c r="AI50">
        <f t="shared" si="16"/>
        <v>7.139826753705988E-4</v>
      </c>
      <c r="AJ50">
        <f t="shared" si="17"/>
        <v>3.4761334223792997E-3</v>
      </c>
      <c r="AK50">
        <f t="shared" si="18"/>
        <v>2.4781717059303205E-4</v>
      </c>
      <c r="AL50">
        <f t="shared" si="19"/>
        <v>2.8529801390834373E-4</v>
      </c>
      <c r="AM50">
        <f t="shared" si="20"/>
        <v>5.8975202272727705E-5</v>
      </c>
      <c r="AN50">
        <f t="shared" si="21"/>
        <v>2.3983408588343766E-3</v>
      </c>
      <c r="AO50">
        <f t="shared" si="22"/>
        <v>8.1850970002812036E-4</v>
      </c>
      <c r="AP50">
        <f t="shared" si="23"/>
        <v>1.3810648567620016E-7</v>
      </c>
      <c r="AQ50">
        <f t="shared" si="24"/>
        <v>3.7262215984154432E-6</v>
      </c>
      <c r="AR50">
        <f t="shared" si="25"/>
        <v>5.7086874976893857E-7</v>
      </c>
      <c r="AS50">
        <f t="shared" si="26"/>
        <v>2.3756600862901561E-8</v>
      </c>
      <c r="AT50">
        <f t="shared" si="27"/>
        <v>5.1923051145114562E-6</v>
      </c>
      <c r="AU50">
        <f t="shared" si="28"/>
        <v>1</v>
      </c>
      <c r="AV50">
        <f t="shared" si="29"/>
        <v>0</v>
      </c>
      <c r="AW50">
        <f t="shared" si="30"/>
        <v>3</v>
      </c>
      <c r="AX50">
        <f t="shared" si="31"/>
        <v>3</v>
      </c>
      <c r="AY50">
        <f t="shared" si="32"/>
        <v>1</v>
      </c>
      <c r="AZ50">
        <f t="shared" si="33"/>
        <v>2</v>
      </c>
      <c r="BA50" t="str">
        <f t="shared" si="34"/>
        <v>eps_sys2_4E90_jointA_xdir_pos_rot</v>
      </c>
      <c r="BB50" t="str">
        <f t="shared" si="35"/>
        <v>eps_sys2_4TIP_jointA_xdir_neg_rot</v>
      </c>
      <c r="BC50" t="str">
        <f t="shared" si="36"/>
        <v>eps_sys3_4E90_jointA_ydir_pos_rot</v>
      </c>
      <c r="BD50" t="str">
        <f t="shared" si="37"/>
        <v>eps_sys3_4TIP_jointA_ydir_neg_rot</v>
      </c>
      <c r="BE50" t="str">
        <f t="shared" si="38"/>
        <v>eps_sys4_4E90_jointA_ydir_pos_rot</v>
      </c>
      <c r="BF50" t="str">
        <f t="shared" si="39"/>
        <v>eps_sys4_4TOP_jointC_ydir_pos_rot</v>
      </c>
      <c r="BG50">
        <f t="shared" si="40"/>
        <v>3.7262215984154432E-6</v>
      </c>
      <c r="BH50">
        <f t="shared" si="41"/>
        <v>5.7086874976893857E-7</v>
      </c>
      <c r="BI50">
        <f t="shared" si="42"/>
        <v>3.4761334223792997E-3</v>
      </c>
      <c r="BJ50">
        <f t="shared" si="43"/>
        <v>2.3983408588343766E-3</v>
      </c>
      <c r="BK50">
        <f t="shared" si="44"/>
        <v>3.7262215984154432E-6</v>
      </c>
      <c r="BL50">
        <f t="shared" si="45"/>
        <v>5.1923051145114562E-6</v>
      </c>
      <c r="BM50">
        <f t="shared" si="46"/>
        <v>8.2602663395316744E-2</v>
      </c>
      <c r="BN50">
        <f t="shared" si="47"/>
        <v>0.14410343507356096</v>
      </c>
      <c r="BO50">
        <f t="shared" si="48"/>
        <v>8.2602663395316744E-2</v>
      </c>
      <c r="BP50">
        <f t="shared" si="49"/>
        <v>0.14410343507356096</v>
      </c>
      <c r="BQ50">
        <f t="shared" si="50"/>
        <v>8.2602663395316744E-2</v>
      </c>
      <c r="BR50">
        <f t="shared" si="51"/>
        <v>0.19259672894418534</v>
      </c>
      <c r="BS50" t="str">
        <f t="shared" si="52"/>
        <v>sys3_4E90_jointA_ydir_pos_rot</v>
      </c>
      <c r="BT50" t="str">
        <f t="shared" si="53"/>
        <v>sys3_4TIP_jointA_ydir_neg_rot</v>
      </c>
      <c r="BU50">
        <f t="shared" si="54"/>
        <v>3.4761334223792997E-3</v>
      </c>
      <c r="BV50">
        <f t="shared" si="55"/>
        <v>2.3983408588343766E-3</v>
      </c>
      <c r="BW50">
        <f t="shared" si="56"/>
        <v>8.2602663395316744E-2</v>
      </c>
      <c r="BX50">
        <f t="shared" si="57"/>
        <v>0.14410343507356096</v>
      </c>
      <c r="BY50">
        <v>0.25</v>
      </c>
      <c r="BZ50">
        <v>0.25</v>
      </c>
    </row>
    <row r="51" spans="1:78" x14ac:dyDescent="0.25">
      <c r="A51">
        <v>3</v>
      </c>
      <c r="B51">
        <v>0.7</v>
      </c>
      <c r="C51">
        <f t="shared" si="61"/>
        <v>4.5399929762484854E-5</v>
      </c>
      <c r="D51">
        <f t="shared" si="61"/>
        <v>4.5399929762484854E-5</v>
      </c>
      <c r="E51">
        <f t="shared" si="61"/>
        <v>4.5399929762484854E-5</v>
      </c>
      <c r="F51">
        <f t="shared" si="61"/>
        <v>4.5399929762484854E-5</v>
      </c>
      <c r="G51">
        <f t="shared" si="61"/>
        <v>4.5399929762484854E-5</v>
      </c>
      <c r="H51">
        <f t="shared" si="61"/>
        <v>4.5399929762484854E-5</v>
      </c>
      <c r="I51">
        <f t="shared" si="61"/>
        <v>4.5399929762484854E-5</v>
      </c>
      <c r="J51">
        <f t="shared" si="61"/>
        <v>4.5399929762484854E-5</v>
      </c>
      <c r="K51">
        <v>3.4146103781095829E-3</v>
      </c>
      <c r="L51">
        <v>3.262964647279354E-3</v>
      </c>
      <c r="M51">
        <v>1.7760066189878274E-2</v>
      </c>
      <c r="N51">
        <v>1.7564244004050628E-2</v>
      </c>
      <c r="O51">
        <v>7.7557774373607929E-4</v>
      </c>
      <c r="P51">
        <v>3.6537736763254452E-3</v>
      </c>
      <c r="Q51">
        <v>3.4556457231683774E-3</v>
      </c>
      <c r="R51">
        <v>1.9718307483392167E-2</v>
      </c>
      <c r="S51">
        <v>1.8534948907809091E-2</v>
      </c>
      <c r="T51">
        <f t="shared" si="60"/>
        <v>4.5399929762484854E-5</v>
      </c>
      <c r="U51">
        <f t="shared" si="60"/>
        <v>4.5399929762484854E-5</v>
      </c>
      <c r="V51">
        <f t="shared" si="60"/>
        <v>4.5399929762484854E-5</v>
      </c>
      <c r="W51">
        <f t="shared" si="60"/>
        <v>4.5399929762484854E-5</v>
      </c>
      <c r="X51">
        <f t="shared" si="60"/>
        <v>4.5399929762484854E-5</v>
      </c>
      <c r="Y51">
        <f t="shared" si="6"/>
        <v>1.3810648567620016E-7</v>
      </c>
      <c r="Z51">
        <f t="shared" si="7"/>
        <v>3.7262215984154432E-6</v>
      </c>
      <c r="AA51">
        <f t="shared" si="8"/>
        <v>1.3810648567620016E-7</v>
      </c>
      <c r="AB51">
        <f t="shared" si="9"/>
        <v>3.7262215984154432E-6</v>
      </c>
      <c r="AC51">
        <f t="shared" si="10"/>
        <v>5.7086874976893857E-7</v>
      </c>
      <c r="AD51">
        <f t="shared" si="11"/>
        <v>2.3756600862901561E-8</v>
      </c>
      <c r="AE51">
        <f t="shared" si="12"/>
        <v>5.7086874976893857E-7</v>
      </c>
      <c r="AF51">
        <f t="shared" si="13"/>
        <v>2.3756600862901561E-8</v>
      </c>
      <c r="AG51">
        <f t="shared" si="14"/>
        <v>8.0247488174064438E-5</v>
      </c>
      <c r="AH51">
        <f t="shared" si="15"/>
        <v>5.6306127307167552E-4</v>
      </c>
      <c r="AI51">
        <f t="shared" si="16"/>
        <v>9.1079958743892195E-4</v>
      </c>
      <c r="AJ51">
        <f t="shared" si="17"/>
        <v>4.0611329471589323E-3</v>
      </c>
      <c r="AK51">
        <f t="shared" si="18"/>
        <v>1.447496273610964E-4</v>
      </c>
      <c r="AL51">
        <f t="shared" si="19"/>
        <v>2.8263998511661285E-4</v>
      </c>
      <c r="AM51">
        <f t="shared" si="20"/>
        <v>5.2354849727449503E-5</v>
      </c>
      <c r="AN51">
        <f t="shared" si="21"/>
        <v>3.0653802559716756E-3</v>
      </c>
      <c r="AO51">
        <f t="shared" si="22"/>
        <v>1.035454597195979E-3</v>
      </c>
      <c r="AP51">
        <f t="shared" si="23"/>
        <v>1.3810648567620016E-7</v>
      </c>
      <c r="AQ51">
        <f t="shared" si="24"/>
        <v>3.7262215984154432E-6</v>
      </c>
      <c r="AR51">
        <f t="shared" si="25"/>
        <v>5.7086874976893857E-7</v>
      </c>
      <c r="AS51">
        <f t="shared" si="26"/>
        <v>2.3756600862901561E-8</v>
      </c>
      <c r="AT51">
        <f t="shared" si="27"/>
        <v>5.1923051145114562E-6</v>
      </c>
      <c r="AU51">
        <f t="shared" si="28"/>
        <v>1</v>
      </c>
      <c r="AV51">
        <f t="shared" si="29"/>
        <v>0</v>
      </c>
      <c r="AW51">
        <f t="shared" si="30"/>
        <v>3</v>
      </c>
      <c r="AX51">
        <f t="shared" si="31"/>
        <v>3</v>
      </c>
      <c r="AY51">
        <f t="shared" si="32"/>
        <v>1</v>
      </c>
      <c r="AZ51">
        <f t="shared" si="33"/>
        <v>2</v>
      </c>
      <c r="BA51" t="str">
        <f t="shared" si="34"/>
        <v>eps_sys2_4E90_jointA_xdir_pos_rot</v>
      </c>
      <c r="BB51" t="str">
        <f t="shared" si="35"/>
        <v>eps_sys2_4TIP_jointA_xdir_neg_rot</v>
      </c>
      <c r="BC51" t="str">
        <f t="shared" si="36"/>
        <v>eps_sys3_4E90_jointA_ydir_pos_rot</v>
      </c>
      <c r="BD51" t="str">
        <f t="shared" si="37"/>
        <v>eps_sys3_4TIP_jointA_ydir_neg_rot</v>
      </c>
      <c r="BE51" t="str">
        <f t="shared" si="38"/>
        <v>eps_sys4_4E90_jointA_ydir_pos_rot</v>
      </c>
      <c r="BF51" t="str">
        <f t="shared" si="39"/>
        <v>eps_sys4_4TOP_jointC_ydir_pos_rot</v>
      </c>
      <c r="BG51">
        <f t="shared" si="40"/>
        <v>3.7262215984154432E-6</v>
      </c>
      <c r="BH51">
        <f t="shared" si="41"/>
        <v>5.7086874976893857E-7</v>
      </c>
      <c r="BI51">
        <f t="shared" si="42"/>
        <v>4.0611329471589323E-3</v>
      </c>
      <c r="BJ51">
        <f t="shared" si="43"/>
        <v>3.0653802559716756E-3</v>
      </c>
      <c r="BK51">
        <f t="shared" si="44"/>
        <v>3.7262215984154432E-6</v>
      </c>
      <c r="BL51">
        <f t="shared" si="45"/>
        <v>5.1923051145114562E-6</v>
      </c>
      <c r="BM51">
        <f t="shared" si="46"/>
        <v>8.2602663395316744E-2</v>
      </c>
      <c r="BN51">
        <f t="shared" si="47"/>
        <v>0.14410343507356096</v>
      </c>
      <c r="BO51">
        <f t="shared" si="48"/>
        <v>8.2602663395316744E-2</v>
      </c>
      <c r="BP51">
        <f t="shared" si="49"/>
        <v>0.14410343507356096</v>
      </c>
      <c r="BQ51">
        <f t="shared" si="50"/>
        <v>8.2602663395316744E-2</v>
      </c>
      <c r="BR51">
        <f t="shared" si="51"/>
        <v>0.19259672894418534</v>
      </c>
      <c r="BS51" t="str">
        <f t="shared" si="52"/>
        <v>sys3_4E90_jointA_ydir_pos_rot</v>
      </c>
      <c r="BT51" t="str">
        <f t="shared" si="53"/>
        <v>sys3_4TIP_jointA_ydir_neg_rot</v>
      </c>
      <c r="BU51">
        <f t="shared" si="54"/>
        <v>4.0611329471589323E-3</v>
      </c>
      <c r="BV51">
        <f t="shared" si="55"/>
        <v>3.0653802559716756E-3</v>
      </c>
      <c r="BW51">
        <f t="shared" si="56"/>
        <v>8.2602663395316744E-2</v>
      </c>
      <c r="BX51">
        <f t="shared" si="57"/>
        <v>0.14410343507356096</v>
      </c>
      <c r="BY51">
        <v>0.25</v>
      </c>
      <c r="BZ51">
        <v>0.25</v>
      </c>
    </row>
    <row r="52" spans="1:78" x14ac:dyDescent="0.25">
      <c r="A52">
        <v>3</v>
      </c>
      <c r="B52">
        <v>0.7</v>
      </c>
      <c r="C52">
        <f t="shared" si="61"/>
        <v>4.5399929762484854E-5</v>
      </c>
      <c r="D52">
        <f t="shared" si="61"/>
        <v>4.5399929762484854E-5</v>
      </c>
      <c r="E52">
        <f t="shared" si="61"/>
        <v>4.5399929762484854E-5</v>
      </c>
      <c r="F52">
        <f t="shared" si="61"/>
        <v>4.5399929762484854E-5</v>
      </c>
      <c r="G52">
        <f t="shared" si="61"/>
        <v>4.5399929762484854E-5</v>
      </c>
      <c r="H52">
        <f t="shared" si="61"/>
        <v>4.5399929762484854E-5</v>
      </c>
      <c r="I52">
        <f t="shared" si="61"/>
        <v>4.5399929762484854E-5</v>
      </c>
      <c r="J52">
        <f t="shared" si="61"/>
        <v>4.5399929762484854E-5</v>
      </c>
      <c r="K52">
        <v>5.0971091030707107E-4</v>
      </c>
      <c r="L52">
        <v>5.1155691882773312E-4</v>
      </c>
      <c r="M52">
        <v>1.1417910692424701E-3</v>
      </c>
      <c r="N52">
        <v>1.0340343114295359E-3</v>
      </c>
      <c r="O52">
        <v>3.3587384438882079E-4</v>
      </c>
      <c r="P52">
        <v>5.6283647811602652E-4</v>
      </c>
      <c r="Q52">
        <v>5.3994934818551586E-4</v>
      </c>
      <c r="R52">
        <v>1.2453228109033318E-3</v>
      </c>
      <c r="S52">
        <v>1.0746736798269115E-3</v>
      </c>
      <c r="T52">
        <f t="shared" si="60"/>
        <v>4.5399929762484854E-5</v>
      </c>
      <c r="U52">
        <f t="shared" si="60"/>
        <v>4.5399929762484854E-5</v>
      </c>
      <c r="V52">
        <f t="shared" si="60"/>
        <v>4.5399929762484854E-5</v>
      </c>
      <c r="W52">
        <f t="shared" si="60"/>
        <v>4.5399929762484854E-5</v>
      </c>
      <c r="X52">
        <f t="shared" si="60"/>
        <v>4.5399929762484854E-5</v>
      </c>
      <c r="Y52">
        <f t="shared" si="6"/>
        <v>1.3810648567620016E-7</v>
      </c>
      <c r="Z52">
        <f t="shared" si="7"/>
        <v>3.7262215984154432E-6</v>
      </c>
      <c r="AA52">
        <f t="shared" si="8"/>
        <v>1.3810648567620016E-7</v>
      </c>
      <c r="AB52">
        <f t="shared" si="9"/>
        <v>3.7262215984154432E-6</v>
      </c>
      <c r="AC52">
        <f t="shared" si="10"/>
        <v>5.7086874976893857E-7</v>
      </c>
      <c r="AD52">
        <f t="shared" si="11"/>
        <v>2.3756600862901561E-8</v>
      </c>
      <c r="AE52">
        <f t="shared" si="12"/>
        <v>5.7086874976893857E-7</v>
      </c>
      <c r="AF52">
        <f t="shared" si="13"/>
        <v>2.3756600862901561E-8</v>
      </c>
      <c r="AG52">
        <f t="shared" si="14"/>
        <v>4.8697962087105888E-6</v>
      </c>
      <c r="AH52">
        <f t="shared" si="15"/>
        <v>6.3966283806553186E-5</v>
      </c>
      <c r="AI52">
        <f t="shared" si="16"/>
        <v>1.5978331193312394E-5</v>
      </c>
      <c r="AJ52">
        <f t="shared" si="17"/>
        <v>1.4612428994330881E-4</v>
      </c>
      <c r="AK52">
        <f t="shared" si="18"/>
        <v>5.4256659732602265E-5</v>
      </c>
      <c r="AL52">
        <f t="shared" si="19"/>
        <v>2.0069347011362496E-5</v>
      </c>
      <c r="AM52">
        <f t="shared" si="20"/>
        <v>1.9340620777484161E-6</v>
      </c>
      <c r="AN52">
        <f t="shared" si="21"/>
        <v>6.1692402650386793E-5</v>
      </c>
      <c r="AO52">
        <f t="shared" si="22"/>
        <v>6.5708989066357348E-6</v>
      </c>
      <c r="AP52">
        <f t="shared" si="23"/>
        <v>1.3810648567620016E-7</v>
      </c>
      <c r="AQ52">
        <f t="shared" si="24"/>
        <v>3.7262215984154432E-6</v>
      </c>
      <c r="AR52">
        <f t="shared" si="25"/>
        <v>5.7086874976893857E-7</v>
      </c>
      <c r="AS52">
        <f t="shared" si="26"/>
        <v>2.3756600862901561E-8</v>
      </c>
      <c r="AT52">
        <f t="shared" si="27"/>
        <v>5.1923051145114562E-6</v>
      </c>
      <c r="AU52">
        <f t="shared" si="28"/>
        <v>1</v>
      </c>
      <c r="AV52">
        <f t="shared" si="29"/>
        <v>0</v>
      </c>
      <c r="AW52">
        <f t="shared" si="30"/>
        <v>3</v>
      </c>
      <c r="AX52">
        <f t="shared" si="31"/>
        <v>3</v>
      </c>
      <c r="AY52">
        <f t="shared" si="32"/>
        <v>1</v>
      </c>
      <c r="AZ52">
        <f t="shared" si="33"/>
        <v>2</v>
      </c>
      <c r="BA52" t="str">
        <f t="shared" si="34"/>
        <v>eps_sys2_4E90_jointA_xdir_pos_rot</v>
      </c>
      <c r="BB52" t="str">
        <f t="shared" si="35"/>
        <v>eps_sys2_4TIP_jointA_xdir_neg_rot</v>
      </c>
      <c r="BC52" t="str">
        <f t="shared" si="36"/>
        <v>eps_sys3_4E90_jointA_ydir_pos_rot</v>
      </c>
      <c r="BD52" t="str">
        <f t="shared" si="37"/>
        <v>eps_sys3_4TIP_jointA_ydir_neg_rot</v>
      </c>
      <c r="BE52" t="str">
        <f t="shared" si="38"/>
        <v>eps_sys4_4E90_jointA_ydir_pos_rot</v>
      </c>
      <c r="BF52" t="str">
        <f t="shared" si="39"/>
        <v>eps_sys4_4TOP_jointC_ydir_pos_rot</v>
      </c>
      <c r="BG52">
        <f t="shared" si="40"/>
        <v>3.7262215984154432E-6</v>
      </c>
      <c r="BH52">
        <f t="shared" si="41"/>
        <v>5.7086874976893857E-7</v>
      </c>
      <c r="BI52">
        <f t="shared" si="42"/>
        <v>1.4612428994330881E-4</v>
      </c>
      <c r="BJ52">
        <f t="shared" si="43"/>
        <v>6.1692402650386793E-5</v>
      </c>
      <c r="BK52">
        <f t="shared" si="44"/>
        <v>3.7262215984154432E-6</v>
      </c>
      <c r="BL52">
        <f t="shared" si="45"/>
        <v>5.1923051145114562E-6</v>
      </c>
      <c r="BM52">
        <f t="shared" si="46"/>
        <v>8.2602663395316744E-2</v>
      </c>
      <c r="BN52">
        <f t="shared" si="47"/>
        <v>0.14410343507356096</v>
      </c>
      <c r="BO52">
        <f t="shared" si="48"/>
        <v>8.2602663395316744E-2</v>
      </c>
      <c r="BP52">
        <f t="shared" si="49"/>
        <v>0.14410343507356096</v>
      </c>
      <c r="BQ52">
        <f t="shared" si="50"/>
        <v>8.2602663395316744E-2</v>
      </c>
      <c r="BR52">
        <f t="shared" si="51"/>
        <v>0.19259672894418534</v>
      </c>
      <c r="BS52" t="str">
        <f t="shared" si="52"/>
        <v>sys3_4E90_jointA_ydir_pos_rot</v>
      </c>
      <c r="BT52" t="str">
        <f t="shared" si="53"/>
        <v>sys3_4TIP_jointA_ydir_neg_rot</v>
      </c>
      <c r="BU52">
        <f t="shared" si="54"/>
        <v>1.4612428994330881E-4</v>
      </c>
      <c r="BV52">
        <f t="shared" si="55"/>
        <v>6.1692402650386793E-5</v>
      </c>
      <c r="BW52">
        <f t="shared" si="56"/>
        <v>8.2602663395316744E-2</v>
      </c>
      <c r="BX52">
        <f t="shared" si="57"/>
        <v>0.14410343507356096</v>
      </c>
      <c r="BY52">
        <v>0.25</v>
      </c>
      <c r="BZ52">
        <v>0.25</v>
      </c>
    </row>
    <row r="53" spans="1:78" x14ac:dyDescent="0.25">
      <c r="A53">
        <v>3</v>
      </c>
      <c r="B53">
        <v>0.7</v>
      </c>
      <c r="C53">
        <f t="shared" si="61"/>
        <v>4.5399929762484854E-5</v>
      </c>
      <c r="D53">
        <f t="shared" si="61"/>
        <v>4.5399929762484854E-5</v>
      </c>
      <c r="E53">
        <f t="shared" si="61"/>
        <v>4.5399929762484854E-5</v>
      </c>
      <c r="F53">
        <f t="shared" si="61"/>
        <v>4.5399929762484854E-5</v>
      </c>
      <c r="G53">
        <f t="shared" si="61"/>
        <v>4.5399929762484854E-5</v>
      </c>
      <c r="H53">
        <f t="shared" si="61"/>
        <v>4.5399929762484854E-5</v>
      </c>
      <c r="I53">
        <f t="shared" si="61"/>
        <v>4.5399929762484854E-5</v>
      </c>
      <c r="J53">
        <f t="shared" si="61"/>
        <v>4.5399929762484854E-5</v>
      </c>
      <c r="K53">
        <v>4.9073451642808446E-3</v>
      </c>
      <c r="L53">
        <v>4.7167655325470225E-3</v>
      </c>
      <c r="M53">
        <v>2.8117401018454797E-2</v>
      </c>
      <c r="N53">
        <v>2.6770539285664214E-2</v>
      </c>
      <c r="O53">
        <v>3.087448006427193E-3</v>
      </c>
      <c r="P53">
        <v>5.4051189447973979E-3</v>
      </c>
      <c r="Q53">
        <v>4.9933360605122152E-3</v>
      </c>
      <c r="R53">
        <v>3.1670653360540583E-2</v>
      </c>
      <c r="S53">
        <v>2.7657126229368653E-2</v>
      </c>
      <c r="T53">
        <f t="shared" si="60"/>
        <v>4.5399929762484854E-5</v>
      </c>
      <c r="U53">
        <f t="shared" si="60"/>
        <v>4.5399929762484854E-5</v>
      </c>
      <c r="V53">
        <f t="shared" si="60"/>
        <v>4.5399929762484854E-5</v>
      </c>
      <c r="W53">
        <f t="shared" si="60"/>
        <v>4.5399929762484854E-5</v>
      </c>
      <c r="X53">
        <f t="shared" si="60"/>
        <v>4.5399929762484854E-5</v>
      </c>
      <c r="Y53">
        <f t="shared" si="6"/>
        <v>1.3810648567620016E-7</v>
      </c>
      <c r="Z53">
        <f t="shared" si="7"/>
        <v>3.7262215984154432E-6</v>
      </c>
      <c r="AA53">
        <f t="shared" si="8"/>
        <v>1.3810648567620016E-7</v>
      </c>
      <c r="AB53">
        <f t="shared" si="9"/>
        <v>3.7262215984154432E-6</v>
      </c>
      <c r="AC53">
        <f t="shared" si="10"/>
        <v>5.7086874976893857E-7</v>
      </c>
      <c r="AD53">
        <f t="shared" si="11"/>
        <v>2.3756600862901561E-8</v>
      </c>
      <c r="AE53">
        <f t="shared" si="12"/>
        <v>5.7086874976893857E-7</v>
      </c>
      <c r="AF53">
        <f t="shared" si="13"/>
        <v>2.3756600862901561E-8</v>
      </c>
      <c r="AG53">
        <f t="shared" si="14"/>
        <v>1.3692242856317053E-4</v>
      </c>
      <c r="AH53">
        <f t="shared" si="15"/>
        <v>8.6777335398674808E-4</v>
      </c>
      <c r="AI53">
        <f t="shared" si="16"/>
        <v>1.7921693574732172E-3</v>
      </c>
      <c r="AJ53">
        <f t="shared" si="17"/>
        <v>6.6602572259737095E-3</v>
      </c>
      <c r="AK53">
        <f t="shared" si="18"/>
        <v>7.3134247808273654E-4</v>
      </c>
      <c r="AL53">
        <f t="shared" si="19"/>
        <v>4.9170950991377972E-4</v>
      </c>
      <c r="AM53">
        <f t="shared" si="20"/>
        <v>1.0069627072183805E-4</v>
      </c>
      <c r="AN53">
        <f t="shared" si="21"/>
        <v>5.9906485649080573E-3</v>
      </c>
      <c r="AO53">
        <f t="shared" si="22"/>
        <v>2.1085426360841269E-3</v>
      </c>
      <c r="AP53">
        <f t="shared" si="23"/>
        <v>1.3810648567620016E-7</v>
      </c>
      <c r="AQ53">
        <f t="shared" si="24"/>
        <v>3.7262215984154432E-6</v>
      </c>
      <c r="AR53">
        <f t="shared" si="25"/>
        <v>5.7086874976893857E-7</v>
      </c>
      <c r="AS53">
        <f t="shared" si="26"/>
        <v>2.3756600862901561E-8</v>
      </c>
      <c r="AT53">
        <f t="shared" si="27"/>
        <v>5.1923051145114562E-6</v>
      </c>
      <c r="AU53">
        <f t="shared" si="28"/>
        <v>1</v>
      </c>
      <c r="AV53">
        <f t="shared" si="29"/>
        <v>0</v>
      </c>
      <c r="AW53">
        <f t="shared" si="30"/>
        <v>3</v>
      </c>
      <c r="AX53">
        <f t="shared" si="31"/>
        <v>3</v>
      </c>
      <c r="AY53">
        <f t="shared" si="32"/>
        <v>1</v>
      </c>
      <c r="AZ53">
        <f t="shared" si="33"/>
        <v>2</v>
      </c>
      <c r="BA53" t="str">
        <f t="shared" si="34"/>
        <v>eps_sys2_4E90_jointA_xdir_pos_rot</v>
      </c>
      <c r="BB53" t="str">
        <f t="shared" si="35"/>
        <v>eps_sys2_4TIP_jointA_xdir_neg_rot</v>
      </c>
      <c r="BC53" t="str">
        <f t="shared" si="36"/>
        <v>eps_sys3_4E90_jointA_ydir_pos_rot</v>
      </c>
      <c r="BD53" t="str">
        <f t="shared" si="37"/>
        <v>eps_sys3_4TIP_jointA_ydir_neg_rot</v>
      </c>
      <c r="BE53" t="str">
        <f t="shared" si="38"/>
        <v>eps_sys4_4E90_jointA_ydir_pos_rot</v>
      </c>
      <c r="BF53" t="str">
        <f t="shared" si="39"/>
        <v>eps_sys4_4TOP_jointC_ydir_pos_rot</v>
      </c>
      <c r="BG53">
        <f t="shared" si="40"/>
        <v>3.7262215984154432E-6</v>
      </c>
      <c r="BH53">
        <f t="shared" si="41"/>
        <v>5.7086874976893857E-7</v>
      </c>
      <c r="BI53">
        <f t="shared" si="42"/>
        <v>6.6602572259737095E-3</v>
      </c>
      <c r="BJ53">
        <f t="shared" si="43"/>
        <v>5.9906485649080573E-3</v>
      </c>
      <c r="BK53">
        <f t="shared" si="44"/>
        <v>3.7262215984154432E-6</v>
      </c>
      <c r="BL53">
        <f t="shared" si="45"/>
        <v>5.1923051145114562E-6</v>
      </c>
      <c r="BM53">
        <f t="shared" si="46"/>
        <v>8.2602663395316744E-2</v>
      </c>
      <c r="BN53">
        <f t="shared" si="47"/>
        <v>0.14410343507356096</v>
      </c>
      <c r="BO53">
        <f t="shared" si="48"/>
        <v>8.2602663395316744E-2</v>
      </c>
      <c r="BP53">
        <f t="shared" si="49"/>
        <v>0.14410343507356096</v>
      </c>
      <c r="BQ53">
        <f t="shared" si="50"/>
        <v>8.2602663395316744E-2</v>
      </c>
      <c r="BR53">
        <f t="shared" si="51"/>
        <v>0.19259672894418534</v>
      </c>
      <c r="BS53" t="str">
        <f t="shared" si="52"/>
        <v>sys3_4E90_jointA_ydir_pos_rot</v>
      </c>
      <c r="BT53" t="str">
        <f t="shared" si="53"/>
        <v>sys3_4TIP_jointA_ydir_neg_rot</v>
      </c>
      <c r="BU53">
        <f t="shared" si="54"/>
        <v>6.6602572259737095E-3</v>
      </c>
      <c r="BV53">
        <f t="shared" si="55"/>
        <v>5.9906485649080573E-3</v>
      </c>
      <c r="BW53">
        <f t="shared" si="56"/>
        <v>8.2602663395316744E-2</v>
      </c>
      <c r="BX53">
        <f t="shared" si="57"/>
        <v>0.14410343507356096</v>
      </c>
      <c r="BY53">
        <v>0.25</v>
      </c>
      <c r="BZ53">
        <v>0.25</v>
      </c>
    </row>
    <row r="54" spans="1:78" x14ac:dyDescent="0.25">
      <c r="A54">
        <v>3</v>
      </c>
      <c r="B54">
        <v>0.7</v>
      </c>
      <c r="C54">
        <f t="shared" si="61"/>
        <v>4.5399929762484854E-5</v>
      </c>
      <c r="D54">
        <f t="shared" si="61"/>
        <v>4.5399929762484854E-5</v>
      </c>
      <c r="E54">
        <f t="shared" si="61"/>
        <v>4.5399929762484854E-5</v>
      </c>
      <c r="F54">
        <f t="shared" si="61"/>
        <v>4.5399929762484854E-5</v>
      </c>
      <c r="G54">
        <f t="shared" si="61"/>
        <v>4.5399929762484854E-5</v>
      </c>
      <c r="H54">
        <f t="shared" si="61"/>
        <v>4.5399929762484854E-5</v>
      </c>
      <c r="I54">
        <f t="shared" si="61"/>
        <v>4.5399929762484854E-5</v>
      </c>
      <c r="J54">
        <f t="shared" si="61"/>
        <v>4.5399929762484854E-5</v>
      </c>
      <c r="K54">
        <v>7.4558718677814837E-5</v>
      </c>
      <c r="L54">
        <v>7.5811442894044881E-5</v>
      </c>
      <c r="M54">
        <v>3.3256534593714156E-4</v>
      </c>
      <c r="N54">
        <v>3.5096807057543217E-4</v>
      </c>
      <c r="O54">
        <v>5.91761214032591E-5</v>
      </c>
      <c r="P54">
        <v>7.8924874820815742E-5</v>
      </c>
      <c r="Q54">
        <v>8.3839575853348467E-5</v>
      </c>
      <c r="R54">
        <v>3.25410854504884E-4</v>
      </c>
      <c r="S54">
        <v>3.944219000364179E-4</v>
      </c>
      <c r="T54">
        <f t="shared" si="60"/>
        <v>4.5399929762484854E-5</v>
      </c>
      <c r="U54">
        <f t="shared" si="60"/>
        <v>4.5399929762484854E-5</v>
      </c>
      <c r="V54">
        <f t="shared" si="60"/>
        <v>4.5399929762484854E-5</v>
      </c>
      <c r="W54">
        <f t="shared" si="60"/>
        <v>4.5399929762484854E-5</v>
      </c>
      <c r="X54">
        <f t="shared" si="60"/>
        <v>4.5399929762484854E-5</v>
      </c>
      <c r="Y54">
        <f t="shared" si="6"/>
        <v>1.3810648567620016E-7</v>
      </c>
      <c r="Z54">
        <f t="shared" si="7"/>
        <v>3.7262215984154432E-6</v>
      </c>
      <c r="AA54">
        <f t="shared" si="8"/>
        <v>1.3810648567620016E-7</v>
      </c>
      <c r="AB54">
        <f t="shared" si="9"/>
        <v>3.7262215984154432E-6</v>
      </c>
      <c r="AC54">
        <f t="shared" si="10"/>
        <v>5.7086874976893857E-7</v>
      </c>
      <c r="AD54">
        <f t="shared" si="11"/>
        <v>2.3756600862901561E-8</v>
      </c>
      <c r="AE54">
        <f t="shared" si="12"/>
        <v>5.7086874976893857E-7</v>
      </c>
      <c r="AF54">
        <f t="shared" si="13"/>
        <v>2.3756600862901561E-8</v>
      </c>
      <c r="AG54">
        <f t="shared" si="14"/>
        <v>2.8682265072226918E-7</v>
      </c>
      <c r="AH54">
        <f t="shared" si="15"/>
        <v>6.8023220040917081E-6</v>
      </c>
      <c r="AI54">
        <f t="shared" si="16"/>
        <v>2.595990847505271E-6</v>
      </c>
      <c r="AJ54">
        <f t="shared" si="17"/>
        <v>4.1103727143835605E-5</v>
      </c>
      <c r="AK54">
        <f t="shared" si="18"/>
        <v>7.0845324066484712E-6</v>
      </c>
      <c r="AL54">
        <f t="shared" si="19"/>
        <v>1.2477507604386377E-6</v>
      </c>
      <c r="AM54">
        <f t="shared" si="20"/>
        <v>7.0654035967733713E-8</v>
      </c>
      <c r="AN54">
        <f t="shared" si="21"/>
        <v>9.2483568903811245E-6</v>
      </c>
      <c r="AO54">
        <f t="shared" si="22"/>
        <v>1.1069214712767824E-6</v>
      </c>
      <c r="AP54">
        <f t="shared" si="23"/>
        <v>1.3810648567620016E-7</v>
      </c>
      <c r="AQ54">
        <f t="shared" si="24"/>
        <v>3.7262215984154432E-6</v>
      </c>
      <c r="AR54">
        <f t="shared" si="25"/>
        <v>5.7086874976893857E-7</v>
      </c>
      <c r="AS54">
        <f t="shared" si="26"/>
        <v>2.3756600862901561E-8</v>
      </c>
      <c r="AT54">
        <f t="shared" si="27"/>
        <v>5.1923051145114562E-6</v>
      </c>
      <c r="AU54">
        <f t="shared" si="28"/>
        <v>1</v>
      </c>
      <c r="AV54">
        <f t="shared" si="29"/>
        <v>0</v>
      </c>
      <c r="AW54">
        <f t="shared" si="30"/>
        <v>3</v>
      </c>
      <c r="AX54">
        <f t="shared" si="31"/>
        <v>3</v>
      </c>
      <c r="AY54">
        <f t="shared" si="32"/>
        <v>1</v>
      </c>
      <c r="AZ54">
        <f t="shared" si="33"/>
        <v>2</v>
      </c>
      <c r="BA54" t="str">
        <f t="shared" si="34"/>
        <v>eps_sys2_4E90_jointA_xdir_pos_rot</v>
      </c>
      <c r="BB54" t="str">
        <f t="shared" si="35"/>
        <v>eps_sys2_4TIP_jointA_xdir_neg_rot</v>
      </c>
      <c r="BC54" t="str">
        <f t="shared" si="36"/>
        <v>eps_sys3_4E90_jointA_ydir_pos_rot</v>
      </c>
      <c r="BD54" t="str">
        <f t="shared" si="37"/>
        <v>eps_sys3_4TIP_jointA_ydir_neg_rot</v>
      </c>
      <c r="BE54" t="str">
        <f t="shared" si="38"/>
        <v>eps_sys4_4E90_jointA_ydir_pos_rot</v>
      </c>
      <c r="BF54" t="str">
        <f t="shared" si="39"/>
        <v>eps_sys4_4TOP_jointC_ydir_pos_rot</v>
      </c>
      <c r="BG54">
        <f t="shared" si="40"/>
        <v>3.7262215984154432E-6</v>
      </c>
      <c r="BH54">
        <f t="shared" si="41"/>
        <v>5.7086874976893857E-7</v>
      </c>
      <c r="BI54">
        <f t="shared" si="42"/>
        <v>4.1103727143835605E-5</v>
      </c>
      <c r="BJ54">
        <f t="shared" si="43"/>
        <v>9.2483568903811245E-6</v>
      </c>
      <c r="BK54">
        <f t="shared" si="44"/>
        <v>3.7262215984154432E-6</v>
      </c>
      <c r="BL54">
        <f t="shared" si="45"/>
        <v>5.1923051145114562E-6</v>
      </c>
      <c r="BM54">
        <f t="shared" si="46"/>
        <v>8.2602663395316744E-2</v>
      </c>
      <c r="BN54">
        <f t="shared" si="47"/>
        <v>0.14410343507356096</v>
      </c>
      <c r="BO54">
        <f t="shared" si="48"/>
        <v>8.2602663395316744E-2</v>
      </c>
      <c r="BP54">
        <f t="shared" si="49"/>
        <v>0.14410343507356096</v>
      </c>
      <c r="BQ54">
        <f t="shared" si="50"/>
        <v>8.2602663395316744E-2</v>
      </c>
      <c r="BR54">
        <f t="shared" si="51"/>
        <v>0.19259672894418534</v>
      </c>
      <c r="BS54" t="str">
        <f t="shared" si="52"/>
        <v>sys3_4E90_jointA_ydir_pos_rot</v>
      </c>
      <c r="BT54" t="str">
        <f t="shared" si="53"/>
        <v>sys3_4TIP_jointA_ydir_neg_rot</v>
      </c>
      <c r="BU54">
        <f t="shared" si="54"/>
        <v>4.1103727143835605E-5</v>
      </c>
      <c r="BV54">
        <f t="shared" si="55"/>
        <v>9.2483568903811245E-6</v>
      </c>
      <c r="BW54">
        <f t="shared" si="56"/>
        <v>8.2602663395316744E-2</v>
      </c>
      <c r="BX54">
        <f t="shared" si="57"/>
        <v>0.14410343507356096</v>
      </c>
      <c r="BY54">
        <v>0.25</v>
      </c>
      <c r="BZ54">
        <v>0.25</v>
      </c>
    </row>
    <row r="55" spans="1:78" x14ac:dyDescent="0.25">
      <c r="A55">
        <v>3</v>
      </c>
      <c r="B55">
        <v>0.7</v>
      </c>
      <c r="C55">
        <f t="shared" si="61"/>
        <v>4.5399929762484854E-5</v>
      </c>
      <c r="D55">
        <f t="shared" si="61"/>
        <v>4.5399929762484854E-5</v>
      </c>
      <c r="E55">
        <f t="shared" si="61"/>
        <v>4.5399929762484854E-5</v>
      </c>
      <c r="F55">
        <f t="shared" si="61"/>
        <v>4.5399929762484854E-5</v>
      </c>
      <c r="G55">
        <f t="shared" si="61"/>
        <v>4.5399929762484854E-5</v>
      </c>
      <c r="H55">
        <f t="shared" si="61"/>
        <v>4.5399929762484854E-5</v>
      </c>
      <c r="I55">
        <f t="shared" si="61"/>
        <v>4.5399929762484854E-5</v>
      </c>
      <c r="J55">
        <f t="shared" si="61"/>
        <v>4.5399929762484854E-5</v>
      </c>
      <c r="K55">
        <v>4.3152164423554732E-4</v>
      </c>
      <c r="L55">
        <v>4.3855379941075759E-4</v>
      </c>
      <c r="M55">
        <v>2.5541766512718776E-3</v>
      </c>
      <c r="N55">
        <v>2.5442214568736771E-3</v>
      </c>
      <c r="O55">
        <v>1.4745411739646537E-4</v>
      </c>
      <c r="P55">
        <v>4.4321354907093187E-4</v>
      </c>
      <c r="Q55">
        <v>4.5602330814341807E-4</v>
      </c>
      <c r="R55">
        <v>2.7359524479230631E-3</v>
      </c>
      <c r="S55">
        <v>2.7342182015127948E-3</v>
      </c>
      <c r="T55">
        <f t="shared" si="60"/>
        <v>4.5399929762484854E-5</v>
      </c>
      <c r="U55">
        <f t="shared" si="60"/>
        <v>4.5399929762484854E-5</v>
      </c>
      <c r="V55">
        <f t="shared" si="60"/>
        <v>4.5399929762484854E-5</v>
      </c>
      <c r="W55">
        <f t="shared" si="60"/>
        <v>4.5399929762484854E-5</v>
      </c>
      <c r="X55">
        <f t="shared" si="60"/>
        <v>4.5399929762484854E-5</v>
      </c>
      <c r="Y55">
        <f t="shared" si="6"/>
        <v>1.3810648567620016E-7</v>
      </c>
      <c r="Z55">
        <f t="shared" si="7"/>
        <v>3.7262215984154432E-6</v>
      </c>
      <c r="AA55">
        <f t="shared" si="8"/>
        <v>1.3810648567620016E-7</v>
      </c>
      <c r="AB55">
        <f t="shared" si="9"/>
        <v>3.7262215984154432E-6</v>
      </c>
      <c r="AC55">
        <f t="shared" si="10"/>
        <v>5.7086874976893857E-7</v>
      </c>
      <c r="AD55">
        <f t="shared" si="11"/>
        <v>2.3756600862901561E-8</v>
      </c>
      <c r="AE55">
        <f t="shared" si="12"/>
        <v>5.7086874976893857E-7</v>
      </c>
      <c r="AF55">
        <f t="shared" si="13"/>
        <v>2.3756600862901561E-8</v>
      </c>
      <c r="AG55">
        <f t="shared" si="14"/>
        <v>3.810343875784398E-6</v>
      </c>
      <c r="AH55">
        <f t="shared" si="15"/>
        <v>5.3389477964374886E-5</v>
      </c>
      <c r="AI55">
        <f t="shared" si="16"/>
        <v>5.2320324631722065E-5</v>
      </c>
      <c r="AJ55">
        <f t="shared" si="17"/>
        <v>4.2044995784157384E-4</v>
      </c>
      <c r="AK55">
        <f t="shared" si="18"/>
        <v>2.0665302036599283E-5</v>
      </c>
      <c r="AL55">
        <f t="shared" si="19"/>
        <v>1.4315301369739564E-5</v>
      </c>
      <c r="AM55">
        <f t="shared" si="20"/>
        <v>1.4325412084635907E-6</v>
      </c>
      <c r="AN55">
        <f t="shared" si="21"/>
        <v>1.8775204025496881E-4</v>
      </c>
      <c r="AO55">
        <f t="shared" si="22"/>
        <v>3.4534583745489099E-5</v>
      </c>
      <c r="AP55">
        <f t="shared" si="23"/>
        <v>1.3810648567620016E-7</v>
      </c>
      <c r="AQ55">
        <f t="shared" si="24"/>
        <v>3.7262215984154432E-6</v>
      </c>
      <c r="AR55">
        <f t="shared" si="25"/>
        <v>5.7086874976893857E-7</v>
      </c>
      <c r="AS55">
        <f t="shared" si="26"/>
        <v>2.3756600862901561E-8</v>
      </c>
      <c r="AT55">
        <f t="shared" si="27"/>
        <v>5.1923051145114562E-6</v>
      </c>
      <c r="AU55">
        <f t="shared" si="28"/>
        <v>1</v>
      </c>
      <c r="AV55">
        <f t="shared" si="29"/>
        <v>0</v>
      </c>
      <c r="AW55">
        <f t="shared" si="30"/>
        <v>3</v>
      </c>
      <c r="AX55">
        <f t="shared" si="31"/>
        <v>3</v>
      </c>
      <c r="AY55">
        <f t="shared" si="32"/>
        <v>1</v>
      </c>
      <c r="AZ55">
        <f t="shared" si="33"/>
        <v>2</v>
      </c>
      <c r="BA55" t="str">
        <f t="shared" si="34"/>
        <v>eps_sys2_4E90_jointA_xdir_pos_rot</v>
      </c>
      <c r="BB55" t="str">
        <f t="shared" si="35"/>
        <v>eps_sys2_4TIP_jointA_xdir_neg_rot</v>
      </c>
      <c r="BC55" t="str">
        <f t="shared" si="36"/>
        <v>eps_sys3_4E90_jointA_ydir_pos_rot</v>
      </c>
      <c r="BD55" t="str">
        <f t="shared" si="37"/>
        <v>eps_sys3_4TIP_jointA_ydir_neg_rot</v>
      </c>
      <c r="BE55" t="str">
        <f t="shared" si="38"/>
        <v>eps_sys4_4E90_jointA_ydir_pos_rot</v>
      </c>
      <c r="BF55" t="str">
        <f t="shared" si="39"/>
        <v>eps_sys4_4TOP_jointC_ydir_pos_rot</v>
      </c>
      <c r="BG55">
        <f t="shared" si="40"/>
        <v>3.7262215984154432E-6</v>
      </c>
      <c r="BH55">
        <f t="shared" si="41"/>
        <v>5.7086874976893857E-7</v>
      </c>
      <c r="BI55">
        <f t="shared" si="42"/>
        <v>4.2044995784157384E-4</v>
      </c>
      <c r="BJ55">
        <f t="shared" si="43"/>
        <v>1.8775204025496881E-4</v>
      </c>
      <c r="BK55">
        <f t="shared" si="44"/>
        <v>3.7262215984154432E-6</v>
      </c>
      <c r="BL55">
        <f t="shared" si="45"/>
        <v>5.1923051145114562E-6</v>
      </c>
      <c r="BM55">
        <f t="shared" si="46"/>
        <v>8.2602663395316744E-2</v>
      </c>
      <c r="BN55">
        <f t="shared" si="47"/>
        <v>0.14410343507356096</v>
      </c>
      <c r="BO55">
        <f t="shared" si="48"/>
        <v>8.2602663395316744E-2</v>
      </c>
      <c r="BP55">
        <f t="shared" si="49"/>
        <v>0.14410343507356096</v>
      </c>
      <c r="BQ55">
        <f t="shared" si="50"/>
        <v>8.2602663395316744E-2</v>
      </c>
      <c r="BR55">
        <f t="shared" si="51"/>
        <v>0.19259672894418534</v>
      </c>
      <c r="BS55" t="str">
        <f t="shared" si="52"/>
        <v>sys3_4E90_jointA_ydir_pos_rot</v>
      </c>
      <c r="BT55" t="str">
        <f t="shared" si="53"/>
        <v>sys3_4TIP_jointA_ydir_neg_rot</v>
      </c>
      <c r="BU55">
        <f t="shared" si="54"/>
        <v>4.2044995784157384E-4</v>
      </c>
      <c r="BV55">
        <f t="shared" si="55"/>
        <v>1.8775204025496881E-4</v>
      </c>
      <c r="BW55">
        <f t="shared" si="56"/>
        <v>8.2602663395316744E-2</v>
      </c>
      <c r="BX55">
        <f t="shared" si="57"/>
        <v>0.14410343507356096</v>
      </c>
      <c r="BY55">
        <v>0.25</v>
      </c>
      <c r="BZ55">
        <v>0.25</v>
      </c>
    </row>
    <row r="56" spans="1:78" x14ac:dyDescent="0.25">
      <c r="A56">
        <v>3</v>
      </c>
      <c r="B56">
        <v>0.7</v>
      </c>
      <c r="C56">
        <f t="shared" si="61"/>
        <v>4.5399929762484854E-5</v>
      </c>
      <c r="D56">
        <f t="shared" si="61"/>
        <v>4.5399929762484854E-5</v>
      </c>
      <c r="E56">
        <f t="shared" si="61"/>
        <v>4.5399929762484854E-5</v>
      </c>
      <c r="F56">
        <f t="shared" si="61"/>
        <v>4.5399929762484854E-5</v>
      </c>
      <c r="G56">
        <f t="shared" si="61"/>
        <v>4.5399929762484854E-5</v>
      </c>
      <c r="H56">
        <f t="shared" si="61"/>
        <v>4.5399929762484854E-5</v>
      </c>
      <c r="I56">
        <f t="shared" si="61"/>
        <v>4.5399929762484854E-5</v>
      </c>
      <c r="J56">
        <f t="shared" si="61"/>
        <v>4.5399929762484854E-5</v>
      </c>
      <c r="K56">
        <v>2.1531911438225216E-3</v>
      </c>
      <c r="L56">
        <v>2.1757970923742382E-3</v>
      </c>
      <c r="M56">
        <v>4.5792587878924328E-3</v>
      </c>
      <c r="N56">
        <v>4.898080282385993E-3</v>
      </c>
      <c r="O56">
        <v>1.4305822411735771E-3</v>
      </c>
      <c r="P56">
        <v>2.2378778139026025E-3</v>
      </c>
      <c r="Q56">
        <v>2.3306266208942055E-3</v>
      </c>
      <c r="R56">
        <v>4.7059855360742329E-3</v>
      </c>
      <c r="S56">
        <v>5.2804298843940707E-3</v>
      </c>
      <c r="T56">
        <f t="shared" si="60"/>
        <v>4.5399929762484854E-5</v>
      </c>
      <c r="U56">
        <f t="shared" si="60"/>
        <v>4.5399929762484854E-5</v>
      </c>
      <c r="V56">
        <f t="shared" si="60"/>
        <v>4.5399929762484854E-5</v>
      </c>
      <c r="W56">
        <f t="shared" si="60"/>
        <v>4.5399929762484854E-5</v>
      </c>
      <c r="X56">
        <f t="shared" si="60"/>
        <v>4.5399929762484854E-5</v>
      </c>
      <c r="Y56">
        <f t="shared" si="6"/>
        <v>1.3810648567620016E-7</v>
      </c>
      <c r="Z56">
        <f t="shared" si="7"/>
        <v>3.7262215984154432E-6</v>
      </c>
      <c r="AA56">
        <f t="shared" si="8"/>
        <v>1.3810648567620016E-7</v>
      </c>
      <c r="AB56">
        <f t="shared" si="9"/>
        <v>3.7262215984154432E-6</v>
      </c>
      <c r="AC56">
        <f t="shared" si="10"/>
        <v>5.7086874976893857E-7</v>
      </c>
      <c r="AD56">
        <f t="shared" si="11"/>
        <v>2.3756600862901561E-8</v>
      </c>
      <c r="AE56">
        <f t="shared" si="12"/>
        <v>5.7086874976893857E-7</v>
      </c>
      <c r="AF56">
        <f t="shared" si="13"/>
        <v>2.3756600862901561E-8</v>
      </c>
      <c r="AG56">
        <f t="shared" si="14"/>
        <v>4.0682041873131916E-5</v>
      </c>
      <c r="AH56">
        <f t="shared" si="15"/>
        <v>3.4991956535168839E-4</v>
      </c>
      <c r="AI56">
        <f t="shared" si="16"/>
        <v>1.2365215142828633E-4</v>
      </c>
      <c r="AJ56">
        <f t="shared" si="17"/>
        <v>9.0705908205998087E-4</v>
      </c>
      <c r="AK56">
        <f t="shared" si="18"/>
        <v>2.9674633704239917E-4</v>
      </c>
      <c r="AL56">
        <f t="shared" si="19"/>
        <v>1.4131205607731078E-4</v>
      </c>
      <c r="AM56">
        <f t="shared" si="20"/>
        <v>2.6002092363866023E-5</v>
      </c>
      <c r="AN56">
        <f t="shared" si="21"/>
        <v>4.0424822262869267E-4</v>
      </c>
      <c r="AO56">
        <f t="shared" si="22"/>
        <v>1.1121249547211507E-4</v>
      </c>
      <c r="AP56">
        <f t="shared" si="23"/>
        <v>1.3810648567620016E-7</v>
      </c>
      <c r="AQ56">
        <f t="shared" si="24"/>
        <v>3.7262215984154432E-6</v>
      </c>
      <c r="AR56">
        <f t="shared" si="25"/>
        <v>5.7086874976893857E-7</v>
      </c>
      <c r="AS56">
        <f t="shared" si="26"/>
        <v>2.3756600862901561E-8</v>
      </c>
      <c r="AT56">
        <f t="shared" si="27"/>
        <v>5.1923051145114562E-6</v>
      </c>
      <c r="AU56">
        <f t="shared" si="28"/>
        <v>1</v>
      </c>
      <c r="AV56">
        <f t="shared" si="29"/>
        <v>0</v>
      </c>
      <c r="AW56">
        <f t="shared" si="30"/>
        <v>3</v>
      </c>
      <c r="AX56">
        <f t="shared" si="31"/>
        <v>3</v>
      </c>
      <c r="AY56">
        <f t="shared" si="32"/>
        <v>1</v>
      </c>
      <c r="AZ56">
        <f t="shared" si="33"/>
        <v>2</v>
      </c>
      <c r="BA56" t="str">
        <f t="shared" si="34"/>
        <v>eps_sys2_4E90_jointA_xdir_pos_rot</v>
      </c>
      <c r="BB56" t="str">
        <f t="shared" si="35"/>
        <v>eps_sys2_4TIP_jointA_xdir_neg_rot</v>
      </c>
      <c r="BC56" t="str">
        <f t="shared" si="36"/>
        <v>eps_sys3_4E90_jointA_ydir_pos_rot</v>
      </c>
      <c r="BD56" t="str">
        <f t="shared" si="37"/>
        <v>eps_sys3_4TIP_jointA_ydir_neg_rot</v>
      </c>
      <c r="BE56" t="str">
        <f t="shared" si="38"/>
        <v>eps_sys4_4E90_jointA_ydir_pos_rot</v>
      </c>
      <c r="BF56" t="str">
        <f t="shared" si="39"/>
        <v>eps_sys4_4TOP_jointC_ydir_pos_rot</v>
      </c>
      <c r="BG56">
        <f t="shared" si="40"/>
        <v>3.7262215984154432E-6</v>
      </c>
      <c r="BH56">
        <f t="shared" si="41"/>
        <v>5.7086874976893857E-7</v>
      </c>
      <c r="BI56">
        <f t="shared" si="42"/>
        <v>9.0705908205998087E-4</v>
      </c>
      <c r="BJ56">
        <f t="shared" si="43"/>
        <v>4.0424822262869267E-4</v>
      </c>
      <c r="BK56">
        <f t="shared" si="44"/>
        <v>3.7262215984154432E-6</v>
      </c>
      <c r="BL56">
        <f t="shared" si="45"/>
        <v>5.1923051145114562E-6</v>
      </c>
      <c r="BM56">
        <f t="shared" si="46"/>
        <v>8.2602663395316744E-2</v>
      </c>
      <c r="BN56">
        <f t="shared" si="47"/>
        <v>0.14410343507356096</v>
      </c>
      <c r="BO56">
        <f t="shared" si="48"/>
        <v>8.2602663395316744E-2</v>
      </c>
      <c r="BP56">
        <f t="shared" si="49"/>
        <v>0.14410343507356096</v>
      </c>
      <c r="BQ56">
        <f t="shared" si="50"/>
        <v>8.2602663395316744E-2</v>
      </c>
      <c r="BR56">
        <f t="shared" si="51"/>
        <v>0.19259672894418534</v>
      </c>
      <c r="BS56" t="str">
        <f t="shared" si="52"/>
        <v>sys3_4E90_jointA_ydir_pos_rot</v>
      </c>
      <c r="BT56" t="str">
        <f t="shared" si="53"/>
        <v>sys3_4TIP_jointA_ydir_neg_rot</v>
      </c>
      <c r="BU56">
        <f t="shared" si="54"/>
        <v>9.0705908205998087E-4</v>
      </c>
      <c r="BV56">
        <f t="shared" si="55"/>
        <v>4.0424822262869267E-4</v>
      </c>
      <c r="BW56">
        <f t="shared" si="56"/>
        <v>8.2602663395316744E-2</v>
      </c>
      <c r="BX56">
        <f t="shared" si="57"/>
        <v>0.14410343507356096</v>
      </c>
      <c r="BY56">
        <v>0.25</v>
      </c>
      <c r="BZ56">
        <v>0.25</v>
      </c>
    </row>
    <row r="57" spans="1:78" x14ac:dyDescent="0.25">
      <c r="A57">
        <v>3</v>
      </c>
      <c r="B57">
        <v>0.7</v>
      </c>
      <c r="C57">
        <f t="shared" si="61"/>
        <v>4.5399929762484854E-5</v>
      </c>
      <c r="D57">
        <f t="shared" si="61"/>
        <v>4.5399929762484854E-5</v>
      </c>
      <c r="E57">
        <f t="shared" si="61"/>
        <v>4.5399929762484854E-5</v>
      </c>
      <c r="F57">
        <f t="shared" si="61"/>
        <v>4.5399929762484854E-5</v>
      </c>
      <c r="G57">
        <f t="shared" si="61"/>
        <v>4.5399929762484854E-5</v>
      </c>
      <c r="H57">
        <f t="shared" si="61"/>
        <v>4.5399929762484854E-5</v>
      </c>
      <c r="I57">
        <f t="shared" si="61"/>
        <v>4.5399929762484854E-5</v>
      </c>
      <c r="J57">
        <f t="shared" si="61"/>
        <v>4.5399929762484854E-5</v>
      </c>
      <c r="K57">
        <v>3.4954257625584482E-3</v>
      </c>
      <c r="L57">
        <v>3.5274992498573608E-3</v>
      </c>
      <c r="M57">
        <v>1.435876973412026E-2</v>
      </c>
      <c r="N57">
        <v>1.4730752576289556E-2</v>
      </c>
      <c r="O57">
        <v>1.5876344092649157E-3</v>
      </c>
      <c r="P57">
        <v>3.7002927783405812E-3</v>
      </c>
      <c r="Q57">
        <v>3.801557333536227E-3</v>
      </c>
      <c r="R57">
        <v>1.5707572110108814E-2</v>
      </c>
      <c r="S57">
        <v>1.5577737767696168E-2</v>
      </c>
      <c r="T57">
        <f t="shared" si="60"/>
        <v>4.5399929762484854E-5</v>
      </c>
      <c r="U57">
        <f t="shared" si="60"/>
        <v>4.5399929762484854E-5</v>
      </c>
      <c r="V57">
        <f t="shared" si="60"/>
        <v>4.5399929762484854E-5</v>
      </c>
      <c r="W57">
        <f t="shared" si="60"/>
        <v>4.5399929762484854E-5</v>
      </c>
      <c r="X57">
        <f t="shared" si="60"/>
        <v>4.5399929762484854E-5</v>
      </c>
      <c r="Y57">
        <f t="shared" si="6"/>
        <v>1.3810648567620016E-7</v>
      </c>
      <c r="Z57">
        <f t="shared" si="7"/>
        <v>3.7262215984154432E-6</v>
      </c>
      <c r="AA57">
        <f t="shared" si="8"/>
        <v>1.3810648567620016E-7</v>
      </c>
      <c r="AB57">
        <f t="shared" si="9"/>
        <v>3.7262215984154432E-6</v>
      </c>
      <c r="AC57">
        <f t="shared" si="10"/>
        <v>5.7086874976893857E-7</v>
      </c>
      <c r="AD57">
        <f t="shared" si="11"/>
        <v>2.3756600862901561E-8</v>
      </c>
      <c r="AE57">
        <f t="shared" si="12"/>
        <v>5.7086874976893857E-7</v>
      </c>
      <c r="AF57">
        <f t="shared" si="13"/>
        <v>2.3756600862901561E-8</v>
      </c>
      <c r="AG57">
        <f t="shared" si="14"/>
        <v>8.3061156378563483E-5</v>
      </c>
      <c r="AH57">
        <f t="shared" si="15"/>
        <v>6.1701431399274417E-4</v>
      </c>
      <c r="AI57">
        <f t="shared" si="16"/>
        <v>6.6589014667843647E-4</v>
      </c>
      <c r="AJ57">
        <f t="shared" si="17"/>
        <v>3.3033994945008464E-3</v>
      </c>
      <c r="AK57">
        <f t="shared" si="18"/>
        <v>3.3529653222521985E-4</v>
      </c>
      <c r="AL57">
        <f t="shared" si="19"/>
        <v>2.8774177011126246E-4</v>
      </c>
      <c r="AM57">
        <f t="shared" si="20"/>
        <v>6.2026549253084467E-5</v>
      </c>
      <c r="AN57">
        <f t="shared" si="21"/>
        <v>2.2224600814254401E-3</v>
      </c>
      <c r="AO57">
        <f t="shared" si="22"/>
        <v>7.6032443550657833E-4</v>
      </c>
      <c r="AP57">
        <f t="shared" si="23"/>
        <v>1.3810648567620016E-7</v>
      </c>
      <c r="AQ57">
        <f t="shared" si="24"/>
        <v>3.7262215984154432E-6</v>
      </c>
      <c r="AR57">
        <f t="shared" si="25"/>
        <v>5.7086874976893857E-7</v>
      </c>
      <c r="AS57">
        <f t="shared" si="26"/>
        <v>2.3756600862901561E-8</v>
      </c>
      <c r="AT57">
        <f t="shared" si="27"/>
        <v>5.1923051145114562E-6</v>
      </c>
      <c r="AU57">
        <f t="shared" si="28"/>
        <v>1</v>
      </c>
      <c r="AV57">
        <f t="shared" si="29"/>
        <v>0</v>
      </c>
      <c r="AW57">
        <f t="shared" si="30"/>
        <v>3</v>
      </c>
      <c r="AX57">
        <f t="shared" si="31"/>
        <v>3</v>
      </c>
      <c r="AY57">
        <f t="shared" si="32"/>
        <v>1</v>
      </c>
      <c r="AZ57">
        <f t="shared" si="33"/>
        <v>2</v>
      </c>
      <c r="BA57" t="str">
        <f t="shared" si="34"/>
        <v>eps_sys2_4E90_jointA_xdir_pos_rot</v>
      </c>
      <c r="BB57" t="str">
        <f t="shared" si="35"/>
        <v>eps_sys2_4TIP_jointA_xdir_neg_rot</v>
      </c>
      <c r="BC57" t="str">
        <f t="shared" si="36"/>
        <v>eps_sys3_4E90_jointA_ydir_pos_rot</v>
      </c>
      <c r="BD57" t="str">
        <f t="shared" si="37"/>
        <v>eps_sys3_4TIP_jointA_ydir_neg_rot</v>
      </c>
      <c r="BE57" t="str">
        <f t="shared" si="38"/>
        <v>eps_sys4_4E90_jointA_ydir_pos_rot</v>
      </c>
      <c r="BF57" t="str">
        <f t="shared" si="39"/>
        <v>eps_sys4_4TOP_jointC_ydir_pos_rot</v>
      </c>
      <c r="BG57">
        <f t="shared" si="40"/>
        <v>3.7262215984154432E-6</v>
      </c>
      <c r="BH57">
        <f t="shared" si="41"/>
        <v>5.7086874976893857E-7</v>
      </c>
      <c r="BI57">
        <f t="shared" si="42"/>
        <v>3.3033994945008464E-3</v>
      </c>
      <c r="BJ57">
        <f t="shared" si="43"/>
        <v>2.2224600814254401E-3</v>
      </c>
      <c r="BK57">
        <f t="shared" si="44"/>
        <v>3.7262215984154432E-6</v>
      </c>
      <c r="BL57">
        <f t="shared" si="45"/>
        <v>5.1923051145114562E-6</v>
      </c>
      <c r="BM57">
        <f t="shared" si="46"/>
        <v>8.2602663395316744E-2</v>
      </c>
      <c r="BN57">
        <f t="shared" si="47"/>
        <v>0.14410343507356096</v>
      </c>
      <c r="BO57">
        <f t="shared" si="48"/>
        <v>8.2602663395316744E-2</v>
      </c>
      <c r="BP57">
        <f t="shared" si="49"/>
        <v>0.14410343507356096</v>
      </c>
      <c r="BQ57">
        <f t="shared" si="50"/>
        <v>8.2602663395316744E-2</v>
      </c>
      <c r="BR57">
        <f t="shared" si="51"/>
        <v>0.19259672894418534</v>
      </c>
      <c r="BS57" t="str">
        <f t="shared" si="52"/>
        <v>sys3_4E90_jointA_ydir_pos_rot</v>
      </c>
      <c r="BT57" t="str">
        <f t="shared" si="53"/>
        <v>sys3_4TIP_jointA_ydir_neg_rot</v>
      </c>
      <c r="BU57">
        <f t="shared" si="54"/>
        <v>3.3033994945008464E-3</v>
      </c>
      <c r="BV57">
        <f t="shared" si="55"/>
        <v>2.2224600814254401E-3</v>
      </c>
      <c r="BW57">
        <f t="shared" si="56"/>
        <v>8.2602663395316744E-2</v>
      </c>
      <c r="BX57">
        <f t="shared" si="57"/>
        <v>0.14410343507356096</v>
      </c>
      <c r="BY57">
        <v>0.25</v>
      </c>
      <c r="BZ57">
        <v>0.25</v>
      </c>
    </row>
    <row r="58" spans="1:78" x14ac:dyDescent="0.25">
      <c r="A58">
        <v>3</v>
      </c>
      <c r="B58">
        <v>0.7</v>
      </c>
      <c r="C58">
        <f t="shared" ref="C58:F121" si="62">EXP(-10)</f>
        <v>4.5399929762484854E-5</v>
      </c>
      <c r="D58">
        <f t="shared" si="62"/>
        <v>4.5399929762484854E-5</v>
      </c>
      <c r="E58">
        <f t="shared" si="62"/>
        <v>4.5399929762484854E-5</v>
      </c>
      <c r="F58">
        <f t="shared" ref="F58:J81" si="63">EXP(-10)</f>
        <v>4.5399929762484854E-5</v>
      </c>
      <c r="G58">
        <f t="shared" si="63"/>
        <v>4.5399929762484854E-5</v>
      </c>
      <c r="H58">
        <f t="shared" si="63"/>
        <v>4.5399929762484854E-5</v>
      </c>
      <c r="I58">
        <f t="shared" si="63"/>
        <v>4.5399929762484854E-5</v>
      </c>
      <c r="J58">
        <f t="shared" si="63"/>
        <v>4.5399929762484854E-5</v>
      </c>
      <c r="K58">
        <v>7.0223401270416014E-4</v>
      </c>
      <c r="L58">
        <v>6.8242809665116212E-4</v>
      </c>
      <c r="M58">
        <v>1.2847830541070145E-2</v>
      </c>
      <c r="N58">
        <v>1.2335631387958389E-2</v>
      </c>
      <c r="O58">
        <v>1.5165989448449557E-4</v>
      </c>
      <c r="P58">
        <v>7.4449890288129795E-4</v>
      </c>
      <c r="Q58">
        <v>7.1481590467205357E-4</v>
      </c>
      <c r="R58">
        <v>1.4558084804119168E-2</v>
      </c>
      <c r="S58">
        <v>1.2812592188226448E-2</v>
      </c>
      <c r="T58">
        <f t="shared" si="60"/>
        <v>4.5399929762484854E-5</v>
      </c>
      <c r="U58">
        <f t="shared" si="60"/>
        <v>4.5399929762484854E-5</v>
      </c>
      <c r="V58">
        <f t="shared" si="60"/>
        <v>4.5399929762484854E-5</v>
      </c>
      <c r="W58">
        <f t="shared" si="60"/>
        <v>4.5399929762484854E-5</v>
      </c>
      <c r="X58">
        <f t="shared" si="60"/>
        <v>4.5399929762484854E-5</v>
      </c>
      <c r="Y58">
        <f t="shared" si="6"/>
        <v>1.3810648567620016E-7</v>
      </c>
      <c r="Z58">
        <f t="shared" si="7"/>
        <v>3.7262215984154432E-6</v>
      </c>
      <c r="AA58">
        <f t="shared" si="8"/>
        <v>1.3810648567620016E-7</v>
      </c>
      <c r="AB58">
        <f t="shared" si="9"/>
        <v>3.7262215984154432E-6</v>
      </c>
      <c r="AC58">
        <f t="shared" si="10"/>
        <v>5.7086874976893857E-7</v>
      </c>
      <c r="AD58">
        <f t="shared" si="11"/>
        <v>2.3756600862901561E-8</v>
      </c>
      <c r="AE58">
        <f t="shared" si="12"/>
        <v>5.7086874976893857E-7</v>
      </c>
      <c r="AF58">
        <f t="shared" si="13"/>
        <v>2.3756600862901561E-8</v>
      </c>
      <c r="AG58">
        <f t="shared" si="14"/>
        <v>7.8077096761623014E-6</v>
      </c>
      <c r="AH58">
        <f t="shared" si="15"/>
        <v>8.9716315691079905E-5</v>
      </c>
      <c r="AI58">
        <f t="shared" si="16"/>
        <v>5.6528006427964664E-4</v>
      </c>
      <c r="AJ58">
        <f t="shared" si="17"/>
        <v>2.682263280319677E-3</v>
      </c>
      <c r="AK58">
        <f t="shared" si="18"/>
        <v>2.1358127374487732E-5</v>
      </c>
      <c r="AL58">
        <f t="shared" si="19"/>
        <v>2.9806580549143585E-5</v>
      </c>
      <c r="AM58">
        <f t="shared" si="20"/>
        <v>3.183968839268219E-6</v>
      </c>
      <c r="AN58">
        <f t="shared" si="21"/>
        <v>1.9960167251356015E-3</v>
      </c>
      <c r="AO58">
        <f t="shared" si="22"/>
        <v>5.3727784104082863E-4</v>
      </c>
      <c r="AP58">
        <f t="shared" si="23"/>
        <v>1.3810648567620016E-7</v>
      </c>
      <c r="AQ58">
        <f t="shared" si="24"/>
        <v>3.7262215984154432E-6</v>
      </c>
      <c r="AR58">
        <f t="shared" si="25"/>
        <v>5.7086874976893857E-7</v>
      </c>
      <c r="AS58">
        <f t="shared" si="26"/>
        <v>2.3756600862901561E-8</v>
      </c>
      <c r="AT58">
        <f t="shared" si="27"/>
        <v>5.1923051145114562E-6</v>
      </c>
      <c r="AU58">
        <f t="shared" si="28"/>
        <v>1</v>
      </c>
      <c r="AV58">
        <f t="shared" si="29"/>
        <v>0</v>
      </c>
      <c r="AW58">
        <f t="shared" si="30"/>
        <v>3</v>
      </c>
      <c r="AX58">
        <f t="shared" si="31"/>
        <v>3</v>
      </c>
      <c r="AY58">
        <f t="shared" si="32"/>
        <v>1</v>
      </c>
      <c r="AZ58">
        <f t="shared" si="33"/>
        <v>2</v>
      </c>
      <c r="BA58" t="str">
        <f t="shared" si="34"/>
        <v>eps_sys2_4E90_jointA_xdir_pos_rot</v>
      </c>
      <c r="BB58" t="str">
        <f t="shared" si="35"/>
        <v>eps_sys2_4TIP_jointA_xdir_neg_rot</v>
      </c>
      <c r="BC58" t="str">
        <f t="shared" si="36"/>
        <v>eps_sys3_4E90_jointA_ydir_pos_rot</v>
      </c>
      <c r="BD58" t="str">
        <f t="shared" si="37"/>
        <v>eps_sys3_4TIP_jointA_ydir_neg_rot</v>
      </c>
      <c r="BE58" t="str">
        <f t="shared" si="38"/>
        <v>eps_sys4_4E90_jointA_ydir_pos_rot</v>
      </c>
      <c r="BF58" t="str">
        <f t="shared" si="39"/>
        <v>eps_sys4_4TOP_jointC_ydir_pos_rot</v>
      </c>
      <c r="BG58">
        <f t="shared" si="40"/>
        <v>3.7262215984154432E-6</v>
      </c>
      <c r="BH58">
        <f t="shared" si="41"/>
        <v>5.7086874976893857E-7</v>
      </c>
      <c r="BI58">
        <f t="shared" si="42"/>
        <v>2.682263280319677E-3</v>
      </c>
      <c r="BJ58">
        <f t="shared" si="43"/>
        <v>1.9960167251356015E-3</v>
      </c>
      <c r="BK58">
        <f t="shared" si="44"/>
        <v>3.7262215984154432E-6</v>
      </c>
      <c r="BL58">
        <f t="shared" si="45"/>
        <v>5.1923051145114562E-6</v>
      </c>
      <c r="BM58">
        <f t="shared" si="46"/>
        <v>8.2602663395316744E-2</v>
      </c>
      <c r="BN58">
        <f t="shared" si="47"/>
        <v>0.14410343507356096</v>
      </c>
      <c r="BO58">
        <f t="shared" si="48"/>
        <v>8.2602663395316744E-2</v>
      </c>
      <c r="BP58">
        <f t="shared" si="49"/>
        <v>0.14410343507356096</v>
      </c>
      <c r="BQ58">
        <f t="shared" si="50"/>
        <v>8.2602663395316744E-2</v>
      </c>
      <c r="BR58">
        <f t="shared" si="51"/>
        <v>0.19259672894418534</v>
      </c>
      <c r="BS58" t="str">
        <f t="shared" si="52"/>
        <v>sys3_4E90_jointA_ydir_pos_rot</v>
      </c>
      <c r="BT58" t="str">
        <f t="shared" si="53"/>
        <v>sys3_4TIP_jointA_ydir_neg_rot</v>
      </c>
      <c r="BU58">
        <f t="shared" si="54"/>
        <v>2.682263280319677E-3</v>
      </c>
      <c r="BV58">
        <f t="shared" si="55"/>
        <v>1.9960167251356015E-3</v>
      </c>
      <c r="BW58">
        <f t="shared" si="56"/>
        <v>8.2602663395316744E-2</v>
      </c>
      <c r="BX58">
        <f t="shared" si="57"/>
        <v>0.14410343507356096</v>
      </c>
      <c r="BY58">
        <v>0.25</v>
      </c>
      <c r="BZ58">
        <v>0.25</v>
      </c>
    </row>
    <row r="59" spans="1:78" x14ac:dyDescent="0.25">
      <c r="A59">
        <v>3</v>
      </c>
      <c r="B59">
        <v>0.7</v>
      </c>
      <c r="C59">
        <f t="shared" si="62"/>
        <v>4.5399929762484854E-5</v>
      </c>
      <c r="D59">
        <f t="shared" si="62"/>
        <v>4.5399929762484854E-5</v>
      </c>
      <c r="E59">
        <f t="shared" si="62"/>
        <v>4.5399929762484854E-5</v>
      </c>
      <c r="F59">
        <f t="shared" si="63"/>
        <v>4.5399929762484854E-5</v>
      </c>
      <c r="G59">
        <f t="shared" si="63"/>
        <v>4.5399929762484854E-5</v>
      </c>
      <c r="H59">
        <f t="shared" si="63"/>
        <v>4.5399929762484854E-5</v>
      </c>
      <c r="I59">
        <f t="shared" si="63"/>
        <v>4.5399929762484854E-5</v>
      </c>
      <c r="J59">
        <f t="shared" si="63"/>
        <v>4.5399929762484854E-5</v>
      </c>
      <c r="K59">
        <v>1.2834729388069873E-4</v>
      </c>
      <c r="L59">
        <v>1.2751600484981273E-4</v>
      </c>
      <c r="M59">
        <v>1.7172424770194553E-3</v>
      </c>
      <c r="N59">
        <v>1.7916757698599195E-3</v>
      </c>
      <c r="O59">
        <v>9.750233897257225E-5</v>
      </c>
      <c r="P59">
        <v>1.3689889250568144E-4</v>
      </c>
      <c r="Q59">
        <v>1.4041223645227868E-4</v>
      </c>
      <c r="R59">
        <v>1.7412494144497372E-3</v>
      </c>
      <c r="S59">
        <v>1.9769945969224153E-3</v>
      </c>
      <c r="T59">
        <f t="shared" si="60"/>
        <v>4.5399929762484854E-5</v>
      </c>
      <c r="U59">
        <f t="shared" si="60"/>
        <v>4.5399929762484854E-5</v>
      </c>
      <c r="V59">
        <f t="shared" si="60"/>
        <v>4.5399929762484854E-5</v>
      </c>
      <c r="W59">
        <f t="shared" si="60"/>
        <v>4.5399929762484854E-5</v>
      </c>
      <c r="X59">
        <f t="shared" si="60"/>
        <v>4.5399929762484854E-5</v>
      </c>
      <c r="Y59">
        <f t="shared" si="6"/>
        <v>1.3810648567620016E-7</v>
      </c>
      <c r="Z59">
        <f t="shared" si="7"/>
        <v>3.7262215984154432E-6</v>
      </c>
      <c r="AA59">
        <f t="shared" si="8"/>
        <v>1.3810648567620016E-7</v>
      </c>
      <c r="AB59">
        <f t="shared" si="9"/>
        <v>3.7262215984154432E-6</v>
      </c>
      <c r="AC59">
        <f t="shared" si="10"/>
        <v>5.7086874976893857E-7</v>
      </c>
      <c r="AD59">
        <f t="shared" si="11"/>
        <v>2.3756600862901561E-8</v>
      </c>
      <c r="AE59">
        <f t="shared" si="12"/>
        <v>5.7086874976893857E-7</v>
      </c>
      <c r="AF59">
        <f t="shared" si="13"/>
        <v>2.3756600862901561E-8</v>
      </c>
      <c r="AG59">
        <f t="shared" si="14"/>
        <v>6.3845930627958608E-7</v>
      </c>
      <c r="AH59">
        <f t="shared" si="15"/>
        <v>1.2524017941946489E-5</v>
      </c>
      <c r="AI59">
        <f t="shared" si="16"/>
        <v>2.9151144391694238E-5</v>
      </c>
      <c r="AJ59">
        <f t="shared" si="17"/>
        <v>2.785767915246247E-4</v>
      </c>
      <c r="AK59">
        <f t="shared" si="18"/>
        <v>1.2723355037424648E-5</v>
      </c>
      <c r="AL59">
        <f t="shared" si="19"/>
        <v>2.7185918292536271E-6</v>
      </c>
      <c r="AM59">
        <f t="shared" si="20"/>
        <v>1.7663711915914325E-7</v>
      </c>
      <c r="AN59">
        <f t="shared" si="21"/>
        <v>9.9102537972024432E-5</v>
      </c>
      <c r="AO59">
        <f t="shared" si="22"/>
        <v>1.9409703396748745E-5</v>
      </c>
      <c r="AP59">
        <f t="shared" si="23"/>
        <v>1.3810648567620016E-7</v>
      </c>
      <c r="AQ59">
        <f t="shared" si="24"/>
        <v>3.7262215984154432E-6</v>
      </c>
      <c r="AR59">
        <f t="shared" si="25"/>
        <v>5.7086874976893857E-7</v>
      </c>
      <c r="AS59">
        <f t="shared" si="26"/>
        <v>2.3756600862901561E-8</v>
      </c>
      <c r="AT59">
        <f t="shared" si="27"/>
        <v>5.1923051145114562E-6</v>
      </c>
      <c r="AU59">
        <f t="shared" si="28"/>
        <v>1</v>
      </c>
      <c r="AV59">
        <f t="shared" si="29"/>
        <v>0</v>
      </c>
      <c r="AW59">
        <f t="shared" si="30"/>
        <v>3</v>
      </c>
      <c r="AX59">
        <f t="shared" si="31"/>
        <v>3</v>
      </c>
      <c r="AY59">
        <f t="shared" si="32"/>
        <v>1</v>
      </c>
      <c r="AZ59">
        <f t="shared" si="33"/>
        <v>2</v>
      </c>
      <c r="BA59" t="str">
        <f t="shared" si="34"/>
        <v>eps_sys2_4E90_jointA_xdir_pos_rot</v>
      </c>
      <c r="BB59" t="str">
        <f t="shared" si="35"/>
        <v>eps_sys2_4TIP_jointA_xdir_neg_rot</v>
      </c>
      <c r="BC59" t="str">
        <f t="shared" si="36"/>
        <v>eps_sys3_4E90_jointA_ydir_pos_rot</v>
      </c>
      <c r="BD59" t="str">
        <f t="shared" si="37"/>
        <v>eps_sys3_4TIP_jointA_ydir_neg_rot</v>
      </c>
      <c r="BE59" t="str">
        <f t="shared" si="38"/>
        <v>eps_sys4_4E90_jointA_ydir_pos_rot</v>
      </c>
      <c r="BF59" t="str">
        <f t="shared" si="39"/>
        <v>eps_sys4_4TOP_jointC_ydir_pos_rot</v>
      </c>
      <c r="BG59">
        <f t="shared" si="40"/>
        <v>3.7262215984154432E-6</v>
      </c>
      <c r="BH59">
        <f t="shared" si="41"/>
        <v>5.7086874976893857E-7</v>
      </c>
      <c r="BI59">
        <f t="shared" si="42"/>
        <v>2.785767915246247E-4</v>
      </c>
      <c r="BJ59">
        <f t="shared" si="43"/>
        <v>9.9102537972024432E-5</v>
      </c>
      <c r="BK59">
        <f t="shared" si="44"/>
        <v>3.7262215984154432E-6</v>
      </c>
      <c r="BL59">
        <f t="shared" si="45"/>
        <v>5.1923051145114562E-6</v>
      </c>
      <c r="BM59">
        <f t="shared" si="46"/>
        <v>8.2602663395316744E-2</v>
      </c>
      <c r="BN59">
        <f t="shared" si="47"/>
        <v>0.14410343507356096</v>
      </c>
      <c r="BO59">
        <f t="shared" si="48"/>
        <v>8.2602663395316744E-2</v>
      </c>
      <c r="BP59">
        <f t="shared" si="49"/>
        <v>0.14410343507356096</v>
      </c>
      <c r="BQ59">
        <f t="shared" si="50"/>
        <v>8.2602663395316744E-2</v>
      </c>
      <c r="BR59">
        <f t="shared" si="51"/>
        <v>0.19259672894418534</v>
      </c>
      <c r="BS59" t="str">
        <f t="shared" si="52"/>
        <v>sys3_4E90_jointA_ydir_pos_rot</v>
      </c>
      <c r="BT59" t="str">
        <f t="shared" si="53"/>
        <v>sys3_4TIP_jointA_ydir_neg_rot</v>
      </c>
      <c r="BU59">
        <f t="shared" si="54"/>
        <v>2.785767915246247E-4</v>
      </c>
      <c r="BV59">
        <f t="shared" si="55"/>
        <v>9.9102537972024432E-5</v>
      </c>
      <c r="BW59">
        <f t="shared" si="56"/>
        <v>8.2602663395316744E-2</v>
      </c>
      <c r="BX59">
        <f t="shared" si="57"/>
        <v>0.14410343507356096</v>
      </c>
      <c r="BY59">
        <v>0.25</v>
      </c>
      <c r="BZ59">
        <v>0.25</v>
      </c>
    </row>
    <row r="60" spans="1:78" x14ac:dyDescent="0.25">
      <c r="A60">
        <v>3</v>
      </c>
      <c r="B60">
        <v>0.7</v>
      </c>
      <c r="C60">
        <f t="shared" si="62"/>
        <v>4.5399929762484854E-5</v>
      </c>
      <c r="D60">
        <f t="shared" si="62"/>
        <v>4.5399929762484854E-5</v>
      </c>
      <c r="E60">
        <f t="shared" si="62"/>
        <v>4.5399929762484854E-5</v>
      </c>
      <c r="F60">
        <f t="shared" si="63"/>
        <v>4.5399929762484854E-5</v>
      </c>
      <c r="G60">
        <f t="shared" si="63"/>
        <v>4.5399929762484854E-5</v>
      </c>
      <c r="H60">
        <f t="shared" si="63"/>
        <v>4.5399929762484854E-5</v>
      </c>
      <c r="I60">
        <f t="shared" si="63"/>
        <v>4.5399929762484854E-5</v>
      </c>
      <c r="J60">
        <f t="shared" si="63"/>
        <v>4.5399929762484854E-5</v>
      </c>
      <c r="K60">
        <v>9.6679369455342679E-4</v>
      </c>
      <c r="L60">
        <v>9.4522577585037532E-4</v>
      </c>
      <c r="M60">
        <v>3.3750192018267731E-3</v>
      </c>
      <c r="N60">
        <v>3.1020893085631994E-3</v>
      </c>
      <c r="O60">
        <v>3.7545742564499456E-4</v>
      </c>
      <c r="P60">
        <v>1.0611001568149338E-3</v>
      </c>
      <c r="Q60">
        <v>9.9524263386498711E-4</v>
      </c>
      <c r="R60">
        <v>3.7437995738423191E-3</v>
      </c>
      <c r="S60">
        <v>3.2216277560325004E-3</v>
      </c>
      <c r="T60">
        <f t="shared" si="60"/>
        <v>4.5399929762484854E-5</v>
      </c>
      <c r="U60">
        <f t="shared" si="60"/>
        <v>4.5399929762484854E-5</v>
      </c>
      <c r="V60">
        <f t="shared" si="60"/>
        <v>4.5399929762484854E-5</v>
      </c>
      <c r="W60">
        <f t="shared" si="60"/>
        <v>4.5399929762484854E-5</v>
      </c>
      <c r="X60">
        <f t="shared" si="60"/>
        <v>4.5399929762484854E-5</v>
      </c>
      <c r="Y60">
        <f t="shared" si="6"/>
        <v>1.3810648567620016E-7</v>
      </c>
      <c r="Z60">
        <f t="shared" si="7"/>
        <v>3.7262215984154432E-6</v>
      </c>
      <c r="AA60">
        <f t="shared" si="8"/>
        <v>1.3810648567620016E-7</v>
      </c>
      <c r="AB60">
        <f t="shared" si="9"/>
        <v>3.7262215984154432E-6</v>
      </c>
      <c r="AC60">
        <f t="shared" si="10"/>
        <v>5.7086874976893857E-7</v>
      </c>
      <c r="AD60">
        <f t="shared" si="11"/>
        <v>2.3756600862901561E-8</v>
      </c>
      <c r="AE60">
        <f t="shared" si="12"/>
        <v>5.7086874976893857E-7</v>
      </c>
      <c r="AF60">
        <f t="shared" si="13"/>
        <v>2.3756600862901561E-8</v>
      </c>
      <c r="AG60">
        <f t="shared" si="14"/>
        <v>1.2505058844051474E-5</v>
      </c>
      <c r="AH60">
        <f t="shared" si="15"/>
        <v>1.3150542281271474E-4</v>
      </c>
      <c r="AI60">
        <f t="shared" si="16"/>
        <v>7.8880495202412378E-5</v>
      </c>
      <c r="AJ60">
        <f t="shared" si="17"/>
        <v>5.30616269687451E-4</v>
      </c>
      <c r="AK60">
        <f t="shared" si="18"/>
        <v>6.1828198558561227E-5</v>
      </c>
      <c r="AL60">
        <f t="shared" si="19"/>
        <v>4.9194943769515158E-5</v>
      </c>
      <c r="AM60">
        <f t="shared" si="20"/>
        <v>5.7328383017479228E-6</v>
      </c>
      <c r="AN60">
        <f t="shared" si="21"/>
        <v>2.9253729164670326E-4</v>
      </c>
      <c r="AO60">
        <f t="shared" si="22"/>
        <v>4.6221471354362473E-5</v>
      </c>
      <c r="AP60">
        <f t="shared" si="23"/>
        <v>1.3810648567620016E-7</v>
      </c>
      <c r="AQ60">
        <f t="shared" si="24"/>
        <v>3.7262215984154432E-6</v>
      </c>
      <c r="AR60">
        <f t="shared" si="25"/>
        <v>5.7086874976893857E-7</v>
      </c>
      <c r="AS60">
        <f t="shared" si="26"/>
        <v>2.3756600862901561E-8</v>
      </c>
      <c r="AT60">
        <f t="shared" si="27"/>
        <v>5.1923051145114562E-6</v>
      </c>
      <c r="AU60">
        <f t="shared" si="28"/>
        <v>1</v>
      </c>
      <c r="AV60">
        <f t="shared" si="29"/>
        <v>0</v>
      </c>
      <c r="AW60">
        <f t="shared" si="30"/>
        <v>3</v>
      </c>
      <c r="AX60">
        <f t="shared" si="31"/>
        <v>3</v>
      </c>
      <c r="AY60">
        <f t="shared" si="32"/>
        <v>1</v>
      </c>
      <c r="AZ60">
        <f t="shared" si="33"/>
        <v>2</v>
      </c>
      <c r="BA60" t="str">
        <f t="shared" si="34"/>
        <v>eps_sys2_4E90_jointA_xdir_pos_rot</v>
      </c>
      <c r="BB60" t="str">
        <f t="shared" si="35"/>
        <v>eps_sys2_4TIP_jointA_xdir_neg_rot</v>
      </c>
      <c r="BC60" t="str">
        <f t="shared" si="36"/>
        <v>eps_sys3_4E90_jointA_ydir_pos_rot</v>
      </c>
      <c r="BD60" t="str">
        <f t="shared" si="37"/>
        <v>eps_sys3_4TIP_jointA_ydir_neg_rot</v>
      </c>
      <c r="BE60" t="str">
        <f t="shared" si="38"/>
        <v>eps_sys4_4E90_jointA_ydir_pos_rot</v>
      </c>
      <c r="BF60" t="str">
        <f t="shared" si="39"/>
        <v>eps_sys4_4TOP_jointC_ydir_pos_rot</v>
      </c>
      <c r="BG60">
        <f t="shared" si="40"/>
        <v>3.7262215984154432E-6</v>
      </c>
      <c r="BH60">
        <f t="shared" si="41"/>
        <v>5.7086874976893857E-7</v>
      </c>
      <c r="BI60">
        <f t="shared" si="42"/>
        <v>5.30616269687451E-4</v>
      </c>
      <c r="BJ60">
        <f t="shared" si="43"/>
        <v>2.9253729164670326E-4</v>
      </c>
      <c r="BK60">
        <f t="shared" si="44"/>
        <v>3.7262215984154432E-6</v>
      </c>
      <c r="BL60">
        <f t="shared" si="45"/>
        <v>5.1923051145114562E-6</v>
      </c>
      <c r="BM60">
        <f t="shared" si="46"/>
        <v>8.2602663395316744E-2</v>
      </c>
      <c r="BN60">
        <f t="shared" si="47"/>
        <v>0.14410343507356096</v>
      </c>
      <c r="BO60">
        <f t="shared" si="48"/>
        <v>8.2602663395316744E-2</v>
      </c>
      <c r="BP60">
        <f t="shared" si="49"/>
        <v>0.14410343507356096</v>
      </c>
      <c r="BQ60">
        <f t="shared" si="50"/>
        <v>8.2602663395316744E-2</v>
      </c>
      <c r="BR60">
        <f t="shared" si="51"/>
        <v>0.19259672894418534</v>
      </c>
      <c r="BS60" t="str">
        <f t="shared" si="52"/>
        <v>sys3_4E90_jointA_ydir_pos_rot</v>
      </c>
      <c r="BT60" t="str">
        <f t="shared" si="53"/>
        <v>sys3_4TIP_jointA_ydir_neg_rot</v>
      </c>
      <c r="BU60">
        <f t="shared" si="54"/>
        <v>5.30616269687451E-4</v>
      </c>
      <c r="BV60">
        <f t="shared" si="55"/>
        <v>2.9253729164670326E-4</v>
      </c>
      <c r="BW60">
        <f t="shared" si="56"/>
        <v>8.2602663395316744E-2</v>
      </c>
      <c r="BX60">
        <f t="shared" si="57"/>
        <v>0.14410343507356096</v>
      </c>
      <c r="BY60">
        <v>0.25</v>
      </c>
      <c r="BZ60">
        <v>0.25</v>
      </c>
    </row>
    <row r="61" spans="1:78" x14ac:dyDescent="0.25">
      <c r="A61">
        <v>3</v>
      </c>
      <c r="B61">
        <v>0.7</v>
      </c>
      <c r="C61">
        <f t="shared" si="62"/>
        <v>4.5399929762484854E-5</v>
      </c>
      <c r="D61">
        <f t="shared" si="62"/>
        <v>4.5399929762484854E-5</v>
      </c>
      <c r="E61">
        <f t="shared" si="62"/>
        <v>4.5399929762484854E-5</v>
      </c>
      <c r="F61">
        <f t="shared" si="63"/>
        <v>4.5399929762484854E-5</v>
      </c>
      <c r="G61">
        <f t="shared" si="63"/>
        <v>4.5399929762484854E-5</v>
      </c>
      <c r="H61">
        <f t="shared" si="63"/>
        <v>4.5399929762484854E-5</v>
      </c>
      <c r="I61">
        <f t="shared" si="63"/>
        <v>4.5399929762484854E-5</v>
      </c>
      <c r="J61">
        <f t="shared" si="63"/>
        <v>4.5399929762484854E-5</v>
      </c>
      <c r="K61">
        <v>9.6274463786948631E-5</v>
      </c>
      <c r="L61">
        <v>9.9020452959950984E-5</v>
      </c>
      <c r="M61">
        <v>1.0334474817860058E-4</v>
      </c>
      <c r="N61">
        <v>1.0169272166035288E-4</v>
      </c>
      <c r="O61">
        <v>2.445071723082061E-4</v>
      </c>
      <c r="P61">
        <v>1.0402103088726564E-4</v>
      </c>
      <c r="Q61">
        <v>1.05697184783078E-4</v>
      </c>
      <c r="R61">
        <v>9.9282419158265011E-5</v>
      </c>
      <c r="S61">
        <v>1.1039237584514542E-4</v>
      </c>
      <c r="T61">
        <f t="shared" si="60"/>
        <v>4.5399929762484854E-5</v>
      </c>
      <c r="U61">
        <f t="shared" si="60"/>
        <v>4.5399929762484854E-5</v>
      </c>
      <c r="V61">
        <f t="shared" si="60"/>
        <v>4.5399929762484854E-5</v>
      </c>
      <c r="W61">
        <f t="shared" si="60"/>
        <v>4.5399929762484854E-5</v>
      </c>
      <c r="X61">
        <f t="shared" si="60"/>
        <v>4.5399929762484854E-5</v>
      </c>
      <c r="Y61">
        <f t="shared" si="6"/>
        <v>1.3810648567620016E-7</v>
      </c>
      <c r="Z61">
        <f t="shared" si="7"/>
        <v>3.7262215984154432E-6</v>
      </c>
      <c r="AA61">
        <f t="shared" si="8"/>
        <v>1.3810648567620016E-7</v>
      </c>
      <c r="AB61">
        <f t="shared" si="9"/>
        <v>3.7262215984154432E-6</v>
      </c>
      <c r="AC61">
        <f t="shared" si="10"/>
        <v>5.7086874976893857E-7</v>
      </c>
      <c r="AD61">
        <f t="shared" si="11"/>
        <v>2.3756600862901561E-8</v>
      </c>
      <c r="AE61">
        <f t="shared" si="12"/>
        <v>5.7086874976893857E-7</v>
      </c>
      <c r="AF61">
        <f t="shared" si="13"/>
        <v>2.3756600862901561E-8</v>
      </c>
      <c r="AG61">
        <f t="shared" si="14"/>
        <v>4.1798589438337498E-7</v>
      </c>
      <c r="AH61">
        <f t="shared" si="15"/>
        <v>9.3070099468472103E-6</v>
      </c>
      <c r="AI61">
        <f t="shared" si="16"/>
        <v>4.6398500367243002E-7</v>
      </c>
      <c r="AJ61">
        <f t="shared" si="17"/>
        <v>9.6025262998840184E-6</v>
      </c>
      <c r="AK61">
        <f t="shared" si="18"/>
        <v>3.7391741353038062E-5</v>
      </c>
      <c r="AL61">
        <f t="shared" si="19"/>
        <v>1.8436575796588593E-6</v>
      </c>
      <c r="AM61">
        <f t="shared" si="20"/>
        <v>1.0663938094196787E-7</v>
      </c>
      <c r="AN61">
        <f t="shared" si="21"/>
        <v>1.7260280691486038E-6</v>
      </c>
      <c r="AO61">
        <f t="shared" si="22"/>
        <v>1.1520135551242069E-7</v>
      </c>
      <c r="AP61">
        <f t="shared" si="23"/>
        <v>1.3810648567620016E-7</v>
      </c>
      <c r="AQ61">
        <f t="shared" si="24"/>
        <v>3.7262215984154432E-6</v>
      </c>
      <c r="AR61">
        <f t="shared" si="25"/>
        <v>5.7086874976893857E-7</v>
      </c>
      <c r="AS61">
        <f t="shared" si="26"/>
        <v>2.3756600862901561E-8</v>
      </c>
      <c r="AT61">
        <f t="shared" si="27"/>
        <v>5.1923051145114562E-6</v>
      </c>
      <c r="AU61">
        <f t="shared" si="28"/>
        <v>1</v>
      </c>
      <c r="AV61">
        <f t="shared" si="29"/>
        <v>0</v>
      </c>
      <c r="AW61">
        <f t="shared" si="30"/>
        <v>3</v>
      </c>
      <c r="AX61">
        <f t="shared" si="31"/>
        <v>0</v>
      </c>
      <c r="AY61">
        <f t="shared" si="32"/>
        <v>1</v>
      </c>
      <c r="AZ61">
        <f t="shared" si="33"/>
        <v>2</v>
      </c>
      <c r="BA61" t="str">
        <f t="shared" si="34"/>
        <v>eps_sys2_4E90_jointA_xdir_pos_rot</v>
      </c>
      <c r="BB61" t="str">
        <f t="shared" si="35"/>
        <v>eps_sys2_4TIP_jointA_xdir_neg_rot</v>
      </c>
      <c r="BC61" t="str">
        <f t="shared" si="36"/>
        <v>eps_sys3_4E90_jointA_ydir_pos_rot</v>
      </c>
      <c r="BD61" t="str">
        <f t="shared" si="37"/>
        <v>eps_sys3_4TOP_jointA_xdir_pos_rot</v>
      </c>
      <c r="BE61" t="str">
        <f t="shared" si="38"/>
        <v>eps_sys4_4E90_jointA_ydir_pos_rot</v>
      </c>
      <c r="BF61" t="str">
        <f t="shared" si="39"/>
        <v>eps_sys4_4TOP_jointC_ydir_pos_rot</v>
      </c>
      <c r="BG61">
        <f t="shared" si="40"/>
        <v>3.7262215984154432E-6</v>
      </c>
      <c r="BH61">
        <f t="shared" si="41"/>
        <v>5.7086874976893857E-7</v>
      </c>
      <c r="BI61">
        <f t="shared" si="42"/>
        <v>9.6025262998840184E-6</v>
      </c>
      <c r="BJ61">
        <f t="shared" si="43"/>
        <v>3.7391741353038062E-5</v>
      </c>
      <c r="BK61">
        <f t="shared" si="44"/>
        <v>3.7262215984154432E-6</v>
      </c>
      <c r="BL61">
        <f t="shared" si="45"/>
        <v>5.1923051145114562E-6</v>
      </c>
      <c r="BM61">
        <f t="shared" si="46"/>
        <v>8.2602663395316744E-2</v>
      </c>
      <c r="BN61">
        <f t="shared" si="47"/>
        <v>0.14410343507356096</v>
      </c>
      <c r="BO61">
        <f t="shared" si="48"/>
        <v>8.2602663395316744E-2</v>
      </c>
      <c r="BP61">
        <f t="shared" si="49"/>
        <v>0.19259672894418534</v>
      </c>
      <c r="BQ61">
        <f t="shared" si="50"/>
        <v>8.2602663395316744E-2</v>
      </c>
      <c r="BR61">
        <f t="shared" si="51"/>
        <v>0.19259672894418534</v>
      </c>
      <c r="BS61" t="str">
        <f t="shared" si="52"/>
        <v>sys3_4E90_jointA_ydir_pos_rot</v>
      </c>
      <c r="BT61" t="str">
        <f t="shared" si="53"/>
        <v>sys3_4TOP_jointA_xdir_pos_rot</v>
      </c>
      <c r="BU61">
        <f t="shared" si="54"/>
        <v>9.6025262998840184E-6</v>
      </c>
      <c r="BV61">
        <f t="shared" si="55"/>
        <v>3.7391741353038062E-5</v>
      </c>
      <c r="BW61">
        <f t="shared" si="56"/>
        <v>8.2602663395316744E-2</v>
      </c>
      <c r="BX61">
        <f t="shared" si="57"/>
        <v>0.19259672894418534</v>
      </c>
      <c r="BY61">
        <v>0.25</v>
      </c>
      <c r="BZ61">
        <v>0.25</v>
      </c>
    </row>
    <row r="62" spans="1:78" x14ac:dyDescent="0.25">
      <c r="A62">
        <v>3</v>
      </c>
      <c r="B62">
        <v>0.7</v>
      </c>
      <c r="C62">
        <f t="shared" si="62"/>
        <v>4.5399929762484854E-5</v>
      </c>
      <c r="D62">
        <f t="shared" si="62"/>
        <v>4.5399929762484854E-5</v>
      </c>
      <c r="E62">
        <f t="shared" si="62"/>
        <v>4.5399929762484854E-5</v>
      </c>
      <c r="F62">
        <f t="shared" si="63"/>
        <v>4.5399929762484854E-5</v>
      </c>
      <c r="G62">
        <f t="shared" si="63"/>
        <v>4.5399929762484854E-5</v>
      </c>
      <c r="H62">
        <f t="shared" si="63"/>
        <v>4.5399929762484854E-5</v>
      </c>
      <c r="I62">
        <f t="shared" si="63"/>
        <v>4.5399929762484854E-5</v>
      </c>
      <c r="J62">
        <f t="shared" si="63"/>
        <v>4.5399929762484854E-5</v>
      </c>
      <c r="K62">
        <v>3.5705791164165709E-2</v>
      </c>
      <c r="L62">
        <v>3.2938280482717762E-2</v>
      </c>
      <c r="M62">
        <v>0.27119284272304117</v>
      </c>
      <c r="N62">
        <v>0.24050690843052785</v>
      </c>
      <c r="O62">
        <v>1.6455055253148446E-2</v>
      </c>
      <c r="P62">
        <v>4.0512614690411543E-2</v>
      </c>
      <c r="Q62">
        <v>3.4208653501826392E-2</v>
      </c>
      <c r="R62">
        <v>0.32351382490485525</v>
      </c>
      <c r="S62">
        <v>0.24157701842310564</v>
      </c>
      <c r="T62">
        <f t="shared" si="60"/>
        <v>4.5399929762484854E-5</v>
      </c>
      <c r="U62">
        <f t="shared" si="60"/>
        <v>4.5399929762484854E-5</v>
      </c>
      <c r="V62">
        <f t="shared" si="60"/>
        <v>4.5399929762484854E-5</v>
      </c>
      <c r="W62">
        <f t="shared" si="60"/>
        <v>4.5399929762484854E-5</v>
      </c>
      <c r="X62">
        <f t="shared" si="60"/>
        <v>4.5399929762484854E-5</v>
      </c>
      <c r="Y62">
        <f t="shared" si="6"/>
        <v>1.3810648567620016E-7</v>
      </c>
      <c r="Z62">
        <f t="shared" si="7"/>
        <v>3.7262215984154432E-6</v>
      </c>
      <c r="AA62">
        <f t="shared" si="8"/>
        <v>1.3810648567620016E-7</v>
      </c>
      <c r="AB62">
        <f t="shared" si="9"/>
        <v>3.7262215984154432E-6</v>
      </c>
      <c r="AC62">
        <f t="shared" si="10"/>
        <v>5.7086874976893857E-7</v>
      </c>
      <c r="AD62">
        <f t="shared" si="11"/>
        <v>2.3756600862901561E-8</v>
      </c>
      <c r="AE62">
        <f t="shared" si="12"/>
        <v>5.7086874976893857E-7</v>
      </c>
      <c r="AF62">
        <f t="shared" si="13"/>
        <v>2.3756600862901561E-8</v>
      </c>
      <c r="AG62">
        <f t="shared" si="14"/>
        <v>2.5482817538894729E-3</v>
      </c>
      <c r="AH62">
        <f t="shared" si="15"/>
        <v>8.4954685452370803E-3</v>
      </c>
      <c r="AI62">
        <f t="shared" si="16"/>
        <v>5.0523395343905687E-2</v>
      </c>
      <c r="AJ62">
        <f t="shared" si="17"/>
        <v>8.7640630302653469E-2</v>
      </c>
      <c r="AK62">
        <f t="shared" si="18"/>
        <v>5.2025554317131689E-3</v>
      </c>
      <c r="AL62">
        <f t="shared" si="19"/>
        <v>8.4855625569132571E-3</v>
      </c>
      <c r="AM62">
        <f t="shared" si="20"/>
        <v>3.0763854422299996E-3</v>
      </c>
      <c r="AN62">
        <f t="shared" si="21"/>
        <v>0.16016341090346173</v>
      </c>
      <c r="AO62">
        <f t="shared" si="22"/>
        <v>9.9192231994954527E-2</v>
      </c>
      <c r="AP62">
        <f t="shared" si="23"/>
        <v>1.3810648567620016E-7</v>
      </c>
      <c r="AQ62">
        <f t="shared" si="24"/>
        <v>3.7262215984154432E-6</v>
      </c>
      <c r="AR62">
        <f t="shared" si="25"/>
        <v>5.7086874976893857E-7</v>
      </c>
      <c r="AS62">
        <f t="shared" si="26"/>
        <v>2.3756600862901561E-8</v>
      </c>
      <c r="AT62">
        <f t="shared" si="27"/>
        <v>5.1923051145114562E-6</v>
      </c>
      <c r="AU62">
        <f t="shared" si="28"/>
        <v>1</v>
      </c>
      <c r="AV62">
        <f t="shared" si="29"/>
        <v>0</v>
      </c>
      <c r="AW62">
        <f t="shared" si="30"/>
        <v>3</v>
      </c>
      <c r="AX62">
        <f t="shared" si="31"/>
        <v>3</v>
      </c>
      <c r="AY62">
        <f t="shared" si="32"/>
        <v>1</v>
      </c>
      <c r="AZ62">
        <f t="shared" si="33"/>
        <v>2</v>
      </c>
      <c r="BA62" t="str">
        <f t="shared" si="34"/>
        <v>eps_sys2_4E90_jointA_xdir_pos_rot</v>
      </c>
      <c r="BB62" t="str">
        <f t="shared" si="35"/>
        <v>eps_sys2_4TIP_jointA_xdir_neg_rot</v>
      </c>
      <c r="BC62" t="str">
        <f t="shared" si="36"/>
        <v>eps_sys3_4E90_jointA_ydir_pos_rot</v>
      </c>
      <c r="BD62" t="str">
        <f t="shared" si="37"/>
        <v>eps_sys3_4TIP_jointA_ydir_neg_rot</v>
      </c>
      <c r="BE62" t="str">
        <f t="shared" si="38"/>
        <v>eps_sys4_4E90_jointA_ydir_pos_rot</v>
      </c>
      <c r="BF62" t="str">
        <f t="shared" si="39"/>
        <v>eps_sys4_4TOP_jointC_ydir_pos_rot</v>
      </c>
      <c r="BG62">
        <f t="shared" si="40"/>
        <v>3.7262215984154432E-6</v>
      </c>
      <c r="BH62">
        <f t="shared" si="41"/>
        <v>5.7086874976893857E-7</v>
      </c>
      <c r="BI62">
        <f t="shared" si="42"/>
        <v>8.7640630302653469E-2</v>
      </c>
      <c r="BJ62">
        <f t="shared" si="43"/>
        <v>0.16016341090346173</v>
      </c>
      <c r="BK62">
        <f t="shared" si="44"/>
        <v>3.7262215984154432E-6</v>
      </c>
      <c r="BL62">
        <f t="shared" si="45"/>
        <v>5.1923051145114562E-6</v>
      </c>
      <c r="BM62">
        <f t="shared" si="46"/>
        <v>8.2602663395316744E-2</v>
      </c>
      <c r="BN62">
        <f t="shared" si="47"/>
        <v>0.14410343507356096</v>
      </c>
      <c r="BO62">
        <f t="shared" si="48"/>
        <v>8.2602663395316744E-2</v>
      </c>
      <c r="BP62">
        <f t="shared" si="49"/>
        <v>0.14410343507356096</v>
      </c>
      <c r="BQ62">
        <f t="shared" si="50"/>
        <v>8.2602663395316744E-2</v>
      </c>
      <c r="BR62">
        <f t="shared" si="51"/>
        <v>0.19259672894418534</v>
      </c>
      <c r="BS62" t="str">
        <f t="shared" si="52"/>
        <v>sys3_4E90_jointA_ydir_pos_rot</v>
      </c>
      <c r="BT62" t="str">
        <f t="shared" si="53"/>
        <v>sys3_4TIP_jointA_ydir_neg_rot</v>
      </c>
      <c r="BU62">
        <f t="shared" si="54"/>
        <v>8.7640630302653469E-2</v>
      </c>
      <c r="BV62">
        <f t="shared" si="55"/>
        <v>0.16016341090346173</v>
      </c>
      <c r="BW62">
        <f t="shared" si="56"/>
        <v>8.2602663395316744E-2</v>
      </c>
      <c r="BX62">
        <f t="shared" si="57"/>
        <v>0.14410343507356096</v>
      </c>
      <c r="BY62">
        <v>0.25</v>
      </c>
      <c r="BZ62">
        <v>0.25</v>
      </c>
    </row>
    <row r="63" spans="1:78" x14ac:dyDescent="0.25">
      <c r="A63">
        <v>3</v>
      </c>
      <c r="B63">
        <v>0.7</v>
      </c>
      <c r="C63">
        <f t="shared" si="62"/>
        <v>4.5399929762484854E-5</v>
      </c>
      <c r="D63">
        <f t="shared" si="62"/>
        <v>4.5399929762484854E-5</v>
      </c>
      <c r="E63">
        <f t="shared" si="62"/>
        <v>4.5399929762484854E-5</v>
      </c>
      <c r="F63">
        <f t="shared" si="63"/>
        <v>4.5399929762484854E-5</v>
      </c>
      <c r="G63">
        <f t="shared" si="63"/>
        <v>4.5399929762484854E-5</v>
      </c>
      <c r="H63">
        <f t="shared" si="63"/>
        <v>4.5399929762484854E-5</v>
      </c>
      <c r="I63">
        <f t="shared" si="63"/>
        <v>4.5399929762484854E-5</v>
      </c>
      <c r="J63">
        <f t="shared" si="63"/>
        <v>4.5399929762484854E-5</v>
      </c>
      <c r="K63">
        <v>1.5881079452633045E-4</v>
      </c>
      <c r="L63">
        <v>1.6594697567935712E-4</v>
      </c>
      <c r="M63">
        <v>4.828069799767682E-4</v>
      </c>
      <c r="N63">
        <v>5.3546218273453237E-4</v>
      </c>
      <c r="O63">
        <v>3.6507139577840881E-4</v>
      </c>
      <c r="P63">
        <v>1.6119263179635172E-4</v>
      </c>
      <c r="Q63">
        <v>1.7802955676890744E-4</v>
      </c>
      <c r="R63">
        <v>4.4049451884901051E-4</v>
      </c>
      <c r="S63">
        <v>6.1678573970088259E-4</v>
      </c>
      <c r="T63">
        <f t="shared" si="60"/>
        <v>4.5399929762484854E-5</v>
      </c>
      <c r="U63">
        <f t="shared" si="60"/>
        <v>4.5399929762484854E-5</v>
      </c>
      <c r="V63">
        <f t="shared" si="60"/>
        <v>4.5399929762484854E-5</v>
      </c>
      <c r="W63">
        <f t="shared" si="60"/>
        <v>4.5399929762484854E-5</v>
      </c>
      <c r="X63">
        <f t="shared" si="60"/>
        <v>4.5399929762484854E-5</v>
      </c>
      <c r="Y63">
        <f t="shared" si="6"/>
        <v>1.3810648567620016E-7</v>
      </c>
      <c r="Z63">
        <f t="shared" si="7"/>
        <v>3.7262215984154432E-6</v>
      </c>
      <c r="AA63">
        <f t="shared" si="8"/>
        <v>1.3810648567620016E-7</v>
      </c>
      <c r="AB63">
        <f t="shared" si="9"/>
        <v>3.7262215984154432E-6</v>
      </c>
      <c r="AC63">
        <f t="shared" si="10"/>
        <v>5.7086874976893857E-7</v>
      </c>
      <c r="AD63">
        <f t="shared" si="11"/>
        <v>2.3756600862901561E-8</v>
      </c>
      <c r="AE63">
        <f t="shared" si="12"/>
        <v>5.7086874976893857E-7</v>
      </c>
      <c r="AF63">
        <f t="shared" si="13"/>
        <v>2.3756600862901561E-8</v>
      </c>
      <c r="AG63">
        <f t="shared" si="14"/>
        <v>8.7377164456562399E-7</v>
      </c>
      <c r="AH63">
        <f t="shared" si="15"/>
        <v>1.7062220863446811E-5</v>
      </c>
      <c r="AI63">
        <f t="shared" si="16"/>
        <v>4.495887532622413E-6</v>
      </c>
      <c r="AJ63">
        <f t="shared" si="17"/>
        <v>6.748914088775554E-5</v>
      </c>
      <c r="AK63">
        <f t="shared" si="18"/>
        <v>5.9827585062080097E-5</v>
      </c>
      <c r="AL63">
        <f t="shared" si="19"/>
        <v>3.4250167722803036E-6</v>
      </c>
      <c r="AM63">
        <f t="shared" si="20"/>
        <v>2.6931250421488728E-7</v>
      </c>
      <c r="AN63">
        <f t="shared" si="21"/>
        <v>1.4191276871397676E-5</v>
      </c>
      <c r="AO63">
        <f t="shared" si="22"/>
        <v>2.4498609529884733E-6</v>
      </c>
      <c r="AP63">
        <f t="shared" si="23"/>
        <v>1.3810648567620016E-7</v>
      </c>
      <c r="AQ63">
        <f t="shared" si="24"/>
        <v>3.7262215984154432E-6</v>
      </c>
      <c r="AR63">
        <f t="shared" si="25"/>
        <v>5.7086874976893857E-7</v>
      </c>
      <c r="AS63">
        <f t="shared" si="26"/>
        <v>2.3756600862901561E-8</v>
      </c>
      <c r="AT63">
        <f t="shared" si="27"/>
        <v>5.1923051145114562E-6</v>
      </c>
      <c r="AU63">
        <f t="shared" si="28"/>
        <v>1</v>
      </c>
      <c r="AV63">
        <f t="shared" si="29"/>
        <v>0</v>
      </c>
      <c r="AW63">
        <f t="shared" si="30"/>
        <v>3</v>
      </c>
      <c r="AX63">
        <f t="shared" si="31"/>
        <v>0</v>
      </c>
      <c r="AY63">
        <f t="shared" si="32"/>
        <v>1</v>
      </c>
      <c r="AZ63">
        <f t="shared" si="33"/>
        <v>2</v>
      </c>
      <c r="BA63" t="str">
        <f t="shared" si="34"/>
        <v>eps_sys2_4E90_jointA_xdir_pos_rot</v>
      </c>
      <c r="BB63" t="str">
        <f t="shared" si="35"/>
        <v>eps_sys2_4TIP_jointA_xdir_neg_rot</v>
      </c>
      <c r="BC63" t="str">
        <f t="shared" si="36"/>
        <v>eps_sys3_4E90_jointA_ydir_pos_rot</v>
      </c>
      <c r="BD63" t="str">
        <f t="shared" si="37"/>
        <v>eps_sys3_4TOP_jointA_xdir_pos_rot</v>
      </c>
      <c r="BE63" t="str">
        <f t="shared" si="38"/>
        <v>eps_sys4_4E90_jointA_ydir_pos_rot</v>
      </c>
      <c r="BF63" t="str">
        <f t="shared" si="39"/>
        <v>eps_sys4_4TOP_jointC_ydir_pos_rot</v>
      </c>
      <c r="BG63">
        <f t="shared" si="40"/>
        <v>3.7262215984154432E-6</v>
      </c>
      <c r="BH63">
        <f t="shared" si="41"/>
        <v>5.7086874976893857E-7</v>
      </c>
      <c r="BI63">
        <f t="shared" si="42"/>
        <v>6.748914088775554E-5</v>
      </c>
      <c r="BJ63">
        <f t="shared" si="43"/>
        <v>5.9827585062080097E-5</v>
      </c>
      <c r="BK63">
        <f t="shared" si="44"/>
        <v>3.7262215984154432E-6</v>
      </c>
      <c r="BL63">
        <f t="shared" si="45"/>
        <v>5.1923051145114562E-6</v>
      </c>
      <c r="BM63">
        <f t="shared" si="46"/>
        <v>8.2602663395316744E-2</v>
      </c>
      <c r="BN63">
        <f t="shared" si="47"/>
        <v>0.14410343507356096</v>
      </c>
      <c r="BO63">
        <f t="shared" si="48"/>
        <v>8.2602663395316744E-2</v>
      </c>
      <c r="BP63">
        <f t="shared" si="49"/>
        <v>0.19259672894418534</v>
      </c>
      <c r="BQ63">
        <f t="shared" si="50"/>
        <v>8.2602663395316744E-2</v>
      </c>
      <c r="BR63">
        <f t="shared" si="51"/>
        <v>0.19259672894418534</v>
      </c>
      <c r="BS63" t="str">
        <f t="shared" si="52"/>
        <v>sys3_4E90_jointA_ydir_pos_rot</v>
      </c>
      <c r="BT63" t="str">
        <f t="shared" si="53"/>
        <v>sys3_4TOP_jointA_xdir_pos_rot</v>
      </c>
      <c r="BU63">
        <f t="shared" si="54"/>
        <v>6.748914088775554E-5</v>
      </c>
      <c r="BV63">
        <f t="shared" si="55"/>
        <v>5.9827585062080097E-5</v>
      </c>
      <c r="BW63">
        <f t="shared" si="56"/>
        <v>8.2602663395316744E-2</v>
      </c>
      <c r="BX63">
        <f t="shared" si="57"/>
        <v>0.19259672894418534</v>
      </c>
      <c r="BY63">
        <v>0.25</v>
      </c>
      <c r="BZ63">
        <v>0.25</v>
      </c>
    </row>
    <row r="64" spans="1:78" x14ac:dyDescent="0.25">
      <c r="A64">
        <v>3</v>
      </c>
      <c r="B64">
        <v>0.7</v>
      </c>
      <c r="C64">
        <f t="shared" si="62"/>
        <v>4.5399929762484854E-5</v>
      </c>
      <c r="D64">
        <f t="shared" si="62"/>
        <v>4.5399929762484854E-5</v>
      </c>
      <c r="E64">
        <f t="shared" si="62"/>
        <v>4.5399929762484854E-5</v>
      </c>
      <c r="F64">
        <f t="shared" si="63"/>
        <v>4.5399929762484854E-5</v>
      </c>
      <c r="G64">
        <f t="shared" si="63"/>
        <v>4.5399929762484854E-5</v>
      </c>
      <c r="H64">
        <f t="shared" si="63"/>
        <v>4.5399929762484854E-5</v>
      </c>
      <c r="I64">
        <f t="shared" si="63"/>
        <v>4.5399929762484854E-5</v>
      </c>
      <c r="J64">
        <f t="shared" si="63"/>
        <v>4.5399929762484854E-5</v>
      </c>
      <c r="K64">
        <v>5.6728145404866936E-3</v>
      </c>
      <c r="L64">
        <v>5.5970528020110816E-3</v>
      </c>
      <c r="M64">
        <v>2.1574829804436507E-2</v>
      </c>
      <c r="N64">
        <v>2.2267535039816801E-2</v>
      </c>
      <c r="O64">
        <v>1.7044966426969855E-3</v>
      </c>
      <c r="P64">
        <v>5.8777748007203864E-3</v>
      </c>
      <c r="Q64">
        <v>5.8749652403412653E-3</v>
      </c>
      <c r="R64">
        <v>2.3192603580784423E-2</v>
      </c>
      <c r="S64">
        <v>2.3776716470469597E-2</v>
      </c>
      <c r="T64">
        <f t="shared" si="60"/>
        <v>4.5399929762484854E-5</v>
      </c>
      <c r="U64">
        <f t="shared" si="60"/>
        <v>4.5399929762484854E-5</v>
      </c>
      <c r="V64">
        <f t="shared" si="60"/>
        <v>4.5399929762484854E-5</v>
      </c>
      <c r="W64">
        <f t="shared" si="60"/>
        <v>4.5399929762484854E-5</v>
      </c>
      <c r="X64">
        <f t="shared" si="60"/>
        <v>4.5399929762484854E-5</v>
      </c>
      <c r="Y64">
        <f t="shared" si="6"/>
        <v>1.3810648567620016E-7</v>
      </c>
      <c r="Z64">
        <f t="shared" si="7"/>
        <v>3.7262215984154432E-6</v>
      </c>
      <c r="AA64">
        <f t="shared" si="8"/>
        <v>1.3810648567620016E-7</v>
      </c>
      <c r="AB64">
        <f t="shared" si="9"/>
        <v>3.7262215984154432E-6</v>
      </c>
      <c r="AC64">
        <f t="shared" si="10"/>
        <v>5.7086874976893857E-7</v>
      </c>
      <c r="AD64">
        <f t="shared" si="11"/>
        <v>2.3756600862901561E-8</v>
      </c>
      <c r="AE64">
        <f t="shared" si="12"/>
        <v>5.7086874976893857E-7</v>
      </c>
      <c r="AF64">
        <f t="shared" si="13"/>
        <v>2.3756600862901561E-8</v>
      </c>
      <c r="AG64">
        <f t="shared" si="14"/>
        <v>1.6951881010067422E-4</v>
      </c>
      <c r="AH64">
        <f t="shared" si="15"/>
        <v>1.0608153641298939E-3</v>
      </c>
      <c r="AI64">
        <f t="shared" si="16"/>
        <v>1.2131531491682301E-3</v>
      </c>
      <c r="AJ64">
        <f t="shared" si="17"/>
        <v>5.3653992778713161E-3</v>
      </c>
      <c r="AK64">
        <f t="shared" si="18"/>
        <v>3.6441588808984216E-4</v>
      </c>
      <c r="AL64">
        <f t="shared" si="19"/>
        <v>5.5359245226121675E-4</v>
      </c>
      <c r="AM64">
        <f t="shared" si="20"/>
        <v>1.3442733969808455E-4</v>
      </c>
      <c r="AN64">
        <f t="shared" si="21"/>
        <v>3.8560707037771365E-3</v>
      </c>
      <c r="AO64">
        <f t="shared" si="22"/>
        <v>1.6118341730867629E-3</v>
      </c>
      <c r="AP64">
        <f t="shared" si="23"/>
        <v>1.3810648567620016E-7</v>
      </c>
      <c r="AQ64">
        <f t="shared" si="24"/>
        <v>3.7262215984154432E-6</v>
      </c>
      <c r="AR64">
        <f t="shared" si="25"/>
        <v>5.7086874976893857E-7</v>
      </c>
      <c r="AS64">
        <f t="shared" si="26"/>
        <v>2.3756600862901561E-8</v>
      </c>
      <c r="AT64">
        <f t="shared" si="27"/>
        <v>5.1923051145114562E-6</v>
      </c>
      <c r="AU64">
        <f t="shared" si="28"/>
        <v>1</v>
      </c>
      <c r="AV64">
        <f t="shared" si="29"/>
        <v>0</v>
      </c>
      <c r="AW64">
        <f t="shared" si="30"/>
        <v>3</v>
      </c>
      <c r="AX64">
        <f t="shared" si="31"/>
        <v>3</v>
      </c>
      <c r="AY64">
        <f t="shared" si="32"/>
        <v>1</v>
      </c>
      <c r="AZ64">
        <f t="shared" si="33"/>
        <v>2</v>
      </c>
      <c r="BA64" t="str">
        <f t="shared" si="34"/>
        <v>eps_sys2_4E90_jointA_xdir_pos_rot</v>
      </c>
      <c r="BB64" t="str">
        <f t="shared" si="35"/>
        <v>eps_sys2_4TIP_jointA_xdir_neg_rot</v>
      </c>
      <c r="BC64" t="str">
        <f t="shared" si="36"/>
        <v>eps_sys3_4E90_jointA_ydir_pos_rot</v>
      </c>
      <c r="BD64" t="str">
        <f t="shared" si="37"/>
        <v>eps_sys3_4TIP_jointA_ydir_neg_rot</v>
      </c>
      <c r="BE64" t="str">
        <f t="shared" si="38"/>
        <v>eps_sys4_4E90_jointA_ydir_pos_rot</v>
      </c>
      <c r="BF64" t="str">
        <f t="shared" si="39"/>
        <v>eps_sys4_4TOP_jointC_ydir_pos_rot</v>
      </c>
      <c r="BG64">
        <f t="shared" si="40"/>
        <v>3.7262215984154432E-6</v>
      </c>
      <c r="BH64">
        <f t="shared" si="41"/>
        <v>5.7086874976893857E-7</v>
      </c>
      <c r="BI64">
        <f t="shared" si="42"/>
        <v>5.3653992778713161E-3</v>
      </c>
      <c r="BJ64">
        <f t="shared" si="43"/>
        <v>3.8560707037771365E-3</v>
      </c>
      <c r="BK64">
        <f t="shared" si="44"/>
        <v>3.7262215984154432E-6</v>
      </c>
      <c r="BL64">
        <f t="shared" si="45"/>
        <v>5.1923051145114562E-6</v>
      </c>
      <c r="BM64">
        <f t="shared" si="46"/>
        <v>8.2602663395316744E-2</v>
      </c>
      <c r="BN64">
        <f t="shared" si="47"/>
        <v>0.14410343507356096</v>
      </c>
      <c r="BO64">
        <f t="shared" si="48"/>
        <v>8.2602663395316744E-2</v>
      </c>
      <c r="BP64">
        <f t="shared" si="49"/>
        <v>0.14410343507356096</v>
      </c>
      <c r="BQ64">
        <f t="shared" si="50"/>
        <v>8.2602663395316744E-2</v>
      </c>
      <c r="BR64">
        <f t="shared" si="51"/>
        <v>0.19259672894418534</v>
      </c>
      <c r="BS64" t="str">
        <f t="shared" si="52"/>
        <v>sys3_4E90_jointA_ydir_pos_rot</v>
      </c>
      <c r="BT64" t="str">
        <f t="shared" si="53"/>
        <v>sys3_4TIP_jointA_ydir_neg_rot</v>
      </c>
      <c r="BU64">
        <f t="shared" si="54"/>
        <v>5.3653992778713161E-3</v>
      </c>
      <c r="BV64">
        <f t="shared" si="55"/>
        <v>3.8560707037771365E-3</v>
      </c>
      <c r="BW64">
        <f t="shared" si="56"/>
        <v>8.2602663395316744E-2</v>
      </c>
      <c r="BX64">
        <f t="shared" si="57"/>
        <v>0.14410343507356096</v>
      </c>
      <c r="BY64">
        <v>0.25</v>
      </c>
      <c r="BZ64">
        <v>0.25</v>
      </c>
    </row>
    <row r="65" spans="1:78" x14ac:dyDescent="0.25">
      <c r="A65">
        <v>3</v>
      </c>
      <c r="B65">
        <v>0.7</v>
      </c>
      <c r="C65">
        <f t="shared" si="62"/>
        <v>4.5399929762484854E-5</v>
      </c>
      <c r="D65">
        <f t="shared" si="62"/>
        <v>4.5399929762484854E-5</v>
      </c>
      <c r="E65">
        <f t="shared" si="62"/>
        <v>4.5399929762484854E-5</v>
      </c>
      <c r="F65">
        <f t="shared" si="63"/>
        <v>4.5399929762484854E-5</v>
      </c>
      <c r="G65">
        <f t="shared" si="63"/>
        <v>4.5399929762484854E-5</v>
      </c>
      <c r="H65">
        <f t="shared" si="63"/>
        <v>4.5399929762484854E-5</v>
      </c>
      <c r="I65">
        <f t="shared" si="63"/>
        <v>4.5399929762484854E-5</v>
      </c>
      <c r="J65">
        <f t="shared" si="63"/>
        <v>4.5399929762484854E-5</v>
      </c>
      <c r="K65">
        <v>1.7937645646078978E-3</v>
      </c>
      <c r="L65">
        <v>1.8347867457670544E-3</v>
      </c>
      <c r="M65">
        <v>1.2907142423830608E-3</v>
      </c>
      <c r="N65">
        <v>1.3603560102176055E-3</v>
      </c>
      <c r="O65">
        <v>3.6211198305032334E-3</v>
      </c>
      <c r="P65">
        <v>1.9183194427416183E-3</v>
      </c>
      <c r="Q65">
        <v>1.9947672634893616E-3</v>
      </c>
      <c r="R65">
        <v>1.2562024737232625E-3</v>
      </c>
      <c r="S65">
        <v>1.5094425703199551E-3</v>
      </c>
      <c r="T65">
        <f t="shared" si="60"/>
        <v>4.5399929762484854E-5</v>
      </c>
      <c r="U65">
        <f t="shared" si="60"/>
        <v>4.5399929762484854E-5</v>
      </c>
      <c r="V65">
        <f t="shared" si="60"/>
        <v>4.5399929762484854E-5</v>
      </c>
      <c r="W65">
        <f t="shared" si="60"/>
        <v>4.5399929762484854E-5</v>
      </c>
      <c r="X65">
        <f t="shared" si="60"/>
        <v>4.5399929762484854E-5</v>
      </c>
      <c r="Y65">
        <f t="shared" si="6"/>
        <v>1.3810648567620016E-7</v>
      </c>
      <c r="Z65">
        <f t="shared" si="7"/>
        <v>3.7262215984154432E-6</v>
      </c>
      <c r="AA65">
        <f t="shared" si="8"/>
        <v>1.3810648567620016E-7</v>
      </c>
      <c r="AB65">
        <f t="shared" si="9"/>
        <v>3.7262215984154432E-6</v>
      </c>
      <c r="AC65">
        <f t="shared" si="10"/>
        <v>5.7086874976893857E-7</v>
      </c>
      <c r="AD65">
        <f t="shared" si="11"/>
        <v>2.3756600862901561E-8</v>
      </c>
      <c r="AE65">
        <f t="shared" si="12"/>
        <v>5.7086874976893857E-7</v>
      </c>
      <c r="AF65">
        <f t="shared" si="13"/>
        <v>2.3756600862901561E-8</v>
      </c>
      <c r="AG65">
        <f t="shared" si="14"/>
        <v>3.1084912164354489E-5</v>
      </c>
      <c r="AH65">
        <f t="shared" si="15"/>
        <v>2.8646141277291725E-4</v>
      </c>
      <c r="AI65">
        <f t="shared" si="16"/>
        <v>1.9141314231486035E-5</v>
      </c>
      <c r="AJ65">
        <f t="shared" si="17"/>
        <v>2.0162600597733896E-4</v>
      </c>
      <c r="AK65">
        <f t="shared" si="18"/>
        <v>8.8168279148584882E-4</v>
      </c>
      <c r="AL65">
        <f t="shared" si="19"/>
        <v>1.1364721303270487E-4</v>
      </c>
      <c r="AM65">
        <f t="shared" si="20"/>
        <v>1.9720831683706927E-5</v>
      </c>
      <c r="AN65">
        <f t="shared" si="21"/>
        <v>6.2455899289481367E-5</v>
      </c>
      <c r="AO65">
        <f t="shared" si="22"/>
        <v>1.2016752629356319E-5</v>
      </c>
      <c r="AP65">
        <f t="shared" si="23"/>
        <v>1.3810648567620016E-7</v>
      </c>
      <c r="AQ65">
        <f t="shared" si="24"/>
        <v>3.7262215984154432E-6</v>
      </c>
      <c r="AR65">
        <f t="shared" si="25"/>
        <v>5.7086874976893857E-7</v>
      </c>
      <c r="AS65">
        <f t="shared" si="26"/>
        <v>2.3756600862901561E-8</v>
      </c>
      <c r="AT65">
        <f t="shared" si="27"/>
        <v>5.1923051145114562E-6</v>
      </c>
      <c r="AU65">
        <f t="shared" si="28"/>
        <v>1</v>
      </c>
      <c r="AV65">
        <f t="shared" si="29"/>
        <v>0</v>
      </c>
      <c r="AW65">
        <f t="shared" si="30"/>
        <v>1</v>
      </c>
      <c r="AX65">
        <f t="shared" si="31"/>
        <v>0</v>
      </c>
      <c r="AY65">
        <f t="shared" si="32"/>
        <v>1</v>
      </c>
      <c r="AZ65">
        <f t="shared" si="33"/>
        <v>2</v>
      </c>
      <c r="BA65" t="str">
        <f t="shared" si="34"/>
        <v>eps_sys2_4E90_jointA_xdir_pos_rot</v>
      </c>
      <c r="BB65" t="str">
        <f t="shared" si="35"/>
        <v>eps_sys2_4TIP_jointA_xdir_neg_rot</v>
      </c>
      <c r="BC65" t="str">
        <f t="shared" si="36"/>
        <v>eps_sys3_4E90_jointB_xdir_pos_rot</v>
      </c>
      <c r="BD65" t="str">
        <f t="shared" si="37"/>
        <v>eps_sys3_4TOP_jointA_xdir_pos_rot</v>
      </c>
      <c r="BE65" t="str">
        <f t="shared" si="38"/>
        <v>eps_sys4_4E90_jointA_ydir_pos_rot</v>
      </c>
      <c r="BF65" t="str">
        <f t="shared" si="39"/>
        <v>eps_sys4_4TOP_jointC_ydir_pos_rot</v>
      </c>
      <c r="BG65">
        <f t="shared" si="40"/>
        <v>3.7262215984154432E-6</v>
      </c>
      <c r="BH65">
        <f t="shared" si="41"/>
        <v>5.7086874976893857E-7</v>
      </c>
      <c r="BI65">
        <f t="shared" si="42"/>
        <v>2.8646141277291725E-4</v>
      </c>
      <c r="BJ65">
        <f t="shared" si="43"/>
        <v>8.8168279148584882E-4</v>
      </c>
      <c r="BK65">
        <f t="shared" si="44"/>
        <v>3.7262215984154432E-6</v>
      </c>
      <c r="BL65">
        <f t="shared" si="45"/>
        <v>5.1923051145114562E-6</v>
      </c>
      <c r="BM65">
        <f t="shared" si="46"/>
        <v>8.2602663395316744E-2</v>
      </c>
      <c r="BN65">
        <f t="shared" si="47"/>
        <v>0.14410343507356096</v>
      </c>
      <c r="BO65">
        <f t="shared" si="48"/>
        <v>8.2602663395316744E-2</v>
      </c>
      <c r="BP65">
        <f t="shared" si="49"/>
        <v>0.19259672894418534</v>
      </c>
      <c r="BQ65">
        <f t="shared" si="50"/>
        <v>8.2602663395316744E-2</v>
      </c>
      <c r="BR65">
        <f t="shared" si="51"/>
        <v>0.19259672894418534</v>
      </c>
      <c r="BS65" t="str">
        <f t="shared" si="52"/>
        <v>sys3_4E90_jointB_xdir_pos_rot</v>
      </c>
      <c r="BT65" t="str">
        <f t="shared" si="53"/>
        <v>sys3_4TOP_jointA_xdir_pos_rot</v>
      </c>
      <c r="BU65">
        <f t="shared" si="54"/>
        <v>2.8646141277291725E-4</v>
      </c>
      <c r="BV65">
        <f t="shared" si="55"/>
        <v>8.8168279148584882E-4</v>
      </c>
      <c r="BW65">
        <f t="shared" si="56"/>
        <v>8.2602663395316744E-2</v>
      </c>
      <c r="BX65">
        <f t="shared" si="57"/>
        <v>0.19259672894418534</v>
      </c>
      <c r="BY65">
        <v>0.25</v>
      </c>
      <c r="BZ65">
        <v>0.25</v>
      </c>
    </row>
    <row r="66" spans="1:78" x14ac:dyDescent="0.25">
      <c r="A66">
        <v>3</v>
      </c>
      <c r="B66">
        <v>0.7</v>
      </c>
      <c r="C66">
        <f t="shared" si="62"/>
        <v>4.5399929762484854E-5</v>
      </c>
      <c r="D66">
        <f t="shared" si="62"/>
        <v>4.5399929762484854E-5</v>
      </c>
      <c r="E66">
        <f t="shared" si="62"/>
        <v>4.5399929762484854E-5</v>
      </c>
      <c r="F66">
        <f t="shared" si="63"/>
        <v>4.5399929762484854E-5</v>
      </c>
      <c r="G66">
        <f t="shared" si="63"/>
        <v>4.5399929762484854E-5</v>
      </c>
      <c r="H66">
        <f t="shared" si="63"/>
        <v>4.5399929762484854E-5</v>
      </c>
      <c r="I66">
        <f t="shared" si="63"/>
        <v>4.5399929762484854E-5</v>
      </c>
      <c r="J66">
        <f t="shared" si="63"/>
        <v>4.5399929762484854E-5</v>
      </c>
      <c r="K66">
        <v>9.1416771488434857E-4</v>
      </c>
      <c r="L66">
        <v>9.194969306584816E-4</v>
      </c>
      <c r="M66">
        <v>1.6815474215415949E-2</v>
      </c>
      <c r="N66">
        <v>1.7091742828294475E-2</v>
      </c>
      <c r="O66">
        <v>4.9219944096816045E-4</v>
      </c>
      <c r="P66">
        <v>9.6501834369156153E-4</v>
      </c>
      <c r="Q66">
        <v>9.8957989179402164E-4</v>
      </c>
      <c r="R66">
        <v>1.8296869602948566E-2</v>
      </c>
      <c r="S66">
        <v>1.8168212044275382E-2</v>
      </c>
      <c r="T66">
        <f t="shared" si="60"/>
        <v>4.5399929762484854E-5</v>
      </c>
      <c r="U66">
        <f t="shared" si="60"/>
        <v>4.5399929762484854E-5</v>
      </c>
      <c r="V66">
        <f t="shared" si="60"/>
        <v>4.5399929762484854E-5</v>
      </c>
      <c r="W66">
        <f t="shared" si="60"/>
        <v>4.5399929762484854E-5</v>
      </c>
      <c r="X66">
        <f t="shared" si="60"/>
        <v>4.5399929762484854E-5</v>
      </c>
      <c r="Y66">
        <f t="shared" si="6"/>
        <v>1.3810648567620016E-7</v>
      </c>
      <c r="Z66">
        <f t="shared" si="7"/>
        <v>3.7262215984154432E-6</v>
      </c>
      <c r="AA66">
        <f t="shared" si="8"/>
        <v>1.3810648567620016E-7</v>
      </c>
      <c r="AB66">
        <f t="shared" si="9"/>
        <v>3.7262215984154432E-6</v>
      </c>
      <c r="AC66">
        <f t="shared" si="10"/>
        <v>5.7086874976893857E-7</v>
      </c>
      <c r="AD66">
        <f t="shared" si="11"/>
        <v>2.3756600862901561E-8</v>
      </c>
      <c r="AE66">
        <f t="shared" si="12"/>
        <v>5.7086874976893857E-7</v>
      </c>
      <c r="AF66">
        <f t="shared" si="13"/>
        <v>2.3756600862901561E-8</v>
      </c>
      <c r="AG66">
        <f t="shared" si="14"/>
        <v>1.1515276047293821E-5</v>
      </c>
      <c r="AH66">
        <f t="shared" si="15"/>
        <v>1.2731364759418202E-4</v>
      </c>
      <c r="AI66">
        <f t="shared" si="16"/>
        <v>8.4033958675325065E-4</v>
      </c>
      <c r="AJ66">
        <f t="shared" si="17"/>
        <v>3.9331940926056828E-3</v>
      </c>
      <c r="AK66">
        <f t="shared" si="18"/>
        <v>8.4929035220540107E-5</v>
      </c>
      <c r="AL66">
        <f t="shared" si="19"/>
        <v>4.3016296537325893E-5</v>
      </c>
      <c r="AM66">
        <f t="shared" si="20"/>
        <v>5.6750064983728854E-6</v>
      </c>
      <c r="AN66">
        <f t="shared" si="21"/>
        <v>2.7576459776935871E-3</v>
      </c>
      <c r="AO66">
        <f t="shared" si="22"/>
        <v>9.9933033349818923E-4</v>
      </c>
      <c r="AP66">
        <f t="shared" si="23"/>
        <v>1.3810648567620016E-7</v>
      </c>
      <c r="AQ66">
        <f t="shared" si="24"/>
        <v>3.7262215984154432E-6</v>
      </c>
      <c r="AR66">
        <f t="shared" si="25"/>
        <v>5.7086874976893857E-7</v>
      </c>
      <c r="AS66">
        <f t="shared" si="26"/>
        <v>2.3756600862901561E-8</v>
      </c>
      <c r="AT66">
        <f t="shared" si="27"/>
        <v>5.1923051145114562E-6</v>
      </c>
      <c r="AU66">
        <f t="shared" si="28"/>
        <v>1</v>
      </c>
      <c r="AV66">
        <f t="shared" si="29"/>
        <v>0</v>
      </c>
      <c r="AW66">
        <f t="shared" si="30"/>
        <v>3</v>
      </c>
      <c r="AX66">
        <f t="shared" si="31"/>
        <v>3</v>
      </c>
      <c r="AY66">
        <f t="shared" si="32"/>
        <v>1</v>
      </c>
      <c r="AZ66">
        <f t="shared" si="33"/>
        <v>2</v>
      </c>
      <c r="BA66" t="str">
        <f t="shared" si="34"/>
        <v>eps_sys2_4E90_jointA_xdir_pos_rot</v>
      </c>
      <c r="BB66" t="str">
        <f t="shared" si="35"/>
        <v>eps_sys2_4TIP_jointA_xdir_neg_rot</v>
      </c>
      <c r="BC66" t="str">
        <f t="shared" si="36"/>
        <v>eps_sys3_4E90_jointA_ydir_pos_rot</v>
      </c>
      <c r="BD66" t="str">
        <f t="shared" si="37"/>
        <v>eps_sys3_4TIP_jointA_ydir_neg_rot</v>
      </c>
      <c r="BE66" t="str">
        <f t="shared" si="38"/>
        <v>eps_sys4_4E90_jointA_ydir_pos_rot</v>
      </c>
      <c r="BF66" t="str">
        <f t="shared" si="39"/>
        <v>eps_sys4_4TOP_jointC_ydir_pos_rot</v>
      </c>
      <c r="BG66">
        <f t="shared" si="40"/>
        <v>3.7262215984154432E-6</v>
      </c>
      <c r="BH66">
        <f t="shared" si="41"/>
        <v>5.7086874976893857E-7</v>
      </c>
      <c r="BI66">
        <f t="shared" si="42"/>
        <v>3.9331940926056828E-3</v>
      </c>
      <c r="BJ66">
        <f t="shared" si="43"/>
        <v>2.7576459776935871E-3</v>
      </c>
      <c r="BK66">
        <f t="shared" si="44"/>
        <v>3.7262215984154432E-6</v>
      </c>
      <c r="BL66">
        <f t="shared" si="45"/>
        <v>5.1923051145114562E-6</v>
      </c>
      <c r="BM66">
        <f t="shared" si="46"/>
        <v>8.2602663395316744E-2</v>
      </c>
      <c r="BN66">
        <f t="shared" si="47"/>
        <v>0.14410343507356096</v>
      </c>
      <c r="BO66">
        <f t="shared" si="48"/>
        <v>8.2602663395316744E-2</v>
      </c>
      <c r="BP66">
        <f t="shared" si="49"/>
        <v>0.14410343507356096</v>
      </c>
      <c r="BQ66">
        <f t="shared" si="50"/>
        <v>8.2602663395316744E-2</v>
      </c>
      <c r="BR66">
        <f t="shared" si="51"/>
        <v>0.19259672894418534</v>
      </c>
      <c r="BS66" t="str">
        <f t="shared" si="52"/>
        <v>sys3_4E90_jointA_ydir_pos_rot</v>
      </c>
      <c r="BT66" t="str">
        <f t="shared" si="53"/>
        <v>sys3_4TIP_jointA_ydir_neg_rot</v>
      </c>
      <c r="BU66">
        <f t="shared" si="54"/>
        <v>3.9331940926056828E-3</v>
      </c>
      <c r="BV66">
        <f t="shared" si="55"/>
        <v>2.7576459776935871E-3</v>
      </c>
      <c r="BW66">
        <f t="shared" si="56"/>
        <v>8.2602663395316744E-2</v>
      </c>
      <c r="BX66">
        <f t="shared" si="57"/>
        <v>0.14410343507356096</v>
      </c>
      <c r="BY66">
        <v>0.25</v>
      </c>
      <c r="BZ66">
        <v>0.25</v>
      </c>
    </row>
    <row r="67" spans="1:78" x14ac:dyDescent="0.25">
      <c r="A67">
        <v>3</v>
      </c>
      <c r="B67">
        <v>0.7</v>
      </c>
      <c r="C67">
        <f t="shared" si="62"/>
        <v>4.5399929762484854E-5</v>
      </c>
      <c r="D67">
        <f t="shared" si="62"/>
        <v>4.5399929762484854E-5</v>
      </c>
      <c r="E67">
        <f t="shared" si="62"/>
        <v>4.5399929762484854E-5</v>
      </c>
      <c r="F67">
        <f t="shared" si="63"/>
        <v>4.5399929762484854E-5</v>
      </c>
      <c r="G67">
        <f t="shared" si="63"/>
        <v>4.5399929762484854E-5</v>
      </c>
      <c r="H67">
        <f t="shared" si="63"/>
        <v>4.5399929762484854E-5</v>
      </c>
      <c r="I67">
        <f t="shared" si="63"/>
        <v>4.5399929762484854E-5</v>
      </c>
      <c r="J67">
        <f t="shared" si="63"/>
        <v>4.5399929762484854E-5</v>
      </c>
      <c r="K67">
        <v>1.4431795531719769E-3</v>
      </c>
      <c r="L67">
        <v>1.4173323555600034E-3</v>
      </c>
      <c r="M67">
        <v>8.4352040551086103E-3</v>
      </c>
      <c r="N67">
        <v>8.284479918996418E-3</v>
      </c>
      <c r="O67">
        <v>2.0410353645419822E-3</v>
      </c>
      <c r="P67">
        <v>1.5995363734652279E-3</v>
      </c>
      <c r="Q67">
        <v>1.5445331065350306E-3</v>
      </c>
      <c r="R67">
        <v>8.8284908623181835E-3</v>
      </c>
      <c r="S67">
        <v>8.9341743483214702E-3</v>
      </c>
      <c r="T67">
        <f t="shared" si="60"/>
        <v>4.5399929762484854E-5</v>
      </c>
      <c r="U67">
        <f t="shared" si="60"/>
        <v>4.5399929762484854E-5</v>
      </c>
      <c r="V67">
        <f t="shared" si="60"/>
        <v>4.5399929762484854E-5</v>
      </c>
      <c r="W67">
        <f t="shared" si="60"/>
        <v>4.5399929762484854E-5</v>
      </c>
      <c r="X67">
        <f t="shared" si="60"/>
        <v>4.5399929762484854E-5</v>
      </c>
      <c r="Y67">
        <f t="shared" ref="Y67:Y121" si="64">EXP((CC$2+CC$3*LN(C67))*(1-$B67)+(CC$8+CC$9*LN(C67))*($B67))*100</f>
        <v>1.3810648567620016E-7</v>
      </c>
      <c r="Z67">
        <f t="shared" ref="Z67:Z121" si="65">EXP((CD$2+CD$3*LN(D67))*(1-$B67)+(CD$8+CD$9*LN(D67))*($B67))*100</f>
        <v>3.7262215984154432E-6</v>
      </c>
      <c r="AA67">
        <f t="shared" ref="AA67:AA121" si="66">EXP((CE$2+CE$3*LN(E67))*(1-$B67)+(CE$8+CE$9*LN(E67))*($B67))*100</f>
        <v>1.3810648567620016E-7</v>
      </c>
      <c r="AB67">
        <f t="shared" ref="AB67:AB121" si="67">EXP((CF$2+CF$3*LN(F67))*(1-$B67)+(CF$8+CF$9*LN(F67))*($B67))*100</f>
        <v>3.7262215984154432E-6</v>
      </c>
      <c r="AC67">
        <f t="shared" ref="AC67:AC121" si="68">EXP((CG$2+CG$3*LN(G67))*(1-$B67)+(CG$8+CG$9*LN(G67))*($B67))*100</f>
        <v>5.7086874976893857E-7</v>
      </c>
      <c r="AD67">
        <f t="shared" ref="AD67:AD121" si="69">EXP((CH$2+CH$3*LN(H67))*(1-$B67)+(CH$8+CH$9*LN(H67))*($B67))*100</f>
        <v>2.3756600862901561E-8</v>
      </c>
      <c r="AE67">
        <f t="shared" ref="AE67:AE121" si="70">EXP((CI$2+CI$3*LN(I67))*(1-$B67)+(CI$8+CI$9*LN(I67))*($B67))*100</f>
        <v>5.7086874976893857E-7</v>
      </c>
      <c r="AF67">
        <f t="shared" ref="AF67:AF121" si="71">EXP((CJ$2+CJ$3*LN(J67))*(1-$B67)+(CJ$8+CJ$9*LN(J67))*($B67))*100</f>
        <v>2.3756600862901561E-8</v>
      </c>
      <c r="AG67">
        <f t="shared" ref="AG67:AG121" si="72">EXP((CK$2+CK$3*LN(K67))*(1-$B67)+(CK$8+CK$9*LN(K67))*($B67))*100</f>
        <v>2.2563657274043837E-5</v>
      </c>
      <c r="AH67">
        <f t="shared" ref="AH67:AH121" si="73">EXP((CL$2+CL$3*LN(L67))*(1-$B67)+(CL$8+CL$9*LN(L67))*($B67))*100</f>
        <v>2.1157444472609836E-4</v>
      </c>
      <c r="AI67">
        <f t="shared" ref="AI67:AI121" si="74">EXP((CM$2+CM$3*LN(M67))*(1-$B67)+(CM$8+CM$9*LN(M67))*($B67))*100</f>
        <v>3.0412529185501333E-4</v>
      </c>
      <c r="AJ67">
        <f t="shared" ref="AJ67:AJ121" si="75">EXP((CN$2+CN$3*LN(N67))*(1-$B67)+(CN$8+CN$9*LN(N67))*($B67))*100</f>
        <v>1.6809326797069212E-3</v>
      </c>
      <c r="AK67">
        <f t="shared" ref="AK67:AK121" si="76">EXP((CO$2+CO$3*LN(O67))*(1-$B67)+(CO$8+CO$9*LN(O67))*($B67))*100</f>
        <v>4.5014758827610559E-4</v>
      </c>
      <c r="AL67">
        <f t="shared" ref="AL67:AL121" si="77">EXP((CP$2+CP$3*LN(P67))*(1-$B67)+(CP$8+CP$9*LN(P67))*($B67))*100</f>
        <v>8.7892928716823637E-5</v>
      </c>
      <c r="AM67">
        <f t="shared" ref="AM67:AM121" si="78">EXP((CQ$2+CQ$3*LN(Q67))*(1-$B67)+(CQ$8+CQ$9*LN(Q67))*($B67))*100</f>
        <v>1.2517615279362562E-5</v>
      </c>
      <c r="AN67">
        <f t="shared" ref="AN67:AN121" si="79">EXP((CR$2+CR$3*LN(R67))*(1-$B67)+(CR$8+CR$9*LN(R67))*($B67))*100</f>
        <v>9.8403780789124901E-4</v>
      </c>
      <c r="AO67">
        <f t="shared" ref="AO67:AO121" si="80">EXP((CS$2+CS$3*LN(S67))*(1-$B67)+(CS$8+CS$9*LN(S67))*($B67))*100</f>
        <v>2.8311891823248268E-4</v>
      </c>
      <c r="AP67">
        <f t="shared" ref="AP67:AP121" si="81">EXP((CT$2+CT$3*LN(T67))*(1-$B67)+(CT$8+CT$9*LN(T67))*($B67))*100</f>
        <v>1.3810648567620016E-7</v>
      </c>
      <c r="AQ67">
        <f t="shared" ref="AQ67:AQ121" si="82">EXP((CU$2+CU$3*LN(U67))*(1-$B67)+(CU$8+CU$9*LN(U67))*($B67))*100</f>
        <v>3.7262215984154432E-6</v>
      </c>
      <c r="AR67">
        <f t="shared" ref="AR67:AR121" si="83">EXP((CV$2+CV$3*LN(V67))*(1-$B67)+(CV$8+CV$9*LN(V67))*($B67))*100</f>
        <v>5.7086874976893857E-7</v>
      </c>
      <c r="AS67">
        <f t="shared" ref="AS67:AS121" si="84">EXP((CW$2+CW$3*LN(W67))*(1-$B67)+(CW$8+CW$9*LN(W67))*($B67))*100</f>
        <v>2.3756600862901561E-8</v>
      </c>
      <c r="AT67">
        <f t="shared" ref="AT67:AT121" si="85">EXP((CX$2+CX$3*LN(X67))*(1-$B67)+(CX$8+CX$9*LN(X67))*($B67))*100</f>
        <v>5.1923051145114562E-6</v>
      </c>
      <c r="AU67">
        <f t="shared" ref="AU67:AU121" si="86">MATCH(MAX(Y67:AB67),Y67:AB67,0)-1</f>
        <v>1</v>
      </c>
      <c r="AV67">
        <f t="shared" ref="AV67:AV121" si="87">MATCH(MAX(AC67:AF67),AC67:AF67,0)-1</f>
        <v>0</v>
      </c>
      <c r="AW67">
        <f t="shared" ref="AW67:AW121" si="88">MATCH(MAX(AG67:AJ67),AG67:AJ67,0)-1</f>
        <v>3</v>
      </c>
      <c r="AX67">
        <f t="shared" ref="AX67:AX121" si="89">MATCH(MAX(AK67:AO67),AK67:AO67,0)-1</f>
        <v>3</v>
      </c>
      <c r="AY67">
        <f t="shared" ref="AY67:AY121" si="90">MATCH(MAX(AP67:AQ67),AP67:AQ67,0)-1</f>
        <v>1</v>
      </c>
      <c r="AZ67">
        <f t="shared" ref="AZ67:AZ121" si="91">MATCH(MAX(AR67:AT67),AR67:AT67,0)-1</f>
        <v>2</v>
      </c>
      <c r="BA67" t="str">
        <f t="shared" ref="BA67:BA121" si="92">INDEX(Y$1:AB$1,1,MATCH(MAX(Y67:AB67),Y67:AB67,0))</f>
        <v>eps_sys2_4E90_jointA_xdir_pos_rot</v>
      </c>
      <c r="BB67" t="str">
        <f t="shared" ref="BB67:BB121" si="93">INDEX(AC$1:AF$1,1,MATCH(MAX(AC67:AF67),AC67:AF67,0))</f>
        <v>eps_sys2_4TIP_jointA_xdir_neg_rot</v>
      </c>
      <c r="BC67" t="str">
        <f t="shared" ref="BC67:BC121" si="94">INDEX(AG$1:AJ$1,1,MATCH(MAX(AG67:AJ67),AG67:AJ67,0))</f>
        <v>eps_sys3_4E90_jointA_ydir_pos_rot</v>
      </c>
      <c r="BD67" t="str">
        <f t="shared" ref="BD67:BD121" si="95">INDEX(AK$1:AO$1,1,MATCH(MAX(AK67:AO67),AK67:AO67,0))</f>
        <v>eps_sys3_4TIP_jointA_ydir_neg_rot</v>
      </c>
      <c r="BE67" t="str">
        <f t="shared" ref="BE67:BE121" si="96">INDEX(AP$1:AQ$1,1,MATCH(MAX(AP67:AQ67),AP67:AQ67,0))</f>
        <v>eps_sys4_4E90_jointA_ydir_pos_rot</v>
      </c>
      <c r="BF67" t="str">
        <f t="shared" ref="BF67:BF121" si="97">INDEX(AR$1:AT$1,1,MATCH(MAX(AR67:AT67),AR67:AT67,0))</f>
        <v>eps_sys4_4TOP_jointC_ydir_pos_rot</v>
      </c>
      <c r="BG67">
        <f t="shared" ref="BG67:BG121" si="98">MAX(Y67:AB67)</f>
        <v>3.7262215984154432E-6</v>
      </c>
      <c r="BH67">
        <f t="shared" ref="BH67:BH121" si="99">MAX(AC67:AF67)</f>
        <v>5.7086874976893857E-7</v>
      </c>
      <c r="BI67">
        <f t="shared" ref="BI67:BI121" si="100">MAX(AG67:AJ67)</f>
        <v>1.6809326797069212E-3</v>
      </c>
      <c r="BJ67">
        <f t="shared" ref="BJ67:BJ121" si="101">MAX(AK67:AO67)</f>
        <v>9.8403780789124901E-4</v>
      </c>
      <c r="BK67">
        <f t="shared" ref="BK67:BK121" si="102">MAX(AP67:AQ67)</f>
        <v>3.7262215984154432E-6</v>
      </c>
      <c r="BL67">
        <f t="shared" ref="BL67:BL121" si="103">MAX(AR67:AT67)</f>
        <v>5.1923051145114562E-6</v>
      </c>
      <c r="BM67">
        <f t="shared" ref="BM67:BM121" si="104">SQRT(INDEX($CC$4:$CX$4,1,MATCH(BA67,$CC$1:$CX$1,0))^2*(1-$B67)+INDEX($CC$10:$CX$10,1,MATCH(BA67,$CC$7:$CX$7,0))^2*($B67))</f>
        <v>8.2602663395316744E-2</v>
      </c>
      <c r="BN67">
        <f t="shared" ref="BN67:BN121" si="105">SQRT(INDEX($CC$4:$CX$4,1,MATCH(BB67,$CC$1:$CX$1,0))^2*(1-$B67)+INDEX($CC$10:$CX$10,1,MATCH(BB67,$CC$7:$CX$7,0))^2*($B67))</f>
        <v>0.14410343507356096</v>
      </c>
      <c r="BO67">
        <f t="shared" ref="BO67:BO121" si="106">SQRT(INDEX($CC$4:$CX$4,1,MATCH(BC67,$CC$1:$CX$1,0))^2*(1-$B67)+INDEX($CC$10:$CX$10,1,MATCH(BC67,$CC$7:$CX$7,0))^2*($B67))</f>
        <v>8.2602663395316744E-2</v>
      </c>
      <c r="BP67">
        <f t="shared" ref="BP67:BP121" si="107">SQRT(INDEX($CC$4:$CX$4,1,MATCH(BD67,$CC$1:$CX$1,0))^2*(1-$B67)+INDEX($CC$10:$CX$10,1,MATCH(BD67,$CC$7:$CX$7,0))^2*($B67))</f>
        <v>0.14410343507356096</v>
      </c>
      <c r="BQ67">
        <f t="shared" ref="BQ67:BQ121" si="108">SQRT(INDEX($CC$4:$CX$4,1,MATCH(BE67,$CC$1:$CX$1,0))^2*(1-$B67)+INDEX($CC$10:$CX$10,1,MATCH(BE67,$CC$7:$CX$7,0))^2*($B67))</f>
        <v>8.2602663395316744E-2</v>
      </c>
      <c r="BR67">
        <f t="shared" ref="BR67:BR121" si="109">SQRT(INDEX($CC$4:$CX$4,1,MATCH(BF67,$CC$1:$CX$1,0))^2*(1-$B67)+INDEX($CC$10:$CX$10,1,MATCH(BF67,$CC$7:$CX$7,0))^2*($B67))</f>
        <v>0.19259672894418534</v>
      </c>
      <c r="BS67" t="str">
        <f t="shared" ref="BS67:BS121" si="110">RIGHT(IF($A67=2,BA67,IF($A67=3,BC67,IF($A67=4,BE67))),LEN(IF($A67=2,BA67,IF($A67=3,BC67,IF($A67=4,BE67))))-4)</f>
        <v>sys3_4E90_jointA_ydir_pos_rot</v>
      </c>
      <c r="BT67" t="str">
        <f t="shared" ref="BT67:BT121" si="111">RIGHT(IF($A67=2,BB67,IF($A67=3,BD67,IF($A67=4,BF67))),LEN(IF($A67=2,BB67,IF($A67=3,BD67,IF($A67=4,BF67))))-4)</f>
        <v>sys3_4TIP_jointA_ydir_neg_rot</v>
      </c>
      <c r="BU67">
        <f t="shared" ref="BU67:BU121" si="112">IF($A67=2,BG67,IF($A67=3,BI67,IF($A67=4,BK67)))</f>
        <v>1.6809326797069212E-3</v>
      </c>
      <c r="BV67">
        <f t="shared" ref="BV67:BV121" si="113">IF($A67=2,BH67,IF($A67=3,BJ67,IF($A67=4,BL67)))</f>
        <v>9.8403780789124901E-4</v>
      </c>
      <c r="BW67">
        <f t="shared" ref="BW67:BW121" si="114">IF($A67=2,BM67,IF($A67=3,BO67,IF($A67=4,BQ67)))</f>
        <v>8.2602663395316744E-2</v>
      </c>
      <c r="BX67">
        <f t="shared" ref="BX67:BX121" si="115">IF($A67=2,BN67,IF($A67=3,BP67,IF($A67=4,BR67)))</f>
        <v>0.14410343507356096</v>
      </c>
      <c r="BY67">
        <v>0.25</v>
      </c>
      <c r="BZ67">
        <v>0.25</v>
      </c>
    </row>
    <row r="68" spans="1:78" x14ac:dyDescent="0.25">
      <c r="A68">
        <v>3</v>
      </c>
      <c r="B68">
        <v>0.7</v>
      </c>
      <c r="C68">
        <f t="shared" si="62"/>
        <v>4.5399929762484854E-5</v>
      </c>
      <c r="D68">
        <f t="shared" si="62"/>
        <v>4.5399929762484854E-5</v>
      </c>
      <c r="E68">
        <f t="shared" si="62"/>
        <v>4.5399929762484854E-5</v>
      </c>
      <c r="F68">
        <f t="shared" si="63"/>
        <v>4.5399929762484854E-5</v>
      </c>
      <c r="G68">
        <f t="shared" si="63"/>
        <v>4.5399929762484854E-5</v>
      </c>
      <c r="H68">
        <f t="shared" si="63"/>
        <v>4.5399929762484854E-5</v>
      </c>
      <c r="I68">
        <f t="shared" si="63"/>
        <v>4.5399929762484854E-5</v>
      </c>
      <c r="J68">
        <f t="shared" si="63"/>
        <v>4.5399929762484854E-5</v>
      </c>
      <c r="K68">
        <v>1.1336618358679634E-2</v>
      </c>
      <c r="L68">
        <v>1.0790585835455217E-2</v>
      </c>
      <c r="M68">
        <v>0.23520959644720416</v>
      </c>
      <c r="N68">
        <v>0.21753304219075689</v>
      </c>
      <c r="O68">
        <v>2.6890262219889452E-3</v>
      </c>
      <c r="P68">
        <v>1.2096442335807051E-2</v>
      </c>
      <c r="Q68">
        <v>1.098560087240605E-2</v>
      </c>
      <c r="R68">
        <v>0.27857272594919558</v>
      </c>
      <c r="S68">
        <v>0.22265879541623282</v>
      </c>
      <c r="T68">
        <f t="shared" si="60"/>
        <v>4.5399929762484854E-5</v>
      </c>
      <c r="U68">
        <f t="shared" si="60"/>
        <v>4.5399929762484854E-5</v>
      </c>
      <c r="V68">
        <f t="shared" si="60"/>
        <v>4.5399929762484854E-5</v>
      </c>
      <c r="W68">
        <f t="shared" si="60"/>
        <v>4.5399929762484854E-5</v>
      </c>
      <c r="X68">
        <f t="shared" si="60"/>
        <v>4.5399929762484854E-5</v>
      </c>
      <c r="Y68">
        <f t="shared" si="64"/>
        <v>1.3810648567620016E-7</v>
      </c>
      <c r="Z68">
        <f t="shared" si="65"/>
        <v>3.7262215984154432E-6</v>
      </c>
      <c r="AA68">
        <f t="shared" si="66"/>
        <v>1.3810648567620016E-7</v>
      </c>
      <c r="AB68">
        <f t="shared" si="67"/>
        <v>3.7262215984154432E-6</v>
      </c>
      <c r="AC68">
        <f t="shared" si="68"/>
        <v>5.7086874976893857E-7</v>
      </c>
      <c r="AD68">
        <f t="shared" si="69"/>
        <v>2.3756600862901561E-8</v>
      </c>
      <c r="AE68">
        <f t="shared" si="70"/>
        <v>5.7086874976893857E-7</v>
      </c>
      <c r="AF68">
        <f t="shared" si="71"/>
        <v>2.3756600862901561E-8</v>
      </c>
      <c r="AG68">
        <f t="shared" si="72"/>
        <v>4.7010906863645445E-4</v>
      </c>
      <c r="AH68">
        <f t="shared" si="73"/>
        <v>2.2923585042594237E-3</v>
      </c>
      <c r="AI68">
        <f t="shared" si="74"/>
        <v>4.0964929240078621E-2</v>
      </c>
      <c r="AJ68">
        <f t="shared" si="75"/>
        <v>7.789752758765553E-2</v>
      </c>
      <c r="AK68">
        <f t="shared" si="76"/>
        <v>6.2195940721056176E-4</v>
      </c>
      <c r="AL68">
        <f t="shared" si="77"/>
        <v>1.5360675398381921E-3</v>
      </c>
      <c r="AM68">
        <f t="shared" si="78"/>
        <v>4.0877020938621944E-4</v>
      </c>
      <c r="AN68">
        <f t="shared" si="79"/>
        <v>0.12963314794376773</v>
      </c>
      <c r="AO68">
        <f t="shared" si="80"/>
        <v>8.5811945012844698E-2</v>
      </c>
      <c r="AP68">
        <f t="shared" si="81"/>
        <v>1.3810648567620016E-7</v>
      </c>
      <c r="AQ68">
        <f t="shared" si="82"/>
        <v>3.7262215984154432E-6</v>
      </c>
      <c r="AR68">
        <f t="shared" si="83"/>
        <v>5.7086874976893857E-7</v>
      </c>
      <c r="AS68">
        <f t="shared" si="84"/>
        <v>2.3756600862901561E-8</v>
      </c>
      <c r="AT68">
        <f t="shared" si="85"/>
        <v>5.1923051145114562E-6</v>
      </c>
      <c r="AU68">
        <f t="shared" si="86"/>
        <v>1</v>
      </c>
      <c r="AV68">
        <f t="shared" si="87"/>
        <v>0</v>
      </c>
      <c r="AW68">
        <f t="shared" si="88"/>
        <v>3</v>
      </c>
      <c r="AX68">
        <f t="shared" si="89"/>
        <v>3</v>
      </c>
      <c r="AY68">
        <f t="shared" si="90"/>
        <v>1</v>
      </c>
      <c r="AZ68">
        <f t="shared" si="91"/>
        <v>2</v>
      </c>
      <c r="BA68" t="str">
        <f t="shared" si="92"/>
        <v>eps_sys2_4E90_jointA_xdir_pos_rot</v>
      </c>
      <c r="BB68" t="str">
        <f t="shared" si="93"/>
        <v>eps_sys2_4TIP_jointA_xdir_neg_rot</v>
      </c>
      <c r="BC68" t="str">
        <f t="shared" si="94"/>
        <v>eps_sys3_4E90_jointA_ydir_pos_rot</v>
      </c>
      <c r="BD68" t="str">
        <f t="shared" si="95"/>
        <v>eps_sys3_4TIP_jointA_ydir_neg_rot</v>
      </c>
      <c r="BE68" t="str">
        <f t="shared" si="96"/>
        <v>eps_sys4_4E90_jointA_ydir_pos_rot</v>
      </c>
      <c r="BF68" t="str">
        <f t="shared" si="97"/>
        <v>eps_sys4_4TOP_jointC_ydir_pos_rot</v>
      </c>
      <c r="BG68">
        <f t="shared" si="98"/>
        <v>3.7262215984154432E-6</v>
      </c>
      <c r="BH68">
        <f t="shared" si="99"/>
        <v>5.7086874976893857E-7</v>
      </c>
      <c r="BI68">
        <f t="shared" si="100"/>
        <v>7.789752758765553E-2</v>
      </c>
      <c r="BJ68">
        <f t="shared" si="101"/>
        <v>0.12963314794376773</v>
      </c>
      <c r="BK68">
        <f t="shared" si="102"/>
        <v>3.7262215984154432E-6</v>
      </c>
      <c r="BL68">
        <f t="shared" si="103"/>
        <v>5.1923051145114562E-6</v>
      </c>
      <c r="BM68">
        <f t="shared" si="104"/>
        <v>8.2602663395316744E-2</v>
      </c>
      <c r="BN68">
        <f t="shared" si="105"/>
        <v>0.14410343507356096</v>
      </c>
      <c r="BO68">
        <f t="shared" si="106"/>
        <v>8.2602663395316744E-2</v>
      </c>
      <c r="BP68">
        <f t="shared" si="107"/>
        <v>0.14410343507356096</v>
      </c>
      <c r="BQ68">
        <f t="shared" si="108"/>
        <v>8.2602663395316744E-2</v>
      </c>
      <c r="BR68">
        <f t="shared" si="109"/>
        <v>0.19259672894418534</v>
      </c>
      <c r="BS68" t="str">
        <f t="shared" si="110"/>
        <v>sys3_4E90_jointA_ydir_pos_rot</v>
      </c>
      <c r="BT68" t="str">
        <f t="shared" si="111"/>
        <v>sys3_4TIP_jointA_ydir_neg_rot</v>
      </c>
      <c r="BU68">
        <f t="shared" si="112"/>
        <v>7.789752758765553E-2</v>
      </c>
      <c r="BV68">
        <f t="shared" si="113"/>
        <v>0.12963314794376773</v>
      </c>
      <c r="BW68">
        <f t="shared" si="114"/>
        <v>8.2602663395316744E-2</v>
      </c>
      <c r="BX68">
        <f t="shared" si="115"/>
        <v>0.14410343507356096</v>
      </c>
      <c r="BY68">
        <v>0.25</v>
      </c>
      <c r="BZ68">
        <v>0.25</v>
      </c>
    </row>
    <row r="69" spans="1:78" x14ac:dyDescent="0.25">
      <c r="A69">
        <v>3</v>
      </c>
      <c r="B69">
        <v>0.7</v>
      </c>
      <c r="C69">
        <f t="shared" si="62"/>
        <v>4.5399929762484854E-5</v>
      </c>
      <c r="D69">
        <f t="shared" si="62"/>
        <v>4.5399929762484854E-5</v>
      </c>
      <c r="E69">
        <f t="shared" si="62"/>
        <v>4.5399929762484854E-5</v>
      </c>
      <c r="F69">
        <f t="shared" si="63"/>
        <v>4.5399929762484854E-5</v>
      </c>
      <c r="G69">
        <f t="shared" si="63"/>
        <v>4.5399929762484854E-5</v>
      </c>
      <c r="H69">
        <f t="shared" si="63"/>
        <v>4.5399929762484854E-5</v>
      </c>
      <c r="I69">
        <f t="shared" si="63"/>
        <v>4.5399929762484854E-5</v>
      </c>
      <c r="J69">
        <f t="shared" si="63"/>
        <v>4.5399929762484854E-5</v>
      </c>
      <c r="K69">
        <v>1.5023661884224796E-2</v>
      </c>
      <c r="L69">
        <v>1.461122709292928E-2</v>
      </c>
      <c r="M69">
        <v>1.746793669493105E-2</v>
      </c>
      <c r="N69">
        <v>1.7278518877909085E-2</v>
      </c>
      <c r="O69">
        <v>1.0376353251412456E-2</v>
      </c>
      <c r="P69">
        <v>1.6260558799165395E-2</v>
      </c>
      <c r="Q69">
        <v>1.5394867957244757E-2</v>
      </c>
      <c r="R69">
        <v>1.8663167724792821E-2</v>
      </c>
      <c r="S69">
        <v>1.8298209488980609E-2</v>
      </c>
      <c r="T69">
        <f t="shared" si="60"/>
        <v>4.5399929762484854E-5</v>
      </c>
      <c r="U69">
        <f t="shared" si="60"/>
        <v>4.5399929762484854E-5</v>
      </c>
      <c r="V69">
        <f t="shared" si="60"/>
        <v>4.5399929762484854E-5</v>
      </c>
      <c r="W69">
        <f t="shared" si="60"/>
        <v>4.5399929762484854E-5</v>
      </c>
      <c r="X69">
        <f t="shared" si="60"/>
        <v>4.5399929762484854E-5</v>
      </c>
      <c r="Y69">
        <f t="shared" si="64"/>
        <v>1.3810648567620016E-7</v>
      </c>
      <c r="Z69">
        <f t="shared" si="65"/>
        <v>3.7262215984154432E-6</v>
      </c>
      <c r="AA69">
        <f t="shared" si="66"/>
        <v>1.3810648567620016E-7</v>
      </c>
      <c r="AB69">
        <f t="shared" si="67"/>
        <v>3.7262215984154432E-6</v>
      </c>
      <c r="AC69">
        <f t="shared" si="68"/>
        <v>5.7086874976893857E-7</v>
      </c>
      <c r="AD69">
        <f t="shared" si="69"/>
        <v>2.3756600862901561E-8</v>
      </c>
      <c r="AE69">
        <f t="shared" si="70"/>
        <v>5.7086874976893857E-7</v>
      </c>
      <c r="AF69">
        <f t="shared" si="71"/>
        <v>2.3756600862901561E-8</v>
      </c>
      <c r="AG69">
        <f t="shared" si="72"/>
        <v>7.1181044668710539E-4</v>
      </c>
      <c r="AH69">
        <f t="shared" si="73"/>
        <v>3.2719585425062233E-3</v>
      </c>
      <c r="AI69">
        <f t="shared" si="74"/>
        <v>8.8881449599869256E-4</v>
      </c>
      <c r="AJ69">
        <f t="shared" si="75"/>
        <v>3.9836947897359367E-3</v>
      </c>
      <c r="AK69">
        <f t="shared" si="76"/>
        <v>3.0297516703252305E-3</v>
      </c>
      <c r="AL69">
        <f t="shared" si="77"/>
        <v>2.3338973524577658E-3</v>
      </c>
      <c r="AM69">
        <f t="shared" si="78"/>
        <v>7.4453704030173187E-4</v>
      </c>
      <c r="AN69">
        <f t="shared" si="79"/>
        <v>2.8360329989369085E-3</v>
      </c>
      <c r="AO69">
        <f t="shared" si="80"/>
        <v>1.0120711434089805E-3</v>
      </c>
      <c r="AP69">
        <f t="shared" si="81"/>
        <v>1.3810648567620016E-7</v>
      </c>
      <c r="AQ69">
        <f t="shared" si="82"/>
        <v>3.7262215984154432E-6</v>
      </c>
      <c r="AR69">
        <f t="shared" si="83"/>
        <v>5.7086874976893857E-7</v>
      </c>
      <c r="AS69">
        <f t="shared" si="84"/>
        <v>2.3756600862901561E-8</v>
      </c>
      <c r="AT69">
        <f t="shared" si="85"/>
        <v>5.1923051145114562E-6</v>
      </c>
      <c r="AU69">
        <f t="shared" si="86"/>
        <v>1</v>
      </c>
      <c r="AV69">
        <f t="shared" si="87"/>
        <v>0</v>
      </c>
      <c r="AW69">
        <f t="shared" si="88"/>
        <v>3</v>
      </c>
      <c r="AX69">
        <f t="shared" si="89"/>
        <v>0</v>
      </c>
      <c r="AY69">
        <f t="shared" si="90"/>
        <v>1</v>
      </c>
      <c r="AZ69">
        <f t="shared" si="91"/>
        <v>2</v>
      </c>
      <c r="BA69" t="str">
        <f t="shared" si="92"/>
        <v>eps_sys2_4E90_jointA_xdir_pos_rot</v>
      </c>
      <c r="BB69" t="str">
        <f t="shared" si="93"/>
        <v>eps_sys2_4TIP_jointA_xdir_neg_rot</v>
      </c>
      <c r="BC69" t="str">
        <f t="shared" si="94"/>
        <v>eps_sys3_4E90_jointA_ydir_pos_rot</v>
      </c>
      <c r="BD69" t="str">
        <f t="shared" si="95"/>
        <v>eps_sys3_4TOP_jointA_xdir_pos_rot</v>
      </c>
      <c r="BE69" t="str">
        <f t="shared" si="96"/>
        <v>eps_sys4_4E90_jointA_ydir_pos_rot</v>
      </c>
      <c r="BF69" t="str">
        <f t="shared" si="97"/>
        <v>eps_sys4_4TOP_jointC_ydir_pos_rot</v>
      </c>
      <c r="BG69">
        <f t="shared" si="98"/>
        <v>3.7262215984154432E-6</v>
      </c>
      <c r="BH69">
        <f t="shared" si="99"/>
        <v>5.7086874976893857E-7</v>
      </c>
      <c r="BI69">
        <f t="shared" si="100"/>
        <v>3.9836947897359367E-3</v>
      </c>
      <c r="BJ69">
        <f t="shared" si="101"/>
        <v>3.0297516703252305E-3</v>
      </c>
      <c r="BK69">
        <f t="shared" si="102"/>
        <v>3.7262215984154432E-6</v>
      </c>
      <c r="BL69">
        <f t="shared" si="103"/>
        <v>5.1923051145114562E-6</v>
      </c>
      <c r="BM69">
        <f t="shared" si="104"/>
        <v>8.2602663395316744E-2</v>
      </c>
      <c r="BN69">
        <f t="shared" si="105"/>
        <v>0.14410343507356096</v>
      </c>
      <c r="BO69">
        <f t="shared" si="106"/>
        <v>8.2602663395316744E-2</v>
      </c>
      <c r="BP69">
        <f t="shared" si="107"/>
        <v>0.19259672894418534</v>
      </c>
      <c r="BQ69">
        <f t="shared" si="108"/>
        <v>8.2602663395316744E-2</v>
      </c>
      <c r="BR69">
        <f t="shared" si="109"/>
        <v>0.19259672894418534</v>
      </c>
      <c r="BS69" t="str">
        <f t="shared" si="110"/>
        <v>sys3_4E90_jointA_ydir_pos_rot</v>
      </c>
      <c r="BT69" t="str">
        <f t="shared" si="111"/>
        <v>sys3_4TOP_jointA_xdir_pos_rot</v>
      </c>
      <c r="BU69">
        <f t="shared" si="112"/>
        <v>3.9836947897359367E-3</v>
      </c>
      <c r="BV69">
        <f t="shared" si="113"/>
        <v>3.0297516703252305E-3</v>
      </c>
      <c r="BW69">
        <f t="shared" si="114"/>
        <v>8.2602663395316744E-2</v>
      </c>
      <c r="BX69">
        <f t="shared" si="115"/>
        <v>0.19259672894418534</v>
      </c>
      <c r="BY69">
        <v>0.25</v>
      </c>
      <c r="BZ69">
        <v>0.25</v>
      </c>
    </row>
    <row r="70" spans="1:78" x14ac:dyDescent="0.25">
      <c r="A70">
        <v>3</v>
      </c>
      <c r="B70">
        <v>0.7</v>
      </c>
      <c r="C70">
        <f t="shared" si="62"/>
        <v>4.5399929762484854E-5</v>
      </c>
      <c r="D70">
        <f t="shared" si="62"/>
        <v>4.5399929762484854E-5</v>
      </c>
      <c r="E70">
        <f t="shared" si="62"/>
        <v>4.5399929762484854E-5</v>
      </c>
      <c r="F70">
        <f t="shared" si="63"/>
        <v>4.5399929762484854E-5</v>
      </c>
      <c r="G70">
        <f t="shared" si="63"/>
        <v>4.5399929762484854E-5</v>
      </c>
      <c r="H70">
        <f t="shared" si="63"/>
        <v>4.5399929762484854E-5</v>
      </c>
      <c r="I70">
        <f t="shared" si="63"/>
        <v>4.5399929762484854E-5</v>
      </c>
      <c r="J70">
        <f t="shared" si="63"/>
        <v>4.5399929762484854E-5</v>
      </c>
      <c r="K70">
        <v>6.9048842109919939E-3</v>
      </c>
      <c r="L70">
        <v>6.8799316967660656E-3</v>
      </c>
      <c r="M70">
        <v>3.0929917238514276E-2</v>
      </c>
      <c r="N70">
        <v>3.1057804462807901E-2</v>
      </c>
      <c r="O70">
        <v>2.4399346006172E-3</v>
      </c>
      <c r="P70">
        <v>7.3467944467903636E-3</v>
      </c>
      <c r="Q70">
        <v>7.3459250561877833E-3</v>
      </c>
      <c r="R70">
        <v>3.4774671117572049E-2</v>
      </c>
      <c r="S70">
        <v>3.237429064475475E-2</v>
      </c>
      <c r="T70">
        <f t="shared" si="60"/>
        <v>4.5399929762484854E-5</v>
      </c>
      <c r="U70">
        <f t="shared" si="60"/>
        <v>4.5399929762484854E-5</v>
      </c>
      <c r="V70">
        <f t="shared" si="60"/>
        <v>4.5399929762484854E-5</v>
      </c>
      <c r="W70">
        <f t="shared" si="60"/>
        <v>4.5399929762484854E-5</v>
      </c>
      <c r="X70">
        <f t="shared" si="60"/>
        <v>4.5399929762484854E-5</v>
      </c>
      <c r="Y70">
        <f t="shared" si="64"/>
        <v>1.3810648567620016E-7</v>
      </c>
      <c r="Z70">
        <f t="shared" si="65"/>
        <v>3.7262215984154432E-6</v>
      </c>
      <c r="AA70">
        <f t="shared" si="66"/>
        <v>1.3810648567620016E-7</v>
      </c>
      <c r="AB70">
        <f t="shared" si="67"/>
        <v>3.7262215984154432E-6</v>
      </c>
      <c r="AC70">
        <f t="shared" si="68"/>
        <v>5.7086874976893857E-7</v>
      </c>
      <c r="AD70">
        <f t="shared" si="69"/>
        <v>2.3756600862901561E-8</v>
      </c>
      <c r="AE70">
        <f t="shared" si="70"/>
        <v>5.7086874976893857E-7</v>
      </c>
      <c r="AF70">
        <f t="shared" si="71"/>
        <v>2.3756600862901561E-8</v>
      </c>
      <c r="AG70">
        <f t="shared" si="72"/>
        <v>2.2644896662487945E-4</v>
      </c>
      <c r="AH70">
        <f t="shared" si="73"/>
        <v>1.3515876175674111E-3</v>
      </c>
      <c r="AI70">
        <f t="shared" si="74"/>
        <v>2.0624166875415359E-3</v>
      </c>
      <c r="AJ70">
        <f t="shared" si="75"/>
        <v>7.9290141535138855E-3</v>
      </c>
      <c r="AK70">
        <f t="shared" si="76"/>
        <v>5.5495839844828417E-4</v>
      </c>
      <c r="AL70">
        <f t="shared" si="77"/>
        <v>7.5890664559285744E-4</v>
      </c>
      <c r="AM70">
        <f t="shared" si="78"/>
        <v>1.9994895522838313E-4</v>
      </c>
      <c r="AN70">
        <f t="shared" si="79"/>
        <v>6.8374150955138914E-3</v>
      </c>
      <c r="AO70">
        <f t="shared" si="80"/>
        <v>2.7893923490744568E-3</v>
      </c>
      <c r="AP70">
        <f t="shared" si="81"/>
        <v>1.3810648567620016E-7</v>
      </c>
      <c r="AQ70">
        <f t="shared" si="82"/>
        <v>3.7262215984154432E-6</v>
      </c>
      <c r="AR70">
        <f t="shared" si="83"/>
        <v>5.7086874976893857E-7</v>
      </c>
      <c r="AS70">
        <f t="shared" si="84"/>
        <v>2.3756600862901561E-8</v>
      </c>
      <c r="AT70">
        <f t="shared" si="85"/>
        <v>5.1923051145114562E-6</v>
      </c>
      <c r="AU70">
        <f t="shared" si="86"/>
        <v>1</v>
      </c>
      <c r="AV70">
        <f t="shared" si="87"/>
        <v>0</v>
      </c>
      <c r="AW70">
        <f t="shared" si="88"/>
        <v>3</v>
      </c>
      <c r="AX70">
        <f t="shared" si="89"/>
        <v>3</v>
      </c>
      <c r="AY70">
        <f t="shared" si="90"/>
        <v>1</v>
      </c>
      <c r="AZ70">
        <f t="shared" si="91"/>
        <v>2</v>
      </c>
      <c r="BA70" t="str">
        <f t="shared" si="92"/>
        <v>eps_sys2_4E90_jointA_xdir_pos_rot</v>
      </c>
      <c r="BB70" t="str">
        <f t="shared" si="93"/>
        <v>eps_sys2_4TIP_jointA_xdir_neg_rot</v>
      </c>
      <c r="BC70" t="str">
        <f t="shared" si="94"/>
        <v>eps_sys3_4E90_jointA_ydir_pos_rot</v>
      </c>
      <c r="BD70" t="str">
        <f t="shared" si="95"/>
        <v>eps_sys3_4TIP_jointA_ydir_neg_rot</v>
      </c>
      <c r="BE70" t="str">
        <f t="shared" si="96"/>
        <v>eps_sys4_4E90_jointA_ydir_pos_rot</v>
      </c>
      <c r="BF70" t="str">
        <f t="shared" si="97"/>
        <v>eps_sys4_4TOP_jointC_ydir_pos_rot</v>
      </c>
      <c r="BG70">
        <f t="shared" si="98"/>
        <v>3.7262215984154432E-6</v>
      </c>
      <c r="BH70">
        <f t="shared" si="99"/>
        <v>5.7086874976893857E-7</v>
      </c>
      <c r="BI70">
        <f t="shared" si="100"/>
        <v>7.9290141535138855E-3</v>
      </c>
      <c r="BJ70">
        <f t="shared" si="101"/>
        <v>6.8374150955138914E-3</v>
      </c>
      <c r="BK70">
        <f t="shared" si="102"/>
        <v>3.7262215984154432E-6</v>
      </c>
      <c r="BL70">
        <f t="shared" si="103"/>
        <v>5.1923051145114562E-6</v>
      </c>
      <c r="BM70">
        <f t="shared" si="104"/>
        <v>8.2602663395316744E-2</v>
      </c>
      <c r="BN70">
        <f t="shared" si="105"/>
        <v>0.14410343507356096</v>
      </c>
      <c r="BO70">
        <f t="shared" si="106"/>
        <v>8.2602663395316744E-2</v>
      </c>
      <c r="BP70">
        <f t="shared" si="107"/>
        <v>0.14410343507356096</v>
      </c>
      <c r="BQ70">
        <f t="shared" si="108"/>
        <v>8.2602663395316744E-2</v>
      </c>
      <c r="BR70">
        <f t="shared" si="109"/>
        <v>0.19259672894418534</v>
      </c>
      <c r="BS70" t="str">
        <f t="shared" si="110"/>
        <v>sys3_4E90_jointA_ydir_pos_rot</v>
      </c>
      <c r="BT70" t="str">
        <f t="shared" si="111"/>
        <v>sys3_4TIP_jointA_ydir_neg_rot</v>
      </c>
      <c r="BU70">
        <f t="shared" si="112"/>
        <v>7.9290141535138855E-3</v>
      </c>
      <c r="BV70">
        <f t="shared" si="113"/>
        <v>6.8374150955138914E-3</v>
      </c>
      <c r="BW70">
        <f t="shared" si="114"/>
        <v>8.2602663395316744E-2</v>
      </c>
      <c r="BX70">
        <f t="shared" si="115"/>
        <v>0.14410343507356096</v>
      </c>
      <c r="BY70">
        <v>0.25</v>
      </c>
      <c r="BZ70">
        <v>0.25</v>
      </c>
    </row>
    <row r="71" spans="1:78" x14ac:dyDescent="0.25">
      <c r="A71">
        <v>3</v>
      </c>
      <c r="B71">
        <v>0.7</v>
      </c>
      <c r="C71">
        <f t="shared" si="62"/>
        <v>4.5399929762484854E-5</v>
      </c>
      <c r="D71">
        <f t="shared" si="62"/>
        <v>4.5399929762484854E-5</v>
      </c>
      <c r="E71">
        <f t="shared" si="62"/>
        <v>4.5399929762484854E-5</v>
      </c>
      <c r="F71">
        <f t="shared" si="63"/>
        <v>4.5399929762484854E-5</v>
      </c>
      <c r="G71">
        <f t="shared" si="63"/>
        <v>4.5399929762484854E-5</v>
      </c>
      <c r="H71">
        <f t="shared" si="63"/>
        <v>4.5399929762484854E-5</v>
      </c>
      <c r="I71">
        <f t="shared" si="63"/>
        <v>4.5399929762484854E-5</v>
      </c>
      <c r="J71">
        <f t="shared" si="63"/>
        <v>4.5399929762484854E-5</v>
      </c>
      <c r="K71">
        <v>1.6835196779711889E-2</v>
      </c>
      <c r="L71">
        <v>1.6137944482125136E-2</v>
      </c>
      <c r="M71">
        <v>9.0330640415760416E-2</v>
      </c>
      <c r="N71">
        <v>8.7725793678481948E-2</v>
      </c>
      <c r="O71">
        <v>3.8289419936598677E-3</v>
      </c>
      <c r="P71">
        <v>1.8156470762602159E-2</v>
      </c>
      <c r="Q71">
        <v>1.7021752807171713E-2</v>
      </c>
      <c r="R71">
        <v>0.10401694243992048</v>
      </c>
      <c r="S71">
        <v>9.0790315488859935E-2</v>
      </c>
      <c r="T71">
        <f t="shared" si="60"/>
        <v>4.5399929762484854E-5</v>
      </c>
      <c r="U71">
        <f t="shared" si="60"/>
        <v>4.5399929762484854E-5</v>
      </c>
      <c r="V71">
        <f t="shared" si="60"/>
        <v>4.5399929762484854E-5</v>
      </c>
      <c r="W71">
        <f t="shared" si="60"/>
        <v>4.5399929762484854E-5</v>
      </c>
      <c r="X71">
        <f t="shared" si="60"/>
        <v>4.5399929762484854E-5</v>
      </c>
      <c r="Y71">
        <f t="shared" si="64"/>
        <v>1.3810648567620016E-7</v>
      </c>
      <c r="Z71">
        <f t="shared" si="65"/>
        <v>3.7262215984154432E-6</v>
      </c>
      <c r="AA71">
        <f t="shared" si="66"/>
        <v>1.3810648567620016E-7</v>
      </c>
      <c r="AB71">
        <f t="shared" si="67"/>
        <v>3.7262215984154432E-6</v>
      </c>
      <c r="AC71">
        <f t="shared" si="68"/>
        <v>5.7086874976893857E-7</v>
      </c>
      <c r="AD71">
        <f t="shared" si="69"/>
        <v>2.3756600862901561E-8</v>
      </c>
      <c r="AE71">
        <f t="shared" si="70"/>
        <v>5.7086874976893857E-7</v>
      </c>
      <c r="AF71">
        <f t="shared" si="71"/>
        <v>2.3756600862901561E-8</v>
      </c>
      <c r="AG71">
        <f t="shared" si="72"/>
        <v>8.4179204190259018E-4</v>
      </c>
      <c r="AH71">
        <f t="shared" si="73"/>
        <v>3.6768184840655178E-3</v>
      </c>
      <c r="AI71">
        <f t="shared" si="74"/>
        <v>1.0002412470839359E-2</v>
      </c>
      <c r="AJ71">
        <f t="shared" si="75"/>
        <v>2.6826660182449745E-2</v>
      </c>
      <c r="AK71">
        <f t="shared" si="76"/>
        <v>9.4130485227785551E-4</v>
      </c>
      <c r="AL71">
        <f t="shared" si="77"/>
        <v>2.7277720505876025E-3</v>
      </c>
      <c r="AM71">
        <f t="shared" si="78"/>
        <v>8.9003897185470859E-4</v>
      </c>
      <c r="AN71">
        <f t="shared" si="79"/>
        <v>3.2191806302753583E-2</v>
      </c>
      <c r="AO71">
        <f t="shared" si="80"/>
        <v>1.7428931729125362E-2</v>
      </c>
      <c r="AP71">
        <f t="shared" si="81"/>
        <v>1.3810648567620016E-7</v>
      </c>
      <c r="AQ71">
        <f t="shared" si="82"/>
        <v>3.7262215984154432E-6</v>
      </c>
      <c r="AR71">
        <f t="shared" si="83"/>
        <v>5.7086874976893857E-7</v>
      </c>
      <c r="AS71">
        <f t="shared" si="84"/>
        <v>2.3756600862901561E-8</v>
      </c>
      <c r="AT71">
        <f t="shared" si="85"/>
        <v>5.1923051145114562E-6</v>
      </c>
      <c r="AU71">
        <f t="shared" si="86"/>
        <v>1</v>
      </c>
      <c r="AV71">
        <f t="shared" si="87"/>
        <v>0</v>
      </c>
      <c r="AW71">
        <f t="shared" si="88"/>
        <v>3</v>
      </c>
      <c r="AX71">
        <f t="shared" si="89"/>
        <v>3</v>
      </c>
      <c r="AY71">
        <f t="shared" si="90"/>
        <v>1</v>
      </c>
      <c r="AZ71">
        <f t="shared" si="91"/>
        <v>2</v>
      </c>
      <c r="BA71" t="str">
        <f t="shared" si="92"/>
        <v>eps_sys2_4E90_jointA_xdir_pos_rot</v>
      </c>
      <c r="BB71" t="str">
        <f t="shared" si="93"/>
        <v>eps_sys2_4TIP_jointA_xdir_neg_rot</v>
      </c>
      <c r="BC71" t="str">
        <f t="shared" si="94"/>
        <v>eps_sys3_4E90_jointA_ydir_pos_rot</v>
      </c>
      <c r="BD71" t="str">
        <f t="shared" si="95"/>
        <v>eps_sys3_4TIP_jointA_ydir_neg_rot</v>
      </c>
      <c r="BE71" t="str">
        <f t="shared" si="96"/>
        <v>eps_sys4_4E90_jointA_ydir_pos_rot</v>
      </c>
      <c r="BF71" t="str">
        <f t="shared" si="97"/>
        <v>eps_sys4_4TOP_jointC_ydir_pos_rot</v>
      </c>
      <c r="BG71">
        <f t="shared" si="98"/>
        <v>3.7262215984154432E-6</v>
      </c>
      <c r="BH71">
        <f t="shared" si="99"/>
        <v>5.7086874976893857E-7</v>
      </c>
      <c r="BI71">
        <f t="shared" si="100"/>
        <v>2.6826660182449745E-2</v>
      </c>
      <c r="BJ71">
        <f t="shared" si="101"/>
        <v>3.2191806302753583E-2</v>
      </c>
      <c r="BK71">
        <f t="shared" si="102"/>
        <v>3.7262215984154432E-6</v>
      </c>
      <c r="BL71">
        <f t="shared" si="103"/>
        <v>5.1923051145114562E-6</v>
      </c>
      <c r="BM71">
        <f t="shared" si="104"/>
        <v>8.2602663395316744E-2</v>
      </c>
      <c r="BN71">
        <f t="shared" si="105"/>
        <v>0.14410343507356096</v>
      </c>
      <c r="BO71">
        <f t="shared" si="106"/>
        <v>8.2602663395316744E-2</v>
      </c>
      <c r="BP71">
        <f t="shared" si="107"/>
        <v>0.14410343507356096</v>
      </c>
      <c r="BQ71">
        <f t="shared" si="108"/>
        <v>8.2602663395316744E-2</v>
      </c>
      <c r="BR71">
        <f t="shared" si="109"/>
        <v>0.19259672894418534</v>
      </c>
      <c r="BS71" t="str">
        <f t="shared" si="110"/>
        <v>sys3_4E90_jointA_ydir_pos_rot</v>
      </c>
      <c r="BT71" t="str">
        <f t="shared" si="111"/>
        <v>sys3_4TIP_jointA_ydir_neg_rot</v>
      </c>
      <c r="BU71">
        <f t="shared" si="112"/>
        <v>2.6826660182449745E-2</v>
      </c>
      <c r="BV71">
        <f t="shared" si="113"/>
        <v>3.2191806302753583E-2</v>
      </c>
      <c r="BW71">
        <f t="shared" si="114"/>
        <v>8.2602663395316744E-2</v>
      </c>
      <c r="BX71">
        <f t="shared" si="115"/>
        <v>0.14410343507356096</v>
      </c>
      <c r="BY71">
        <v>0.25</v>
      </c>
      <c r="BZ71">
        <v>0.25</v>
      </c>
    </row>
    <row r="72" spans="1:78" x14ac:dyDescent="0.25">
      <c r="A72">
        <v>3</v>
      </c>
      <c r="B72">
        <v>0.7</v>
      </c>
      <c r="C72">
        <f t="shared" si="62"/>
        <v>4.5399929762484854E-5</v>
      </c>
      <c r="D72">
        <f t="shared" si="62"/>
        <v>4.5399929762484854E-5</v>
      </c>
      <c r="E72">
        <f t="shared" si="62"/>
        <v>4.5399929762484854E-5</v>
      </c>
      <c r="F72">
        <f t="shared" si="63"/>
        <v>4.5399929762484854E-5</v>
      </c>
      <c r="G72">
        <f t="shared" si="63"/>
        <v>4.5399929762484854E-5</v>
      </c>
      <c r="H72">
        <f t="shared" si="63"/>
        <v>4.5399929762484854E-5</v>
      </c>
      <c r="I72">
        <f t="shared" si="63"/>
        <v>4.5399929762484854E-5</v>
      </c>
      <c r="J72">
        <f t="shared" si="63"/>
        <v>4.5399929762484854E-5</v>
      </c>
      <c r="K72">
        <v>1.5306345884909624E-2</v>
      </c>
      <c r="L72">
        <v>1.5046200318003028E-2</v>
      </c>
      <c r="M72">
        <v>2.9654758591010504E-2</v>
      </c>
      <c r="N72">
        <v>2.8539618366941161E-2</v>
      </c>
      <c r="O72">
        <v>1.0012157397165126E-2</v>
      </c>
      <c r="P72">
        <v>1.6750952667722224E-2</v>
      </c>
      <c r="Q72">
        <v>1.5931046342501792E-2</v>
      </c>
      <c r="R72">
        <v>3.3158289261061014E-2</v>
      </c>
      <c r="S72">
        <v>2.9677122875810622E-2</v>
      </c>
      <c r="T72">
        <f t="shared" si="60"/>
        <v>4.5399929762484854E-5</v>
      </c>
      <c r="U72">
        <f t="shared" si="60"/>
        <v>4.5399929762484854E-5</v>
      </c>
      <c r="V72">
        <f t="shared" si="60"/>
        <v>4.5399929762484854E-5</v>
      </c>
      <c r="W72">
        <f t="shared" si="60"/>
        <v>4.5399929762484854E-5</v>
      </c>
      <c r="X72">
        <f t="shared" si="60"/>
        <v>4.5399929762484854E-5</v>
      </c>
      <c r="Y72">
        <f t="shared" si="64"/>
        <v>1.3810648567620016E-7</v>
      </c>
      <c r="Z72">
        <f t="shared" si="65"/>
        <v>3.7262215984154432E-6</v>
      </c>
      <c r="AA72">
        <f t="shared" si="66"/>
        <v>1.3810648567620016E-7</v>
      </c>
      <c r="AB72">
        <f t="shared" si="67"/>
        <v>3.7262215984154432E-6</v>
      </c>
      <c r="AC72">
        <f t="shared" si="68"/>
        <v>5.7086874976893857E-7</v>
      </c>
      <c r="AD72">
        <f t="shared" si="69"/>
        <v>2.3756600862901561E-8</v>
      </c>
      <c r="AE72">
        <f t="shared" si="70"/>
        <v>5.7086874976893857E-7</v>
      </c>
      <c r="AF72">
        <f t="shared" si="71"/>
        <v>2.3756600862901561E-8</v>
      </c>
      <c r="AG72">
        <f t="shared" si="72"/>
        <v>7.3162963710230757E-4</v>
      </c>
      <c r="AH72">
        <f t="shared" si="73"/>
        <v>3.3865897662061339E-3</v>
      </c>
      <c r="AI72">
        <f t="shared" si="74"/>
        <v>1.9383811479634712E-3</v>
      </c>
      <c r="AJ72">
        <f t="shared" si="75"/>
        <v>7.1798112495587993E-3</v>
      </c>
      <c r="AK72">
        <f t="shared" si="76"/>
        <v>2.9054432149217772E-3</v>
      </c>
      <c r="AL72">
        <f t="shared" si="77"/>
        <v>2.4340441708428319E-3</v>
      </c>
      <c r="AM72">
        <f t="shared" si="78"/>
        <v>7.9123538641772643E-4</v>
      </c>
      <c r="AN72">
        <f t="shared" si="79"/>
        <v>6.3923810772495071E-3</v>
      </c>
      <c r="AO72">
        <f t="shared" si="80"/>
        <v>2.3899093125490521E-3</v>
      </c>
      <c r="AP72">
        <f t="shared" si="81"/>
        <v>1.3810648567620016E-7</v>
      </c>
      <c r="AQ72">
        <f t="shared" si="82"/>
        <v>3.7262215984154432E-6</v>
      </c>
      <c r="AR72">
        <f t="shared" si="83"/>
        <v>5.7086874976893857E-7</v>
      </c>
      <c r="AS72">
        <f t="shared" si="84"/>
        <v>2.3756600862901561E-8</v>
      </c>
      <c r="AT72">
        <f t="shared" si="85"/>
        <v>5.1923051145114562E-6</v>
      </c>
      <c r="AU72">
        <f t="shared" si="86"/>
        <v>1</v>
      </c>
      <c r="AV72">
        <f t="shared" si="87"/>
        <v>0</v>
      </c>
      <c r="AW72">
        <f t="shared" si="88"/>
        <v>3</v>
      </c>
      <c r="AX72">
        <f t="shared" si="89"/>
        <v>3</v>
      </c>
      <c r="AY72">
        <f t="shared" si="90"/>
        <v>1</v>
      </c>
      <c r="AZ72">
        <f t="shared" si="91"/>
        <v>2</v>
      </c>
      <c r="BA72" t="str">
        <f t="shared" si="92"/>
        <v>eps_sys2_4E90_jointA_xdir_pos_rot</v>
      </c>
      <c r="BB72" t="str">
        <f t="shared" si="93"/>
        <v>eps_sys2_4TIP_jointA_xdir_neg_rot</v>
      </c>
      <c r="BC72" t="str">
        <f t="shared" si="94"/>
        <v>eps_sys3_4E90_jointA_ydir_pos_rot</v>
      </c>
      <c r="BD72" t="str">
        <f t="shared" si="95"/>
        <v>eps_sys3_4TIP_jointA_ydir_neg_rot</v>
      </c>
      <c r="BE72" t="str">
        <f t="shared" si="96"/>
        <v>eps_sys4_4E90_jointA_ydir_pos_rot</v>
      </c>
      <c r="BF72" t="str">
        <f t="shared" si="97"/>
        <v>eps_sys4_4TOP_jointC_ydir_pos_rot</v>
      </c>
      <c r="BG72">
        <f t="shared" si="98"/>
        <v>3.7262215984154432E-6</v>
      </c>
      <c r="BH72">
        <f t="shared" si="99"/>
        <v>5.7086874976893857E-7</v>
      </c>
      <c r="BI72">
        <f t="shared" si="100"/>
        <v>7.1798112495587993E-3</v>
      </c>
      <c r="BJ72">
        <f t="shared" si="101"/>
        <v>6.3923810772495071E-3</v>
      </c>
      <c r="BK72">
        <f t="shared" si="102"/>
        <v>3.7262215984154432E-6</v>
      </c>
      <c r="BL72">
        <f t="shared" si="103"/>
        <v>5.1923051145114562E-6</v>
      </c>
      <c r="BM72">
        <f t="shared" si="104"/>
        <v>8.2602663395316744E-2</v>
      </c>
      <c r="BN72">
        <f t="shared" si="105"/>
        <v>0.14410343507356096</v>
      </c>
      <c r="BO72">
        <f t="shared" si="106"/>
        <v>8.2602663395316744E-2</v>
      </c>
      <c r="BP72">
        <f t="shared" si="107"/>
        <v>0.14410343507356096</v>
      </c>
      <c r="BQ72">
        <f t="shared" si="108"/>
        <v>8.2602663395316744E-2</v>
      </c>
      <c r="BR72">
        <f t="shared" si="109"/>
        <v>0.19259672894418534</v>
      </c>
      <c r="BS72" t="str">
        <f t="shared" si="110"/>
        <v>sys3_4E90_jointA_ydir_pos_rot</v>
      </c>
      <c r="BT72" t="str">
        <f t="shared" si="111"/>
        <v>sys3_4TIP_jointA_ydir_neg_rot</v>
      </c>
      <c r="BU72">
        <f t="shared" si="112"/>
        <v>7.1798112495587993E-3</v>
      </c>
      <c r="BV72">
        <f t="shared" si="113"/>
        <v>6.3923810772495071E-3</v>
      </c>
      <c r="BW72">
        <f t="shared" si="114"/>
        <v>8.2602663395316744E-2</v>
      </c>
      <c r="BX72">
        <f t="shared" si="115"/>
        <v>0.14410343507356096</v>
      </c>
      <c r="BY72">
        <v>0.25</v>
      </c>
      <c r="BZ72">
        <v>0.25</v>
      </c>
    </row>
    <row r="73" spans="1:78" x14ac:dyDescent="0.25">
      <c r="A73">
        <v>3</v>
      </c>
      <c r="B73">
        <v>0.7</v>
      </c>
      <c r="C73">
        <f t="shared" si="62"/>
        <v>4.5399929762484854E-5</v>
      </c>
      <c r="D73">
        <f t="shared" si="62"/>
        <v>4.5399929762484854E-5</v>
      </c>
      <c r="E73">
        <f t="shared" si="62"/>
        <v>4.5399929762484854E-5</v>
      </c>
      <c r="F73">
        <f t="shared" si="63"/>
        <v>4.5399929762484854E-5</v>
      </c>
      <c r="G73">
        <f t="shared" si="63"/>
        <v>4.5399929762484854E-5</v>
      </c>
      <c r="H73">
        <f t="shared" si="63"/>
        <v>4.5399929762484854E-5</v>
      </c>
      <c r="I73">
        <f t="shared" si="63"/>
        <v>4.5399929762484854E-5</v>
      </c>
      <c r="J73">
        <f t="shared" si="63"/>
        <v>4.5399929762484854E-5</v>
      </c>
      <c r="K73">
        <v>1.267693436647398E-2</v>
      </c>
      <c r="L73">
        <v>1.2239630961859534E-2</v>
      </c>
      <c r="M73">
        <v>7.5515226011381845E-2</v>
      </c>
      <c r="N73">
        <v>7.0445677574532004E-2</v>
      </c>
      <c r="O73">
        <v>7.9898141192504459E-3</v>
      </c>
      <c r="P73">
        <v>1.4063044907432111E-2</v>
      </c>
      <c r="Q73">
        <v>1.2911437584375638E-2</v>
      </c>
      <c r="R73">
        <v>8.736884075810554E-2</v>
      </c>
      <c r="S73">
        <v>7.1650440795264017E-2</v>
      </c>
      <c r="T73">
        <f t="shared" si="60"/>
        <v>4.5399929762484854E-5</v>
      </c>
      <c r="U73">
        <f t="shared" si="60"/>
        <v>4.5399929762484854E-5</v>
      </c>
      <c r="V73">
        <f t="shared" si="60"/>
        <v>4.5399929762484854E-5</v>
      </c>
      <c r="W73">
        <f t="shared" si="60"/>
        <v>4.5399929762484854E-5</v>
      </c>
      <c r="X73">
        <f t="shared" si="60"/>
        <v>4.5399929762484854E-5</v>
      </c>
      <c r="Y73">
        <f t="shared" si="64"/>
        <v>1.3810648567620016E-7</v>
      </c>
      <c r="Z73">
        <f t="shared" si="65"/>
        <v>3.7262215984154432E-6</v>
      </c>
      <c r="AA73">
        <f t="shared" si="66"/>
        <v>1.3810648567620016E-7</v>
      </c>
      <c r="AB73">
        <f t="shared" si="67"/>
        <v>3.7262215984154432E-6</v>
      </c>
      <c r="AC73">
        <f t="shared" si="68"/>
        <v>5.7086874976893857E-7</v>
      </c>
      <c r="AD73">
        <f t="shared" si="69"/>
        <v>2.3756600862901561E-8</v>
      </c>
      <c r="AE73">
        <f t="shared" si="70"/>
        <v>5.7086874976893857E-7</v>
      </c>
      <c r="AF73">
        <f t="shared" si="71"/>
        <v>2.3756600862901561E-8</v>
      </c>
      <c r="AG73">
        <f t="shared" si="72"/>
        <v>5.5423757223841373E-4</v>
      </c>
      <c r="AH73">
        <f t="shared" si="73"/>
        <v>2.6577768893361387E-3</v>
      </c>
      <c r="AI73">
        <f t="shared" si="74"/>
        <v>7.6822060034889257E-3</v>
      </c>
      <c r="AJ73">
        <f t="shared" si="75"/>
        <v>2.0736341005677981E-2</v>
      </c>
      <c r="AK73">
        <f t="shared" si="76"/>
        <v>2.2300391525867545E-3</v>
      </c>
      <c r="AL73">
        <f t="shared" si="77"/>
        <v>1.9007217614646747E-3</v>
      </c>
      <c r="AM73">
        <f t="shared" si="78"/>
        <v>5.4466500474980055E-4</v>
      </c>
      <c r="AN73">
        <f t="shared" si="79"/>
        <v>2.5155683021766323E-2</v>
      </c>
      <c r="AO73">
        <f t="shared" si="80"/>
        <v>1.1443786745332217E-2</v>
      </c>
      <c r="AP73">
        <f t="shared" si="81"/>
        <v>1.3810648567620016E-7</v>
      </c>
      <c r="AQ73">
        <f t="shared" si="82"/>
        <v>3.7262215984154432E-6</v>
      </c>
      <c r="AR73">
        <f t="shared" si="83"/>
        <v>5.7086874976893857E-7</v>
      </c>
      <c r="AS73">
        <f t="shared" si="84"/>
        <v>2.3756600862901561E-8</v>
      </c>
      <c r="AT73">
        <f t="shared" si="85"/>
        <v>5.1923051145114562E-6</v>
      </c>
      <c r="AU73">
        <f t="shared" si="86"/>
        <v>1</v>
      </c>
      <c r="AV73">
        <f t="shared" si="87"/>
        <v>0</v>
      </c>
      <c r="AW73">
        <f t="shared" si="88"/>
        <v>3</v>
      </c>
      <c r="AX73">
        <f t="shared" si="89"/>
        <v>3</v>
      </c>
      <c r="AY73">
        <f t="shared" si="90"/>
        <v>1</v>
      </c>
      <c r="AZ73">
        <f t="shared" si="91"/>
        <v>2</v>
      </c>
      <c r="BA73" t="str">
        <f t="shared" si="92"/>
        <v>eps_sys2_4E90_jointA_xdir_pos_rot</v>
      </c>
      <c r="BB73" t="str">
        <f t="shared" si="93"/>
        <v>eps_sys2_4TIP_jointA_xdir_neg_rot</v>
      </c>
      <c r="BC73" t="str">
        <f t="shared" si="94"/>
        <v>eps_sys3_4E90_jointA_ydir_pos_rot</v>
      </c>
      <c r="BD73" t="str">
        <f t="shared" si="95"/>
        <v>eps_sys3_4TIP_jointA_ydir_neg_rot</v>
      </c>
      <c r="BE73" t="str">
        <f t="shared" si="96"/>
        <v>eps_sys4_4E90_jointA_ydir_pos_rot</v>
      </c>
      <c r="BF73" t="str">
        <f t="shared" si="97"/>
        <v>eps_sys4_4TOP_jointC_ydir_pos_rot</v>
      </c>
      <c r="BG73">
        <f t="shared" si="98"/>
        <v>3.7262215984154432E-6</v>
      </c>
      <c r="BH73">
        <f t="shared" si="99"/>
        <v>5.7086874976893857E-7</v>
      </c>
      <c r="BI73">
        <f t="shared" si="100"/>
        <v>2.0736341005677981E-2</v>
      </c>
      <c r="BJ73">
        <f t="shared" si="101"/>
        <v>2.5155683021766323E-2</v>
      </c>
      <c r="BK73">
        <f t="shared" si="102"/>
        <v>3.7262215984154432E-6</v>
      </c>
      <c r="BL73">
        <f t="shared" si="103"/>
        <v>5.1923051145114562E-6</v>
      </c>
      <c r="BM73">
        <f t="shared" si="104"/>
        <v>8.2602663395316744E-2</v>
      </c>
      <c r="BN73">
        <f t="shared" si="105"/>
        <v>0.14410343507356096</v>
      </c>
      <c r="BO73">
        <f t="shared" si="106"/>
        <v>8.2602663395316744E-2</v>
      </c>
      <c r="BP73">
        <f t="shared" si="107"/>
        <v>0.14410343507356096</v>
      </c>
      <c r="BQ73">
        <f t="shared" si="108"/>
        <v>8.2602663395316744E-2</v>
      </c>
      <c r="BR73">
        <f t="shared" si="109"/>
        <v>0.19259672894418534</v>
      </c>
      <c r="BS73" t="str">
        <f t="shared" si="110"/>
        <v>sys3_4E90_jointA_ydir_pos_rot</v>
      </c>
      <c r="BT73" t="str">
        <f t="shared" si="111"/>
        <v>sys3_4TIP_jointA_ydir_neg_rot</v>
      </c>
      <c r="BU73">
        <f t="shared" si="112"/>
        <v>2.0736341005677981E-2</v>
      </c>
      <c r="BV73">
        <f t="shared" si="113"/>
        <v>2.5155683021766323E-2</v>
      </c>
      <c r="BW73">
        <f t="shared" si="114"/>
        <v>8.2602663395316744E-2</v>
      </c>
      <c r="BX73">
        <f t="shared" si="115"/>
        <v>0.14410343507356096</v>
      </c>
      <c r="BY73">
        <v>0.25</v>
      </c>
      <c r="BZ73">
        <v>0.25</v>
      </c>
    </row>
    <row r="74" spans="1:78" x14ac:dyDescent="0.25">
      <c r="A74">
        <v>3</v>
      </c>
      <c r="B74">
        <v>0.7</v>
      </c>
      <c r="C74">
        <f t="shared" si="62"/>
        <v>4.5399929762484854E-5</v>
      </c>
      <c r="D74">
        <f t="shared" si="62"/>
        <v>4.5399929762484854E-5</v>
      </c>
      <c r="E74">
        <f t="shared" si="62"/>
        <v>4.5399929762484854E-5</v>
      </c>
      <c r="F74">
        <f t="shared" si="63"/>
        <v>4.5399929762484854E-5</v>
      </c>
      <c r="G74">
        <f t="shared" si="63"/>
        <v>4.5399929762484854E-5</v>
      </c>
      <c r="H74">
        <f t="shared" si="63"/>
        <v>4.5399929762484854E-5</v>
      </c>
      <c r="I74">
        <f t="shared" si="63"/>
        <v>4.5399929762484854E-5</v>
      </c>
      <c r="J74">
        <f t="shared" si="63"/>
        <v>4.5399929762484854E-5</v>
      </c>
      <c r="K74">
        <v>7.8607235962959105E-4</v>
      </c>
      <c r="L74">
        <v>7.9668658542527695E-4</v>
      </c>
      <c r="M74">
        <v>3.4549345488970118E-3</v>
      </c>
      <c r="N74">
        <v>3.6524278885390407E-3</v>
      </c>
      <c r="O74">
        <v>6.2329269901669783E-4</v>
      </c>
      <c r="P74">
        <v>8.3562734979272216E-4</v>
      </c>
      <c r="Q74">
        <v>8.7875764207211854E-4</v>
      </c>
      <c r="R74">
        <v>3.5139285761110746E-3</v>
      </c>
      <c r="S74">
        <v>4.036786847549859E-3</v>
      </c>
      <c r="T74">
        <f t="shared" si="60"/>
        <v>4.5399929762484854E-5</v>
      </c>
      <c r="U74">
        <f t="shared" si="60"/>
        <v>4.5399929762484854E-5</v>
      </c>
      <c r="V74">
        <f t="shared" si="60"/>
        <v>4.5399929762484854E-5</v>
      </c>
      <c r="W74">
        <f t="shared" si="60"/>
        <v>4.5399929762484854E-5</v>
      </c>
      <c r="X74">
        <f t="shared" si="60"/>
        <v>4.5399929762484854E-5</v>
      </c>
      <c r="Y74">
        <f t="shared" si="64"/>
        <v>1.3810648567620016E-7</v>
      </c>
      <c r="Z74">
        <f t="shared" si="65"/>
        <v>3.7262215984154432E-6</v>
      </c>
      <c r="AA74">
        <f t="shared" si="66"/>
        <v>1.3810648567620016E-7</v>
      </c>
      <c r="AB74">
        <f t="shared" si="67"/>
        <v>3.7262215984154432E-6</v>
      </c>
      <c r="AC74">
        <f t="shared" si="68"/>
        <v>5.7086874976893857E-7</v>
      </c>
      <c r="AD74">
        <f t="shared" si="69"/>
        <v>2.3756600862901561E-8</v>
      </c>
      <c r="AE74">
        <f t="shared" si="70"/>
        <v>5.7086874976893857E-7</v>
      </c>
      <c r="AF74">
        <f t="shared" si="71"/>
        <v>2.3756600862901561E-8</v>
      </c>
      <c r="AG74">
        <f t="shared" si="72"/>
        <v>9.2190012531074414E-6</v>
      </c>
      <c r="AH74">
        <f t="shared" si="73"/>
        <v>1.0759420808904778E-4</v>
      </c>
      <c r="AI74">
        <f t="shared" si="74"/>
        <v>8.1647521133949985E-5</v>
      </c>
      <c r="AJ74">
        <f t="shared" si="75"/>
        <v>6.4274304733177314E-4</v>
      </c>
      <c r="AK74">
        <f t="shared" si="76"/>
        <v>1.1202188282895973E-4</v>
      </c>
      <c r="AL74">
        <f t="shared" si="77"/>
        <v>3.5093262494357106E-5</v>
      </c>
      <c r="AM74">
        <f t="shared" si="78"/>
        <v>4.5952724614813907E-6</v>
      </c>
      <c r="AN74">
        <f t="shared" si="79"/>
        <v>2.6746540558689256E-4</v>
      </c>
      <c r="AO74">
        <f t="shared" si="80"/>
        <v>6.9009477541867326E-5</v>
      </c>
      <c r="AP74">
        <f t="shared" si="81"/>
        <v>1.3810648567620016E-7</v>
      </c>
      <c r="AQ74">
        <f t="shared" si="82"/>
        <v>3.7262215984154432E-6</v>
      </c>
      <c r="AR74">
        <f t="shared" si="83"/>
        <v>5.7086874976893857E-7</v>
      </c>
      <c r="AS74">
        <f t="shared" si="84"/>
        <v>2.3756600862901561E-8</v>
      </c>
      <c r="AT74">
        <f t="shared" si="85"/>
        <v>5.1923051145114562E-6</v>
      </c>
      <c r="AU74">
        <f t="shared" si="86"/>
        <v>1</v>
      </c>
      <c r="AV74">
        <f t="shared" si="87"/>
        <v>0</v>
      </c>
      <c r="AW74">
        <f t="shared" si="88"/>
        <v>3</v>
      </c>
      <c r="AX74">
        <f t="shared" si="89"/>
        <v>3</v>
      </c>
      <c r="AY74">
        <f t="shared" si="90"/>
        <v>1</v>
      </c>
      <c r="AZ74">
        <f t="shared" si="91"/>
        <v>2</v>
      </c>
      <c r="BA74" t="str">
        <f t="shared" si="92"/>
        <v>eps_sys2_4E90_jointA_xdir_pos_rot</v>
      </c>
      <c r="BB74" t="str">
        <f t="shared" si="93"/>
        <v>eps_sys2_4TIP_jointA_xdir_neg_rot</v>
      </c>
      <c r="BC74" t="str">
        <f t="shared" si="94"/>
        <v>eps_sys3_4E90_jointA_ydir_pos_rot</v>
      </c>
      <c r="BD74" t="str">
        <f t="shared" si="95"/>
        <v>eps_sys3_4TIP_jointA_ydir_neg_rot</v>
      </c>
      <c r="BE74" t="str">
        <f t="shared" si="96"/>
        <v>eps_sys4_4E90_jointA_ydir_pos_rot</v>
      </c>
      <c r="BF74" t="str">
        <f t="shared" si="97"/>
        <v>eps_sys4_4TOP_jointC_ydir_pos_rot</v>
      </c>
      <c r="BG74">
        <f t="shared" si="98"/>
        <v>3.7262215984154432E-6</v>
      </c>
      <c r="BH74">
        <f t="shared" si="99"/>
        <v>5.7086874976893857E-7</v>
      </c>
      <c r="BI74">
        <f t="shared" si="100"/>
        <v>6.4274304733177314E-4</v>
      </c>
      <c r="BJ74">
        <f t="shared" si="101"/>
        <v>2.6746540558689256E-4</v>
      </c>
      <c r="BK74">
        <f t="shared" si="102"/>
        <v>3.7262215984154432E-6</v>
      </c>
      <c r="BL74">
        <f t="shared" si="103"/>
        <v>5.1923051145114562E-6</v>
      </c>
      <c r="BM74">
        <f t="shared" si="104"/>
        <v>8.2602663395316744E-2</v>
      </c>
      <c r="BN74">
        <f t="shared" si="105"/>
        <v>0.14410343507356096</v>
      </c>
      <c r="BO74">
        <f t="shared" si="106"/>
        <v>8.2602663395316744E-2</v>
      </c>
      <c r="BP74">
        <f t="shared" si="107"/>
        <v>0.14410343507356096</v>
      </c>
      <c r="BQ74">
        <f t="shared" si="108"/>
        <v>8.2602663395316744E-2</v>
      </c>
      <c r="BR74">
        <f t="shared" si="109"/>
        <v>0.19259672894418534</v>
      </c>
      <c r="BS74" t="str">
        <f t="shared" si="110"/>
        <v>sys3_4E90_jointA_ydir_pos_rot</v>
      </c>
      <c r="BT74" t="str">
        <f t="shared" si="111"/>
        <v>sys3_4TIP_jointA_ydir_neg_rot</v>
      </c>
      <c r="BU74">
        <f t="shared" si="112"/>
        <v>6.4274304733177314E-4</v>
      </c>
      <c r="BV74">
        <f t="shared" si="113"/>
        <v>2.6746540558689256E-4</v>
      </c>
      <c r="BW74">
        <f t="shared" si="114"/>
        <v>8.2602663395316744E-2</v>
      </c>
      <c r="BX74">
        <f t="shared" si="115"/>
        <v>0.14410343507356096</v>
      </c>
      <c r="BY74">
        <v>0.25</v>
      </c>
      <c r="BZ74">
        <v>0.25</v>
      </c>
    </row>
    <row r="75" spans="1:78" x14ac:dyDescent="0.25">
      <c r="A75">
        <v>3</v>
      </c>
      <c r="B75">
        <v>0.7</v>
      </c>
      <c r="C75">
        <f t="shared" si="62"/>
        <v>4.5399929762484854E-5</v>
      </c>
      <c r="D75">
        <f t="shared" si="62"/>
        <v>4.5399929762484854E-5</v>
      </c>
      <c r="E75">
        <f t="shared" si="62"/>
        <v>4.5399929762484854E-5</v>
      </c>
      <c r="F75">
        <f t="shared" si="63"/>
        <v>4.5399929762484854E-5</v>
      </c>
      <c r="G75">
        <f t="shared" si="63"/>
        <v>4.5399929762484854E-5</v>
      </c>
      <c r="H75">
        <f t="shared" si="63"/>
        <v>4.5399929762484854E-5</v>
      </c>
      <c r="I75">
        <f t="shared" si="63"/>
        <v>4.5399929762484854E-5</v>
      </c>
      <c r="J75">
        <f t="shared" si="63"/>
        <v>4.5399929762484854E-5</v>
      </c>
      <c r="K75">
        <v>4.8080597121364765E-3</v>
      </c>
      <c r="L75">
        <v>4.8673029921651144E-3</v>
      </c>
      <c r="M75">
        <v>2.790504169277858E-2</v>
      </c>
      <c r="N75">
        <v>2.79054722857024E-2</v>
      </c>
      <c r="O75">
        <v>1.6409684122297653E-3</v>
      </c>
      <c r="P75">
        <v>4.9569755706975428E-3</v>
      </c>
      <c r="Q75">
        <v>5.0489806982433943E-3</v>
      </c>
      <c r="R75">
        <v>3.1062474932702654E-2</v>
      </c>
      <c r="S75">
        <v>2.9508880632042784E-2</v>
      </c>
      <c r="T75">
        <f t="shared" si="60"/>
        <v>4.5399929762484854E-5</v>
      </c>
      <c r="U75">
        <f t="shared" si="60"/>
        <v>4.5399929762484854E-5</v>
      </c>
      <c r="V75">
        <f t="shared" si="60"/>
        <v>4.5399929762484854E-5</v>
      </c>
      <c r="W75">
        <f t="shared" si="60"/>
        <v>4.5399929762484854E-5</v>
      </c>
      <c r="X75">
        <f t="shared" si="60"/>
        <v>4.5399929762484854E-5</v>
      </c>
      <c r="Y75">
        <f t="shared" si="64"/>
        <v>1.3810648567620016E-7</v>
      </c>
      <c r="Z75">
        <f t="shared" si="65"/>
        <v>3.7262215984154432E-6</v>
      </c>
      <c r="AA75">
        <f t="shared" si="66"/>
        <v>1.3810648567620016E-7</v>
      </c>
      <c r="AB75">
        <f t="shared" si="67"/>
        <v>3.7262215984154432E-6</v>
      </c>
      <c r="AC75">
        <f t="shared" si="68"/>
        <v>5.7086874976893857E-7</v>
      </c>
      <c r="AD75">
        <f t="shared" si="69"/>
        <v>2.3756600862901561E-8</v>
      </c>
      <c r="AE75">
        <f t="shared" si="70"/>
        <v>5.7086874976893857E-7</v>
      </c>
      <c r="AF75">
        <f t="shared" si="71"/>
        <v>2.3756600862901561E-8</v>
      </c>
      <c r="AG75">
        <f t="shared" si="72"/>
        <v>1.3286084678777022E-4</v>
      </c>
      <c r="AH75">
        <f t="shared" si="73"/>
        <v>9.0037243367523752E-4</v>
      </c>
      <c r="AI75">
        <f t="shared" si="74"/>
        <v>1.7722639753972441E-3</v>
      </c>
      <c r="AJ75">
        <f t="shared" si="75"/>
        <v>6.9929085700271556E-3</v>
      </c>
      <c r="AK75">
        <f t="shared" si="76"/>
        <v>3.4854182971595258E-4</v>
      </c>
      <c r="AL75">
        <f t="shared" si="77"/>
        <v>4.3506824274743179E-4</v>
      </c>
      <c r="AM75">
        <f t="shared" si="78"/>
        <v>1.0269880901789852E-4</v>
      </c>
      <c r="AN75">
        <f t="shared" si="79"/>
        <v>5.828628086693351E-3</v>
      </c>
      <c r="AO75">
        <f t="shared" si="80"/>
        <v>2.3658879621207027E-3</v>
      </c>
      <c r="AP75">
        <f t="shared" si="81"/>
        <v>1.3810648567620016E-7</v>
      </c>
      <c r="AQ75">
        <f t="shared" si="82"/>
        <v>3.7262215984154432E-6</v>
      </c>
      <c r="AR75">
        <f t="shared" si="83"/>
        <v>5.7086874976893857E-7</v>
      </c>
      <c r="AS75">
        <f t="shared" si="84"/>
        <v>2.3756600862901561E-8</v>
      </c>
      <c r="AT75">
        <f t="shared" si="85"/>
        <v>5.1923051145114562E-6</v>
      </c>
      <c r="AU75">
        <f t="shared" si="86"/>
        <v>1</v>
      </c>
      <c r="AV75">
        <f t="shared" si="87"/>
        <v>0</v>
      </c>
      <c r="AW75">
        <f t="shared" si="88"/>
        <v>3</v>
      </c>
      <c r="AX75">
        <f t="shared" si="89"/>
        <v>3</v>
      </c>
      <c r="AY75">
        <f t="shared" si="90"/>
        <v>1</v>
      </c>
      <c r="AZ75">
        <f t="shared" si="91"/>
        <v>2</v>
      </c>
      <c r="BA75" t="str">
        <f t="shared" si="92"/>
        <v>eps_sys2_4E90_jointA_xdir_pos_rot</v>
      </c>
      <c r="BB75" t="str">
        <f t="shared" si="93"/>
        <v>eps_sys2_4TIP_jointA_xdir_neg_rot</v>
      </c>
      <c r="BC75" t="str">
        <f t="shared" si="94"/>
        <v>eps_sys3_4E90_jointA_ydir_pos_rot</v>
      </c>
      <c r="BD75" t="str">
        <f t="shared" si="95"/>
        <v>eps_sys3_4TIP_jointA_ydir_neg_rot</v>
      </c>
      <c r="BE75" t="str">
        <f t="shared" si="96"/>
        <v>eps_sys4_4E90_jointA_ydir_pos_rot</v>
      </c>
      <c r="BF75" t="str">
        <f t="shared" si="97"/>
        <v>eps_sys4_4TOP_jointC_ydir_pos_rot</v>
      </c>
      <c r="BG75">
        <f t="shared" si="98"/>
        <v>3.7262215984154432E-6</v>
      </c>
      <c r="BH75">
        <f t="shared" si="99"/>
        <v>5.7086874976893857E-7</v>
      </c>
      <c r="BI75">
        <f t="shared" si="100"/>
        <v>6.9929085700271556E-3</v>
      </c>
      <c r="BJ75">
        <f t="shared" si="101"/>
        <v>5.828628086693351E-3</v>
      </c>
      <c r="BK75">
        <f t="shared" si="102"/>
        <v>3.7262215984154432E-6</v>
      </c>
      <c r="BL75">
        <f t="shared" si="103"/>
        <v>5.1923051145114562E-6</v>
      </c>
      <c r="BM75">
        <f t="shared" si="104"/>
        <v>8.2602663395316744E-2</v>
      </c>
      <c r="BN75">
        <f t="shared" si="105"/>
        <v>0.14410343507356096</v>
      </c>
      <c r="BO75">
        <f t="shared" si="106"/>
        <v>8.2602663395316744E-2</v>
      </c>
      <c r="BP75">
        <f t="shared" si="107"/>
        <v>0.14410343507356096</v>
      </c>
      <c r="BQ75">
        <f t="shared" si="108"/>
        <v>8.2602663395316744E-2</v>
      </c>
      <c r="BR75">
        <f t="shared" si="109"/>
        <v>0.19259672894418534</v>
      </c>
      <c r="BS75" t="str">
        <f t="shared" si="110"/>
        <v>sys3_4E90_jointA_ydir_pos_rot</v>
      </c>
      <c r="BT75" t="str">
        <f t="shared" si="111"/>
        <v>sys3_4TIP_jointA_ydir_neg_rot</v>
      </c>
      <c r="BU75">
        <f t="shared" si="112"/>
        <v>6.9929085700271556E-3</v>
      </c>
      <c r="BV75">
        <f t="shared" si="113"/>
        <v>5.828628086693351E-3</v>
      </c>
      <c r="BW75">
        <f t="shared" si="114"/>
        <v>8.2602663395316744E-2</v>
      </c>
      <c r="BX75">
        <f t="shared" si="115"/>
        <v>0.14410343507356096</v>
      </c>
      <c r="BY75">
        <v>0.25</v>
      </c>
      <c r="BZ75">
        <v>0.25</v>
      </c>
    </row>
    <row r="76" spans="1:78" x14ac:dyDescent="0.25">
      <c r="A76">
        <v>3</v>
      </c>
      <c r="B76">
        <v>0.7</v>
      </c>
      <c r="C76">
        <f t="shared" si="62"/>
        <v>4.5399929762484854E-5</v>
      </c>
      <c r="D76">
        <f t="shared" si="62"/>
        <v>4.5399929762484854E-5</v>
      </c>
      <c r="E76">
        <f t="shared" si="62"/>
        <v>4.5399929762484854E-5</v>
      </c>
      <c r="F76">
        <f t="shared" si="63"/>
        <v>4.5399929762484854E-5</v>
      </c>
      <c r="G76">
        <f t="shared" si="63"/>
        <v>4.5399929762484854E-5</v>
      </c>
      <c r="H76">
        <f t="shared" si="63"/>
        <v>4.5399929762484854E-5</v>
      </c>
      <c r="I76">
        <f t="shared" si="63"/>
        <v>4.5399929762484854E-5</v>
      </c>
      <c r="J76">
        <f t="shared" si="63"/>
        <v>4.5399929762484854E-5</v>
      </c>
      <c r="K76">
        <v>3.0166185386236643E-3</v>
      </c>
      <c r="L76">
        <v>3.0558411415532094E-3</v>
      </c>
      <c r="M76">
        <v>6.5487839659114635E-3</v>
      </c>
      <c r="N76">
        <v>6.9321094560715994E-3</v>
      </c>
      <c r="O76">
        <v>2.0061572352617586E-3</v>
      </c>
      <c r="P76">
        <v>3.1458183698279047E-3</v>
      </c>
      <c r="Q76">
        <v>3.2679467380145985E-3</v>
      </c>
      <c r="R76">
        <v>6.8058736919325586E-3</v>
      </c>
      <c r="S76">
        <v>7.4219258665932314E-3</v>
      </c>
      <c r="T76">
        <f t="shared" si="60"/>
        <v>4.5399929762484854E-5</v>
      </c>
      <c r="U76">
        <f t="shared" si="60"/>
        <v>4.5399929762484854E-5</v>
      </c>
      <c r="V76">
        <f t="shared" si="60"/>
        <v>4.5399929762484854E-5</v>
      </c>
      <c r="W76">
        <f t="shared" si="60"/>
        <v>4.5399929762484854E-5</v>
      </c>
      <c r="X76">
        <f t="shared" si="60"/>
        <v>4.5399929762484854E-5</v>
      </c>
      <c r="Y76">
        <f t="shared" si="64"/>
        <v>1.3810648567620016E-7</v>
      </c>
      <c r="Z76">
        <f t="shared" si="65"/>
        <v>3.7262215984154432E-6</v>
      </c>
      <c r="AA76">
        <f t="shared" si="66"/>
        <v>1.3810648567620016E-7</v>
      </c>
      <c r="AB76">
        <f t="shared" si="67"/>
        <v>3.7262215984154432E-6</v>
      </c>
      <c r="AC76">
        <f t="shared" si="68"/>
        <v>5.7086874976893857E-7</v>
      </c>
      <c r="AD76">
        <f t="shared" si="69"/>
        <v>2.3756600862901561E-8</v>
      </c>
      <c r="AE76">
        <f t="shared" si="70"/>
        <v>5.7086874976893857E-7</v>
      </c>
      <c r="AF76">
        <f t="shared" si="71"/>
        <v>2.3756600862901561E-8</v>
      </c>
      <c r="AG76">
        <f t="shared" si="72"/>
        <v>6.6856034458195464E-5</v>
      </c>
      <c r="AH76">
        <f t="shared" si="73"/>
        <v>5.2134239067881173E-4</v>
      </c>
      <c r="AI76">
        <f t="shared" si="74"/>
        <v>2.0945567486218875E-4</v>
      </c>
      <c r="AJ76">
        <f t="shared" si="75"/>
        <v>1.3636279140900169E-3</v>
      </c>
      <c r="AK76">
        <f t="shared" si="76"/>
        <v>4.4114127050444901E-4</v>
      </c>
      <c r="AL76">
        <f t="shared" si="77"/>
        <v>2.2872327369896119E-4</v>
      </c>
      <c r="AM76">
        <f t="shared" si="78"/>
        <v>4.740889078049615E-5</v>
      </c>
      <c r="AN76">
        <f t="shared" si="79"/>
        <v>6.8111864085627265E-4</v>
      </c>
      <c r="AO76">
        <f t="shared" si="80"/>
        <v>2.0363951270202342E-4</v>
      </c>
      <c r="AP76">
        <f t="shared" si="81"/>
        <v>1.3810648567620016E-7</v>
      </c>
      <c r="AQ76">
        <f t="shared" si="82"/>
        <v>3.7262215984154432E-6</v>
      </c>
      <c r="AR76">
        <f t="shared" si="83"/>
        <v>5.7086874976893857E-7</v>
      </c>
      <c r="AS76">
        <f t="shared" si="84"/>
        <v>2.3756600862901561E-8</v>
      </c>
      <c r="AT76">
        <f t="shared" si="85"/>
        <v>5.1923051145114562E-6</v>
      </c>
      <c r="AU76">
        <f t="shared" si="86"/>
        <v>1</v>
      </c>
      <c r="AV76">
        <f t="shared" si="87"/>
        <v>0</v>
      </c>
      <c r="AW76">
        <f t="shared" si="88"/>
        <v>3</v>
      </c>
      <c r="AX76">
        <f t="shared" si="89"/>
        <v>3</v>
      </c>
      <c r="AY76">
        <f t="shared" si="90"/>
        <v>1</v>
      </c>
      <c r="AZ76">
        <f t="shared" si="91"/>
        <v>2</v>
      </c>
      <c r="BA76" t="str">
        <f t="shared" si="92"/>
        <v>eps_sys2_4E90_jointA_xdir_pos_rot</v>
      </c>
      <c r="BB76" t="str">
        <f t="shared" si="93"/>
        <v>eps_sys2_4TIP_jointA_xdir_neg_rot</v>
      </c>
      <c r="BC76" t="str">
        <f t="shared" si="94"/>
        <v>eps_sys3_4E90_jointA_ydir_pos_rot</v>
      </c>
      <c r="BD76" t="str">
        <f t="shared" si="95"/>
        <v>eps_sys3_4TIP_jointA_ydir_neg_rot</v>
      </c>
      <c r="BE76" t="str">
        <f t="shared" si="96"/>
        <v>eps_sys4_4E90_jointA_ydir_pos_rot</v>
      </c>
      <c r="BF76" t="str">
        <f t="shared" si="97"/>
        <v>eps_sys4_4TOP_jointC_ydir_pos_rot</v>
      </c>
      <c r="BG76">
        <f t="shared" si="98"/>
        <v>3.7262215984154432E-6</v>
      </c>
      <c r="BH76">
        <f t="shared" si="99"/>
        <v>5.7086874976893857E-7</v>
      </c>
      <c r="BI76">
        <f t="shared" si="100"/>
        <v>1.3636279140900169E-3</v>
      </c>
      <c r="BJ76">
        <f t="shared" si="101"/>
        <v>6.8111864085627265E-4</v>
      </c>
      <c r="BK76">
        <f t="shared" si="102"/>
        <v>3.7262215984154432E-6</v>
      </c>
      <c r="BL76">
        <f t="shared" si="103"/>
        <v>5.1923051145114562E-6</v>
      </c>
      <c r="BM76">
        <f t="shared" si="104"/>
        <v>8.2602663395316744E-2</v>
      </c>
      <c r="BN76">
        <f t="shared" si="105"/>
        <v>0.14410343507356096</v>
      </c>
      <c r="BO76">
        <f t="shared" si="106"/>
        <v>8.2602663395316744E-2</v>
      </c>
      <c r="BP76">
        <f t="shared" si="107"/>
        <v>0.14410343507356096</v>
      </c>
      <c r="BQ76">
        <f t="shared" si="108"/>
        <v>8.2602663395316744E-2</v>
      </c>
      <c r="BR76">
        <f t="shared" si="109"/>
        <v>0.19259672894418534</v>
      </c>
      <c r="BS76" t="str">
        <f t="shared" si="110"/>
        <v>sys3_4E90_jointA_ydir_pos_rot</v>
      </c>
      <c r="BT76" t="str">
        <f t="shared" si="111"/>
        <v>sys3_4TIP_jointA_ydir_neg_rot</v>
      </c>
      <c r="BU76">
        <f t="shared" si="112"/>
        <v>1.3636279140900169E-3</v>
      </c>
      <c r="BV76">
        <f t="shared" si="113"/>
        <v>6.8111864085627265E-4</v>
      </c>
      <c r="BW76">
        <f t="shared" si="114"/>
        <v>8.2602663395316744E-2</v>
      </c>
      <c r="BX76">
        <f t="shared" si="115"/>
        <v>0.14410343507356096</v>
      </c>
      <c r="BY76">
        <v>0.25</v>
      </c>
      <c r="BZ76">
        <v>0.25</v>
      </c>
    </row>
    <row r="77" spans="1:78" x14ac:dyDescent="0.25">
      <c r="A77">
        <v>3</v>
      </c>
      <c r="B77">
        <v>0.7</v>
      </c>
      <c r="C77">
        <f t="shared" si="62"/>
        <v>4.5399929762484854E-5</v>
      </c>
      <c r="D77">
        <f t="shared" si="62"/>
        <v>4.5399929762484854E-5</v>
      </c>
      <c r="E77">
        <f t="shared" si="62"/>
        <v>4.5399929762484854E-5</v>
      </c>
      <c r="F77">
        <f t="shared" si="63"/>
        <v>4.5399929762484854E-5</v>
      </c>
      <c r="G77">
        <f t="shared" si="63"/>
        <v>4.5399929762484854E-5</v>
      </c>
      <c r="H77">
        <f t="shared" si="63"/>
        <v>4.5399929762484854E-5</v>
      </c>
      <c r="I77">
        <f t="shared" si="63"/>
        <v>4.5399929762484854E-5</v>
      </c>
      <c r="J77">
        <f t="shared" si="63"/>
        <v>4.5399929762484854E-5</v>
      </c>
      <c r="K77">
        <v>3.7842886081396717E-3</v>
      </c>
      <c r="L77">
        <v>3.8215658769156073E-3</v>
      </c>
      <c r="M77">
        <v>1.563113957373401E-2</v>
      </c>
      <c r="N77">
        <v>1.5991805568524704E-2</v>
      </c>
      <c r="O77">
        <v>1.7192778208676885E-3</v>
      </c>
      <c r="P77">
        <v>4.0095794221602287E-3</v>
      </c>
      <c r="Q77">
        <v>4.1167336792169544E-3</v>
      </c>
      <c r="R77">
        <v>1.7147490326077357E-2</v>
      </c>
      <c r="S77">
        <v>1.6881667154644651E-2</v>
      </c>
      <c r="T77">
        <f t="shared" si="60"/>
        <v>4.5399929762484854E-5</v>
      </c>
      <c r="U77">
        <f t="shared" si="60"/>
        <v>4.5399929762484854E-5</v>
      </c>
      <c r="V77">
        <f t="shared" si="60"/>
        <v>4.5399929762484854E-5</v>
      </c>
      <c r="W77">
        <f t="shared" si="60"/>
        <v>4.5399929762484854E-5</v>
      </c>
      <c r="X77">
        <f t="shared" si="60"/>
        <v>4.5399929762484854E-5</v>
      </c>
      <c r="Y77">
        <f t="shared" si="64"/>
        <v>1.3810648567620016E-7</v>
      </c>
      <c r="Z77">
        <f t="shared" si="65"/>
        <v>3.7262215984154432E-6</v>
      </c>
      <c r="AA77">
        <f t="shared" si="66"/>
        <v>1.3810648567620016E-7</v>
      </c>
      <c r="AB77">
        <f t="shared" si="67"/>
        <v>3.7262215984154432E-6</v>
      </c>
      <c r="AC77">
        <f t="shared" si="68"/>
        <v>5.7086874976893857E-7</v>
      </c>
      <c r="AD77">
        <f t="shared" si="69"/>
        <v>2.3756600862901561E-8</v>
      </c>
      <c r="AE77">
        <f t="shared" si="70"/>
        <v>5.7086874976893857E-7</v>
      </c>
      <c r="AF77">
        <f t="shared" si="71"/>
        <v>2.3756600862901561E-8</v>
      </c>
      <c r="AG77">
        <f t="shared" si="72"/>
        <v>9.3368716352089576E-5</v>
      </c>
      <c r="AH77">
        <f t="shared" si="73"/>
        <v>6.7782031440023706E-4</v>
      </c>
      <c r="AI77">
        <f t="shared" si="74"/>
        <v>7.5461585962461664E-4</v>
      </c>
      <c r="AJ77">
        <f t="shared" si="75"/>
        <v>3.6377655988438355E-3</v>
      </c>
      <c r="AK77">
        <f t="shared" si="76"/>
        <v>3.681241274003097E-4</v>
      </c>
      <c r="AL77">
        <f t="shared" si="77"/>
        <v>3.2232934916181399E-4</v>
      </c>
      <c r="AM77">
        <f t="shared" si="78"/>
        <v>7.1456613696108202E-5</v>
      </c>
      <c r="AN77">
        <f t="shared" si="79"/>
        <v>2.5159180400545602E-3</v>
      </c>
      <c r="AO77">
        <f t="shared" si="80"/>
        <v>8.7706516190776801E-4</v>
      </c>
      <c r="AP77">
        <f t="shared" si="81"/>
        <v>1.3810648567620016E-7</v>
      </c>
      <c r="AQ77">
        <f t="shared" si="82"/>
        <v>3.7262215984154432E-6</v>
      </c>
      <c r="AR77">
        <f t="shared" si="83"/>
        <v>5.7086874976893857E-7</v>
      </c>
      <c r="AS77">
        <f t="shared" si="84"/>
        <v>2.3756600862901561E-8</v>
      </c>
      <c r="AT77">
        <f t="shared" si="85"/>
        <v>5.1923051145114562E-6</v>
      </c>
      <c r="AU77">
        <f t="shared" si="86"/>
        <v>1</v>
      </c>
      <c r="AV77">
        <f t="shared" si="87"/>
        <v>0</v>
      </c>
      <c r="AW77">
        <f t="shared" si="88"/>
        <v>3</v>
      </c>
      <c r="AX77">
        <f t="shared" si="89"/>
        <v>3</v>
      </c>
      <c r="AY77">
        <f t="shared" si="90"/>
        <v>1</v>
      </c>
      <c r="AZ77">
        <f t="shared" si="91"/>
        <v>2</v>
      </c>
      <c r="BA77" t="str">
        <f t="shared" si="92"/>
        <v>eps_sys2_4E90_jointA_xdir_pos_rot</v>
      </c>
      <c r="BB77" t="str">
        <f t="shared" si="93"/>
        <v>eps_sys2_4TIP_jointA_xdir_neg_rot</v>
      </c>
      <c r="BC77" t="str">
        <f t="shared" si="94"/>
        <v>eps_sys3_4E90_jointA_ydir_pos_rot</v>
      </c>
      <c r="BD77" t="str">
        <f t="shared" si="95"/>
        <v>eps_sys3_4TIP_jointA_ydir_neg_rot</v>
      </c>
      <c r="BE77" t="str">
        <f t="shared" si="96"/>
        <v>eps_sys4_4E90_jointA_ydir_pos_rot</v>
      </c>
      <c r="BF77" t="str">
        <f t="shared" si="97"/>
        <v>eps_sys4_4TOP_jointC_ydir_pos_rot</v>
      </c>
      <c r="BG77">
        <f t="shared" si="98"/>
        <v>3.7262215984154432E-6</v>
      </c>
      <c r="BH77">
        <f t="shared" si="99"/>
        <v>5.7086874976893857E-7</v>
      </c>
      <c r="BI77">
        <f t="shared" si="100"/>
        <v>3.6377655988438355E-3</v>
      </c>
      <c r="BJ77">
        <f t="shared" si="101"/>
        <v>2.5159180400545602E-3</v>
      </c>
      <c r="BK77">
        <f t="shared" si="102"/>
        <v>3.7262215984154432E-6</v>
      </c>
      <c r="BL77">
        <f t="shared" si="103"/>
        <v>5.1923051145114562E-6</v>
      </c>
      <c r="BM77">
        <f t="shared" si="104"/>
        <v>8.2602663395316744E-2</v>
      </c>
      <c r="BN77">
        <f t="shared" si="105"/>
        <v>0.14410343507356096</v>
      </c>
      <c r="BO77">
        <f t="shared" si="106"/>
        <v>8.2602663395316744E-2</v>
      </c>
      <c r="BP77">
        <f t="shared" si="107"/>
        <v>0.14410343507356096</v>
      </c>
      <c r="BQ77">
        <f t="shared" si="108"/>
        <v>8.2602663395316744E-2</v>
      </c>
      <c r="BR77">
        <f t="shared" si="109"/>
        <v>0.19259672894418534</v>
      </c>
      <c r="BS77" t="str">
        <f t="shared" si="110"/>
        <v>sys3_4E90_jointA_ydir_pos_rot</v>
      </c>
      <c r="BT77" t="str">
        <f t="shared" si="111"/>
        <v>sys3_4TIP_jointA_ydir_neg_rot</v>
      </c>
      <c r="BU77">
        <f t="shared" si="112"/>
        <v>3.6377655988438355E-3</v>
      </c>
      <c r="BV77">
        <f t="shared" si="113"/>
        <v>2.5159180400545602E-3</v>
      </c>
      <c r="BW77">
        <f t="shared" si="114"/>
        <v>8.2602663395316744E-2</v>
      </c>
      <c r="BX77">
        <f t="shared" si="115"/>
        <v>0.14410343507356096</v>
      </c>
      <c r="BY77">
        <v>0.25</v>
      </c>
      <c r="BZ77">
        <v>0.25</v>
      </c>
    </row>
    <row r="78" spans="1:78" x14ac:dyDescent="0.25">
      <c r="A78">
        <v>3</v>
      </c>
      <c r="B78">
        <v>0.7</v>
      </c>
      <c r="C78">
        <f t="shared" si="62"/>
        <v>4.5399929762484854E-5</v>
      </c>
      <c r="D78">
        <f t="shared" si="62"/>
        <v>4.5399929762484854E-5</v>
      </c>
      <c r="E78">
        <f t="shared" si="62"/>
        <v>4.5399929762484854E-5</v>
      </c>
      <c r="F78">
        <f t="shared" si="63"/>
        <v>4.5399929762484854E-5</v>
      </c>
      <c r="G78">
        <f t="shared" si="63"/>
        <v>4.5399929762484854E-5</v>
      </c>
      <c r="H78">
        <f t="shared" si="63"/>
        <v>4.5399929762484854E-5</v>
      </c>
      <c r="I78">
        <f t="shared" si="63"/>
        <v>4.5399929762484854E-5</v>
      </c>
      <c r="J78">
        <f t="shared" si="63"/>
        <v>4.5399929762484854E-5</v>
      </c>
      <c r="K78">
        <v>7.8243654984124014E-3</v>
      </c>
      <c r="L78">
        <v>7.573949470351506E-3</v>
      </c>
      <c r="M78">
        <v>0.14036587748611215</v>
      </c>
      <c r="N78">
        <v>0.13529939341298669</v>
      </c>
      <c r="O78">
        <v>1.6877731232286519E-3</v>
      </c>
      <c r="P78">
        <v>8.326602112524983E-3</v>
      </c>
      <c r="Q78">
        <v>7.9142702599568435E-3</v>
      </c>
      <c r="R78">
        <v>0.16528435815446874</v>
      </c>
      <c r="S78">
        <v>0.13827910781232827</v>
      </c>
      <c r="T78">
        <f t="shared" si="60"/>
        <v>4.5399929762484854E-5</v>
      </c>
      <c r="U78">
        <f t="shared" si="60"/>
        <v>4.5399929762484854E-5</v>
      </c>
      <c r="V78">
        <f t="shared" si="60"/>
        <v>4.5399929762484854E-5</v>
      </c>
      <c r="W78">
        <f t="shared" si="60"/>
        <v>4.5399929762484854E-5</v>
      </c>
      <c r="X78">
        <f t="shared" si="60"/>
        <v>4.5399929762484854E-5</v>
      </c>
      <c r="Y78">
        <f t="shared" si="64"/>
        <v>1.3810648567620016E-7</v>
      </c>
      <c r="Z78">
        <f t="shared" si="65"/>
        <v>3.7262215984154432E-6</v>
      </c>
      <c r="AA78">
        <f t="shared" si="66"/>
        <v>1.3810648567620016E-7</v>
      </c>
      <c r="AB78">
        <f t="shared" si="67"/>
        <v>3.7262215984154432E-6</v>
      </c>
      <c r="AC78">
        <f t="shared" si="68"/>
        <v>5.7086874976893857E-7</v>
      </c>
      <c r="AD78">
        <f t="shared" si="69"/>
        <v>2.3756600862901561E-8</v>
      </c>
      <c r="AE78">
        <f t="shared" si="70"/>
        <v>5.7086874976893857E-7</v>
      </c>
      <c r="AF78">
        <f t="shared" si="71"/>
        <v>2.3756600862901561E-8</v>
      </c>
      <c r="AG78">
        <f t="shared" si="72"/>
        <v>2.7224286123898666E-4</v>
      </c>
      <c r="AH78">
        <f t="shared" si="73"/>
        <v>1.5129965787089043E-3</v>
      </c>
      <c r="AI78">
        <f t="shared" si="74"/>
        <v>1.9147921978405397E-2</v>
      </c>
      <c r="AJ78">
        <f t="shared" si="75"/>
        <v>4.4611306364036554E-2</v>
      </c>
      <c r="AK78">
        <f t="shared" si="76"/>
        <v>3.602270502132658E-4</v>
      </c>
      <c r="AL78">
        <f t="shared" si="77"/>
        <v>9.0587660621926729E-4</v>
      </c>
      <c r="AM78">
        <f t="shared" si="78"/>
        <v>2.2825857002301911E-4</v>
      </c>
      <c r="AN78">
        <f t="shared" si="79"/>
        <v>6.1964914628016496E-2</v>
      </c>
      <c r="AO78">
        <f t="shared" si="80"/>
        <v>3.6807716745644335E-2</v>
      </c>
      <c r="AP78">
        <f t="shared" si="81"/>
        <v>1.3810648567620016E-7</v>
      </c>
      <c r="AQ78">
        <f t="shared" si="82"/>
        <v>3.7262215984154432E-6</v>
      </c>
      <c r="AR78">
        <f t="shared" si="83"/>
        <v>5.7086874976893857E-7</v>
      </c>
      <c r="AS78">
        <f t="shared" si="84"/>
        <v>2.3756600862901561E-8</v>
      </c>
      <c r="AT78">
        <f t="shared" si="85"/>
        <v>5.1923051145114562E-6</v>
      </c>
      <c r="AU78">
        <f t="shared" si="86"/>
        <v>1</v>
      </c>
      <c r="AV78">
        <f t="shared" si="87"/>
        <v>0</v>
      </c>
      <c r="AW78">
        <f t="shared" si="88"/>
        <v>3</v>
      </c>
      <c r="AX78">
        <f t="shared" si="89"/>
        <v>3</v>
      </c>
      <c r="AY78">
        <f t="shared" si="90"/>
        <v>1</v>
      </c>
      <c r="AZ78">
        <f t="shared" si="91"/>
        <v>2</v>
      </c>
      <c r="BA78" t="str">
        <f t="shared" si="92"/>
        <v>eps_sys2_4E90_jointA_xdir_pos_rot</v>
      </c>
      <c r="BB78" t="str">
        <f t="shared" si="93"/>
        <v>eps_sys2_4TIP_jointA_xdir_neg_rot</v>
      </c>
      <c r="BC78" t="str">
        <f t="shared" si="94"/>
        <v>eps_sys3_4E90_jointA_ydir_pos_rot</v>
      </c>
      <c r="BD78" t="str">
        <f t="shared" si="95"/>
        <v>eps_sys3_4TIP_jointA_ydir_neg_rot</v>
      </c>
      <c r="BE78" t="str">
        <f t="shared" si="96"/>
        <v>eps_sys4_4E90_jointA_ydir_pos_rot</v>
      </c>
      <c r="BF78" t="str">
        <f t="shared" si="97"/>
        <v>eps_sys4_4TOP_jointC_ydir_pos_rot</v>
      </c>
      <c r="BG78">
        <f t="shared" si="98"/>
        <v>3.7262215984154432E-6</v>
      </c>
      <c r="BH78">
        <f t="shared" si="99"/>
        <v>5.7086874976893857E-7</v>
      </c>
      <c r="BI78">
        <f t="shared" si="100"/>
        <v>4.4611306364036554E-2</v>
      </c>
      <c r="BJ78">
        <f t="shared" si="101"/>
        <v>6.1964914628016496E-2</v>
      </c>
      <c r="BK78">
        <f t="shared" si="102"/>
        <v>3.7262215984154432E-6</v>
      </c>
      <c r="BL78">
        <f t="shared" si="103"/>
        <v>5.1923051145114562E-6</v>
      </c>
      <c r="BM78">
        <f t="shared" si="104"/>
        <v>8.2602663395316744E-2</v>
      </c>
      <c r="BN78">
        <f t="shared" si="105"/>
        <v>0.14410343507356096</v>
      </c>
      <c r="BO78">
        <f t="shared" si="106"/>
        <v>8.2602663395316744E-2</v>
      </c>
      <c r="BP78">
        <f t="shared" si="107"/>
        <v>0.14410343507356096</v>
      </c>
      <c r="BQ78">
        <f t="shared" si="108"/>
        <v>8.2602663395316744E-2</v>
      </c>
      <c r="BR78">
        <f t="shared" si="109"/>
        <v>0.19259672894418534</v>
      </c>
      <c r="BS78" t="str">
        <f t="shared" si="110"/>
        <v>sys3_4E90_jointA_ydir_pos_rot</v>
      </c>
      <c r="BT78" t="str">
        <f t="shared" si="111"/>
        <v>sys3_4TIP_jointA_ydir_neg_rot</v>
      </c>
      <c r="BU78">
        <f t="shared" si="112"/>
        <v>4.4611306364036554E-2</v>
      </c>
      <c r="BV78">
        <f t="shared" si="113"/>
        <v>6.1964914628016496E-2</v>
      </c>
      <c r="BW78">
        <f t="shared" si="114"/>
        <v>8.2602663395316744E-2</v>
      </c>
      <c r="BX78">
        <f t="shared" si="115"/>
        <v>0.14410343507356096</v>
      </c>
      <c r="BY78">
        <v>0.25</v>
      </c>
      <c r="BZ78">
        <v>0.25</v>
      </c>
    </row>
    <row r="79" spans="1:78" x14ac:dyDescent="0.25">
      <c r="A79">
        <v>3</v>
      </c>
      <c r="B79">
        <v>0.7</v>
      </c>
      <c r="C79">
        <f t="shared" si="62"/>
        <v>4.5399929762484854E-5</v>
      </c>
      <c r="D79">
        <f t="shared" si="62"/>
        <v>4.5399929762484854E-5</v>
      </c>
      <c r="E79">
        <f t="shared" si="62"/>
        <v>4.5399929762484854E-5</v>
      </c>
      <c r="F79">
        <f t="shared" si="63"/>
        <v>4.5399929762484854E-5</v>
      </c>
      <c r="G79">
        <f t="shared" si="63"/>
        <v>4.5399929762484854E-5</v>
      </c>
      <c r="H79">
        <f t="shared" si="63"/>
        <v>4.5399929762484854E-5</v>
      </c>
      <c r="I79">
        <f t="shared" si="63"/>
        <v>4.5399929762484854E-5</v>
      </c>
      <c r="J79">
        <f t="shared" si="63"/>
        <v>4.5399929762484854E-5</v>
      </c>
      <c r="K79">
        <v>6.3279604679855898E-4</v>
      </c>
      <c r="L79">
        <v>6.3066763796061946E-4</v>
      </c>
      <c r="M79">
        <v>8.7341798752258795E-3</v>
      </c>
      <c r="N79">
        <v>8.9486446948253955E-3</v>
      </c>
      <c r="O79">
        <v>4.8135832053889169E-4</v>
      </c>
      <c r="P79">
        <v>6.8028317005988128E-4</v>
      </c>
      <c r="Q79">
        <v>6.9163987615068789E-4</v>
      </c>
      <c r="R79">
        <v>9.1853441411699609E-3</v>
      </c>
      <c r="S79">
        <v>9.6839739924362359E-3</v>
      </c>
      <c r="T79">
        <f t="shared" si="60"/>
        <v>4.5399929762484854E-5</v>
      </c>
      <c r="U79">
        <f t="shared" si="60"/>
        <v>4.5399929762484854E-5</v>
      </c>
      <c r="V79">
        <f t="shared" si="60"/>
        <v>4.5399929762484854E-5</v>
      </c>
      <c r="W79">
        <f t="shared" si="60"/>
        <v>4.5399929762484854E-5</v>
      </c>
      <c r="X79">
        <f t="shared" si="60"/>
        <v>4.5399929762484854E-5</v>
      </c>
      <c r="Y79">
        <f t="shared" si="64"/>
        <v>1.3810648567620016E-7</v>
      </c>
      <c r="Z79">
        <f t="shared" si="65"/>
        <v>3.7262215984154432E-6</v>
      </c>
      <c r="AA79">
        <f t="shared" si="66"/>
        <v>1.3810648567620016E-7</v>
      </c>
      <c r="AB79">
        <f t="shared" si="67"/>
        <v>3.7262215984154432E-6</v>
      </c>
      <c r="AC79">
        <f t="shared" si="68"/>
        <v>5.7086874976893857E-7</v>
      </c>
      <c r="AD79">
        <f t="shared" si="69"/>
        <v>2.3756600862901561E-8</v>
      </c>
      <c r="AE79">
        <f t="shared" si="70"/>
        <v>5.7086874976893857E-7</v>
      </c>
      <c r="AF79">
        <f t="shared" si="71"/>
        <v>2.3756600862901561E-8</v>
      </c>
      <c r="AG79">
        <f t="shared" si="72"/>
        <v>6.6974054307970843E-6</v>
      </c>
      <c r="AH79">
        <f t="shared" si="73"/>
        <v>8.1782468207248116E-5</v>
      </c>
      <c r="AI79">
        <f t="shared" si="74"/>
        <v>3.2013823262988105E-4</v>
      </c>
      <c r="AJ79">
        <f t="shared" si="75"/>
        <v>1.8401970627867227E-3</v>
      </c>
      <c r="AK79">
        <f t="shared" si="76"/>
        <v>8.2739804255970288E-5</v>
      </c>
      <c r="AL79">
        <f t="shared" si="77"/>
        <v>2.6237260116378367E-5</v>
      </c>
      <c r="AM79">
        <f t="shared" si="78"/>
        <v>3.0028530450609698E-6</v>
      </c>
      <c r="AN79">
        <f t="shared" si="79"/>
        <v>1.0407484357908589E-3</v>
      </c>
      <c r="AO79">
        <f t="shared" si="80"/>
        <v>3.267071258369031E-4</v>
      </c>
      <c r="AP79">
        <f t="shared" si="81"/>
        <v>1.3810648567620016E-7</v>
      </c>
      <c r="AQ79">
        <f t="shared" si="82"/>
        <v>3.7262215984154432E-6</v>
      </c>
      <c r="AR79">
        <f t="shared" si="83"/>
        <v>5.7086874976893857E-7</v>
      </c>
      <c r="AS79">
        <f t="shared" si="84"/>
        <v>2.3756600862901561E-8</v>
      </c>
      <c r="AT79">
        <f t="shared" si="85"/>
        <v>5.1923051145114562E-6</v>
      </c>
      <c r="AU79">
        <f t="shared" si="86"/>
        <v>1</v>
      </c>
      <c r="AV79">
        <f t="shared" si="87"/>
        <v>0</v>
      </c>
      <c r="AW79">
        <f t="shared" si="88"/>
        <v>3</v>
      </c>
      <c r="AX79">
        <f t="shared" si="89"/>
        <v>3</v>
      </c>
      <c r="AY79">
        <f t="shared" si="90"/>
        <v>1</v>
      </c>
      <c r="AZ79">
        <f t="shared" si="91"/>
        <v>2</v>
      </c>
      <c r="BA79" t="str">
        <f t="shared" si="92"/>
        <v>eps_sys2_4E90_jointA_xdir_pos_rot</v>
      </c>
      <c r="BB79" t="str">
        <f t="shared" si="93"/>
        <v>eps_sys2_4TIP_jointA_xdir_neg_rot</v>
      </c>
      <c r="BC79" t="str">
        <f t="shared" si="94"/>
        <v>eps_sys3_4E90_jointA_ydir_pos_rot</v>
      </c>
      <c r="BD79" t="str">
        <f t="shared" si="95"/>
        <v>eps_sys3_4TIP_jointA_ydir_neg_rot</v>
      </c>
      <c r="BE79" t="str">
        <f t="shared" si="96"/>
        <v>eps_sys4_4E90_jointA_ydir_pos_rot</v>
      </c>
      <c r="BF79" t="str">
        <f t="shared" si="97"/>
        <v>eps_sys4_4TOP_jointC_ydir_pos_rot</v>
      </c>
      <c r="BG79">
        <f t="shared" si="98"/>
        <v>3.7262215984154432E-6</v>
      </c>
      <c r="BH79">
        <f t="shared" si="99"/>
        <v>5.7086874976893857E-7</v>
      </c>
      <c r="BI79">
        <f t="shared" si="100"/>
        <v>1.8401970627867227E-3</v>
      </c>
      <c r="BJ79">
        <f t="shared" si="101"/>
        <v>1.0407484357908589E-3</v>
      </c>
      <c r="BK79">
        <f t="shared" si="102"/>
        <v>3.7262215984154432E-6</v>
      </c>
      <c r="BL79">
        <f t="shared" si="103"/>
        <v>5.1923051145114562E-6</v>
      </c>
      <c r="BM79">
        <f t="shared" si="104"/>
        <v>8.2602663395316744E-2</v>
      </c>
      <c r="BN79">
        <f t="shared" si="105"/>
        <v>0.14410343507356096</v>
      </c>
      <c r="BO79">
        <f t="shared" si="106"/>
        <v>8.2602663395316744E-2</v>
      </c>
      <c r="BP79">
        <f t="shared" si="107"/>
        <v>0.14410343507356096</v>
      </c>
      <c r="BQ79">
        <f t="shared" si="108"/>
        <v>8.2602663395316744E-2</v>
      </c>
      <c r="BR79">
        <f t="shared" si="109"/>
        <v>0.19259672894418534</v>
      </c>
      <c r="BS79" t="str">
        <f t="shared" si="110"/>
        <v>sys3_4E90_jointA_ydir_pos_rot</v>
      </c>
      <c r="BT79" t="str">
        <f t="shared" si="111"/>
        <v>sys3_4TIP_jointA_ydir_neg_rot</v>
      </c>
      <c r="BU79">
        <f t="shared" si="112"/>
        <v>1.8401970627867227E-3</v>
      </c>
      <c r="BV79">
        <f t="shared" si="113"/>
        <v>1.0407484357908589E-3</v>
      </c>
      <c r="BW79">
        <f t="shared" si="114"/>
        <v>8.2602663395316744E-2</v>
      </c>
      <c r="BX79">
        <f t="shared" si="115"/>
        <v>0.14410343507356096</v>
      </c>
      <c r="BY79">
        <v>0.25</v>
      </c>
      <c r="BZ79">
        <v>0.25</v>
      </c>
    </row>
    <row r="80" spans="1:78" x14ac:dyDescent="0.25">
      <c r="A80">
        <v>3</v>
      </c>
      <c r="B80">
        <v>0.7</v>
      </c>
      <c r="C80">
        <f t="shared" si="62"/>
        <v>4.5399929762484854E-5</v>
      </c>
      <c r="D80">
        <f t="shared" si="62"/>
        <v>4.5399929762484854E-5</v>
      </c>
      <c r="E80">
        <f t="shared" si="62"/>
        <v>4.5399929762484854E-5</v>
      </c>
      <c r="F80">
        <f t="shared" si="63"/>
        <v>4.5399929762484854E-5</v>
      </c>
      <c r="G80">
        <f t="shared" si="63"/>
        <v>4.5399929762484854E-5</v>
      </c>
      <c r="H80">
        <f t="shared" si="63"/>
        <v>4.5399929762484854E-5</v>
      </c>
      <c r="I80">
        <f t="shared" si="63"/>
        <v>4.5399929762484854E-5</v>
      </c>
      <c r="J80">
        <f t="shared" si="63"/>
        <v>4.5399929762484854E-5</v>
      </c>
      <c r="K80">
        <v>2.08823053209959E-2</v>
      </c>
      <c r="L80">
        <v>2.0129947293263756E-2</v>
      </c>
      <c r="M80">
        <v>6.625827731469261E-2</v>
      </c>
      <c r="N80">
        <v>6.3269200981167339E-2</v>
      </c>
      <c r="O80">
        <v>8.0698090391064028E-3</v>
      </c>
      <c r="P80">
        <v>2.2833175637995053E-2</v>
      </c>
      <c r="Q80">
        <v>2.1213028082861459E-2</v>
      </c>
      <c r="R80">
        <v>7.5840200199683863E-2</v>
      </c>
      <c r="S80">
        <v>6.5275842268382844E-2</v>
      </c>
      <c r="T80">
        <f t="shared" si="60"/>
        <v>4.5399929762484854E-5</v>
      </c>
      <c r="U80">
        <f t="shared" si="60"/>
        <v>4.5399929762484854E-5</v>
      </c>
      <c r="V80">
        <f t="shared" si="60"/>
        <v>4.5399929762484854E-5</v>
      </c>
      <c r="W80">
        <f t="shared" si="60"/>
        <v>4.5399929762484854E-5</v>
      </c>
      <c r="X80">
        <f t="shared" si="60"/>
        <v>4.5399929762484854E-5</v>
      </c>
      <c r="Y80">
        <f t="shared" si="64"/>
        <v>1.3810648567620016E-7</v>
      </c>
      <c r="Z80">
        <f t="shared" si="65"/>
        <v>3.7262215984154432E-6</v>
      </c>
      <c r="AA80">
        <f t="shared" si="66"/>
        <v>1.3810648567620016E-7</v>
      </c>
      <c r="AB80">
        <f t="shared" si="67"/>
        <v>3.7262215984154432E-6</v>
      </c>
      <c r="AC80">
        <f t="shared" si="68"/>
        <v>5.7086874976893857E-7</v>
      </c>
      <c r="AD80">
        <f t="shared" si="69"/>
        <v>2.3756600862901561E-8</v>
      </c>
      <c r="AE80">
        <f t="shared" si="70"/>
        <v>5.7086874976893857E-7</v>
      </c>
      <c r="AF80">
        <f t="shared" si="71"/>
        <v>2.3756600862901561E-8</v>
      </c>
      <c r="AG80">
        <f t="shared" si="72"/>
        <v>1.1562224600397228E-3</v>
      </c>
      <c r="AH80">
        <f t="shared" si="73"/>
        <v>4.7659946612751847E-3</v>
      </c>
      <c r="AI80">
        <f t="shared" si="74"/>
        <v>6.3359866435149063E-3</v>
      </c>
      <c r="AJ80">
        <f t="shared" si="75"/>
        <v>1.827926620822392E-2</v>
      </c>
      <c r="AK80">
        <f t="shared" si="76"/>
        <v>2.2562418311762793E-3</v>
      </c>
      <c r="AL80">
        <f t="shared" si="77"/>
        <v>3.7718408482512889E-3</v>
      </c>
      <c r="AM80">
        <f t="shared" si="78"/>
        <v>1.3160635281265149E-3</v>
      </c>
      <c r="AN80">
        <f t="shared" si="79"/>
        <v>2.0593679184681839E-2</v>
      </c>
      <c r="AO80">
        <f t="shared" si="80"/>
        <v>9.6976262315579143E-3</v>
      </c>
      <c r="AP80">
        <f t="shared" si="81"/>
        <v>1.3810648567620016E-7</v>
      </c>
      <c r="AQ80">
        <f t="shared" si="82"/>
        <v>3.7262215984154432E-6</v>
      </c>
      <c r="AR80">
        <f t="shared" si="83"/>
        <v>5.7086874976893857E-7</v>
      </c>
      <c r="AS80">
        <f t="shared" si="84"/>
        <v>2.3756600862901561E-8</v>
      </c>
      <c r="AT80">
        <f t="shared" si="85"/>
        <v>5.1923051145114562E-6</v>
      </c>
      <c r="AU80">
        <f t="shared" si="86"/>
        <v>1</v>
      </c>
      <c r="AV80">
        <f t="shared" si="87"/>
        <v>0</v>
      </c>
      <c r="AW80">
        <f t="shared" si="88"/>
        <v>3</v>
      </c>
      <c r="AX80">
        <f t="shared" si="89"/>
        <v>3</v>
      </c>
      <c r="AY80">
        <f t="shared" si="90"/>
        <v>1</v>
      </c>
      <c r="AZ80">
        <f t="shared" si="91"/>
        <v>2</v>
      </c>
      <c r="BA80" t="str">
        <f t="shared" si="92"/>
        <v>eps_sys2_4E90_jointA_xdir_pos_rot</v>
      </c>
      <c r="BB80" t="str">
        <f t="shared" si="93"/>
        <v>eps_sys2_4TIP_jointA_xdir_neg_rot</v>
      </c>
      <c r="BC80" t="str">
        <f t="shared" si="94"/>
        <v>eps_sys3_4E90_jointA_ydir_pos_rot</v>
      </c>
      <c r="BD80" t="str">
        <f t="shared" si="95"/>
        <v>eps_sys3_4TIP_jointA_ydir_neg_rot</v>
      </c>
      <c r="BE80" t="str">
        <f t="shared" si="96"/>
        <v>eps_sys4_4E90_jointA_ydir_pos_rot</v>
      </c>
      <c r="BF80" t="str">
        <f t="shared" si="97"/>
        <v>eps_sys4_4TOP_jointC_ydir_pos_rot</v>
      </c>
      <c r="BG80">
        <f t="shared" si="98"/>
        <v>3.7262215984154432E-6</v>
      </c>
      <c r="BH80">
        <f t="shared" si="99"/>
        <v>5.7086874976893857E-7</v>
      </c>
      <c r="BI80">
        <f t="shared" si="100"/>
        <v>1.827926620822392E-2</v>
      </c>
      <c r="BJ80">
        <f t="shared" si="101"/>
        <v>2.0593679184681839E-2</v>
      </c>
      <c r="BK80">
        <f t="shared" si="102"/>
        <v>3.7262215984154432E-6</v>
      </c>
      <c r="BL80">
        <f t="shared" si="103"/>
        <v>5.1923051145114562E-6</v>
      </c>
      <c r="BM80">
        <f t="shared" si="104"/>
        <v>8.2602663395316744E-2</v>
      </c>
      <c r="BN80">
        <f t="shared" si="105"/>
        <v>0.14410343507356096</v>
      </c>
      <c r="BO80">
        <f t="shared" si="106"/>
        <v>8.2602663395316744E-2</v>
      </c>
      <c r="BP80">
        <f t="shared" si="107"/>
        <v>0.14410343507356096</v>
      </c>
      <c r="BQ80">
        <f t="shared" si="108"/>
        <v>8.2602663395316744E-2</v>
      </c>
      <c r="BR80">
        <f t="shared" si="109"/>
        <v>0.19259672894418534</v>
      </c>
      <c r="BS80" t="str">
        <f t="shared" si="110"/>
        <v>sys3_4E90_jointA_ydir_pos_rot</v>
      </c>
      <c r="BT80" t="str">
        <f t="shared" si="111"/>
        <v>sys3_4TIP_jointA_ydir_neg_rot</v>
      </c>
      <c r="BU80">
        <f t="shared" si="112"/>
        <v>1.827926620822392E-2</v>
      </c>
      <c r="BV80">
        <f t="shared" si="113"/>
        <v>2.0593679184681839E-2</v>
      </c>
      <c r="BW80">
        <f t="shared" si="114"/>
        <v>8.2602663395316744E-2</v>
      </c>
      <c r="BX80">
        <f t="shared" si="115"/>
        <v>0.14410343507356096</v>
      </c>
      <c r="BY80">
        <v>0.25</v>
      </c>
      <c r="BZ80">
        <v>0.25</v>
      </c>
    </row>
    <row r="81" spans="1:78" x14ac:dyDescent="0.25">
      <c r="A81">
        <v>3</v>
      </c>
      <c r="B81">
        <v>0.7</v>
      </c>
      <c r="C81">
        <f t="shared" si="62"/>
        <v>4.5399929762484854E-5</v>
      </c>
      <c r="D81">
        <f t="shared" si="62"/>
        <v>4.5399929762484854E-5</v>
      </c>
      <c r="E81">
        <f t="shared" si="62"/>
        <v>4.5399929762484854E-5</v>
      </c>
      <c r="F81">
        <f t="shared" si="63"/>
        <v>4.5399929762484854E-5</v>
      </c>
      <c r="G81">
        <f t="shared" si="63"/>
        <v>4.5399929762484854E-5</v>
      </c>
      <c r="H81">
        <f t="shared" si="63"/>
        <v>4.5399929762484854E-5</v>
      </c>
      <c r="I81">
        <f t="shared" si="63"/>
        <v>4.5399929762484854E-5</v>
      </c>
      <c r="J81">
        <f t="shared" si="63"/>
        <v>4.5399929762484854E-5</v>
      </c>
      <c r="K81">
        <v>2.4339038280560758E-3</v>
      </c>
      <c r="L81">
        <v>2.4607168615571099E-3</v>
      </c>
      <c r="M81">
        <v>2.3213256695194698E-3</v>
      </c>
      <c r="N81">
        <v>2.3977474564855304E-3</v>
      </c>
      <c r="O81">
        <v>6.1441141302101057E-3</v>
      </c>
      <c r="P81">
        <v>2.6136901041394589E-3</v>
      </c>
      <c r="Q81">
        <v>2.6315786765192038E-3</v>
      </c>
      <c r="R81">
        <v>2.294585293372457E-3</v>
      </c>
      <c r="S81">
        <v>2.5940772114200822E-3</v>
      </c>
      <c r="T81">
        <f t="shared" si="60"/>
        <v>4.5399929762484854E-5</v>
      </c>
      <c r="U81">
        <f t="shared" si="60"/>
        <v>4.5399929762484854E-5</v>
      </c>
      <c r="V81">
        <f t="shared" si="60"/>
        <v>4.5399929762484854E-5</v>
      </c>
      <c r="W81">
        <f t="shared" si="60"/>
        <v>4.5399929762484854E-5</v>
      </c>
      <c r="X81">
        <f t="shared" si="60"/>
        <v>4.5399929762484854E-5</v>
      </c>
      <c r="Y81">
        <f t="shared" si="64"/>
        <v>1.3810648567620016E-7</v>
      </c>
      <c r="Z81">
        <f t="shared" si="65"/>
        <v>3.7262215984154432E-6</v>
      </c>
      <c r="AA81">
        <f t="shared" si="66"/>
        <v>1.3810648567620016E-7</v>
      </c>
      <c r="AB81">
        <f t="shared" si="67"/>
        <v>3.7262215984154432E-6</v>
      </c>
      <c r="AC81">
        <f t="shared" si="68"/>
        <v>5.7086874976893857E-7</v>
      </c>
      <c r="AD81">
        <f t="shared" si="69"/>
        <v>2.3756600862901561E-8</v>
      </c>
      <c r="AE81">
        <f t="shared" si="70"/>
        <v>5.7086874976893857E-7</v>
      </c>
      <c r="AF81">
        <f t="shared" si="71"/>
        <v>2.3756600862901561E-8</v>
      </c>
      <c r="AG81">
        <f t="shared" si="72"/>
        <v>4.873149496449641E-5</v>
      </c>
      <c r="AH81">
        <f t="shared" si="73"/>
        <v>4.0429805154820048E-4</v>
      </c>
      <c r="AI81">
        <f t="shared" si="74"/>
        <v>4.5447409216838902E-5</v>
      </c>
      <c r="AJ81">
        <f t="shared" si="75"/>
        <v>3.9218086593399422E-4</v>
      </c>
      <c r="AK81">
        <f t="shared" si="76"/>
        <v>1.6388921415633672E-3</v>
      </c>
      <c r="AL81">
        <f t="shared" si="77"/>
        <v>1.7599887040228187E-4</v>
      </c>
      <c r="AM81">
        <f t="shared" si="78"/>
        <v>3.2264725736252122E-5</v>
      </c>
      <c r="AN81">
        <f t="shared" si="79"/>
        <v>1.4640188120562989E-4</v>
      </c>
      <c r="AO81">
        <f t="shared" si="80"/>
        <v>3.145225615115905E-5</v>
      </c>
      <c r="AP81">
        <f t="shared" si="81"/>
        <v>1.3810648567620016E-7</v>
      </c>
      <c r="AQ81">
        <f t="shared" si="82"/>
        <v>3.7262215984154432E-6</v>
      </c>
      <c r="AR81">
        <f t="shared" si="83"/>
        <v>5.7086874976893857E-7</v>
      </c>
      <c r="AS81">
        <f t="shared" si="84"/>
        <v>2.3756600862901561E-8</v>
      </c>
      <c r="AT81">
        <f t="shared" si="85"/>
        <v>5.1923051145114562E-6</v>
      </c>
      <c r="AU81">
        <f t="shared" si="86"/>
        <v>1</v>
      </c>
      <c r="AV81">
        <f t="shared" si="87"/>
        <v>0</v>
      </c>
      <c r="AW81">
        <f t="shared" si="88"/>
        <v>1</v>
      </c>
      <c r="AX81">
        <f t="shared" si="89"/>
        <v>0</v>
      </c>
      <c r="AY81">
        <f t="shared" si="90"/>
        <v>1</v>
      </c>
      <c r="AZ81">
        <f t="shared" si="91"/>
        <v>2</v>
      </c>
      <c r="BA81" t="str">
        <f t="shared" si="92"/>
        <v>eps_sys2_4E90_jointA_xdir_pos_rot</v>
      </c>
      <c r="BB81" t="str">
        <f t="shared" si="93"/>
        <v>eps_sys2_4TIP_jointA_xdir_neg_rot</v>
      </c>
      <c r="BC81" t="str">
        <f t="shared" si="94"/>
        <v>eps_sys3_4E90_jointB_xdir_pos_rot</v>
      </c>
      <c r="BD81" t="str">
        <f t="shared" si="95"/>
        <v>eps_sys3_4TOP_jointA_xdir_pos_rot</v>
      </c>
      <c r="BE81" t="str">
        <f t="shared" si="96"/>
        <v>eps_sys4_4E90_jointA_ydir_pos_rot</v>
      </c>
      <c r="BF81" t="str">
        <f t="shared" si="97"/>
        <v>eps_sys4_4TOP_jointC_ydir_pos_rot</v>
      </c>
      <c r="BG81">
        <f t="shared" si="98"/>
        <v>3.7262215984154432E-6</v>
      </c>
      <c r="BH81">
        <f t="shared" si="99"/>
        <v>5.7086874976893857E-7</v>
      </c>
      <c r="BI81">
        <f t="shared" si="100"/>
        <v>4.0429805154820048E-4</v>
      </c>
      <c r="BJ81">
        <f t="shared" si="101"/>
        <v>1.6388921415633672E-3</v>
      </c>
      <c r="BK81">
        <f t="shared" si="102"/>
        <v>3.7262215984154432E-6</v>
      </c>
      <c r="BL81">
        <f t="shared" si="103"/>
        <v>5.1923051145114562E-6</v>
      </c>
      <c r="BM81">
        <f t="shared" si="104"/>
        <v>8.2602663395316744E-2</v>
      </c>
      <c r="BN81">
        <f t="shared" si="105"/>
        <v>0.14410343507356096</v>
      </c>
      <c r="BO81">
        <f t="shared" si="106"/>
        <v>8.2602663395316744E-2</v>
      </c>
      <c r="BP81">
        <f t="shared" si="107"/>
        <v>0.19259672894418534</v>
      </c>
      <c r="BQ81">
        <f t="shared" si="108"/>
        <v>8.2602663395316744E-2</v>
      </c>
      <c r="BR81">
        <f t="shared" si="109"/>
        <v>0.19259672894418534</v>
      </c>
      <c r="BS81" t="str">
        <f t="shared" si="110"/>
        <v>sys3_4E90_jointB_xdir_pos_rot</v>
      </c>
      <c r="BT81" t="str">
        <f t="shared" si="111"/>
        <v>sys3_4TOP_jointA_xdir_pos_rot</v>
      </c>
      <c r="BU81">
        <f t="shared" si="112"/>
        <v>4.0429805154820048E-4</v>
      </c>
      <c r="BV81">
        <f t="shared" si="113"/>
        <v>1.6388921415633672E-3</v>
      </c>
      <c r="BW81">
        <f t="shared" si="114"/>
        <v>8.2602663395316744E-2</v>
      </c>
      <c r="BX81">
        <f t="shared" si="115"/>
        <v>0.19259672894418534</v>
      </c>
      <c r="BY81">
        <v>0.25</v>
      </c>
      <c r="BZ81">
        <v>0.25</v>
      </c>
    </row>
    <row r="82" spans="1:78" x14ac:dyDescent="0.25">
      <c r="A82">
        <v>4</v>
      </c>
      <c r="B82">
        <v>0.7</v>
      </c>
      <c r="C82">
        <f t="shared" si="62"/>
        <v>4.5399929762484854E-5</v>
      </c>
      <c r="D82">
        <f t="shared" si="62"/>
        <v>4.5399929762484854E-5</v>
      </c>
      <c r="E82">
        <f t="shared" si="62"/>
        <v>4.5399929762484854E-5</v>
      </c>
      <c r="F82">
        <f t="shared" si="62"/>
        <v>4.5399929762484854E-5</v>
      </c>
      <c r="G82">
        <f t="shared" ref="G82:S101" si="116">EXP(-10)</f>
        <v>4.5399929762484854E-5</v>
      </c>
      <c r="H82">
        <f t="shared" si="116"/>
        <v>4.5399929762484854E-5</v>
      </c>
      <c r="I82">
        <f t="shared" si="116"/>
        <v>4.5399929762484854E-5</v>
      </c>
      <c r="J82">
        <f t="shared" si="116"/>
        <v>4.5399929762484854E-5</v>
      </c>
      <c r="K82">
        <f t="shared" si="116"/>
        <v>4.5399929762484854E-5</v>
      </c>
      <c r="L82">
        <f t="shared" si="116"/>
        <v>4.5399929762484854E-5</v>
      </c>
      <c r="M82">
        <f t="shared" si="116"/>
        <v>4.5399929762484854E-5</v>
      </c>
      <c r="N82">
        <f t="shared" si="116"/>
        <v>4.5399929762484854E-5</v>
      </c>
      <c r="O82">
        <f t="shared" si="116"/>
        <v>4.5399929762484854E-5</v>
      </c>
      <c r="P82">
        <f t="shared" si="116"/>
        <v>4.5399929762484854E-5</v>
      </c>
      <c r="Q82">
        <f t="shared" si="116"/>
        <v>4.5399929762484854E-5</v>
      </c>
      <c r="R82">
        <f t="shared" si="116"/>
        <v>4.5399929762484854E-5</v>
      </c>
      <c r="S82">
        <f t="shared" si="116"/>
        <v>4.5399929762484854E-5</v>
      </c>
      <c r="T82">
        <v>0.35136426917485608</v>
      </c>
      <c r="U82">
        <v>0.3092628594742528</v>
      </c>
      <c r="V82">
        <v>0.50493290419332271</v>
      </c>
      <c r="W82">
        <v>0.32731399670967026</v>
      </c>
      <c r="X82">
        <v>0.26833635893984548</v>
      </c>
      <c r="Y82">
        <f t="shared" si="64"/>
        <v>1.3810648567620016E-7</v>
      </c>
      <c r="Z82">
        <f t="shared" si="65"/>
        <v>3.7262215984154432E-6</v>
      </c>
      <c r="AA82">
        <f t="shared" si="66"/>
        <v>1.3810648567620016E-7</v>
      </c>
      <c r="AB82">
        <f t="shared" si="67"/>
        <v>3.7262215984154432E-6</v>
      </c>
      <c r="AC82">
        <f t="shared" si="68"/>
        <v>5.7086874976893857E-7</v>
      </c>
      <c r="AD82">
        <f t="shared" si="69"/>
        <v>2.3756600862901561E-8</v>
      </c>
      <c r="AE82">
        <f t="shared" si="70"/>
        <v>5.7086874976893857E-7</v>
      </c>
      <c r="AF82">
        <f t="shared" si="71"/>
        <v>2.3756600862901561E-8</v>
      </c>
      <c r="AG82">
        <f t="shared" si="72"/>
        <v>1.3810648567620016E-7</v>
      </c>
      <c r="AH82">
        <f t="shared" si="73"/>
        <v>3.7262215984154432E-6</v>
      </c>
      <c r="AI82">
        <f t="shared" si="74"/>
        <v>1.3810648567620016E-7</v>
      </c>
      <c r="AJ82">
        <f t="shared" si="75"/>
        <v>3.7262215984154432E-6</v>
      </c>
      <c r="AK82">
        <f t="shared" si="76"/>
        <v>5.1923051145114562E-6</v>
      </c>
      <c r="AL82">
        <f t="shared" si="77"/>
        <v>5.7086874976893857E-7</v>
      </c>
      <c r="AM82">
        <f t="shared" si="78"/>
        <v>2.3756600862901561E-8</v>
      </c>
      <c r="AN82">
        <f t="shared" si="79"/>
        <v>5.7086874976893857E-7</v>
      </c>
      <c r="AO82">
        <f t="shared" si="80"/>
        <v>2.3756600862901561E-8</v>
      </c>
      <c r="AP82">
        <f t="shared" si="81"/>
        <v>7.3994852378098025E-2</v>
      </c>
      <c r="AQ82">
        <f t="shared" si="82"/>
        <v>0.11773029668348903</v>
      </c>
      <c r="AR82">
        <f t="shared" si="83"/>
        <v>0.30057509307540276</v>
      </c>
      <c r="AS82">
        <f t="shared" si="84"/>
        <v>0.17016310085729405</v>
      </c>
      <c r="AT82">
        <f t="shared" si="85"/>
        <v>0.13734096320655084</v>
      </c>
      <c r="AU82">
        <f t="shared" si="86"/>
        <v>1</v>
      </c>
      <c r="AV82">
        <f t="shared" si="87"/>
        <v>0</v>
      </c>
      <c r="AW82">
        <f t="shared" si="88"/>
        <v>1</v>
      </c>
      <c r="AX82">
        <f t="shared" si="89"/>
        <v>0</v>
      </c>
      <c r="AY82">
        <f t="shared" si="90"/>
        <v>1</v>
      </c>
      <c r="AZ82">
        <f t="shared" si="91"/>
        <v>0</v>
      </c>
      <c r="BA82" t="str">
        <f t="shared" si="92"/>
        <v>eps_sys2_4E90_jointA_xdir_pos_rot</v>
      </c>
      <c r="BB82" t="str">
        <f t="shared" si="93"/>
        <v>eps_sys2_4TIP_jointA_xdir_neg_rot</v>
      </c>
      <c r="BC82" t="str">
        <f t="shared" si="94"/>
        <v>eps_sys3_4E90_jointB_xdir_pos_rot</v>
      </c>
      <c r="BD82" t="str">
        <f t="shared" si="95"/>
        <v>eps_sys3_4TOP_jointA_xdir_pos_rot</v>
      </c>
      <c r="BE82" t="str">
        <f t="shared" si="96"/>
        <v>eps_sys4_4E90_jointA_ydir_pos_rot</v>
      </c>
      <c r="BF82" t="str">
        <f t="shared" si="97"/>
        <v>eps_sys4_4TIP_jointA_ydir_neg_rot</v>
      </c>
      <c r="BG82">
        <f t="shared" si="98"/>
        <v>3.7262215984154432E-6</v>
      </c>
      <c r="BH82">
        <f t="shared" si="99"/>
        <v>5.7086874976893857E-7</v>
      </c>
      <c r="BI82">
        <f t="shared" si="100"/>
        <v>3.7262215984154432E-6</v>
      </c>
      <c r="BJ82">
        <f t="shared" si="101"/>
        <v>5.1923051145114562E-6</v>
      </c>
      <c r="BK82">
        <f t="shared" si="102"/>
        <v>0.11773029668348903</v>
      </c>
      <c r="BL82">
        <f t="shared" si="103"/>
        <v>0.30057509307540276</v>
      </c>
      <c r="BM82">
        <f t="shared" si="104"/>
        <v>8.2602663395316744E-2</v>
      </c>
      <c r="BN82">
        <f t="shared" si="105"/>
        <v>0.14410343507356096</v>
      </c>
      <c r="BO82">
        <f t="shared" si="106"/>
        <v>8.2602663395316744E-2</v>
      </c>
      <c r="BP82">
        <f t="shared" si="107"/>
        <v>0.19259672894418534</v>
      </c>
      <c r="BQ82">
        <f t="shared" si="108"/>
        <v>8.2602663395316744E-2</v>
      </c>
      <c r="BR82">
        <f t="shared" si="109"/>
        <v>0.14410343507356096</v>
      </c>
      <c r="BS82" t="str">
        <f t="shared" si="110"/>
        <v>sys4_4E90_jointA_ydir_pos_rot</v>
      </c>
      <c r="BT82" t="str">
        <f t="shared" si="111"/>
        <v>sys4_4TIP_jointA_ydir_neg_rot</v>
      </c>
      <c r="BU82">
        <f t="shared" si="112"/>
        <v>0.11773029668348903</v>
      </c>
      <c r="BV82">
        <f t="shared" si="113"/>
        <v>0.30057509307540276</v>
      </c>
      <c r="BW82">
        <f t="shared" si="114"/>
        <v>8.2602663395316744E-2</v>
      </c>
      <c r="BX82">
        <f t="shared" si="115"/>
        <v>0.14410343507356096</v>
      </c>
      <c r="BY82">
        <v>0.25</v>
      </c>
      <c r="BZ82">
        <v>0.25</v>
      </c>
    </row>
    <row r="83" spans="1:78" x14ac:dyDescent="0.25">
      <c r="A83">
        <v>4</v>
      </c>
      <c r="B83">
        <v>0.7</v>
      </c>
      <c r="C83">
        <f t="shared" si="62"/>
        <v>4.5399929762484854E-5</v>
      </c>
      <c r="D83">
        <f t="shared" si="62"/>
        <v>4.5399929762484854E-5</v>
      </c>
      <c r="E83">
        <f t="shared" si="62"/>
        <v>4.5399929762484854E-5</v>
      </c>
      <c r="F83">
        <f t="shared" si="62"/>
        <v>4.5399929762484854E-5</v>
      </c>
      <c r="G83">
        <f t="shared" si="116"/>
        <v>4.5399929762484854E-5</v>
      </c>
      <c r="H83">
        <f t="shared" si="116"/>
        <v>4.5399929762484854E-5</v>
      </c>
      <c r="I83">
        <f t="shared" si="116"/>
        <v>4.5399929762484854E-5</v>
      </c>
      <c r="J83">
        <f t="shared" si="116"/>
        <v>4.5399929762484854E-5</v>
      </c>
      <c r="K83">
        <f t="shared" si="116"/>
        <v>4.5399929762484854E-5</v>
      </c>
      <c r="L83">
        <f t="shared" si="116"/>
        <v>4.5399929762484854E-5</v>
      </c>
      <c r="M83">
        <f t="shared" si="116"/>
        <v>4.5399929762484854E-5</v>
      </c>
      <c r="N83">
        <f t="shared" si="116"/>
        <v>4.5399929762484854E-5</v>
      </c>
      <c r="O83">
        <f t="shared" si="116"/>
        <v>4.5399929762484854E-5</v>
      </c>
      <c r="P83">
        <f t="shared" si="116"/>
        <v>4.5399929762484854E-5</v>
      </c>
      <c r="Q83">
        <f t="shared" si="116"/>
        <v>4.5399929762484854E-5</v>
      </c>
      <c r="R83">
        <f t="shared" si="116"/>
        <v>4.5399929762484854E-5</v>
      </c>
      <c r="S83">
        <f t="shared" si="116"/>
        <v>4.5399929762484854E-5</v>
      </c>
      <c r="T83">
        <v>3.3374881247515459E-3</v>
      </c>
      <c r="U83">
        <v>3.3544581865975927E-3</v>
      </c>
      <c r="V83">
        <v>2.983066476122927E-3</v>
      </c>
      <c r="W83">
        <v>3.5981113765645267E-3</v>
      </c>
      <c r="X83">
        <v>4.7213572943957212E-3</v>
      </c>
      <c r="Y83">
        <f t="shared" si="64"/>
        <v>1.3810648567620016E-7</v>
      </c>
      <c r="Z83">
        <f t="shared" si="65"/>
        <v>3.7262215984154432E-6</v>
      </c>
      <c r="AA83">
        <f t="shared" si="66"/>
        <v>1.3810648567620016E-7</v>
      </c>
      <c r="AB83">
        <f t="shared" si="67"/>
        <v>3.7262215984154432E-6</v>
      </c>
      <c r="AC83">
        <f t="shared" si="68"/>
        <v>5.7086874976893857E-7</v>
      </c>
      <c r="AD83">
        <f t="shared" si="69"/>
        <v>2.3756600862901561E-8</v>
      </c>
      <c r="AE83">
        <f t="shared" si="70"/>
        <v>5.7086874976893857E-7</v>
      </c>
      <c r="AF83">
        <f t="shared" si="71"/>
        <v>2.3756600862901561E-8</v>
      </c>
      <c r="AG83">
        <f t="shared" si="72"/>
        <v>1.3810648567620016E-7</v>
      </c>
      <c r="AH83">
        <f t="shared" si="73"/>
        <v>3.7262215984154432E-6</v>
      </c>
      <c r="AI83">
        <f t="shared" si="74"/>
        <v>1.3810648567620016E-7</v>
      </c>
      <c r="AJ83">
        <f t="shared" si="75"/>
        <v>3.7262215984154432E-6</v>
      </c>
      <c r="AK83">
        <f t="shared" si="76"/>
        <v>5.1923051145114562E-6</v>
      </c>
      <c r="AL83">
        <f t="shared" si="77"/>
        <v>5.7086874976893857E-7</v>
      </c>
      <c r="AM83">
        <f t="shared" si="78"/>
        <v>2.3756600862901561E-8</v>
      </c>
      <c r="AN83">
        <f t="shared" si="79"/>
        <v>5.7086874976893857E-7</v>
      </c>
      <c r="AO83">
        <f t="shared" si="80"/>
        <v>2.3756600862901561E-8</v>
      </c>
      <c r="AP83">
        <f t="shared" si="81"/>
        <v>7.7591619400274692E-5</v>
      </c>
      <c r="AQ83">
        <f t="shared" si="82"/>
        <v>5.8163884298422733E-4</v>
      </c>
      <c r="AR83">
        <f t="shared" si="83"/>
        <v>2.1217181162926693E-4</v>
      </c>
      <c r="AS83">
        <f t="shared" si="84"/>
        <v>5.6251375788755888E-5</v>
      </c>
      <c r="AT83">
        <f t="shared" si="85"/>
        <v>1.2034246307208085E-3</v>
      </c>
      <c r="AU83">
        <f t="shared" si="86"/>
        <v>1</v>
      </c>
      <c r="AV83">
        <f t="shared" si="87"/>
        <v>0</v>
      </c>
      <c r="AW83">
        <f t="shared" si="88"/>
        <v>1</v>
      </c>
      <c r="AX83">
        <f t="shared" si="89"/>
        <v>0</v>
      </c>
      <c r="AY83">
        <f t="shared" si="90"/>
        <v>1</v>
      </c>
      <c r="AZ83">
        <f t="shared" si="91"/>
        <v>2</v>
      </c>
      <c r="BA83" t="str">
        <f t="shared" si="92"/>
        <v>eps_sys2_4E90_jointA_xdir_pos_rot</v>
      </c>
      <c r="BB83" t="str">
        <f t="shared" si="93"/>
        <v>eps_sys2_4TIP_jointA_xdir_neg_rot</v>
      </c>
      <c r="BC83" t="str">
        <f t="shared" si="94"/>
        <v>eps_sys3_4E90_jointB_xdir_pos_rot</v>
      </c>
      <c r="BD83" t="str">
        <f t="shared" si="95"/>
        <v>eps_sys3_4TOP_jointA_xdir_pos_rot</v>
      </c>
      <c r="BE83" t="str">
        <f t="shared" si="96"/>
        <v>eps_sys4_4E90_jointA_ydir_pos_rot</v>
      </c>
      <c r="BF83" t="str">
        <f t="shared" si="97"/>
        <v>eps_sys4_4TOP_jointC_ydir_pos_rot</v>
      </c>
      <c r="BG83">
        <f t="shared" si="98"/>
        <v>3.7262215984154432E-6</v>
      </c>
      <c r="BH83">
        <f t="shared" si="99"/>
        <v>5.7086874976893857E-7</v>
      </c>
      <c r="BI83">
        <f t="shared" si="100"/>
        <v>3.7262215984154432E-6</v>
      </c>
      <c r="BJ83">
        <f t="shared" si="101"/>
        <v>5.1923051145114562E-6</v>
      </c>
      <c r="BK83">
        <f t="shared" si="102"/>
        <v>5.8163884298422733E-4</v>
      </c>
      <c r="BL83">
        <f t="shared" si="103"/>
        <v>1.2034246307208085E-3</v>
      </c>
      <c r="BM83">
        <f t="shared" si="104"/>
        <v>8.2602663395316744E-2</v>
      </c>
      <c r="BN83">
        <f t="shared" si="105"/>
        <v>0.14410343507356096</v>
      </c>
      <c r="BO83">
        <f t="shared" si="106"/>
        <v>8.2602663395316744E-2</v>
      </c>
      <c r="BP83">
        <f t="shared" si="107"/>
        <v>0.19259672894418534</v>
      </c>
      <c r="BQ83">
        <f t="shared" si="108"/>
        <v>8.2602663395316744E-2</v>
      </c>
      <c r="BR83">
        <f t="shared" si="109"/>
        <v>0.19259672894418534</v>
      </c>
      <c r="BS83" t="str">
        <f t="shared" si="110"/>
        <v>sys4_4E90_jointA_ydir_pos_rot</v>
      </c>
      <c r="BT83" t="str">
        <f t="shared" si="111"/>
        <v>sys4_4TOP_jointC_ydir_pos_rot</v>
      </c>
      <c r="BU83">
        <f t="shared" si="112"/>
        <v>5.8163884298422733E-4</v>
      </c>
      <c r="BV83">
        <f t="shared" si="113"/>
        <v>1.2034246307208085E-3</v>
      </c>
      <c r="BW83">
        <f t="shared" si="114"/>
        <v>8.2602663395316744E-2</v>
      </c>
      <c r="BX83">
        <f t="shared" si="115"/>
        <v>0.19259672894418534</v>
      </c>
      <c r="BY83">
        <v>0.25</v>
      </c>
      <c r="BZ83">
        <v>0.25</v>
      </c>
    </row>
    <row r="84" spans="1:78" x14ac:dyDescent="0.25">
      <c r="A84">
        <v>4</v>
      </c>
      <c r="B84">
        <v>0.7</v>
      </c>
      <c r="C84">
        <f t="shared" si="62"/>
        <v>4.5399929762484854E-5</v>
      </c>
      <c r="D84">
        <f t="shared" si="62"/>
        <v>4.5399929762484854E-5</v>
      </c>
      <c r="E84">
        <f t="shared" si="62"/>
        <v>4.5399929762484854E-5</v>
      </c>
      <c r="F84">
        <f t="shared" si="62"/>
        <v>4.5399929762484854E-5</v>
      </c>
      <c r="G84">
        <f t="shared" si="116"/>
        <v>4.5399929762484854E-5</v>
      </c>
      <c r="H84">
        <f t="shared" si="116"/>
        <v>4.5399929762484854E-5</v>
      </c>
      <c r="I84">
        <f t="shared" si="116"/>
        <v>4.5399929762484854E-5</v>
      </c>
      <c r="J84">
        <f t="shared" si="116"/>
        <v>4.5399929762484854E-5</v>
      </c>
      <c r="K84">
        <f t="shared" si="116"/>
        <v>4.5399929762484854E-5</v>
      </c>
      <c r="L84">
        <f t="shared" si="116"/>
        <v>4.5399929762484854E-5</v>
      </c>
      <c r="M84">
        <f t="shared" si="116"/>
        <v>4.5399929762484854E-5</v>
      </c>
      <c r="N84">
        <f t="shared" si="116"/>
        <v>4.5399929762484854E-5</v>
      </c>
      <c r="O84">
        <f t="shared" si="116"/>
        <v>4.5399929762484854E-5</v>
      </c>
      <c r="P84">
        <f t="shared" si="116"/>
        <v>4.5399929762484854E-5</v>
      </c>
      <c r="Q84">
        <f t="shared" si="116"/>
        <v>4.5399929762484854E-5</v>
      </c>
      <c r="R84">
        <f t="shared" si="116"/>
        <v>4.5399929762484854E-5</v>
      </c>
      <c r="S84">
        <f t="shared" si="116"/>
        <v>4.5399929762484854E-5</v>
      </c>
      <c r="T84">
        <v>5.9233081462658495E-2</v>
      </c>
      <c r="U84">
        <v>5.6340431085374995E-2</v>
      </c>
      <c r="V84">
        <v>7.2278941512479558E-2</v>
      </c>
      <c r="W84">
        <v>6.1463298071869565E-2</v>
      </c>
      <c r="X84">
        <v>2.3415665687266007E-2</v>
      </c>
      <c r="Y84">
        <f t="shared" si="64"/>
        <v>1.3810648567620016E-7</v>
      </c>
      <c r="Z84">
        <f t="shared" si="65"/>
        <v>3.7262215984154432E-6</v>
      </c>
      <c r="AA84">
        <f t="shared" si="66"/>
        <v>1.3810648567620016E-7</v>
      </c>
      <c r="AB84">
        <f t="shared" si="67"/>
        <v>3.7262215984154432E-6</v>
      </c>
      <c r="AC84">
        <f t="shared" si="68"/>
        <v>5.7086874976893857E-7</v>
      </c>
      <c r="AD84">
        <f t="shared" si="69"/>
        <v>2.3756600862901561E-8</v>
      </c>
      <c r="AE84">
        <f t="shared" si="70"/>
        <v>5.7086874976893857E-7</v>
      </c>
      <c r="AF84">
        <f t="shared" si="71"/>
        <v>2.3756600862901561E-8</v>
      </c>
      <c r="AG84">
        <f t="shared" si="72"/>
        <v>1.3810648567620016E-7</v>
      </c>
      <c r="AH84">
        <f t="shared" si="73"/>
        <v>3.7262215984154432E-6</v>
      </c>
      <c r="AI84">
        <f t="shared" si="74"/>
        <v>1.3810648567620016E-7</v>
      </c>
      <c r="AJ84">
        <f t="shared" si="75"/>
        <v>3.7262215984154432E-6</v>
      </c>
      <c r="AK84">
        <f t="shared" si="76"/>
        <v>5.1923051145114562E-6</v>
      </c>
      <c r="AL84">
        <f t="shared" si="77"/>
        <v>5.7086874976893857E-7</v>
      </c>
      <c r="AM84">
        <f t="shared" si="78"/>
        <v>2.3756600862901561E-8</v>
      </c>
      <c r="AN84">
        <f t="shared" si="79"/>
        <v>5.7086874976893857E-7</v>
      </c>
      <c r="AO84">
        <f t="shared" si="80"/>
        <v>2.3756600862901561E-8</v>
      </c>
      <c r="AP84">
        <f t="shared" si="81"/>
        <v>5.3715936721268863E-3</v>
      </c>
      <c r="AQ84">
        <f t="shared" si="82"/>
        <v>1.5952555190753271E-2</v>
      </c>
      <c r="AR84">
        <f t="shared" si="83"/>
        <v>1.9239692759789297E-2</v>
      </c>
      <c r="AS84">
        <f t="shared" si="84"/>
        <v>8.714119928931818E-3</v>
      </c>
      <c r="AT84">
        <f t="shared" si="85"/>
        <v>7.8679331330553277E-3</v>
      </c>
      <c r="AU84">
        <f t="shared" si="86"/>
        <v>1</v>
      </c>
      <c r="AV84">
        <f t="shared" si="87"/>
        <v>0</v>
      </c>
      <c r="AW84">
        <f t="shared" si="88"/>
        <v>1</v>
      </c>
      <c r="AX84">
        <f t="shared" si="89"/>
        <v>0</v>
      </c>
      <c r="AY84">
        <f t="shared" si="90"/>
        <v>1</v>
      </c>
      <c r="AZ84">
        <f t="shared" si="91"/>
        <v>0</v>
      </c>
      <c r="BA84" t="str">
        <f t="shared" si="92"/>
        <v>eps_sys2_4E90_jointA_xdir_pos_rot</v>
      </c>
      <c r="BB84" t="str">
        <f t="shared" si="93"/>
        <v>eps_sys2_4TIP_jointA_xdir_neg_rot</v>
      </c>
      <c r="BC84" t="str">
        <f t="shared" si="94"/>
        <v>eps_sys3_4E90_jointB_xdir_pos_rot</v>
      </c>
      <c r="BD84" t="str">
        <f t="shared" si="95"/>
        <v>eps_sys3_4TOP_jointA_xdir_pos_rot</v>
      </c>
      <c r="BE84" t="str">
        <f t="shared" si="96"/>
        <v>eps_sys4_4E90_jointA_ydir_pos_rot</v>
      </c>
      <c r="BF84" t="str">
        <f t="shared" si="97"/>
        <v>eps_sys4_4TIP_jointA_ydir_neg_rot</v>
      </c>
      <c r="BG84">
        <f t="shared" si="98"/>
        <v>3.7262215984154432E-6</v>
      </c>
      <c r="BH84">
        <f t="shared" si="99"/>
        <v>5.7086874976893857E-7</v>
      </c>
      <c r="BI84">
        <f t="shared" si="100"/>
        <v>3.7262215984154432E-6</v>
      </c>
      <c r="BJ84">
        <f t="shared" si="101"/>
        <v>5.1923051145114562E-6</v>
      </c>
      <c r="BK84">
        <f t="shared" si="102"/>
        <v>1.5952555190753271E-2</v>
      </c>
      <c r="BL84">
        <f t="shared" si="103"/>
        <v>1.9239692759789297E-2</v>
      </c>
      <c r="BM84">
        <f t="shared" si="104"/>
        <v>8.2602663395316744E-2</v>
      </c>
      <c r="BN84">
        <f t="shared" si="105"/>
        <v>0.14410343507356096</v>
      </c>
      <c r="BO84">
        <f t="shared" si="106"/>
        <v>8.2602663395316744E-2</v>
      </c>
      <c r="BP84">
        <f t="shared" si="107"/>
        <v>0.19259672894418534</v>
      </c>
      <c r="BQ84">
        <f t="shared" si="108"/>
        <v>8.2602663395316744E-2</v>
      </c>
      <c r="BR84">
        <f t="shared" si="109"/>
        <v>0.14410343507356096</v>
      </c>
      <c r="BS84" t="str">
        <f t="shared" si="110"/>
        <v>sys4_4E90_jointA_ydir_pos_rot</v>
      </c>
      <c r="BT84" t="str">
        <f t="shared" si="111"/>
        <v>sys4_4TIP_jointA_ydir_neg_rot</v>
      </c>
      <c r="BU84">
        <f t="shared" si="112"/>
        <v>1.5952555190753271E-2</v>
      </c>
      <c r="BV84">
        <f t="shared" si="113"/>
        <v>1.9239692759789297E-2</v>
      </c>
      <c r="BW84">
        <f t="shared" si="114"/>
        <v>8.2602663395316744E-2</v>
      </c>
      <c r="BX84">
        <f t="shared" si="115"/>
        <v>0.14410343507356096</v>
      </c>
      <c r="BY84">
        <v>0.25</v>
      </c>
      <c r="BZ84">
        <v>0.25</v>
      </c>
    </row>
    <row r="85" spans="1:78" x14ac:dyDescent="0.25">
      <c r="A85">
        <v>4</v>
      </c>
      <c r="B85">
        <v>0.7</v>
      </c>
      <c r="C85">
        <f t="shared" si="62"/>
        <v>4.5399929762484854E-5</v>
      </c>
      <c r="D85">
        <f t="shared" si="62"/>
        <v>4.5399929762484854E-5</v>
      </c>
      <c r="E85">
        <f t="shared" si="62"/>
        <v>4.5399929762484854E-5</v>
      </c>
      <c r="F85">
        <f t="shared" si="62"/>
        <v>4.5399929762484854E-5</v>
      </c>
      <c r="G85">
        <f t="shared" si="116"/>
        <v>4.5399929762484854E-5</v>
      </c>
      <c r="H85">
        <f t="shared" si="116"/>
        <v>4.5399929762484854E-5</v>
      </c>
      <c r="I85">
        <f t="shared" si="116"/>
        <v>4.5399929762484854E-5</v>
      </c>
      <c r="J85">
        <f t="shared" si="116"/>
        <v>4.5399929762484854E-5</v>
      </c>
      <c r="K85">
        <f t="shared" si="116"/>
        <v>4.5399929762484854E-5</v>
      </c>
      <c r="L85">
        <f t="shared" si="116"/>
        <v>4.5399929762484854E-5</v>
      </c>
      <c r="M85">
        <f t="shared" si="116"/>
        <v>4.5399929762484854E-5</v>
      </c>
      <c r="N85">
        <f t="shared" si="116"/>
        <v>4.5399929762484854E-5</v>
      </c>
      <c r="O85">
        <f t="shared" si="116"/>
        <v>4.5399929762484854E-5</v>
      </c>
      <c r="P85">
        <f t="shared" si="116"/>
        <v>4.5399929762484854E-5</v>
      </c>
      <c r="Q85">
        <f t="shared" si="116"/>
        <v>4.5399929762484854E-5</v>
      </c>
      <c r="R85">
        <f t="shared" si="116"/>
        <v>4.5399929762484854E-5</v>
      </c>
      <c r="S85">
        <f t="shared" si="116"/>
        <v>4.5399929762484854E-5</v>
      </c>
      <c r="T85">
        <v>7.8535979258475941E-2</v>
      </c>
      <c r="U85">
        <v>6.7669445240071055E-2</v>
      </c>
      <c r="V85">
        <v>9.8743724986582723E-2</v>
      </c>
      <c r="W85">
        <v>7.216267105042351E-2</v>
      </c>
      <c r="X85">
        <v>0.16271343451483306</v>
      </c>
      <c r="Y85">
        <f t="shared" si="64"/>
        <v>1.3810648567620016E-7</v>
      </c>
      <c r="Z85">
        <f t="shared" si="65"/>
        <v>3.7262215984154432E-6</v>
      </c>
      <c r="AA85">
        <f t="shared" si="66"/>
        <v>1.3810648567620016E-7</v>
      </c>
      <c r="AB85">
        <f t="shared" si="67"/>
        <v>3.7262215984154432E-6</v>
      </c>
      <c r="AC85">
        <f t="shared" si="68"/>
        <v>5.7086874976893857E-7</v>
      </c>
      <c r="AD85">
        <f t="shared" si="69"/>
        <v>2.3756600862901561E-8</v>
      </c>
      <c r="AE85">
        <f t="shared" si="70"/>
        <v>5.7086874976893857E-7</v>
      </c>
      <c r="AF85">
        <f t="shared" si="71"/>
        <v>2.3756600862901561E-8</v>
      </c>
      <c r="AG85">
        <f t="shared" si="72"/>
        <v>1.3810648567620016E-7</v>
      </c>
      <c r="AH85">
        <f t="shared" si="73"/>
        <v>3.7262215984154432E-6</v>
      </c>
      <c r="AI85">
        <f t="shared" si="74"/>
        <v>1.3810648567620016E-7</v>
      </c>
      <c r="AJ85">
        <f t="shared" si="75"/>
        <v>3.7262215984154432E-6</v>
      </c>
      <c r="AK85">
        <f t="shared" si="76"/>
        <v>5.1923051145114562E-6</v>
      </c>
      <c r="AL85">
        <f t="shared" si="77"/>
        <v>5.7086874976893857E-7</v>
      </c>
      <c r="AM85">
        <f t="shared" si="78"/>
        <v>2.3756600862901561E-8</v>
      </c>
      <c r="AN85">
        <f t="shared" si="79"/>
        <v>5.7086874976893857E-7</v>
      </c>
      <c r="AO85">
        <f t="shared" si="80"/>
        <v>2.3756600862901561E-8</v>
      </c>
      <c r="AP85">
        <f t="shared" si="81"/>
        <v>8.1391921371926565E-3</v>
      </c>
      <c r="AQ85">
        <f t="shared" si="82"/>
        <v>1.9780395748829067E-2</v>
      </c>
      <c r="AR85">
        <f t="shared" si="83"/>
        <v>2.990859017268116E-2</v>
      </c>
      <c r="AS85">
        <f t="shared" si="84"/>
        <v>1.1589560860970044E-2</v>
      </c>
      <c r="AT85">
        <f t="shared" si="85"/>
        <v>7.639328456015515E-2</v>
      </c>
      <c r="AU85">
        <f t="shared" si="86"/>
        <v>1</v>
      </c>
      <c r="AV85">
        <f t="shared" si="87"/>
        <v>0</v>
      </c>
      <c r="AW85">
        <f t="shared" si="88"/>
        <v>1</v>
      </c>
      <c r="AX85">
        <f t="shared" si="89"/>
        <v>0</v>
      </c>
      <c r="AY85">
        <f t="shared" si="90"/>
        <v>1</v>
      </c>
      <c r="AZ85">
        <f t="shared" si="91"/>
        <v>2</v>
      </c>
      <c r="BA85" t="str">
        <f t="shared" si="92"/>
        <v>eps_sys2_4E90_jointA_xdir_pos_rot</v>
      </c>
      <c r="BB85" t="str">
        <f t="shared" si="93"/>
        <v>eps_sys2_4TIP_jointA_xdir_neg_rot</v>
      </c>
      <c r="BC85" t="str">
        <f t="shared" si="94"/>
        <v>eps_sys3_4E90_jointB_xdir_pos_rot</v>
      </c>
      <c r="BD85" t="str">
        <f t="shared" si="95"/>
        <v>eps_sys3_4TOP_jointA_xdir_pos_rot</v>
      </c>
      <c r="BE85" t="str">
        <f t="shared" si="96"/>
        <v>eps_sys4_4E90_jointA_ydir_pos_rot</v>
      </c>
      <c r="BF85" t="str">
        <f t="shared" si="97"/>
        <v>eps_sys4_4TOP_jointC_ydir_pos_rot</v>
      </c>
      <c r="BG85">
        <f t="shared" si="98"/>
        <v>3.7262215984154432E-6</v>
      </c>
      <c r="BH85">
        <f t="shared" si="99"/>
        <v>5.7086874976893857E-7</v>
      </c>
      <c r="BI85">
        <f t="shared" si="100"/>
        <v>3.7262215984154432E-6</v>
      </c>
      <c r="BJ85">
        <f t="shared" si="101"/>
        <v>5.1923051145114562E-6</v>
      </c>
      <c r="BK85">
        <f t="shared" si="102"/>
        <v>1.9780395748829067E-2</v>
      </c>
      <c r="BL85">
        <f t="shared" si="103"/>
        <v>7.639328456015515E-2</v>
      </c>
      <c r="BM85">
        <f t="shared" si="104"/>
        <v>8.2602663395316744E-2</v>
      </c>
      <c r="BN85">
        <f t="shared" si="105"/>
        <v>0.14410343507356096</v>
      </c>
      <c r="BO85">
        <f t="shared" si="106"/>
        <v>8.2602663395316744E-2</v>
      </c>
      <c r="BP85">
        <f t="shared" si="107"/>
        <v>0.19259672894418534</v>
      </c>
      <c r="BQ85">
        <f t="shared" si="108"/>
        <v>8.2602663395316744E-2</v>
      </c>
      <c r="BR85">
        <f t="shared" si="109"/>
        <v>0.19259672894418534</v>
      </c>
      <c r="BS85" t="str">
        <f t="shared" si="110"/>
        <v>sys4_4E90_jointA_ydir_pos_rot</v>
      </c>
      <c r="BT85" t="str">
        <f t="shared" si="111"/>
        <v>sys4_4TOP_jointC_ydir_pos_rot</v>
      </c>
      <c r="BU85">
        <f t="shared" si="112"/>
        <v>1.9780395748829067E-2</v>
      </c>
      <c r="BV85">
        <f t="shared" si="113"/>
        <v>7.639328456015515E-2</v>
      </c>
      <c r="BW85">
        <f t="shared" si="114"/>
        <v>8.2602663395316744E-2</v>
      </c>
      <c r="BX85">
        <f t="shared" si="115"/>
        <v>0.19259672894418534</v>
      </c>
      <c r="BY85">
        <v>0.25</v>
      </c>
      <c r="BZ85">
        <v>0.25</v>
      </c>
    </row>
    <row r="86" spans="1:78" x14ac:dyDescent="0.25">
      <c r="A86">
        <v>4</v>
      </c>
      <c r="B86">
        <v>0.7</v>
      </c>
      <c r="C86">
        <f t="shared" si="62"/>
        <v>4.5399929762484854E-5</v>
      </c>
      <c r="D86">
        <f t="shared" si="62"/>
        <v>4.5399929762484854E-5</v>
      </c>
      <c r="E86">
        <f t="shared" si="62"/>
        <v>4.5399929762484854E-5</v>
      </c>
      <c r="F86">
        <f t="shared" si="62"/>
        <v>4.5399929762484854E-5</v>
      </c>
      <c r="G86">
        <f t="shared" si="116"/>
        <v>4.5399929762484854E-5</v>
      </c>
      <c r="H86">
        <f t="shared" si="116"/>
        <v>4.5399929762484854E-5</v>
      </c>
      <c r="I86">
        <f t="shared" si="116"/>
        <v>4.5399929762484854E-5</v>
      </c>
      <c r="J86">
        <f t="shared" si="116"/>
        <v>4.5399929762484854E-5</v>
      </c>
      <c r="K86">
        <f t="shared" si="116"/>
        <v>4.5399929762484854E-5</v>
      </c>
      <c r="L86">
        <f t="shared" si="116"/>
        <v>4.5399929762484854E-5</v>
      </c>
      <c r="M86">
        <f t="shared" si="116"/>
        <v>4.5399929762484854E-5</v>
      </c>
      <c r="N86">
        <f t="shared" si="116"/>
        <v>4.5399929762484854E-5</v>
      </c>
      <c r="O86">
        <f t="shared" si="116"/>
        <v>4.5399929762484854E-5</v>
      </c>
      <c r="P86">
        <f t="shared" si="116"/>
        <v>4.5399929762484854E-5</v>
      </c>
      <c r="Q86">
        <f t="shared" si="116"/>
        <v>4.5399929762484854E-5</v>
      </c>
      <c r="R86">
        <f t="shared" si="116"/>
        <v>4.5399929762484854E-5</v>
      </c>
      <c r="S86">
        <f t="shared" si="116"/>
        <v>4.5399929762484854E-5</v>
      </c>
      <c r="T86">
        <v>1.8164416893958781E-2</v>
      </c>
      <c r="U86">
        <v>1.7735141320735455E-2</v>
      </c>
      <c r="V86">
        <v>1.9658973883447613E-2</v>
      </c>
      <c r="W86">
        <v>1.9387301531733844E-2</v>
      </c>
      <c r="X86">
        <v>1.9287790672462002E-2</v>
      </c>
      <c r="Y86">
        <f t="shared" si="64"/>
        <v>1.3810648567620016E-7</v>
      </c>
      <c r="Z86">
        <f t="shared" si="65"/>
        <v>3.7262215984154432E-6</v>
      </c>
      <c r="AA86">
        <f t="shared" si="66"/>
        <v>1.3810648567620016E-7</v>
      </c>
      <c r="AB86">
        <f t="shared" si="67"/>
        <v>3.7262215984154432E-6</v>
      </c>
      <c r="AC86">
        <f t="shared" si="68"/>
        <v>5.7086874976893857E-7</v>
      </c>
      <c r="AD86">
        <f t="shared" si="69"/>
        <v>2.3756600862901561E-8</v>
      </c>
      <c r="AE86">
        <f t="shared" si="70"/>
        <v>5.7086874976893857E-7</v>
      </c>
      <c r="AF86">
        <f t="shared" si="71"/>
        <v>2.3756600862901561E-8</v>
      </c>
      <c r="AG86">
        <f t="shared" si="72"/>
        <v>1.3810648567620016E-7</v>
      </c>
      <c r="AH86">
        <f t="shared" si="73"/>
        <v>3.7262215984154432E-6</v>
      </c>
      <c r="AI86">
        <f t="shared" si="74"/>
        <v>1.3810648567620016E-7</v>
      </c>
      <c r="AJ86">
        <f t="shared" si="75"/>
        <v>3.7262215984154432E-6</v>
      </c>
      <c r="AK86">
        <f t="shared" si="76"/>
        <v>5.1923051145114562E-6</v>
      </c>
      <c r="AL86">
        <f t="shared" si="77"/>
        <v>5.7086874976893857E-7</v>
      </c>
      <c r="AM86">
        <f t="shared" si="78"/>
        <v>2.3756600862901561E-8</v>
      </c>
      <c r="AN86">
        <f t="shared" si="79"/>
        <v>5.7086874976893857E-7</v>
      </c>
      <c r="AO86">
        <f t="shared" si="80"/>
        <v>2.3756600862901561E-8</v>
      </c>
      <c r="AP86">
        <f t="shared" si="81"/>
        <v>9.4151340090190645E-4</v>
      </c>
      <c r="AQ86">
        <f t="shared" si="82"/>
        <v>4.1075550941208636E-3</v>
      </c>
      <c r="AR86">
        <f t="shared" si="83"/>
        <v>3.052345491464251E-3</v>
      </c>
      <c r="AS86">
        <f t="shared" si="84"/>
        <v>1.1215704718730703E-3</v>
      </c>
      <c r="AT86">
        <f t="shared" si="85"/>
        <v>6.2676291829767677E-3</v>
      </c>
      <c r="AU86">
        <f t="shared" si="86"/>
        <v>1</v>
      </c>
      <c r="AV86">
        <f t="shared" si="87"/>
        <v>0</v>
      </c>
      <c r="AW86">
        <f t="shared" si="88"/>
        <v>1</v>
      </c>
      <c r="AX86">
        <f t="shared" si="89"/>
        <v>0</v>
      </c>
      <c r="AY86">
        <f t="shared" si="90"/>
        <v>1</v>
      </c>
      <c r="AZ86">
        <f t="shared" si="91"/>
        <v>2</v>
      </c>
      <c r="BA86" t="str">
        <f t="shared" si="92"/>
        <v>eps_sys2_4E90_jointA_xdir_pos_rot</v>
      </c>
      <c r="BB86" t="str">
        <f t="shared" si="93"/>
        <v>eps_sys2_4TIP_jointA_xdir_neg_rot</v>
      </c>
      <c r="BC86" t="str">
        <f t="shared" si="94"/>
        <v>eps_sys3_4E90_jointB_xdir_pos_rot</v>
      </c>
      <c r="BD86" t="str">
        <f t="shared" si="95"/>
        <v>eps_sys3_4TOP_jointA_xdir_pos_rot</v>
      </c>
      <c r="BE86" t="str">
        <f t="shared" si="96"/>
        <v>eps_sys4_4E90_jointA_ydir_pos_rot</v>
      </c>
      <c r="BF86" t="str">
        <f t="shared" si="97"/>
        <v>eps_sys4_4TOP_jointC_ydir_pos_rot</v>
      </c>
      <c r="BG86">
        <f t="shared" si="98"/>
        <v>3.7262215984154432E-6</v>
      </c>
      <c r="BH86">
        <f t="shared" si="99"/>
        <v>5.7086874976893857E-7</v>
      </c>
      <c r="BI86">
        <f t="shared" si="100"/>
        <v>3.7262215984154432E-6</v>
      </c>
      <c r="BJ86">
        <f t="shared" si="101"/>
        <v>5.1923051145114562E-6</v>
      </c>
      <c r="BK86">
        <f t="shared" si="102"/>
        <v>4.1075550941208636E-3</v>
      </c>
      <c r="BL86">
        <f t="shared" si="103"/>
        <v>6.2676291829767677E-3</v>
      </c>
      <c r="BM86">
        <f t="shared" si="104"/>
        <v>8.2602663395316744E-2</v>
      </c>
      <c r="BN86">
        <f t="shared" si="105"/>
        <v>0.14410343507356096</v>
      </c>
      <c r="BO86">
        <f t="shared" si="106"/>
        <v>8.2602663395316744E-2</v>
      </c>
      <c r="BP86">
        <f t="shared" si="107"/>
        <v>0.19259672894418534</v>
      </c>
      <c r="BQ86">
        <f t="shared" si="108"/>
        <v>8.2602663395316744E-2</v>
      </c>
      <c r="BR86">
        <f t="shared" si="109"/>
        <v>0.19259672894418534</v>
      </c>
      <c r="BS86" t="str">
        <f t="shared" si="110"/>
        <v>sys4_4E90_jointA_ydir_pos_rot</v>
      </c>
      <c r="BT86" t="str">
        <f t="shared" si="111"/>
        <v>sys4_4TOP_jointC_ydir_pos_rot</v>
      </c>
      <c r="BU86">
        <f t="shared" si="112"/>
        <v>4.1075550941208636E-3</v>
      </c>
      <c r="BV86">
        <f t="shared" si="113"/>
        <v>6.2676291829767677E-3</v>
      </c>
      <c r="BW86">
        <f t="shared" si="114"/>
        <v>8.2602663395316744E-2</v>
      </c>
      <c r="BX86">
        <f t="shared" si="115"/>
        <v>0.19259672894418534</v>
      </c>
      <c r="BY86">
        <v>0.25</v>
      </c>
      <c r="BZ86">
        <v>0.25</v>
      </c>
    </row>
    <row r="87" spans="1:78" x14ac:dyDescent="0.25">
      <c r="A87">
        <v>4</v>
      </c>
      <c r="B87">
        <v>0.7</v>
      </c>
      <c r="C87">
        <f t="shared" si="62"/>
        <v>4.5399929762484854E-5</v>
      </c>
      <c r="D87">
        <f t="shared" si="62"/>
        <v>4.5399929762484854E-5</v>
      </c>
      <c r="E87">
        <f t="shared" si="62"/>
        <v>4.5399929762484854E-5</v>
      </c>
      <c r="F87">
        <f t="shared" si="62"/>
        <v>4.5399929762484854E-5</v>
      </c>
      <c r="G87">
        <f t="shared" si="116"/>
        <v>4.5399929762484854E-5</v>
      </c>
      <c r="H87">
        <f t="shared" si="116"/>
        <v>4.5399929762484854E-5</v>
      </c>
      <c r="I87">
        <f t="shared" si="116"/>
        <v>4.5399929762484854E-5</v>
      </c>
      <c r="J87">
        <f t="shared" si="116"/>
        <v>4.5399929762484854E-5</v>
      </c>
      <c r="K87">
        <f t="shared" si="116"/>
        <v>4.5399929762484854E-5</v>
      </c>
      <c r="L87">
        <f t="shared" si="116"/>
        <v>4.5399929762484854E-5</v>
      </c>
      <c r="M87">
        <f t="shared" si="116"/>
        <v>4.5399929762484854E-5</v>
      </c>
      <c r="N87">
        <f t="shared" si="116"/>
        <v>4.5399929762484854E-5</v>
      </c>
      <c r="O87">
        <f t="shared" si="116"/>
        <v>4.5399929762484854E-5</v>
      </c>
      <c r="P87">
        <f t="shared" si="116"/>
        <v>4.5399929762484854E-5</v>
      </c>
      <c r="Q87">
        <f t="shared" si="116"/>
        <v>4.5399929762484854E-5</v>
      </c>
      <c r="R87">
        <f t="shared" si="116"/>
        <v>4.5399929762484854E-5</v>
      </c>
      <c r="S87">
        <f t="shared" si="116"/>
        <v>4.5399929762484854E-5</v>
      </c>
      <c r="T87">
        <v>1.6027390874021549E-2</v>
      </c>
      <c r="U87">
        <v>1.562836446658292E-2</v>
      </c>
      <c r="V87">
        <v>1.6247341790759207E-2</v>
      </c>
      <c r="W87">
        <v>1.6290550820903069E-2</v>
      </c>
      <c r="X87">
        <v>5.1187590589542982E-2</v>
      </c>
      <c r="Y87">
        <f t="shared" si="64"/>
        <v>1.3810648567620016E-7</v>
      </c>
      <c r="Z87">
        <f t="shared" si="65"/>
        <v>3.7262215984154432E-6</v>
      </c>
      <c r="AA87">
        <f t="shared" si="66"/>
        <v>1.3810648567620016E-7</v>
      </c>
      <c r="AB87">
        <f t="shared" si="67"/>
        <v>3.7262215984154432E-6</v>
      </c>
      <c r="AC87">
        <f t="shared" si="68"/>
        <v>5.7086874976893857E-7</v>
      </c>
      <c r="AD87">
        <f t="shared" si="69"/>
        <v>2.3756600862901561E-8</v>
      </c>
      <c r="AE87">
        <f t="shared" si="70"/>
        <v>5.7086874976893857E-7</v>
      </c>
      <c r="AF87">
        <f t="shared" si="71"/>
        <v>2.3756600862901561E-8</v>
      </c>
      <c r="AG87">
        <f t="shared" si="72"/>
        <v>1.3810648567620016E-7</v>
      </c>
      <c r="AH87">
        <f t="shared" si="73"/>
        <v>3.7262215984154432E-6</v>
      </c>
      <c r="AI87">
        <f t="shared" si="74"/>
        <v>1.3810648567620016E-7</v>
      </c>
      <c r="AJ87">
        <f t="shared" si="75"/>
        <v>3.7262215984154432E-6</v>
      </c>
      <c r="AK87">
        <f t="shared" si="76"/>
        <v>5.1923051145114562E-6</v>
      </c>
      <c r="AL87">
        <f t="shared" si="77"/>
        <v>5.7086874976893857E-7</v>
      </c>
      <c r="AM87">
        <f t="shared" si="78"/>
        <v>2.3756600862901561E-8</v>
      </c>
      <c r="AN87">
        <f t="shared" si="79"/>
        <v>5.7086874976893857E-7</v>
      </c>
      <c r="AO87">
        <f t="shared" si="80"/>
        <v>2.3756600862901561E-8</v>
      </c>
      <c r="AP87">
        <f t="shared" si="81"/>
        <v>7.8296663830569699E-4</v>
      </c>
      <c r="AQ87">
        <f t="shared" si="82"/>
        <v>3.5409125739484164E-3</v>
      </c>
      <c r="AR87">
        <f t="shared" si="83"/>
        <v>2.33121531462426E-3</v>
      </c>
      <c r="AS87">
        <f t="shared" si="84"/>
        <v>8.232398329559744E-4</v>
      </c>
      <c r="AT87">
        <f t="shared" si="85"/>
        <v>1.9684700783647081E-2</v>
      </c>
      <c r="AU87">
        <f t="shared" si="86"/>
        <v>1</v>
      </c>
      <c r="AV87">
        <f t="shared" si="87"/>
        <v>0</v>
      </c>
      <c r="AW87">
        <f t="shared" si="88"/>
        <v>1</v>
      </c>
      <c r="AX87">
        <f t="shared" si="89"/>
        <v>0</v>
      </c>
      <c r="AY87">
        <f t="shared" si="90"/>
        <v>1</v>
      </c>
      <c r="AZ87">
        <f t="shared" si="91"/>
        <v>2</v>
      </c>
      <c r="BA87" t="str">
        <f t="shared" si="92"/>
        <v>eps_sys2_4E90_jointA_xdir_pos_rot</v>
      </c>
      <c r="BB87" t="str">
        <f t="shared" si="93"/>
        <v>eps_sys2_4TIP_jointA_xdir_neg_rot</v>
      </c>
      <c r="BC87" t="str">
        <f t="shared" si="94"/>
        <v>eps_sys3_4E90_jointB_xdir_pos_rot</v>
      </c>
      <c r="BD87" t="str">
        <f t="shared" si="95"/>
        <v>eps_sys3_4TOP_jointA_xdir_pos_rot</v>
      </c>
      <c r="BE87" t="str">
        <f t="shared" si="96"/>
        <v>eps_sys4_4E90_jointA_ydir_pos_rot</v>
      </c>
      <c r="BF87" t="str">
        <f t="shared" si="97"/>
        <v>eps_sys4_4TOP_jointC_ydir_pos_rot</v>
      </c>
      <c r="BG87">
        <f t="shared" si="98"/>
        <v>3.7262215984154432E-6</v>
      </c>
      <c r="BH87">
        <f t="shared" si="99"/>
        <v>5.7086874976893857E-7</v>
      </c>
      <c r="BI87">
        <f t="shared" si="100"/>
        <v>3.7262215984154432E-6</v>
      </c>
      <c r="BJ87">
        <f t="shared" si="101"/>
        <v>5.1923051145114562E-6</v>
      </c>
      <c r="BK87">
        <f t="shared" si="102"/>
        <v>3.5409125739484164E-3</v>
      </c>
      <c r="BL87">
        <f t="shared" si="103"/>
        <v>1.9684700783647081E-2</v>
      </c>
      <c r="BM87">
        <f t="shared" si="104"/>
        <v>8.2602663395316744E-2</v>
      </c>
      <c r="BN87">
        <f t="shared" si="105"/>
        <v>0.14410343507356096</v>
      </c>
      <c r="BO87">
        <f t="shared" si="106"/>
        <v>8.2602663395316744E-2</v>
      </c>
      <c r="BP87">
        <f t="shared" si="107"/>
        <v>0.19259672894418534</v>
      </c>
      <c r="BQ87">
        <f t="shared" si="108"/>
        <v>8.2602663395316744E-2</v>
      </c>
      <c r="BR87">
        <f t="shared" si="109"/>
        <v>0.19259672894418534</v>
      </c>
      <c r="BS87" t="str">
        <f t="shared" si="110"/>
        <v>sys4_4E90_jointA_ydir_pos_rot</v>
      </c>
      <c r="BT87" t="str">
        <f t="shared" si="111"/>
        <v>sys4_4TOP_jointC_ydir_pos_rot</v>
      </c>
      <c r="BU87">
        <f t="shared" si="112"/>
        <v>3.5409125739484164E-3</v>
      </c>
      <c r="BV87">
        <f t="shared" si="113"/>
        <v>1.9684700783647081E-2</v>
      </c>
      <c r="BW87">
        <f t="shared" si="114"/>
        <v>8.2602663395316744E-2</v>
      </c>
      <c r="BX87">
        <f t="shared" si="115"/>
        <v>0.19259672894418534</v>
      </c>
      <c r="BY87">
        <v>0.25</v>
      </c>
      <c r="BZ87">
        <v>0.25</v>
      </c>
    </row>
    <row r="88" spans="1:78" x14ac:dyDescent="0.25">
      <c r="A88">
        <v>4</v>
      </c>
      <c r="B88">
        <v>0.7</v>
      </c>
      <c r="C88">
        <f t="shared" si="62"/>
        <v>4.5399929762484854E-5</v>
      </c>
      <c r="D88">
        <f t="shared" si="62"/>
        <v>4.5399929762484854E-5</v>
      </c>
      <c r="E88">
        <f t="shared" si="62"/>
        <v>4.5399929762484854E-5</v>
      </c>
      <c r="F88">
        <f t="shared" si="62"/>
        <v>4.5399929762484854E-5</v>
      </c>
      <c r="G88">
        <f t="shared" si="116"/>
        <v>4.5399929762484854E-5</v>
      </c>
      <c r="H88">
        <f t="shared" si="116"/>
        <v>4.5399929762484854E-5</v>
      </c>
      <c r="I88">
        <f t="shared" si="116"/>
        <v>4.5399929762484854E-5</v>
      </c>
      <c r="J88">
        <f t="shared" si="116"/>
        <v>4.5399929762484854E-5</v>
      </c>
      <c r="K88">
        <f t="shared" si="116"/>
        <v>4.5399929762484854E-5</v>
      </c>
      <c r="L88">
        <f t="shared" si="116"/>
        <v>4.5399929762484854E-5</v>
      </c>
      <c r="M88">
        <f t="shared" si="116"/>
        <v>4.5399929762484854E-5</v>
      </c>
      <c r="N88">
        <f t="shared" si="116"/>
        <v>4.5399929762484854E-5</v>
      </c>
      <c r="O88">
        <f t="shared" si="116"/>
        <v>4.5399929762484854E-5</v>
      </c>
      <c r="P88">
        <f t="shared" si="116"/>
        <v>4.5399929762484854E-5</v>
      </c>
      <c r="Q88">
        <f t="shared" si="116"/>
        <v>4.5399929762484854E-5</v>
      </c>
      <c r="R88">
        <f t="shared" si="116"/>
        <v>4.5399929762484854E-5</v>
      </c>
      <c r="S88">
        <f t="shared" si="116"/>
        <v>4.5399929762484854E-5</v>
      </c>
      <c r="T88">
        <v>0.36263929703564995</v>
      </c>
      <c r="U88">
        <v>0.30231273080601045</v>
      </c>
      <c r="V88">
        <v>0.55536433757384374</v>
      </c>
      <c r="W88">
        <v>0.34508327875340883</v>
      </c>
      <c r="X88">
        <v>0.14326373935876324</v>
      </c>
      <c r="Y88">
        <f t="shared" si="64"/>
        <v>1.3810648567620016E-7</v>
      </c>
      <c r="Z88">
        <f t="shared" si="65"/>
        <v>3.7262215984154432E-6</v>
      </c>
      <c r="AA88">
        <f t="shared" si="66"/>
        <v>1.3810648567620016E-7</v>
      </c>
      <c r="AB88">
        <f t="shared" si="67"/>
        <v>3.7262215984154432E-6</v>
      </c>
      <c r="AC88">
        <f t="shared" si="68"/>
        <v>5.7086874976893857E-7</v>
      </c>
      <c r="AD88">
        <f t="shared" si="69"/>
        <v>2.3756600862901561E-8</v>
      </c>
      <c r="AE88">
        <f t="shared" si="70"/>
        <v>5.7086874976893857E-7</v>
      </c>
      <c r="AF88">
        <f t="shared" si="71"/>
        <v>2.3756600862901561E-8</v>
      </c>
      <c r="AG88">
        <f t="shared" si="72"/>
        <v>1.3810648567620016E-7</v>
      </c>
      <c r="AH88">
        <f t="shared" si="73"/>
        <v>3.7262215984154432E-6</v>
      </c>
      <c r="AI88">
        <f t="shared" si="74"/>
        <v>1.3810648567620016E-7</v>
      </c>
      <c r="AJ88">
        <f t="shared" si="75"/>
        <v>3.7262215984154432E-6</v>
      </c>
      <c r="AK88">
        <f t="shared" si="76"/>
        <v>5.1923051145114562E-6</v>
      </c>
      <c r="AL88">
        <f t="shared" si="77"/>
        <v>5.7086874976893857E-7</v>
      </c>
      <c r="AM88">
        <f t="shared" si="78"/>
        <v>2.3756600862901561E-8</v>
      </c>
      <c r="AN88">
        <f t="shared" si="79"/>
        <v>5.7086874976893857E-7</v>
      </c>
      <c r="AO88">
        <f t="shared" si="80"/>
        <v>2.3756600862901561E-8</v>
      </c>
      <c r="AP88">
        <f t="shared" si="81"/>
        <v>7.7519385510157371E-2</v>
      </c>
      <c r="AQ88">
        <f t="shared" si="82"/>
        <v>0.11463070160258235</v>
      </c>
      <c r="AR88">
        <f t="shared" si="83"/>
        <v>0.343886464556173</v>
      </c>
      <c r="AS88">
        <f t="shared" si="84"/>
        <v>0.18692251382635175</v>
      </c>
      <c r="AT88">
        <f t="shared" si="85"/>
        <v>6.5800310096593054E-2</v>
      </c>
      <c r="AU88">
        <f t="shared" si="86"/>
        <v>1</v>
      </c>
      <c r="AV88">
        <f t="shared" si="87"/>
        <v>0</v>
      </c>
      <c r="AW88">
        <f t="shared" si="88"/>
        <v>1</v>
      </c>
      <c r="AX88">
        <f t="shared" si="89"/>
        <v>0</v>
      </c>
      <c r="AY88">
        <f t="shared" si="90"/>
        <v>1</v>
      </c>
      <c r="AZ88">
        <f t="shared" si="91"/>
        <v>0</v>
      </c>
      <c r="BA88" t="str">
        <f t="shared" si="92"/>
        <v>eps_sys2_4E90_jointA_xdir_pos_rot</v>
      </c>
      <c r="BB88" t="str">
        <f t="shared" si="93"/>
        <v>eps_sys2_4TIP_jointA_xdir_neg_rot</v>
      </c>
      <c r="BC88" t="str">
        <f t="shared" si="94"/>
        <v>eps_sys3_4E90_jointB_xdir_pos_rot</v>
      </c>
      <c r="BD88" t="str">
        <f t="shared" si="95"/>
        <v>eps_sys3_4TOP_jointA_xdir_pos_rot</v>
      </c>
      <c r="BE88" t="str">
        <f t="shared" si="96"/>
        <v>eps_sys4_4E90_jointA_ydir_pos_rot</v>
      </c>
      <c r="BF88" t="str">
        <f t="shared" si="97"/>
        <v>eps_sys4_4TIP_jointA_ydir_neg_rot</v>
      </c>
      <c r="BG88">
        <f t="shared" si="98"/>
        <v>3.7262215984154432E-6</v>
      </c>
      <c r="BH88">
        <f t="shared" si="99"/>
        <v>5.7086874976893857E-7</v>
      </c>
      <c r="BI88">
        <f t="shared" si="100"/>
        <v>3.7262215984154432E-6</v>
      </c>
      <c r="BJ88">
        <f t="shared" si="101"/>
        <v>5.1923051145114562E-6</v>
      </c>
      <c r="BK88">
        <f t="shared" si="102"/>
        <v>0.11463070160258235</v>
      </c>
      <c r="BL88">
        <f t="shared" si="103"/>
        <v>0.343886464556173</v>
      </c>
      <c r="BM88">
        <f t="shared" si="104"/>
        <v>8.2602663395316744E-2</v>
      </c>
      <c r="BN88">
        <f t="shared" si="105"/>
        <v>0.14410343507356096</v>
      </c>
      <c r="BO88">
        <f t="shared" si="106"/>
        <v>8.2602663395316744E-2</v>
      </c>
      <c r="BP88">
        <f t="shared" si="107"/>
        <v>0.19259672894418534</v>
      </c>
      <c r="BQ88">
        <f t="shared" si="108"/>
        <v>8.2602663395316744E-2</v>
      </c>
      <c r="BR88">
        <f t="shared" si="109"/>
        <v>0.14410343507356096</v>
      </c>
      <c r="BS88" t="str">
        <f t="shared" si="110"/>
        <v>sys4_4E90_jointA_ydir_pos_rot</v>
      </c>
      <c r="BT88" t="str">
        <f t="shared" si="111"/>
        <v>sys4_4TIP_jointA_ydir_neg_rot</v>
      </c>
      <c r="BU88">
        <f t="shared" si="112"/>
        <v>0.11463070160258235</v>
      </c>
      <c r="BV88">
        <f t="shared" si="113"/>
        <v>0.343886464556173</v>
      </c>
      <c r="BW88">
        <f t="shared" si="114"/>
        <v>8.2602663395316744E-2</v>
      </c>
      <c r="BX88">
        <f t="shared" si="115"/>
        <v>0.14410343507356096</v>
      </c>
      <c r="BY88">
        <v>0.25</v>
      </c>
      <c r="BZ88">
        <v>0.25</v>
      </c>
    </row>
    <row r="89" spans="1:78" x14ac:dyDescent="0.25">
      <c r="A89">
        <v>4</v>
      </c>
      <c r="B89">
        <v>0.7</v>
      </c>
      <c r="C89">
        <f t="shared" si="62"/>
        <v>4.5399929762484854E-5</v>
      </c>
      <c r="D89">
        <f t="shared" si="62"/>
        <v>4.5399929762484854E-5</v>
      </c>
      <c r="E89">
        <f t="shared" si="62"/>
        <v>4.5399929762484854E-5</v>
      </c>
      <c r="F89">
        <f t="shared" si="62"/>
        <v>4.5399929762484854E-5</v>
      </c>
      <c r="G89">
        <f t="shared" si="116"/>
        <v>4.5399929762484854E-5</v>
      </c>
      <c r="H89">
        <f t="shared" si="116"/>
        <v>4.5399929762484854E-5</v>
      </c>
      <c r="I89">
        <f t="shared" si="116"/>
        <v>4.5399929762484854E-5</v>
      </c>
      <c r="J89">
        <f t="shared" si="116"/>
        <v>4.5399929762484854E-5</v>
      </c>
      <c r="K89">
        <f t="shared" si="116"/>
        <v>4.5399929762484854E-5</v>
      </c>
      <c r="L89">
        <f t="shared" si="116"/>
        <v>4.5399929762484854E-5</v>
      </c>
      <c r="M89">
        <f t="shared" si="116"/>
        <v>4.5399929762484854E-5</v>
      </c>
      <c r="N89">
        <f t="shared" si="116"/>
        <v>4.5399929762484854E-5</v>
      </c>
      <c r="O89">
        <f t="shared" si="116"/>
        <v>4.5399929762484854E-5</v>
      </c>
      <c r="P89">
        <f t="shared" si="116"/>
        <v>4.5399929762484854E-5</v>
      </c>
      <c r="Q89">
        <f t="shared" si="116"/>
        <v>4.5399929762484854E-5</v>
      </c>
      <c r="R89">
        <f t="shared" si="116"/>
        <v>4.5399929762484854E-5</v>
      </c>
      <c r="S89">
        <f t="shared" si="116"/>
        <v>4.5399929762484854E-5</v>
      </c>
      <c r="T89">
        <v>3.505465241985696E-2</v>
      </c>
      <c r="U89">
        <v>3.5205719169505365E-2</v>
      </c>
      <c r="V89">
        <v>4.0212724707334918E-2</v>
      </c>
      <c r="W89">
        <v>3.673732936974896E-2</v>
      </c>
      <c r="X89">
        <v>2.7439394733667619E-2</v>
      </c>
      <c r="Y89">
        <f t="shared" si="64"/>
        <v>1.3810648567620016E-7</v>
      </c>
      <c r="Z89">
        <f t="shared" si="65"/>
        <v>3.7262215984154432E-6</v>
      </c>
      <c r="AA89">
        <f t="shared" si="66"/>
        <v>1.3810648567620016E-7</v>
      </c>
      <c r="AB89">
        <f t="shared" si="67"/>
        <v>3.7262215984154432E-6</v>
      </c>
      <c r="AC89">
        <f t="shared" si="68"/>
        <v>5.7086874976893857E-7</v>
      </c>
      <c r="AD89">
        <f t="shared" si="69"/>
        <v>2.3756600862901561E-8</v>
      </c>
      <c r="AE89">
        <f t="shared" si="70"/>
        <v>5.7086874976893857E-7</v>
      </c>
      <c r="AF89">
        <f t="shared" si="71"/>
        <v>2.3756600862901561E-8</v>
      </c>
      <c r="AG89">
        <f t="shared" si="72"/>
        <v>1.3810648567620016E-7</v>
      </c>
      <c r="AH89">
        <f t="shared" si="73"/>
        <v>3.7262215984154432E-6</v>
      </c>
      <c r="AI89">
        <f t="shared" si="74"/>
        <v>1.3810648567620016E-7</v>
      </c>
      <c r="AJ89">
        <f t="shared" si="75"/>
        <v>3.7262215984154432E-6</v>
      </c>
      <c r="AK89">
        <f t="shared" si="76"/>
        <v>5.1923051145114562E-6</v>
      </c>
      <c r="AL89">
        <f t="shared" si="77"/>
        <v>5.7086874976893857E-7</v>
      </c>
      <c r="AM89">
        <f t="shared" si="78"/>
        <v>2.3756600862901561E-8</v>
      </c>
      <c r="AN89">
        <f t="shared" si="79"/>
        <v>5.7086874976893857E-7</v>
      </c>
      <c r="AO89">
        <f t="shared" si="80"/>
        <v>2.3756600862901561E-8</v>
      </c>
      <c r="AP89">
        <f t="shared" si="81"/>
        <v>2.4801151970601878E-3</v>
      </c>
      <c r="AQ89">
        <f t="shared" si="82"/>
        <v>9.1859806686166879E-3</v>
      </c>
      <c r="AR89">
        <f t="shared" si="83"/>
        <v>8.3968788418690536E-3</v>
      </c>
      <c r="AS89">
        <f t="shared" si="84"/>
        <v>3.4919971524417833E-3</v>
      </c>
      <c r="AT89">
        <f t="shared" si="85"/>
        <v>9.4757207316851846E-3</v>
      </c>
      <c r="AU89">
        <f t="shared" si="86"/>
        <v>1</v>
      </c>
      <c r="AV89">
        <f t="shared" si="87"/>
        <v>0</v>
      </c>
      <c r="AW89">
        <f t="shared" si="88"/>
        <v>1</v>
      </c>
      <c r="AX89">
        <f t="shared" si="89"/>
        <v>0</v>
      </c>
      <c r="AY89">
        <f t="shared" si="90"/>
        <v>1</v>
      </c>
      <c r="AZ89">
        <f t="shared" si="91"/>
        <v>2</v>
      </c>
      <c r="BA89" t="str">
        <f t="shared" si="92"/>
        <v>eps_sys2_4E90_jointA_xdir_pos_rot</v>
      </c>
      <c r="BB89" t="str">
        <f t="shared" si="93"/>
        <v>eps_sys2_4TIP_jointA_xdir_neg_rot</v>
      </c>
      <c r="BC89" t="str">
        <f t="shared" si="94"/>
        <v>eps_sys3_4E90_jointB_xdir_pos_rot</v>
      </c>
      <c r="BD89" t="str">
        <f t="shared" si="95"/>
        <v>eps_sys3_4TOP_jointA_xdir_pos_rot</v>
      </c>
      <c r="BE89" t="str">
        <f t="shared" si="96"/>
        <v>eps_sys4_4E90_jointA_ydir_pos_rot</v>
      </c>
      <c r="BF89" t="str">
        <f t="shared" si="97"/>
        <v>eps_sys4_4TOP_jointC_ydir_pos_rot</v>
      </c>
      <c r="BG89">
        <f t="shared" si="98"/>
        <v>3.7262215984154432E-6</v>
      </c>
      <c r="BH89">
        <f t="shared" si="99"/>
        <v>5.7086874976893857E-7</v>
      </c>
      <c r="BI89">
        <f t="shared" si="100"/>
        <v>3.7262215984154432E-6</v>
      </c>
      <c r="BJ89">
        <f t="shared" si="101"/>
        <v>5.1923051145114562E-6</v>
      </c>
      <c r="BK89">
        <f t="shared" si="102"/>
        <v>9.1859806686166879E-3</v>
      </c>
      <c r="BL89">
        <f t="shared" si="103"/>
        <v>9.4757207316851846E-3</v>
      </c>
      <c r="BM89">
        <f t="shared" si="104"/>
        <v>8.2602663395316744E-2</v>
      </c>
      <c r="BN89">
        <f t="shared" si="105"/>
        <v>0.14410343507356096</v>
      </c>
      <c r="BO89">
        <f t="shared" si="106"/>
        <v>8.2602663395316744E-2</v>
      </c>
      <c r="BP89">
        <f t="shared" si="107"/>
        <v>0.19259672894418534</v>
      </c>
      <c r="BQ89">
        <f t="shared" si="108"/>
        <v>8.2602663395316744E-2</v>
      </c>
      <c r="BR89">
        <f t="shared" si="109"/>
        <v>0.19259672894418534</v>
      </c>
      <c r="BS89" t="str">
        <f t="shared" si="110"/>
        <v>sys4_4E90_jointA_ydir_pos_rot</v>
      </c>
      <c r="BT89" t="str">
        <f t="shared" si="111"/>
        <v>sys4_4TOP_jointC_ydir_pos_rot</v>
      </c>
      <c r="BU89">
        <f t="shared" si="112"/>
        <v>9.1859806686166879E-3</v>
      </c>
      <c r="BV89">
        <f t="shared" si="113"/>
        <v>9.4757207316851846E-3</v>
      </c>
      <c r="BW89">
        <f t="shared" si="114"/>
        <v>8.2602663395316744E-2</v>
      </c>
      <c r="BX89">
        <f t="shared" si="115"/>
        <v>0.19259672894418534</v>
      </c>
      <c r="BY89">
        <v>0.25</v>
      </c>
      <c r="BZ89">
        <v>0.25</v>
      </c>
    </row>
    <row r="90" spans="1:78" x14ac:dyDescent="0.25">
      <c r="A90">
        <v>4</v>
      </c>
      <c r="B90">
        <v>0.7</v>
      </c>
      <c r="C90">
        <f t="shared" si="62"/>
        <v>4.5399929762484854E-5</v>
      </c>
      <c r="D90">
        <f t="shared" si="62"/>
        <v>4.5399929762484854E-5</v>
      </c>
      <c r="E90">
        <f t="shared" si="62"/>
        <v>4.5399929762484854E-5</v>
      </c>
      <c r="F90">
        <f t="shared" si="62"/>
        <v>4.5399929762484854E-5</v>
      </c>
      <c r="G90">
        <f t="shared" si="116"/>
        <v>4.5399929762484854E-5</v>
      </c>
      <c r="H90">
        <f t="shared" si="116"/>
        <v>4.5399929762484854E-5</v>
      </c>
      <c r="I90">
        <f t="shared" si="116"/>
        <v>4.5399929762484854E-5</v>
      </c>
      <c r="J90">
        <f t="shared" si="116"/>
        <v>4.5399929762484854E-5</v>
      </c>
      <c r="K90">
        <f t="shared" si="116"/>
        <v>4.5399929762484854E-5</v>
      </c>
      <c r="L90">
        <f t="shared" si="116"/>
        <v>4.5399929762484854E-5</v>
      </c>
      <c r="M90">
        <f t="shared" si="116"/>
        <v>4.5399929762484854E-5</v>
      </c>
      <c r="N90">
        <f t="shared" si="116"/>
        <v>4.5399929762484854E-5</v>
      </c>
      <c r="O90">
        <f t="shared" si="116"/>
        <v>4.5399929762484854E-5</v>
      </c>
      <c r="P90">
        <f t="shared" si="116"/>
        <v>4.5399929762484854E-5</v>
      </c>
      <c r="Q90">
        <f t="shared" si="116"/>
        <v>4.5399929762484854E-5</v>
      </c>
      <c r="R90">
        <f t="shared" si="116"/>
        <v>4.5399929762484854E-5</v>
      </c>
      <c r="S90">
        <f t="shared" si="116"/>
        <v>4.5399929762484854E-5</v>
      </c>
      <c r="T90">
        <v>1.0244971127548976</v>
      </c>
      <c r="U90">
        <v>0.80454883347726525</v>
      </c>
      <c r="V90">
        <v>1.7745386520449535</v>
      </c>
      <c r="W90">
        <v>0.92803601312968464</v>
      </c>
      <c r="X90">
        <v>0.92240463019835928</v>
      </c>
      <c r="Y90">
        <f t="shared" si="64"/>
        <v>1.3810648567620016E-7</v>
      </c>
      <c r="Z90">
        <f t="shared" si="65"/>
        <v>3.7262215984154432E-6</v>
      </c>
      <c r="AA90">
        <f t="shared" si="66"/>
        <v>1.3810648567620016E-7</v>
      </c>
      <c r="AB90">
        <f t="shared" si="67"/>
        <v>3.7262215984154432E-6</v>
      </c>
      <c r="AC90">
        <f t="shared" si="68"/>
        <v>5.7086874976893857E-7</v>
      </c>
      <c r="AD90">
        <f t="shared" si="69"/>
        <v>2.3756600862901561E-8</v>
      </c>
      <c r="AE90">
        <f t="shared" si="70"/>
        <v>5.7086874976893857E-7</v>
      </c>
      <c r="AF90">
        <f t="shared" si="71"/>
        <v>2.3756600862901561E-8</v>
      </c>
      <c r="AG90">
        <f t="shared" si="72"/>
        <v>1.3810648567620016E-7</v>
      </c>
      <c r="AH90">
        <f t="shared" si="73"/>
        <v>3.7262215984154432E-6</v>
      </c>
      <c r="AI90">
        <f t="shared" si="74"/>
        <v>1.3810648567620016E-7</v>
      </c>
      <c r="AJ90">
        <f t="shared" si="75"/>
        <v>3.7262215984154432E-6</v>
      </c>
      <c r="AK90">
        <f t="shared" si="76"/>
        <v>5.1923051145114562E-6</v>
      </c>
      <c r="AL90">
        <f t="shared" si="77"/>
        <v>5.7086874976893857E-7</v>
      </c>
      <c r="AM90">
        <f t="shared" si="78"/>
        <v>2.3756600862901561E-8</v>
      </c>
      <c r="AN90">
        <f t="shared" si="79"/>
        <v>5.7086874976893857E-7</v>
      </c>
      <c r="AO90">
        <f t="shared" si="80"/>
        <v>2.3756600862901561E-8</v>
      </c>
      <c r="AP90">
        <f t="shared" si="81"/>
        <v>0.35800895518893894</v>
      </c>
      <c r="AQ90">
        <f t="shared" si="82"/>
        <v>0.36165325393669306</v>
      </c>
      <c r="AR90">
        <f t="shared" si="83"/>
        <v>1.777475633766648</v>
      </c>
      <c r="AS90">
        <f t="shared" si="84"/>
        <v>1.084142346011983</v>
      </c>
      <c r="AT90">
        <f t="shared" si="85"/>
        <v>0.58421631840178512</v>
      </c>
      <c r="AU90">
        <f t="shared" si="86"/>
        <v>1</v>
      </c>
      <c r="AV90">
        <f t="shared" si="87"/>
        <v>0</v>
      </c>
      <c r="AW90">
        <f t="shared" si="88"/>
        <v>1</v>
      </c>
      <c r="AX90">
        <f t="shared" si="89"/>
        <v>0</v>
      </c>
      <c r="AY90">
        <f t="shared" si="90"/>
        <v>1</v>
      </c>
      <c r="AZ90">
        <f t="shared" si="91"/>
        <v>0</v>
      </c>
      <c r="BA90" t="str">
        <f t="shared" si="92"/>
        <v>eps_sys2_4E90_jointA_xdir_pos_rot</v>
      </c>
      <c r="BB90" t="str">
        <f t="shared" si="93"/>
        <v>eps_sys2_4TIP_jointA_xdir_neg_rot</v>
      </c>
      <c r="BC90" t="str">
        <f t="shared" si="94"/>
        <v>eps_sys3_4E90_jointB_xdir_pos_rot</v>
      </c>
      <c r="BD90" t="str">
        <f t="shared" si="95"/>
        <v>eps_sys3_4TOP_jointA_xdir_pos_rot</v>
      </c>
      <c r="BE90" t="str">
        <f t="shared" si="96"/>
        <v>eps_sys4_4E90_jointA_ydir_pos_rot</v>
      </c>
      <c r="BF90" t="str">
        <f t="shared" si="97"/>
        <v>eps_sys4_4TIP_jointA_ydir_neg_rot</v>
      </c>
      <c r="BG90">
        <f t="shared" si="98"/>
        <v>3.7262215984154432E-6</v>
      </c>
      <c r="BH90">
        <f t="shared" si="99"/>
        <v>5.7086874976893857E-7</v>
      </c>
      <c r="BI90">
        <f t="shared" si="100"/>
        <v>3.7262215984154432E-6</v>
      </c>
      <c r="BJ90">
        <f t="shared" si="101"/>
        <v>5.1923051145114562E-6</v>
      </c>
      <c r="BK90">
        <f t="shared" si="102"/>
        <v>0.36165325393669306</v>
      </c>
      <c r="BL90">
        <f t="shared" si="103"/>
        <v>1.777475633766648</v>
      </c>
      <c r="BM90">
        <f t="shared" si="104"/>
        <v>8.2602663395316744E-2</v>
      </c>
      <c r="BN90">
        <f t="shared" si="105"/>
        <v>0.14410343507356096</v>
      </c>
      <c r="BO90">
        <f t="shared" si="106"/>
        <v>8.2602663395316744E-2</v>
      </c>
      <c r="BP90">
        <f t="shared" si="107"/>
        <v>0.19259672894418534</v>
      </c>
      <c r="BQ90">
        <f t="shared" si="108"/>
        <v>8.2602663395316744E-2</v>
      </c>
      <c r="BR90">
        <f t="shared" si="109"/>
        <v>0.14410343507356096</v>
      </c>
      <c r="BS90" t="str">
        <f t="shared" si="110"/>
        <v>sys4_4E90_jointA_ydir_pos_rot</v>
      </c>
      <c r="BT90" t="str">
        <f t="shared" si="111"/>
        <v>sys4_4TIP_jointA_ydir_neg_rot</v>
      </c>
      <c r="BU90">
        <f t="shared" si="112"/>
        <v>0.36165325393669306</v>
      </c>
      <c r="BV90">
        <f t="shared" si="113"/>
        <v>1.777475633766648</v>
      </c>
      <c r="BW90">
        <f t="shared" si="114"/>
        <v>8.2602663395316744E-2</v>
      </c>
      <c r="BX90">
        <f t="shared" si="115"/>
        <v>0.14410343507356096</v>
      </c>
      <c r="BY90">
        <v>0.25</v>
      </c>
      <c r="BZ90">
        <v>0.25</v>
      </c>
    </row>
    <row r="91" spans="1:78" x14ac:dyDescent="0.25">
      <c r="A91">
        <v>4</v>
      </c>
      <c r="B91">
        <v>0.7</v>
      </c>
      <c r="C91">
        <f t="shared" si="62"/>
        <v>4.5399929762484854E-5</v>
      </c>
      <c r="D91">
        <f t="shared" si="62"/>
        <v>4.5399929762484854E-5</v>
      </c>
      <c r="E91">
        <f t="shared" si="62"/>
        <v>4.5399929762484854E-5</v>
      </c>
      <c r="F91">
        <f t="shared" si="62"/>
        <v>4.5399929762484854E-5</v>
      </c>
      <c r="G91">
        <f t="shared" si="116"/>
        <v>4.5399929762484854E-5</v>
      </c>
      <c r="H91">
        <f t="shared" si="116"/>
        <v>4.5399929762484854E-5</v>
      </c>
      <c r="I91">
        <f t="shared" si="116"/>
        <v>4.5399929762484854E-5</v>
      </c>
      <c r="J91">
        <f t="shared" si="116"/>
        <v>4.5399929762484854E-5</v>
      </c>
      <c r="K91">
        <f t="shared" si="116"/>
        <v>4.5399929762484854E-5</v>
      </c>
      <c r="L91">
        <f t="shared" si="116"/>
        <v>4.5399929762484854E-5</v>
      </c>
      <c r="M91">
        <f t="shared" si="116"/>
        <v>4.5399929762484854E-5</v>
      </c>
      <c r="N91">
        <f t="shared" si="116"/>
        <v>4.5399929762484854E-5</v>
      </c>
      <c r="O91">
        <f t="shared" si="116"/>
        <v>4.5399929762484854E-5</v>
      </c>
      <c r="P91">
        <f t="shared" si="116"/>
        <v>4.5399929762484854E-5</v>
      </c>
      <c r="Q91">
        <f t="shared" si="116"/>
        <v>4.5399929762484854E-5</v>
      </c>
      <c r="R91">
        <f t="shared" si="116"/>
        <v>4.5399929762484854E-5</v>
      </c>
      <c r="S91">
        <f t="shared" si="116"/>
        <v>4.5399929762484854E-5</v>
      </c>
      <c r="T91">
        <v>0.27542122927428636</v>
      </c>
      <c r="U91">
        <v>0.25873111496134021</v>
      </c>
      <c r="V91">
        <v>0.37175784284913516</v>
      </c>
      <c r="W91">
        <v>0.27703128744015948</v>
      </c>
      <c r="X91">
        <v>0.19510784670166903</v>
      </c>
      <c r="Y91">
        <f t="shared" si="64"/>
        <v>1.3810648567620016E-7</v>
      </c>
      <c r="Z91">
        <f t="shared" si="65"/>
        <v>3.7262215984154432E-6</v>
      </c>
      <c r="AA91">
        <f t="shared" si="66"/>
        <v>1.3810648567620016E-7</v>
      </c>
      <c r="AB91">
        <f t="shared" si="67"/>
        <v>3.7262215984154432E-6</v>
      </c>
      <c r="AC91">
        <f t="shared" si="68"/>
        <v>5.7086874976893857E-7</v>
      </c>
      <c r="AD91">
        <f t="shared" si="69"/>
        <v>2.3756600862901561E-8</v>
      </c>
      <c r="AE91">
        <f t="shared" si="70"/>
        <v>5.7086874976893857E-7</v>
      </c>
      <c r="AF91">
        <f t="shared" si="71"/>
        <v>2.3756600862901561E-8</v>
      </c>
      <c r="AG91">
        <f t="shared" si="72"/>
        <v>1.3810648567620016E-7</v>
      </c>
      <c r="AH91">
        <f t="shared" si="73"/>
        <v>3.7262215984154432E-6</v>
      </c>
      <c r="AI91">
        <f t="shared" si="74"/>
        <v>1.3810648567620016E-7</v>
      </c>
      <c r="AJ91">
        <f t="shared" si="75"/>
        <v>3.7262215984154432E-6</v>
      </c>
      <c r="AK91">
        <f t="shared" si="76"/>
        <v>5.1923051145114562E-6</v>
      </c>
      <c r="AL91">
        <f t="shared" si="77"/>
        <v>5.7086874976893857E-7</v>
      </c>
      <c r="AM91">
        <f t="shared" si="78"/>
        <v>2.3756600862901561E-8</v>
      </c>
      <c r="AN91">
        <f t="shared" si="79"/>
        <v>5.7086874976893857E-7</v>
      </c>
      <c r="AO91">
        <f t="shared" si="80"/>
        <v>2.3756600862901561E-8</v>
      </c>
      <c r="AP91">
        <f t="shared" si="81"/>
        <v>5.1688210756351417E-2</v>
      </c>
      <c r="AQ91">
        <f t="shared" si="82"/>
        <v>9.5486231200592492E-2</v>
      </c>
      <c r="AR91">
        <f t="shared" si="83"/>
        <v>0.19495054773629003</v>
      </c>
      <c r="AS91">
        <f t="shared" si="84"/>
        <v>0.12651878435732006</v>
      </c>
      <c r="AT91">
        <f t="shared" si="85"/>
        <v>9.4517615723066523E-2</v>
      </c>
      <c r="AU91">
        <f t="shared" si="86"/>
        <v>1</v>
      </c>
      <c r="AV91">
        <f t="shared" si="87"/>
        <v>0</v>
      </c>
      <c r="AW91">
        <f t="shared" si="88"/>
        <v>1</v>
      </c>
      <c r="AX91">
        <f t="shared" si="89"/>
        <v>0</v>
      </c>
      <c r="AY91">
        <f t="shared" si="90"/>
        <v>1</v>
      </c>
      <c r="AZ91">
        <f t="shared" si="91"/>
        <v>0</v>
      </c>
      <c r="BA91" t="str">
        <f t="shared" si="92"/>
        <v>eps_sys2_4E90_jointA_xdir_pos_rot</v>
      </c>
      <c r="BB91" t="str">
        <f t="shared" si="93"/>
        <v>eps_sys2_4TIP_jointA_xdir_neg_rot</v>
      </c>
      <c r="BC91" t="str">
        <f t="shared" si="94"/>
        <v>eps_sys3_4E90_jointB_xdir_pos_rot</v>
      </c>
      <c r="BD91" t="str">
        <f t="shared" si="95"/>
        <v>eps_sys3_4TOP_jointA_xdir_pos_rot</v>
      </c>
      <c r="BE91" t="str">
        <f t="shared" si="96"/>
        <v>eps_sys4_4E90_jointA_ydir_pos_rot</v>
      </c>
      <c r="BF91" t="str">
        <f t="shared" si="97"/>
        <v>eps_sys4_4TIP_jointA_ydir_neg_rot</v>
      </c>
      <c r="BG91">
        <f t="shared" si="98"/>
        <v>3.7262215984154432E-6</v>
      </c>
      <c r="BH91">
        <f t="shared" si="99"/>
        <v>5.7086874976893857E-7</v>
      </c>
      <c r="BI91">
        <f t="shared" si="100"/>
        <v>3.7262215984154432E-6</v>
      </c>
      <c r="BJ91">
        <f t="shared" si="101"/>
        <v>5.1923051145114562E-6</v>
      </c>
      <c r="BK91">
        <f t="shared" si="102"/>
        <v>9.5486231200592492E-2</v>
      </c>
      <c r="BL91">
        <f t="shared" si="103"/>
        <v>0.19495054773629003</v>
      </c>
      <c r="BM91">
        <f t="shared" si="104"/>
        <v>8.2602663395316744E-2</v>
      </c>
      <c r="BN91">
        <f t="shared" si="105"/>
        <v>0.14410343507356096</v>
      </c>
      <c r="BO91">
        <f t="shared" si="106"/>
        <v>8.2602663395316744E-2</v>
      </c>
      <c r="BP91">
        <f t="shared" si="107"/>
        <v>0.19259672894418534</v>
      </c>
      <c r="BQ91">
        <f t="shared" si="108"/>
        <v>8.2602663395316744E-2</v>
      </c>
      <c r="BR91">
        <f t="shared" si="109"/>
        <v>0.14410343507356096</v>
      </c>
      <c r="BS91" t="str">
        <f t="shared" si="110"/>
        <v>sys4_4E90_jointA_ydir_pos_rot</v>
      </c>
      <c r="BT91" t="str">
        <f t="shared" si="111"/>
        <v>sys4_4TIP_jointA_ydir_neg_rot</v>
      </c>
      <c r="BU91">
        <f t="shared" si="112"/>
        <v>9.5486231200592492E-2</v>
      </c>
      <c r="BV91">
        <f t="shared" si="113"/>
        <v>0.19495054773629003</v>
      </c>
      <c r="BW91">
        <f t="shared" si="114"/>
        <v>8.2602663395316744E-2</v>
      </c>
      <c r="BX91">
        <f t="shared" si="115"/>
        <v>0.14410343507356096</v>
      </c>
      <c r="BY91">
        <v>0.25</v>
      </c>
      <c r="BZ91">
        <v>0.25</v>
      </c>
    </row>
    <row r="92" spans="1:78" x14ac:dyDescent="0.25">
      <c r="A92">
        <v>4</v>
      </c>
      <c r="B92">
        <v>0.7</v>
      </c>
      <c r="C92">
        <f t="shared" si="62"/>
        <v>4.5399929762484854E-5</v>
      </c>
      <c r="D92">
        <f t="shared" si="62"/>
        <v>4.5399929762484854E-5</v>
      </c>
      <c r="E92">
        <f t="shared" si="62"/>
        <v>4.5399929762484854E-5</v>
      </c>
      <c r="F92">
        <f t="shared" si="62"/>
        <v>4.5399929762484854E-5</v>
      </c>
      <c r="G92">
        <f t="shared" si="116"/>
        <v>4.5399929762484854E-5</v>
      </c>
      <c r="H92">
        <f t="shared" si="116"/>
        <v>4.5399929762484854E-5</v>
      </c>
      <c r="I92">
        <f t="shared" si="116"/>
        <v>4.5399929762484854E-5</v>
      </c>
      <c r="J92">
        <f t="shared" si="116"/>
        <v>4.5399929762484854E-5</v>
      </c>
      <c r="K92">
        <f t="shared" si="116"/>
        <v>4.5399929762484854E-5</v>
      </c>
      <c r="L92">
        <f t="shared" si="116"/>
        <v>4.5399929762484854E-5</v>
      </c>
      <c r="M92">
        <f t="shared" si="116"/>
        <v>4.5399929762484854E-5</v>
      </c>
      <c r="N92">
        <f t="shared" si="116"/>
        <v>4.5399929762484854E-5</v>
      </c>
      <c r="O92">
        <f t="shared" si="116"/>
        <v>4.5399929762484854E-5</v>
      </c>
      <c r="P92">
        <f t="shared" si="116"/>
        <v>4.5399929762484854E-5</v>
      </c>
      <c r="Q92">
        <f t="shared" si="116"/>
        <v>4.5399929762484854E-5</v>
      </c>
      <c r="R92">
        <f t="shared" si="116"/>
        <v>4.5399929762484854E-5</v>
      </c>
      <c r="S92">
        <f t="shared" si="116"/>
        <v>4.5399929762484854E-5</v>
      </c>
      <c r="T92">
        <v>1.7612517329969157E-2</v>
      </c>
      <c r="U92">
        <v>1.7415680751049108E-2</v>
      </c>
      <c r="V92">
        <v>2.0922985279434318E-2</v>
      </c>
      <c r="W92">
        <v>1.9285839714836047E-2</v>
      </c>
      <c r="X92">
        <v>1.8745758186661247E-2</v>
      </c>
      <c r="Y92">
        <f t="shared" si="64"/>
        <v>1.3810648567620016E-7</v>
      </c>
      <c r="Z92">
        <f t="shared" si="65"/>
        <v>3.7262215984154432E-6</v>
      </c>
      <c r="AA92">
        <f t="shared" si="66"/>
        <v>1.3810648567620016E-7</v>
      </c>
      <c r="AB92">
        <f t="shared" si="67"/>
        <v>3.7262215984154432E-6</v>
      </c>
      <c r="AC92">
        <f t="shared" si="68"/>
        <v>5.7086874976893857E-7</v>
      </c>
      <c r="AD92">
        <f t="shared" si="69"/>
        <v>2.3756600862901561E-8</v>
      </c>
      <c r="AE92">
        <f t="shared" si="70"/>
        <v>5.7086874976893857E-7</v>
      </c>
      <c r="AF92">
        <f t="shared" si="71"/>
        <v>2.3756600862901561E-8</v>
      </c>
      <c r="AG92">
        <f t="shared" si="72"/>
        <v>1.3810648567620016E-7</v>
      </c>
      <c r="AH92">
        <f t="shared" si="73"/>
        <v>3.7262215984154432E-6</v>
      </c>
      <c r="AI92">
        <f t="shared" si="74"/>
        <v>1.3810648567620016E-7</v>
      </c>
      <c r="AJ92">
        <f t="shared" si="75"/>
        <v>3.7262215984154432E-6</v>
      </c>
      <c r="AK92">
        <f t="shared" si="76"/>
        <v>5.1923051145114562E-6</v>
      </c>
      <c r="AL92">
        <f t="shared" si="77"/>
        <v>5.7086874976893857E-7</v>
      </c>
      <c r="AM92">
        <f t="shared" si="78"/>
        <v>2.3756600862901561E-8</v>
      </c>
      <c r="AN92">
        <f t="shared" si="79"/>
        <v>5.7086874976893857E-7</v>
      </c>
      <c r="AO92">
        <f t="shared" si="80"/>
        <v>2.3756600862901561E-8</v>
      </c>
      <c r="AP92">
        <f t="shared" si="81"/>
        <v>8.9967378278148278E-4</v>
      </c>
      <c r="AQ92">
        <f t="shared" si="82"/>
        <v>4.0208412930319562E-3</v>
      </c>
      <c r="AR92">
        <f t="shared" si="83"/>
        <v>3.3335064420647932E-3</v>
      </c>
      <c r="AS92">
        <f t="shared" si="84"/>
        <v>1.1111619684077616E-3</v>
      </c>
      <c r="AT92">
        <f t="shared" si="85"/>
        <v>6.061605535734562E-3</v>
      </c>
      <c r="AU92">
        <f t="shared" si="86"/>
        <v>1</v>
      </c>
      <c r="AV92">
        <f t="shared" si="87"/>
        <v>0</v>
      </c>
      <c r="AW92">
        <f t="shared" si="88"/>
        <v>1</v>
      </c>
      <c r="AX92">
        <f t="shared" si="89"/>
        <v>0</v>
      </c>
      <c r="AY92">
        <f t="shared" si="90"/>
        <v>1</v>
      </c>
      <c r="AZ92">
        <f t="shared" si="91"/>
        <v>2</v>
      </c>
      <c r="BA92" t="str">
        <f t="shared" si="92"/>
        <v>eps_sys2_4E90_jointA_xdir_pos_rot</v>
      </c>
      <c r="BB92" t="str">
        <f t="shared" si="93"/>
        <v>eps_sys2_4TIP_jointA_xdir_neg_rot</v>
      </c>
      <c r="BC92" t="str">
        <f t="shared" si="94"/>
        <v>eps_sys3_4E90_jointB_xdir_pos_rot</v>
      </c>
      <c r="BD92" t="str">
        <f t="shared" si="95"/>
        <v>eps_sys3_4TOP_jointA_xdir_pos_rot</v>
      </c>
      <c r="BE92" t="str">
        <f t="shared" si="96"/>
        <v>eps_sys4_4E90_jointA_ydir_pos_rot</v>
      </c>
      <c r="BF92" t="str">
        <f t="shared" si="97"/>
        <v>eps_sys4_4TOP_jointC_ydir_pos_rot</v>
      </c>
      <c r="BG92">
        <f t="shared" si="98"/>
        <v>3.7262215984154432E-6</v>
      </c>
      <c r="BH92">
        <f t="shared" si="99"/>
        <v>5.7086874976893857E-7</v>
      </c>
      <c r="BI92">
        <f t="shared" si="100"/>
        <v>3.7262215984154432E-6</v>
      </c>
      <c r="BJ92">
        <f t="shared" si="101"/>
        <v>5.1923051145114562E-6</v>
      </c>
      <c r="BK92">
        <f t="shared" si="102"/>
        <v>4.0208412930319562E-3</v>
      </c>
      <c r="BL92">
        <f t="shared" si="103"/>
        <v>6.061605535734562E-3</v>
      </c>
      <c r="BM92">
        <f t="shared" si="104"/>
        <v>8.2602663395316744E-2</v>
      </c>
      <c r="BN92">
        <f t="shared" si="105"/>
        <v>0.14410343507356096</v>
      </c>
      <c r="BO92">
        <f t="shared" si="106"/>
        <v>8.2602663395316744E-2</v>
      </c>
      <c r="BP92">
        <f t="shared" si="107"/>
        <v>0.19259672894418534</v>
      </c>
      <c r="BQ92">
        <f t="shared" si="108"/>
        <v>8.2602663395316744E-2</v>
      </c>
      <c r="BR92">
        <f t="shared" si="109"/>
        <v>0.19259672894418534</v>
      </c>
      <c r="BS92" t="str">
        <f t="shared" si="110"/>
        <v>sys4_4E90_jointA_ydir_pos_rot</v>
      </c>
      <c r="BT92" t="str">
        <f t="shared" si="111"/>
        <v>sys4_4TOP_jointC_ydir_pos_rot</v>
      </c>
      <c r="BU92">
        <f t="shared" si="112"/>
        <v>4.0208412930319562E-3</v>
      </c>
      <c r="BV92">
        <f t="shared" si="113"/>
        <v>6.061605535734562E-3</v>
      </c>
      <c r="BW92">
        <f t="shared" si="114"/>
        <v>8.2602663395316744E-2</v>
      </c>
      <c r="BX92">
        <f t="shared" si="115"/>
        <v>0.19259672894418534</v>
      </c>
      <c r="BY92">
        <v>0.25</v>
      </c>
      <c r="BZ92">
        <v>0.25</v>
      </c>
    </row>
    <row r="93" spans="1:78" x14ac:dyDescent="0.25">
      <c r="A93">
        <v>4</v>
      </c>
      <c r="B93">
        <v>0.5</v>
      </c>
      <c r="C93">
        <f t="shared" si="62"/>
        <v>4.5399929762484854E-5</v>
      </c>
      <c r="D93">
        <f t="shared" si="62"/>
        <v>4.5399929762484854E-5</v>
      </c>
      <c r="E93">
        <f t="shared" si="62"/>
        <v>4.5399929762484854E-5</v>
      </c>
      <c r="F93">
        <f t="shared" si="62"/>
        <v>4.5399929762484854E-5</v>
      </c>
      <c r="G93">
        <f t="shared" si="116"/>
        <v>4.5399929762484854E-5</v>
      </c>
      <c r="H93">
        <f t="shared" si="116"/>
        <v>4.5399929762484854E-5</v>
      </c>
      <c r="I93">
        <f t="shared" si="116"/>
        <v>4.5399929762484854E-5</v>
      </c>
      <c r="J93">
        <f t="shared" si="116"/>
        <v>4.5399929762484854E-5</v>
      </c>
      <c r="K93">
        <f t="shared" si="116"/>
        <v>4.5399929762484854E-5</v>
      </c>
      <c r="L93">
        <f t="shared" si="116"/>
        <v>4.5399929762484854E-5</v>
      </c>
      <c r="M93">
        <f t="shared" si="116"/>
        <v>4.5399929762484854E-5</v>
      </c>
      <c r="N93">
        <f t="shared" si="116"/>
        <v>4.5399929762484854E-5</v>
      </c>
      <c r="O93">
        <f t="shared" si="116"/>
        <v>4.5399929762484854E-5</v>
      </c>
      <c r="P93">
        <f t="shared" si="116"/>
        <v>4.5399929762484854E-5</v>
      </c>
      <c r="Q93">
        <f t="shared" si="116"/>
        <v>4.5399929762484854E-5</v>
      </c>
      <c r="R93">
        <f t="shared" si="116"/>
        <v>4.5399929762484854E-5</v>
      </c>
      <c r="S93">
        <f t="shared" si="116"/>
        <v>4.5399929762484854E-5</v>
      </c>
      <c r="T93">
        <v>1.1700603947358399</v>
      </c>
      <c r="U93">
        <v>0.90232439287277744</v>
      </c>
      <c r="V93">
        <v>2.054053572914659</v>
      </c>
      <c r="W93">
        <v>1.0288539723327399</v>
      </c>
      <c r="X93">
        <v>0.93417370707051473</v>
      </c>
      <c r="Y93">
        <f t="shared" si="64"/>
        <v>1.2429838714560101E-7</v>
      </c>
      <c r="Z93">
        <f t="shared" si="65"/>
        <v>4.8445130952313998E-6</v>
      </c>
      <c r="AA93">
        <f t="shared" si="66"/>
        <v>1.2429838714560101E-7</v>
      </c>
      <c r="AB93">
        <f t="shared" si="67"/>
        <v>4.8445130952313998E-6</v>
      </c>
      <c r="AC93">
        <f t="shared" si="68"/>
        <v>2.458895447309087E-6</v>
      </c>
      <c r="AD93">
        <f t="shared" si="69"/>
        <v>3.0944151739339154E-8</v>
      </c>
      <c r="AE93">
        <f t="shared" si="70"/>
        <v>2.458895447309087E-6</v>
      </c>
      <c r="AF93">
        <f t="shared" si="71"/>
        <v>3.0944151739339154E-8</v>
      </c>
      <c r="AG93">
        <f t="shared" si="72"/>
        <v>1.2429838714560101E-7</v>
      </c>
      <c r="AH93">
        <f t="shared" si="73"/>
        <v>4.8445130952313998E-6</v>
      </c>
      <c r="AI93">
        <f t="shared" si="74"/>
        <v>1.2429838714560101E-7</v>
      </c>
      <c r="AJ93">
        <f t="shared" si="75"/>
        <v>4.8445130952313998E-6</v>
      </c>
      <c r="AK93">
        <f t="shared" si="76"/>
        <v>4.7800917646870381E-6</v>
      </c>
      <c r="AL93">
        <f t="shared" si="77"/>
        <v>2.458895447309087E-6</v>
      </c>
      <c r="AM93">
        <f t="shared" si="78"/>
        <v>3.0944151739339154E-8</v>
      </c>
      <c r="AN93">
        <f t="shared" si="79"/>
        <v>2.458895447309087E-6</v>
      </c>
      <c r="AO93">
        <f t="shared" si="80"/>
        <v>3.0944151739339154E-8</v>
      </c>
      <c r="AP93">
        <f t="shared" si="81"/>
        <v>0.43835170534571144</v>
      </c>
      <c r="AQ93">
        <f t="shared" si="82"/>
        <v>0.39522427036303598</v>
      </c>
      <c r="AR93">
        <f t="shared" si="83"/>
        <v>2.0555007242585956</v>
      </c>
      <c r="AS93">
        <f t="shared" si="84"/>
        <v>1.1422446504261128</v>
      </c>
      <c r="AT93">
        <f t="shared" si="85"/>
        <v>0.49640926424928866</v>
      </c>
      <c r="AU93">
        <f t="shared" si="86"/>
        <v>1</v>
      </c>
      <c r="AV93">
        <f t="shared" si="87"/>
        <v>0</v>
      </c>
      <c r="AW93">
        <f t="shared" si="88"/>
        <v>1</v>
      </c>
      <c r="AX93">
        <f t="shared" si="89"/>
        <v>0</v>
      </c>
      <c r="AY93">
        <f t="shared" si="90"/>
        <v>0</v>
      </c>
      <c r="AZ93">
        <f t="shared" si="91"/>
        <v>0</v>
      </c>
      <c r="BA93" t="str">
        <f t="shared" si="92"/>
        <v>eps_sys2_4E90_jointA_xdir_pos_rot</v>
      </c>
      <c r="BB93" t="str">
        <f t="shared" si="93"/>
        <v>eps_sys2_4TIP_jointA_xdir_neg_rot</v>
      </c>
      <c r="BC93" t="str">
        <f t="shared" si="94"/>
        <v>eps_sys3_4E90_jointB_xdir_pos_rot</v>
      </c>
      <c r="BD93" t="str">
        <f t="shared" si="95"/>
        <v>eps_sys3_4TOP_jointA_xdir_pos_rot</v>
      </c>
      <c r="BE93" t="str">
        <f t="shared" si="96"/>
        <v>eps_sys4_4E90_jointA_ydir_neg_rot</v>
      </c>
      <c r="BF93" t="str">
        <f t="shared" si="97"/>
        <v>eps_sys4_4TIP_jointA_ydir_neg_rot</v>
      </c>
      <c r="BG93">
        <f t="shared" si="98"/>
        <v>4.8445130952313998E-6</v>
      </c>
      <c r="BH93">
        <f t="shared" si="99"/>
        <v>2.458895447309087E-6</v>
      </c>
      <c r="BI93">
        <f t="shared" si="100"/>
        <v>4.8445130952313998E-6</v>
      </c>
      <c r="BJ93">
        <f t="shared" si="101"/>
        <v>4.7800917646870381E-6</v>
      </c>
      <c r="BK93">
        <f t="shared" si="102"/>
        <v>0.43835170534571144</v>
      </c>
      <c r="BL93">
        <f t="shared" si="103"/>
        <v>2.0555007242585956</v>
      </c>
      <c r="BM93">
        <f t="shared" si="104"/>
        <v>7.7278716345446627E-2</v>
      </c>
      <c r="BN93">
        <f t="shared" si="105"/>
        <v>0.1299884610263542</v>
      </c>
      <c r="BO93">
        <f t="shared" si="106"/>
        <v>7.7278716345446627E-2</v>
      </c>
      <c r="BP93">
        <f t="shared" si="107"/>
        <v>0.17019547585056424</v>
      </c>
      <c r="BQ93">
        <f t="shared" si="108"/>
        <v>0.14894462058093941</v>
      </c>
      <c r="BR93">
        <f t="shared" si="109"/>
        <v>0.1299884610263542</v>
      </c>
      <c r="BS93" t="str">
        <f t="shared" si="110"/>
        <v>sys4_4E90_jointA_ydir_neg_rot</v>
      </c>
      <c r="BT93" t="str">
        <f t="shared" si="111"/>
        <v>sys4_4TIP_jointA_ydir_neg_rot</v>
      </c>
      <c r="BU93">
        <f t="shared" si="112"/>
        <v>0.43835170534571144</v>
      </c>
      <c r="BV93">
        <f t="shared" si="113"/>
        <v>2.0555007242585956</v>
      </c>
      <c r="BW93">
        <f t="shared" si="114"/>
        <v>0.14894462058093941</v>
      </c>
      <c r="BX93">
        <f t="shared" si="115"/>
        <v>0.1299884610263542</v>
      </c>
      <c r="BY93">
        <v>0.25</v>
      </c>
      <c r="BZ93">
        <v>0.25</v>
      </c>
    </row>
    <row r="94" spans="1:78" x14ac:dyDescent="0.25">
      <c r="A94">
        <v>4</v>
      </c>
      <c r="B94">
        <v>0.5</v>
      </c>
      <c r="C94">
        <f t="shared" si="62"/>
        <v>4.5399929762484854E-5</v>
      </c>
      <c r="D94">
        <f t="shared" si="62"/>
        <v>4.5399929762484854E-5</v>
      </c>
      <c r="E94">
        <f t="shared" si="62"/>
        <v>4.5399929762484854E-5</v>
      </c>
      <c r="F94">
        <f t="shared" si="62"/>
        <v>4.5399929762484854E-5</v>
      </c>
      <c r="G94">
        <f t="shared" si="116"/>
        <v>4.5399929762484854E-5</v>
      </c>
      <c r="H94">
        <f t="shared" si="116"/>
        <v>4.5399929762484854E-5</v>
      </c>
      <c r="I94">
        <f t="shared" si="116"/>
        <v>4.5399929762484854E-5</v>
      </c>
      <c r="J94">
        <f t="shared" si="116"/>
        <v>4.5399929762484854E-5</v>
      </c>
      <c r="K94">
        <f t="shared" si="116"/>
        <v>4.5399929762484854E-5</v>
      </c>
      <c r="L94">
        <f t="shared" si="116"/>
        <v>4.5399929762484854E-5</v>
      </c>
      <c r="M94">
        <f t="shared" si="116"/>
        <v>4.5399929762484854E-5</v>
      </c>
      <c r="N94">
        <f t="shared" si="116"/>
        <v>4.5399929762484854E-5</v>
      </c>
      <c r="O94">
        <f t="shared" si="116"/>
        <v>4.5399929762484854E-5</v>
      </c>
      <c r="P94">
        <f t="shared" si="116"/>
        <v>4.5399929762484854E-5</v>
      </c>
      <c r="Q94">
        <f t="shared" si="116"/>
        <v>4.5399929762484854E-5</v>
      </c>
      <c r="R94">
        <f t="shared" si="116"/>
        <v>4.5399929762484854E-5</v>
      </c>
      <c r="S94">
        <f t="shared" si="116"/>
        <v>4.5399929762484854E-5</v>
      </c>
      <c r="T94">
        <v>1.1890106605617262E-2</v>
      </c>
      <c r="U94">
        <v>1.2457773407843898E-2</v>
      </c>
      <c r="V94">
        <v>1.1180748785462977E-2</v>
      </c>
      <c r="W94">
        <v>1.2987481682110407E-2</v>
      </c>
      <c r="X94">
        <v>3.5747818314291961E-2</v>
      </c>
      <c r="Y94">
        <f t="shared" si="64"/>
        <v>1.2429838714560101E-7</v>
      </c>
      <c r="Z94">
        <f t="shared" si="65"/>
        <v>4.8445130952313998E-6</v>
      </c>
      <c r="AA94">
        <f t="shared" si="66"/>
        <v>1.2429838714560101E-7</v>
      </c>
      <c r="AB94">
        <f t="shared" si="67"/>
        <v>4.8445130952313998E-6</v>
      </c>
      <c r="AC94">
        <f t="shared" si="68"/>
        <v>2.458895447309087E-6</v>
      </c>
      <c r="AD94">
        <f t="shared" si="69"/>
        <v>3.0944151739339154E-8</v>
      </c>
      <c r="AE94">
        <f t="shared" si="70"/>
        <v>2.458895447309087E-6</v>
      </c>
      <c r="AF94">
        <f t="shared" si="71"/>
        <v>3.0944151739339154E-8</v>
      </c>
      <c r="AG94">
        <f t="shared" si="72"/>
        <v>1.2429838714560101E-7</v>
      </c>
      <c r="AH94">
        <f t="shared" si="73"/>
        <v>4.8445130952313998E-6</v>
      </c>
      <c r="AI94">
        <f t="shared" si="74"/>
        <v>1.2429838714560101E-7</v>
      </c>
      <c r="AJ94">
        <f t="shared" si="75"/>
        <v>4.8445130952313998E-6</v>
      </c>
      <c r="AK94">
        <f t="shared" si="76"/>
        <v>4.7800917646870381E-6</v>
      </c>
      <c r="AL94">
        <f t="shared" si="77"/>
        <v>2.458895447309087E-6</v>
      </c>
      <c r="AM94">
        <f t="shared" si="78"/>
        <v>3.0944151739339154E-8</v>
      </c>
      <c r="AN94">
        <f t="shared" si="79"/>
        <v>2.458895447309087E-6</v>
      </c>
      <c r="AO94">
        <f t="shared" si="80"/>
        <v>3.0944151739339154E-8</v>
      </c>
      <c r="AP94">
        <f t="shared" si="81"/>
        <v>4.8265006888004711E-4</v>
      </c>
      <c r="AQ94">
        <f t="shared" si="82"/>
        <v>2.9617345947550336E-3</v>
      </c>
      <c r="AR94">
        <f t="shared" si="83"/>
        <v>2.7088182917932497E-3</v>
      </c>
      <c r="AS94">
        <f t="shared" si="84"/>
        <v>5.7360087934608928E-4</v>
      </c>
      <c r="AT94">
        <f t="shared" si="85"/>
        <v>1.116034688841169E-2</v>
      </c>
      <c r="AU94">
        <f t="shared" si="86"/>
        <v>1</v>
      </c>
      <c r="AV94">
        <f t="shared" si="87"/>
        <v>0</v>
      </c>
      <c r="AW94">
        <f t="shared" si="88"/>
        <v>1</v>
      </c>
      <c r="AX94">
        <f t="shared" si="89"/>
        <v>0</v>
      </c>
      <c r="AY94">
        <f t="shared" si="90"/>
        <v>1</v>
      </c>
      <c r="AZ94">
        <f t="shared" si="91"/>
        <v>2</v>
      </c>
      <c r="BA94" t="str">
        <f t="shared" si="92"/>
        <v>eps_sys2_4E90_jointA_xdir_pos_rot</v>
      </c>
      <c r="BB94" t="str">
        <f t="shared" si="93"/>
        <v>eps_sys2_4TIP_jointA_xdir_neg_rot</v>
      </c>
      <c r="BC94" t="str">
        <f t="shared" si="94"/>
        <v>eps_sys3_4E90_jointB_xdir_pos_rot</v>
      </c>
      <c r="BD94" t="str">
        <f t="shared" si="95"/>
        <v>eps_sys3_4TOP_jointA_xdir_pos_rot</v>
      </c>
      <c r="BE94" t="str">
        <f t="shared" si="96"/>
        <v>eps_sys4_4E90_jointA_ydir_pos_rot</v>
      </c>
      <c r="BF94" t="str">
        <f t="shared" si="97"/>
        <v>eps_sys4_4TOP_jointC_ydir_pos_rot</v>
      </c>
      <c r="BG94">
        <f t="shared" si="98"/>
        <v>4.8445130952313998E-6</v>
      </c>
      <c r="BH94">
        <f t="shared" si="99"/>
        <v>2.458895447309087E-6</v>
      </c>
      <c r="BI94">
        <f t="shared" si="100"/>
        <v>4.8445130952313998E-6</v>
      </c>
      <c r="BJ94">
        <f t="shared" si="101"/>
        <v>4.7800917646870381E-6</v>
      </c>
      <c r="BK94">
        <f t="shared" si="102"/>
        <v>2.9617345947550336E-3</v>
      </c>
      <c r="BL94">
        <f t="shared" si="103"/>
        <v>1.116034688841169E-2</v>
      </c>
      <c r="BM94">
        <f t="shared" si="104"/>
        <v>7.7278716345446627E-2</v>
      </c>
      <c r="BN94">
        <f t="shared" si="105"/>
        <v>0.1299884610263542</v>
      </c>
      <c r="BO94">
        <f t="shared" si="106"/>
        <v>7.7278716345446627E-2</v>
      </c>
      <c r="BP94">
        <f t="shared" si="107"/>
        <v>0.17019547585056424</v>
      </c>
      <c r="BQ94">
        <f t="shared" si="108"/>
        <v>7.7278716345446627E-2</v>
      </c>
      <c r="BR94">
        <f t="shared" si="109"/>
        <v>0.17019547585056424</v>
      </c>
      <c r="BS94" t="str">
        <f t="shared" si="110"/>
        <v>sys4_4E90_jointA_ydir_pos_rot</v>
      </c>
      <c r="BT94" t="str">
        <f t="shared" si="111"/>
        <v>sys4_4TOP_jointC_ydir_pos_rot</v>
      </c>
      <c r="BU94">
        <f t="shared" si="112"/>
        <v>2.9617345947550336E-3</v>
      </c>
      <c r="BV94">
        <f t="shared" si="113"/>
        <v>1.116034688841169E-2</v>
      </c>
      <c r="BW94">
        <f t="shared" si="114"/>
        <v>7.7278716345446627E-2</v>
      </c>
      <c r="BX94">
        <f t="shared" si="115"/>
        <v>0.17019547585056424</v>
      </c>
      <c r="BY94">
        <v>0.25</v>
      </c>
      <c r="BZ94">
        <v>0.25</v>
      </c>
    </row>
    <row r="95" spans="1:78" x14ac:dyDescent="0.25">
      <c r="A95">
        <v>4</v>
      </c>
      <c r="B95">
        <v>0.5</v>
      </c>
      <c r="C95">
        <f t="shared" si="62"/>
        <v>4.5399929762484854E-5</v>
      </c>
      <c r="D95">
        <f t="shared" si="62"/>
        <v>4.5399929762484854E-5</v>
      </c>
      <c r="E95">
        <f t="shared" si="62"/>
        <v>4.5399929762484854E-5</v>
      </c>
      <c r="F95">
        <f t="shared" si="62"/>
        <v>4.5399929762484854E-5</v>
      </c>
      <c r="G95">
        <f t="shared" si="116"/>
        <v>4.5399929762484854E-5</v>
      </c>
      <c r="H95">
        <f t="shared" si="116"/>
        <v>4.5399929762484854E-5</v>
      </c>
      <c r="I95">
        <f t="shared" si="116"/>
        <v>4.5399929762484854E-5</v>
      </c>
      <c r="J95">
        <f t="shared" si="116"/>
        <v>4.5399929762484854E-5</v>
      </c>
      <c r="K95">
        <f t="shared" si="116"/>
        <v>4.5399929762484854E-5</v>
      </c>
      <c r="L95">
        <f t="shared" si="116"/>
        <v>4.5399929762484854E-5</v>
      </c>
      <c r="M95">
        <f t="shared" si="116"/>
        <v>4.5399929762484854E-5</v>
      </c>
      <c r="N95">
        <f t="shared" si="116"/>
        <v>4.5399929762484854E-5</v>
      </c>
      <c r="O95">
        <f t="shared" si="116"/>
        <v>4.5399929762484854E-5</v>
      </c>
      <c r="P95">
        <f t="shared" si="116"/>
        <v>4.5399929762484854E-5</v>
      </c>
      <c r="Q95">
        <f t="shared" si="116"/>
        <v>4.5399929762484854E-5</v>
      </c>
      <c r="R95">
        <f t="shared" si="116"/>
        <v>4.5399929762484854E-5</v>
      </c>
      <c r="S95">
        <f t="shared" si="116"/>
        <v>4.5399929762484854E-5</v>
      </c>
      <c r="T95">
        <v>1.7548370275267879E-2</v>
      </c>
      <c r="U95">
        <v>1.8168517043729879E-2</v>
      </c>
      <c r="V95">
        <v>1.9646304797448784E-2</v>
      </c>
      <c r="W95">
        <v>2.0091613770504717E-2</v>
      </c>
      <c r="X95">
        <v>9.0430446932861942E-3</v>
      </c>
      <c r="Y95">
        <f t="shared" si="64"/>
        <v>1.2429838714560101E-7</v>
      </c>
      <c r="Z95">
        <f t="shared" si="65"/>
        <v>4.8445130952313998E-6</v>
      </c>
      <c r="AA95">
        <f t="shared" si="66"/>
        <v>1.2429838714560101E-7</v>
      </c>
      <c r="AB95">
        <f t="shared" si="67"/>
        <v>4.8445130952313998E-6</v>
      </c>
      <c r="AC95">
        <f t="shared" si="68"/>
        <v>2.458895447309087E-6</v>
      </c>
      <c r="AD95">
        <f t="shared" si="69"/>
        <v>3.0944151739339154E-8</v>
      </c>
      <c r="AE95">
        <f t="shared" si="70"/>
        <v>2.458895447309087E-6</v>
      </c>
      <c r="AF95">
        <f t="shared" si="71"/>
        <v>3.0944151739339154E-8</v>
      </c>
      <c r="AG95">
        <f t="shared" si="72"/>
        <v>1.2429838714560101E-7</v>
      </c>
      <c r="AH95">
        <f t="shared" si="73"/>
        <v>4.8445130952313998E-6</v>
      </c>
      <c r="AI95">
        <f t="shared" si="74"/>
        <v>1.2429838714560101E-7</v>
      </c>
      <c r="AJ95">
        <f t="shared" si="75"/>
        <v>4.8445130952313998E-6</v>
      </c>
      <c r="AK95">
        <f t="shared" si="76"/>
        <v>4.7800917646870381E-6</v>
      </c>
      <c r="AL95">
        <f t="shared" si="77"/>
        <v>2.458895447309087E-6</v>
      </c>
      <c r="AM95">
        <f t="shared" si="78"/>
        <v>3.0944151739339154E-8</v>
      </c>
      <c r="AN95">
        <f t="shared" si="79"/>
        <v>2.458895447309087E-6</v>
      </c>
      <c r="AO95">
        <f t="shared" si="80"/>
        <v>3.0944151739339154E-8</v>
      </c>
      <c r="AP95">
        <f t="shared" si="81"/>
        <v>8.6010274957171726E-4</v>
      </c>
      <c r="AQ95">
        <f t="shared" si="82"/>
        <v>4.5583491366912856E-3</v>
      </c>
      <c r="AR95">
        <f t="shared" si="83"/>
        <v>5.5487410542817426E-3</v>
      </c>
      <c r="AS95">
        <f t="shared" si="84"/>
        <v>1.2241704904415365E-3</v>
      </c>
      <c r="AT95">
        <f t="shared" si="85"/>
        <v>2.2565718256377827E-3</v>
      </c>
      <c r="AU95">
        <f t="shared" si="86"/>
        <v>1</v>
      </c>
      <c r="AV95">
        <f t="shared" si="87"/>
        <v>0</v>
      </c>
      <c r="AW95">
        <f t="shared" si="88"/>
        <v>1</v>
      </c>
      <c r="AX95">
        <f t="shared" si="89"/>
        <v>0</v>
      </c>
      <c r="AY95">
        <f t="shared" si="90"/>
        <v>1</v>
      </c>
      <c r="AZ95">
        <f t="shared" si="91"/>
        <v>0</v>
      </c>
      <c r="BA95" t="str">
        <f t="shared" si="92"/>
        <v>eps_sys2_4E90_jointA_xdir_pos_rot</v>
      </c>
      <c r="BB95" t="str">
        <f t="shared" si="93"/>
        <v>eps_sys2_4TIP_jointA_xdir_neg_rot</v>
      </c>
      <c r="BC95" t="str">
        <f t="shared" si="94"/>
        <v>eps_sys3_4E90_jointB_xdir_pos_rot</v>
      </c>
      <c r="BD95" t="str">
        <f t="shared" si="95"/>
        <v>eps_sys3_4TOP_jointA_xdir_pos_rot</v>
      </c>
      <c r="BE95" t="str">
        <f t="shared" si="96"/>
        <v>eps_sys4_4E90_jointA_ydir_pos_rot</v>
      </c>
      <c r="BF95" t="str">
        <f t="shared" si="97"/>
        <v>eps_sys4_4TIP_jointA_ydir_neg_rot</v>
      </c>
      <c r="BG95">
        <f t="shared" si="98"/>
        <v>4.8445130952313998E-6</v>
      </c>
      <c r="BH95">
        <f t="shared" si="99"/>
        <v>2.458895447309087E-6</v>
      </c>
      <c r="BI95">
        <f t="shared" si="100"/>
        <v>4.8445130952313998E-6</v>
      </c>
      <c r="BJ95">
        <f t="shared" si="101"/>
        <v>4.7800917646870381E-6</v>
      </c>
      <c r="BK95">
        <f t="shared" si="102"/>
        <v>4.5583491366912856E-3</v>
      </c>
      <c r="BL95">
        <f t="shared" si="103"/>
        <v>5.5487410542817426E-3</v>
      </c>
      <c r="BM95">
        <f t="shared" si="104"/>
        <v>7.7278716345446627E-2</v>
      </c>
      <c r="BN95">
        <f t="shared" si="105"/>
        <v>0.1299884610263542</v>
      </c>
      <c r="BO95">
        <f t="shared" si="106"/>
        <v>7.7278716345446627E-2</v>
      </c>
      <c r="BP95">
        <f t="shared" si="107"/>
        <v>0.17019547585056424</v>
      </c>
      <c r="BQ95">
        <f t="shared" si="108"/>
        <v>7.7278716345446627E-2</v>
      </c>
      <c r="BR95">
        <f t="shared" si="109"/>
        <v>0.1299884610263542</v>
      </c>
      <c r="BS95" t="str">
        <f t="shared" si="110"/>
        <v>sys4_4E90_jointA_ydir_pos_rot</v>
      </c>
      <c r="BT95" t="str">
        <f t="shared" si="111"/>
        <v>sys4_4TIP_jointA_ydir_neg_rot</v>
      </c>
      <c r="BU95">
        <f t="shared" si="112"/>
        <v>4.5583491366912856E-3</v>
      </c>
      <c r="BV95">
        <f t="shared" si="113"/>
        <v>5.5487410542817426E-3</v>
      </c>
      <c r="BW95">
        <f t="shared" si="114"/>
        <v>7.7278716345446627E-2</v>
      </c>
      <c r="BX95">
        <f t="shared" si="115"/>
        <v>0.1299884610263542</v>
      </c>
      <c r="BY95">
        <v>0.25</v>
      </c>
      <c r="BZ95">
        <v>0.25</v>
      </c>
    </row>
    <row r="96" spans="1:78" x14ac:dyDescent="0.25">
      <c r="A96">
        <v>4</v>
      </c>
      <c r="B96">
        <v>0.5</v>
      </c>
      <c r="C96">
        <f t="shared" si="62"/>
        <v>4.5399929762484854E-5</v>
      </c>
      <c r="D96">
        <f t="shared" si="62"/>
        <v>4.5399929762484854E-5</v>
      </c>
      <c r="E96">
        <f t="shared" si="62"/>
        <v>4.5399929762484854E-5</v>
      </c>
      <c r="F96">
        <f t="shared" si="62"/>
        <v>4.5399929762484854E-5</v>
      </c>
      <c r="G96">
        <f t="shared" si="116"/>
        <v>4.5399929762484854E-5</v>
      </c>
      <c r="H96">
        <f t="shared" si="116"/>
        <v>4.5399929762484854E-5</v>
      </c>
      <c r="I96">
        <f t="shared" si="116"/>
        <v>4.5399929762484854E-5</v>
      </c>
      <c r="J96">
        <f t="shared" si="116"/>
        <v>4.5399929762484854E-5</v>
      </c>
      <c r="K96">
        <f t="shared" si="116"/>
        <v>4.5399929762484854E-5</v>
      </c>
      <c r="L96">
        <f t="shared" si="116"/>
        <v>4.5399929762484854E-5</v>
      </c>
      <c r="M96">
        <f t="shared" si="116"/>
        <v>4.5399929762484854E-5</v>
      </c>
      <c r="N96">
        <f t="shared" si="116"/>
        <v>4.5399929762484854E-5</v>
      </c>
      <c r="O96">
        <f t="shared" si="116"/>
        <v>4.5399929762484854E-5</v>
      </c>
      <c r="P96">
        <f t="shared" si="116"/>
        <v>4.5399929762484854E-5</v>
      </c>
      <c r="Q96">
        <f t="shared" si="116"/>
        <v>4.5399929762484854E-5</v>
      </c>
      <c r="R96">
        <f t="shared" si="116"/>
        <v>4.5399929762484854E-5</v>
      </c>
      <c r="S96">
        <f t="shared" si="116"/>
        <v>4.5399929762484854E-5</v>
      </c>
      <c r="T96">
        <v>0.34710351422661545</v>
      </c>
      <c r="U96">
        <v>0.29392083412231373</v>
      </c>
      <c r="V96">
        <v>0.52210440334566366</v>
      </c>
      <c r="W96">
        <v>0.32633967015997162</v>
      </c>
      <c r="X96">
        <v>0.27407152787010775</v>
      </c>
      <c r="Y96">
        <f t="shared" si="64"/>
        <v>1.2429838714560101E-7</v>
      </c>
      <c r="Z96">
        <f t="shared" si="65"/>
        <v>4.8445130952313998E-6</v>
      </c>
      <c r="AA96">
        <f t="shared" si="66"/>
        <v>1.2429838714560101E-7</v>
      </c>
      <c r="AB96">
        <f t="shared" si="67"/>
        <v>4.8445130952313998E-6</v>
      </c>
      <c r="AC96">
        <f t="shared" si="68"/>
        <v>2.458895447309087E-6</v>
      </c>
      <c r="AD96">
        <f t="shared" si="69"/>
        <v>3.0944151739339154E-8</v>
      </c>
      <c r="AE96">
        <f t="shared" si="70"/>
        <v>2.458895447309087E-6</v>
      </c>
      <c r="AF96">
        <f t="shared" si="71"/>
        <v>3.0944151739339154E-8</v>
      </c>
      <c r="AG96">
        <f t="shared" si="72"/>
        <v>1.2429838714560101E-7</v>
      </c>
      <c r="AH96">
        <f t="shared" si="73"/>
        <v>4.8445130952313998E-6</v>
      </c>
      <c r="AI96">
        <f t="shared" si="74"/>
        <v>1.2429838714560101E-7</v>
      </c>
      <c r="AJ96">
        <f t="shared" si="75"/>
        <v>4.8445130952313998E-6</v>
      </c>
      <c r="AK96">
        <f t="shared" si="76"/>
        <v>4.7800917646870381E-6</v>
      </c>
      <c r="AL96">
        <f t="shared" si="77"/>
        <v>2.458895447309087E-6</v>
      </c>
      <c r="AM96">
        <f t="shared" si="78"/>
        <v>3.0944151739339154E-8</v>
      </c>
      <c r="AN96">
        <f t="shared" si="79"/>
        <v>2.458895447309087E-6</v>
      </c>
      <c r="AO96">
        <f t="shared" si="80"/>
        <v>3.0944151739339154E-8</v>
      </c>
      <c r="AP96">
        <f t="shared" si="81"/>
        <v>7.2193566832096226E-2</v>
      </c>
      <c r="AQ96">
        <f t="shared" si="82"/>
        <v>0.10970005613095678</v>
      </c>
      <c r="AR96">
        <f t="shared" si="83"/>
        <v>0.35993432601558889</v>
      </c>
      <c r="AS96">
        <f t="shared" si="84"/>
        <v>0.15535068257707721</v>
      </c>
      <c r="AT96">
        <f t="shared" si="85"/>
        <v>0.11925435954311642</v>
      </c>
      <c r="AU96">
        <f t="shared" si="86"/>
        <v>1</v>
      </c>
      <c r="AV96">
        <f t="shared" si="87"/>
        <v>0</v>
      </c>
      <c r="AW96">
        <f t="shared" si="88"/>
        <v>1</v>
      </c>
      <c r="AX96">
        <f t="shared" si="89"/>
        <v>0</v>
      </c>
      <c r="AY96">
        <f t="shared" si="90"/>
        <v>1</v>
      </c>
      <c r="AZ96">
        <f t="shared" si="91"/>
        <v>0</v>
      </c>
      <c r="BA96" t="str">
        <f t="shared" si="92"/>
        <v>eps_sys2_4E90_jointA_xdir_pos_rot</v>
      </c>
      <c r="BB96" t="str">
        <f t="shared" si="93"/>
        <v>eps_sys2_4TIP_jointA_xdir_neg_rot</v>
      </c>
      <c r="BC96" t="str">
        <f t="shared" si="94"/>
        <v>eps_sys3_4E90_jointB_xdir_pos_rot</v>
      </c>
      <c r="BD96" t="str">
        <f t="shared" si="95"/>
        <v>eps_sys3_4TOP_jointA_xdir_pos_rot</v>
      </c>
      <c r="BE96" t="str">
        <f t="shared" si="96"/>
        <v>eps_sys4_4E90_jointA_ydir_pos_rot</v>
      </c>
      <c r="BF96" t="str">
        <f t="shared" si="97"/>
        <v>eps_sys4_4TIP_jointA_ydir_neg_rot</v>
      </c>
      <c r="BG96">
        <f t="shared" si="98"/>
        <v>4.8445130952313998E-6</v>
      </c>
      <c r="BH96">
        <f t="shared" si="99"/>
        <v>2.458895447309087E-6</v>
      </c>
      <c r="BI96">
        <f t="shared" si="100"/>
        <v>4.8445130952313998E-6</v>
      </c>
      <c r="BJ96">
        <f t="shared" si="101"/>
        <v>4.7800917646870381E-6</v>
      </c>
      <c r="BK96">
        <f t="shared" si="102"/>
        <v>0.10970005613095678</v>
      </c>
      <c r="BL96">
        <f t="shared" si="103"/>
        <v>0.35993432601558889</v>
      </c>
      <c r="BM96">
        <f t="shared" si="104"/>
        <v>7.7278716345446627E-2</v>
      </c>
      <c r="BN96">
        <f t="shared" si="105"/>
        <v>0.1299884610263542</v>
      </c>
      <c r="BO96">
        <f t="shared" si="106"/>
        <v>7.7278716345446627E-2</v>
      </c>
      <c r="BP96">
        <f t="shared" si="107"/>
        <v>0.17019547585056424</v>
      </c>
      <c r="BQ96">
        <f t="shared" si="108"/>
        <v>7.7278716345446627E-2</v>
      </c>
      <c r="BR96">
        <f t="shared" si="109"/>
        <v>0.1299884610263542</v>
      </c>
      <c r="BS96" t="str">
        <f t="shared" si="110"/>
        <v>sys4_4E90_jointA_ydir_pos_rot</v>
      </c>
      <c r="BT96" t="str">
        <f t="shared" si="111"/>
        <v>sys4_4TIP_jointA_ydir_neg_rot</v>
      </c>
      <c r="BU96">
        <f t="shared" si="112"/>
        <v>0.10970005613095678</v>
      </c>
      <c r="BV96">
        <f t="shared" si="113"/>
        <v>0.35993432601558889</v>
      </c>
      <c r="BW96">
        <f t="shared" si="114"/>
        <v>7.7278716345446627E-2</v>
      </c>
      <c r="BX96">
        <f t="shared" si="115"/>
        <v>0.1299884610263542</v>
      </c>
      <c r="BY96">
        <v>0.25</v>
      </c>
      <c r="BZ96">
        <v>0.25</v>
      </c>
    </row>
    <row r="97" spans="1:78" x14ac:dyDescent="0.25">
      <c r="A97">
        <v>4</v>
      </c>
      <c r="B97">
        <v>0.5</v>
      </c>
      <c r="C97">
        <f t="shared" si="62"/>
        <v>4.5399929762484854E-5</v>
      </c>
      <c r="D97">
        <f t="shared" si="62"/>
        <v>4.5399929762484854E-5</v>
      </c>
      <c r="E97">
        <f t="shared" si="62"/>
        <v>4.5399929762484854E-5</v>
      </c>
      <c r="F97">
        <f t="shared" si="62"/>
        <v>4.5399929762484854E-5</v>
      </c>
      <c r="G97">
        <f t="shared" si="116"/>
        <v>4.5399929762484854E-5</v>
      </c>
      <c r="H97">
        <f t="shared" si="116"/>
        <v>4.5399929762484854E-5</v>
      </c>
      <c r="I97">
        <f t="shared" si="116"/>
        <v>4.5399929762484854E-5</v>
      </c>
      <c r="J97">
        <f t="shared" si="116"/>
        <v>4.5399929762484854E-5</v>
      </c>
      <c r="K97">
        <f t="shared" si="116"/>
        <v>4.5399929762484854E-5</v>
      </c>
      <c r="L97">
        <f t="shared" si="116"/>
        <v>4.5399929762484854E-5</v>
      </c>
      <c r="M97">
        <f t="shared" si="116"/>
        <v>4.5399929762484854E-5</v>
      </c>
      <c r="N97">
        <f t="shared" si="116"/>
        <v>4.5399929762484854E-5</v>
      </c>
      <c r="O97">
        <f t="shared" si="116"/>
        <v>4.5399929762484854E-5</v>
      </c>
      <c r="P97">
        <f t="shared" si="116"/>
        <v>4.5399929762484854E-5</v>
      </c>
      <c r="Q97">
        <f t="shared" si="116"/>
        <v>4.5399929762484854E-5</v>
      </c>
      <c r="R97">
        <f t="shared" si="116"/>
        <v>4.5399929762484854E-5</v>
      </c>
      <c r="S97">
        <f t="shared" si="116"/>
        <v>4.5399929762484854E-5</v>
      </c>
      <c r="T97">
        <v>0.16381996679544039</v>
      </c>
      <c r="U97">
        <v>0.13564111814758695</v>
      </c>
      <c r="V97">
        <v>0.24506488397923984</v>
      </c>
      <c r="W97">
        <v>0.16064278244626423</v>
      </c>
      <c r="X97">
        <v>0.11501284298040698</v>
      </c>
      <c r="Y97">
        <f t="shared" si="64"/>
        <v>1.2429838714560101E-7</v>
      </c>
      <c r="Z97">
        <f t="shared" si="65"/>
        <v>4.8445130952313998E-6</v>
      </c>
      <c r="AA97">
        <f t="shared" si="66"/>
        <v>1.2429838714560101E-7</v>
      </c>
      <c r="AB97">
        <f t="shared" si="67"/>
        <v>4.8445130952313998E-6</v>
      </c>
      <c r="AC97">
        <f t="shared" si="68"/>
        <v>2.458895447309087E-6</v>
      </c>
      <c r="AD97">
        <f t="shared" si="69"/>
        <v>3.0944151739339154E-8</v>
      </c>
      <c r="AE97">
        <f t="shared" si="70"/>
        <v>2.458895447309087E-6</v>
      </c>
      <c r="AF97">
        <f t="shared" si="71"/>
        <v>3.0944151739339154E-8</v>
      </c>
      <c r="AG97">
        <f t="shared" si="72"/>
        <v>1.2429838714560101E-7</v>
      </c>
      <c r="AH97">
        <f t="shared" si="73"/>
        <v>4.8445130952313998E-6</v>
      </c>
      <c r="AI97">
        <f t="shared" si="74"/>
        <v>1.2429838714560101E-7</v>
      </c>
      <c r="AJ97">
        <f t="shared" si="75"/>
        <v>4.8445130952313998E-6</v>
      </c>
      <c r="AK97">
        <f t="shared" si="76"/>
        <v>4.7800917646870381E-6</v>
      </c>
      <c r="AL97">
        <f t="shared" si="77"/>
        <v>2.458895447309087E-6</v>
      </c>
      <c r="AM97">
        <f t="shared" si="78"/>
        <v>3.0944151739339154E-8</v>
      </c>
      <c r="AN97">
        <f t="shared" si="79"/>
        <v>2.458895447309087E-6</v>
      </c>
      <c r="AO97">
        <f t="shared" si="80"/>
        <v>3.0944151739339154E-8</v>
      </c>
      <c r="AP97">
        <f t="shared" si="81"/>
        <v>2.3685827108724147E-2</v>
      </c>
      <c r="AQ97">
        <f t="shared" si="82"/>
        <v>4.5336716251103838E-2</v>
      </c>
      <c r="AR97">
        <f t="shared" si="83"/>
        <v>0.13752435131513946</v>
      </c>
      <c r="AS97">
        <f t="shared" si="84"/>
        <v>4.5342585685394982E-2</v>
      </c>
      <c r="AT97">
        <f t="shared" si="85"/>
        <v>4.3440094266910943E-2</v>
      </c>
      <c r="AU97">
        <f t="shared" si="86"/>
        <v>1</v>
      </c>
      <c r="AV97">
        <f t="shared" si="87"/>
        <v>0</v>
      </c>
      <c r="AW97">
        <f t="shared" si="88"/>
        <v>1</v>
      </c>
      <c r="AX97">
        <f t="shared" si="89"/>
        <v>0</v>
      </c>
      <c r="AY97">
        <f t="shared" si="90"/>
        <v>1</v>
      </c>
      <c r="AZ97">
        <f t="shared" si="91"/>
        <v>0</v>
      </c>
      <c r="BA97" t="str">
        <f t="shared" si="92"/>
        <v>eps_sys2_4E90_jointA_xdir_pos_rot</v>
      </c>
      <c r="BB97" t="str">
        <f t="shared" si="93"/>
        <v>eps_sys2_4TIP_jointA_xdir_neg_rot</v>
      </c>
      <c r="BC97" t="str">
        <f t="shared" si="94"/>
        <v>eps_sys3_4E90_jointB_xdir_pos_rot</v>
      </c>
      <c r="BD97" t="str">
        <f t="shared" si="95"/>
        <v>eps_sys3_4TOP_jointA_xdir_pos_rot</v>
      </c>
      <c r="BE97" t="str">
        <f t="shared" si="96"/>
        <v>eps_sys4_4E90_jointA_ydir_pos_rot</v>
      </c>
      <c r="BF97" t="str">
        <f t="shared" si="97"/>
        <v>eps_sys4_4TIP_jointA_ydir_neg_rot</v>
      </c>
      <c r="BG97">
        <f t="shared" si="98"/>
        <v>4.8445130952313998E-6</v>
      </c>
      <c r="BH97">
        <f t="shared" si="99"/>
        <v>2.458895447309087E-6</v>
      </c>
      <c r="BI97">
        <f t="shared" si="100"/>
        <v>4.8445130952313998E-6</v>
      </c>
      <c r="BJ97">
        <f t="shared" si="101"/>
        <v>4.7800917646870381E-6</v>
      </c>
      <c r="BK97">
        <f t="shared" si="102"/>
        <v>4.5336716251103838E-2</v>
      </c>
      <c r="BL97">
        <f t="shared" si="103"/>
        <v>0.13752435131513946</v>
      </c>
      <c r="BM97">
        <f t="shared" si="104"/>
        <v>7.7278716345446627E-2</v>
      </c>
      <c r="BN97">
        <f t="shared" si="105"/>
        <v>0.1299884610263542</v>
      </c>
      <c r="BO97">
        <f t="shared" si="106"/>
        <v>7.7278716345446627E-2</v>
      </c>
      <c r="BP97">
        <f t="shared" si="107"/>
        <v>0.17019547585056424</v>
      </c>
      <c r="BQ97">
        <f t="shared" si="108"/>
        <v>7.7278716345446627E-2</v>
      </c>
      <c r="BR97">
        <f t="shared" si="109"/>
        <v>0.1299884610263542</v>
      </c>
      <c r="BS97" t="str">
        <f t="shared" si="110"/>
        <v>sys4_4E90_jointA_ydir_pos_rot</v>
      </c>
      <c r="BT97" t="str">
        <f t="shared" si="111"/>
        <v>sys4_4TIP_jointA_ydir_neg_rot</v>
      </c>
      <c r="BU97">
        <f t="shared" si="112"/>
        <v>4.5336716251103838E-2</v>
      </c>
      <c r="BV97">
        <f t="shared" si="113"/>
        <v>0.13752435131513946</v>
      </c>
      <c r="BW97">
        <f t="shared" si="114"/>
        <v>7.7278716345446627E-2</v>
      </c>
      <c r="BX97">
        <f t="shared" si="115"/>
        <v>0.1299884610263542</v>
      </c>
      <c r="BY97">
        <v>0.25</v>
      </c>
      <c r="BZ97">
        <v>0.25</v>
      </c>
    </row>
    <row r="98" spans="1:78" x14ac:dyDescent="0.25">
      <c r="A98">
        <v>4</v>
      </c>
      <c r="B98">
        <v>0.5</v>
      </c>
      <c r="C98">
        <f t="shared" si="62"/>
        <v>4.5399929762484854E-5</v>
      </c>
      <c r="D98">
        <f t="shared" si="62"/>
        <v>4.5399929762484854E-5</v>
      </c>
      <c r="E98">
        <f t="shared" si="62"/>
        <v>4.5399929762484854E-5</v>
      </c>
      <c r="F98">
        <f t="shared" si="62"/>
        <v>4.5399929762484854E-5</v>
      </c>
      <c r="G98">
        <f t="shared" si="116"/>
        <v>4.5399929762484854E-5</v>
      </c>
      <c r="H98">
        <f t="shared" si="116"/>
        <v>4.5399929762484854E-5</v>
      </c>
      <c r="I98">
        <f t="shared" si="116"/>
        <v>4.5399929762484854E-5</v>
      </c>
      <c r="J98">
        <f t="shared" si="116"/>
        <v>4.5399929762484854E-5</v>
      </c>
      <c r="K98">
        <f t="shared" si="116"/>
        <v>4.5399929762484854E-5</v>
      </c>
      <c r="L98">
        <f t="shared" si="116"/>
        <v>4.5399929762484854E-5</v>
      </c>
      <c r="M98">
        <f t="shared" si="116"/>
        <v>4.5399929762484854E-5</v>
      </c>
      <c r="N98">
        <f t="shared" si="116"/>
        <v>4.5399929762484854E-5</v>
      </c>
      <c r="O98">
        <f t="shared" si="116"/>
        <v>4.5399929762484854E-5</v>
      </c>
      <c r="P98">
        <f t="shared" si="116"/>
        <v>4.5399929762484854E-5</v>
      </c>
      <c r="Q98">
        <f t="shared" si="116"/>
        <v>4.5399929762484854E-5</v>
      </c>
      <c r="R98">
        <f t="shared" si="116"/>
        <v>4.5399929762484854E-5</v>
      </c>
      <c r="S98">
        <f t="shared" si="116"/>
        <v>4.5399929762484854E-5</v>
      </c>
      <c r="T98">
        <v>0.23822975190082654</v>
      </c>
      <c r="U98">
        <v>0.22356930383467438</v>
      </c>
      <c r="V98">
        <v>0.32258194837957566</v>
      </c>
      <c r="W98">
        <v>0.23554122700384214</v>
      </c>
      <c r="X98">
        <v>0.2124198984166909</v>
      </c>
      <c r="Y98">
        <f t="shared" si="64"/>
        <v>1.2429838714560101E-7</v>
      </c>
      <c r="Z98">
        <f t="shared" si="65"/>
        <v>4.8445130952313998E-6</v>
      </c>
      <c r="AA98">
        <f t="shared" si="66"/>
        <v>1.2429838714560101E-7</v>
      </c>
      <c r="AB98">
        <f t="shared" si="67"/>
        <v>4.8445130952313998E-6</v>
      </c>
      <c r="AC98">
        <f t="shared" si="68"/>
        <v>2.458895447309087E-6</v>
      </c>
      <c r="AD98">
        <f t="shared" si="69"/>
        <v>3.0944151739339154E-8</v>
      </c>
      <c r="AE98">
        <f t="shared" si="70"/>
        <v>2.458895447309087E-6</v>
      </c>
      <c r="AF98">
        <f t="shared" si="71"/>
        <v>3.0944151739339154E-8</v>
      </c>
      <c r="AG98">
        <f t="shared" si="72"/>
        <v>1.2429838714560101E-7</v>
      </c>
      <c r="AH98">
        <f t="shared" si="73"/>
        <v>4.8445130952313998E-6</v>
      </c>
      <c r="AI98">
        <f t="shared" si="74"/>
        <v>1.2429838714560101E-7</v>
      </c>
      <c r="AJ98">
        <f t="shared" si="75"/>
        <v>4.8445130952313998E-6</v>
      </c>
      <c r="AK98">
        <f t="shared" si="76"/>
        <v>4.7800917646870381E-6</v>
      </c>
      <c r="AL98">
        <f t="shared" si="77"/>
        <v>2.458895447309087E-6</v>
      </c>
      <c r="AM98">
        <f t="shared" si="78"/>
        <v>3.0944151739339154E-8</v>
      </c>
      <c r="AN98">
        <f t="shared" si="79"/>
        <v>2.458895447309087E-6</v>
      </c>
      <c r="AO98">
        <f t="shared" si="80"/>
        <v>3.0944151739339154E-8</v>
      </c>
      <c r="AP98">
        <f t="shared" si="81"/>
        <v>4.1292834769620861E-2</v>
      </c>
      <c r="AQ98">
        <f t="shared" si="82"/>
        <v>8.0248251301541063E-2</v>
      </c>
      <c r="AR98">
        <f t="shared" si="83"/>
        <v>0.19507973648219332</v>
      </c>
      <c r="AS98">
        <f t="shared" si="84"/>
        <v>8.8162310212845318E-2</v>
      </c>
      <c r="AT98">
        <f t="shared" si="85"/>
        <v>8.8668177768745943E-2</v>
      </c>
      <c r="AU98">
        <f t="shared" si="86"/>
        <v>1</v>
      </c>
      <c r="AV98">
        <f t="shared" si="87"/>
        <v>0</v>
      </c>
      <c r="AW98">
        <f t="shared" si="88"/>
        <v>1</v>
      </c>
      <c r="AX98">
        <f t="shared" si="89"/>
        <v>0</v>
      </c>
      <c r="AY98">
        <f t="shared" si="90"/>
        <v>1</v>
      </c>
      <c r="AZ98">
        <f t="shared" si="91"/>
        <v>0</v>
      </c>
      <c r="BA98" t="str">
        <f t="shared" si="92"/>
        <v>eps_sys2_4E90_jointA_xdir_pos_rot</v>
      </c>
      <c r="BB98" t="str">
        <f t="shared" si="93"/>
        <v>eps_sys2_4TIP_jointA_xdir_neg_rot</v>
      </c>
      <c r="BC98" t="str">
        <f t="shared" si="94"/>
        <v>eps_sys3_4E90_jointB_xdir_pos_rot</v>
      </c>
      <c r="BD98" t="str">
        <f t="shared" si="95"/>
        <v>eps_sys3_4TOP_jointA_xdir_pos_rot</v>
      </c>
      <c r="BE98" t="str">
        <f t="shared" si="96"/>
        <v>eps_sys4_4E90_jointA_ydir_pos_rot</v>
      </c>
      <c r="BF98" t="str">
        <f t="shared" si="97"/>
        <v>eps_sys4_4TIP_jointA_ydir_neg_rot</v>
      </c>
      <c r="BG98">
        <f t="shared" si="98"/>
        <v>4.8445130952313998E-6</v>
      </c>
      <c r="BH98">
        <f t="shared" si="99"/>
        <v>2.458895447309087E-6</v>
      </c>
      <c r="BI98">
        <f t="shared" si="100"/>
        <v>4.8445130952313998E-6</v>
      </c>
      <c r="BJ98">
        <f t="shared" si="101"/>
        <v>4.7800917646870381E-6</v>
      </c>
      <c r="BK98">
        <f t="shared" si="102"/>
        <v>8.0248251301541063E-2</v>
      </c>
      <c r="BL98">
        <f t="shared" si="103"/>
        <v>0.19507973648219332</v>
      </c>
      <c r="BM98">
        <f t="shared" si="104"/>
        <v>7.7278716345446627E-2</v>
      </c>
      <c r="BN98">
        <f t="shared" si="105"/>
        <v>0.1299884610263542</v>
      </c>
      <c r="BO98">
        <f t="shared" si="106"/>
        <v>7.7278716345446627E-2</v>
      </c>
      <c r="BP98">
        <f t="shared" si="107"/>
        <v>0.17019547585056424</v>
      </c>
      <c r="BQ98">
        <f t="shared" si="108"/>
        <v>7.7278716345446627E-2</v>
      </c>
      <c r="BR98">
        <f t="shared" si="109"/>
        <v>0.1299884610263542</v>
      </c>
      <c r="BS98" t="str">
        <f t="shared" si="110"/>
        <v>sys4_4E90_jointA_ydir_pos_rot</v>
      </c>
      <c r="BT98" t="str">
        <f t="shared" si="111"/>
        <v>sys4_4TIP_jointA_ydir_neg_rot</v>
      </c>
      <c r="BU98">
        <f t="shared" si="112"/>
        <v>8.0248251301541063E-2</v>
      </c>
      <c r="BV98">
        <f t="shared" si="113"/>
        <v>0.19507973648219332</v>
      </c>
      <c r="BW98">
        <f t="shared" si="114"/>
        <v>7.7278716345446627E-2</v>
      </c>
      <c r="BX98">
        <f t="shared" si="115"/>
        <v>0.1299884610263542</v>
      </c>
      <c r="BY98">
        <v>0.25</v>
      </c>
      <c r="BZ98">
        <v>0.25</v>
      </c>
    </row>
    <row r="99" spans="1:78" x14ac:dyDescent="0.25">
      <c r="A99">
        <v>4</v>
      </c>
      <c r="B99">
        <v>0.5</v>
      </c>
      <c r="C99">
        <f t="shared" si="62"/>
        <v>4.5399929762484854E-5</v>
      </c>
      <c r="D99">
        <f t="shared" si="62"/>
        <v>4.5399929762484854E-5</v>
      </c>
      <c r="E99">
        <f t="shared" si="62"/>
        <v>4.5399929762484854E-5</v>
      </c>
      <c r="F99">
        <f t="shared" si="62"/>
        <v>4.5399929762484854E-5</v>
      </c>
      <c r="G99">
        <f t="shared" si="116"/>
        <v>4.5399929762484854E-5</v>
      </c>
      <c r="H99">
        <f t="shared" si="116"/>
        <v>4.5399929762484854E-5</v>
      </c>
      <c r="I99">
        <f t="shared" si="116"/>
        <v>4.5399929762484854E-5</v>
      </c>
      <c r="J99">
        <f t="shared" si="116"/>
        <v>4.5399929762484854E-5</v>
      </c>
      <c r="K99">
        <f t="shared" si="116"/>
        <v>4.5399929762484854E-5</v>
      </c>
      <c r="L99">
        <f t="shared" si="116"/>
        <v>4.5399929762484854E-5</v>
      </c>
      <c r="M99">
        <f t="shared" si="116"/>
        <v>4.5399929762484854E-5</v>
      </c>
      <c r="N99">
        <f t="shared" si="116"/>
        <v>4.5399929762484854E-5</v>
      </c>
      <c r="O99">
        <f t="shared" si="116"/>
        <v>4.5399929762484854E-5</v>
      </c>
      <c r="P99">
        <f t="shared" si="116"/>
        <v>4.5399929762484854E-5</v>
      </c>
      <c r="Q99">
        <f t="shared" si="116"/>
        <v>4.5399929762484854E-5</v>
      </c>
      <c r="R99">
        <f t="shared" si="116"/>
        <v>4.5399929762484854E-5</v>
      </c>
      <c r="S99">
        <f t="shared" si="116"/>
        <v>4.5399929762484854E-5</v>
      </c>
      <c r="T99">
        <v>3.1650031508268089E-2</v>
      </c>
      <c r="U99">
        <v>3.0410402326325619E-2</v>
      </c>
      <c r="V99">
        <v>3.3431961856131356E-2</v>
      </c>
      <c r="W99">
        <v>3.1712958317474227E-2</v>
      </c>
      <c r="X99">
        <v>0.10041496593376084</v>
      </c>
      <c r="Y99">
        <f t="shared" si="64"/>
        <v>1.2429838714560101E-7</v>
      </c>
      <c r="Z99">
        <f t="shared" si="65"/>
        <v>4.8445130952313998E-6</v>
      </c>
      <c r="AA99">
        <f t="shared" si="66"/>
        <v>1.2429838714560101E-7</v>
      </c>
      <c r="AB99">
        <f t="shared" si="67"/>
        <v>4.8445130952313998E-6</v>
      </c>
      <c r="AC99">
        <f t="shared" si="68"/>
        <v>2.458895447309087E-6</v>
      </c>
      <c r="AD99">
        <f t="shared" si="69"/>
        <v>3.0944151739339154E-8</v>
      </c>
      <c r="AE99">
        <f t="shared" si="70"/>
        <v>2.458895447309087E-6</v>
      </c>
      <c r="AF99">
        <f t="shared" si="71"/>
        <v>3.0944151739339154E-8</v>
      </c>
      <c r="AG99">
        <f t="shared" si="72"/>
        <v>1.2429838714560101E-7</v>
      </c>
      <c r="AH99">
        <f t="shared" si="73"/>
        <v>4.8445130952313998E-6</v>
      </c>
      <c r="AI99">
        <f t="shared" si="74"/>
        <v>1.2429838714560101E-7</v>
      </c>
      <c r="AJ99">
        <f t="shared" si="75"/>
        <v>4.8445130952313998E-6</v>
      </c>
      <c r="AK99">
        <f t="shared" si="76"/>
        <v>4.7800917646870381E-6</v>
      </c>
      <c r="AL99">
        <f t="shared" si="77"/>
        <v>2.458895447309087E-6</v>
      </c>
      <c r="AM99">
        <f t="shared" si="78"/>
        <v>3.0944151739339154E-8</v>
      </c>
      <c r="AN99">
        <f t="shared" si="79"/>
        <v>2.458895447309087E-6</v>
      </c>
      <c r="AO99">
        <f t="shared" si="80"/>
        <v>3.0944151739339154E-8</v>
      </c>
      <c r="AP99">
        <f t="shared" si="81"/>
        <v>2.0640879666478556E-3</v>
      </c>
      <c r="AQ99">
        <f t="shared" si="82"/>
        <v>8.2116106490148829E-3</v>
      </c>
      <c r="AR99">
        <f t="shared" si="83"/>
        <v>1.0911649932958215E-2</v>
      </c>
      <c r="AS99">
        <f t="shared" si="84"/>
        <v>2.7054883067479597E-3</v>
      </c>
      <c r="AT99">
        <f t="shared" si="85"/>
        <v>3.7096678136262509E-2</v>
      </c>
      <c r="AU99">
        <f t="shared" si="86"/>
        <v>1</v>
      </c>
      <c r="AV99">
        <f t="shared" si="87"/>
        <v>0</v>
      </c>
      <c r="AW99">
        <f t="shared" si="88"/>
        <v>1</v>
      </c>
      <c r="AX99">
        <f t="shared" si="89"/>
        <v>0</v>
      </c>
      <c r="AY99">
        <f t="shared" si="90"/>
        <v>1</v>
      </c>
      <c r="AZ99">
        <f t="shared" si="91"/>
        <v>2</v>
      </c>
      <c r="BA99" t="str">
        <f t="shared" si="92"/>
        <v>eps_sys2_4E90_jointA_xdir_pos_rot</v>
      </c>
      <c r="BB99" t="str">
        <f t="shared" si="93"/>
        <v>eps_sys2_4TIP_jointA_xdir_neg_rot</v>
      </c>
      <c r="BC99" t="str">
        <f t="shared" si="94"/>
        <v>eps_sys3_4E90_jointB_xdir_pos_rot</v>
      </c>
      <c r="BD99" t="str">
        <f t="shared" si="95"/>
        <v>eps_sys3_4TOP_jointA_xdir_pos_rot</v>
      </c>
      <c r="BE99" t="str">
        <f t="shared" si="96"/>
        <v>eps_sys4_4E90_jointA_ydir_pos_rot</v>
      </c>
      <c r="BF99" t="str">
        <f t="shared" si="97"/>
        <v>eps_sys4_4TOP_jointC_ydir_pos_rot</v>
      </c>
      <c r="BG99">
        <f t="shared" si="98"/>
        <v>4.8445130952313998E-6</v>
      </c>
      <c r="BH99">
        <f t="shared" si="99"/>
        <v>2.458895447309087E-6</v>
      </c>
      <c r="BI99">
        <f t="shared" si="100"/>
        <v>4.8445130952313998E-6</v>
      </c>
      <c r="BJ99">
        <f t="shared" si="101"/>
        <v>4.7800917646870381E-6</v>
      </c>
      <c r="BK99">
        <f t="shared" si="102"/>
        <v>8.2116106490148829E-3</v>
      </c>
      <c r="BL99">
        <f t="shared" si="103"/>
        <v>3.7096678136262509E-2</v>
      </c>
      <c r="BM99">
        <f t="shared" si="104"/>
        <v>7.7278716345446627E-2</v>
      </c>
      <c r="BN99">
        <f t="shared" si="105"/>
        <v>0.1299884610263542</v>
      </c>
      <c r="BO99">
        <f t="shared" si="106"/>
        <v>7.7278716345446627E-2</v>
      </c>
      <c r="BP99">
        <f t="shared" si="107"/>
        <v>0.17019547585056424</v>
      </c>
      <c r="BQ99">
        <f t="shared" si="108"/>
        <v>7.7278716345446627E-2</v>
      </c>
      <c r="BR99">
        <f t="shared" si="109"/>
        <v>0.17019547585056424</v>
      </c>
      <c r="BS99" t="str">
        <f t="shared" si="110"/>
        <v>sys4_4E90_jointA_ydir_pos_rot</v>
      </c>
      <c r="BT99" t="str">
        <f t="shared" si="111"/>
        <v>sys4_4TOP_jointC_ydir_pos_rot</v>
      </c>
      <c r="BU99">
        <f t="shared" si="112"/>
        <v>8.2116106490148829E-3</v>
      </c>
      <c r="BV99">
        <f t="shared" si="113"/>
        <v>3.7096678136262509E-2</v>
      </c>
      <c r="BW99">
        <f t="shared" si="114"/>
        <v>7.7278716345446627E-2</v>
      </c>
      <c r="BX99">
        <f t="shared" si="115"/>
        <v>0.17019547585056424</v>
      </c>
      <c r="BY99">
        <v>0.25</v>
      </c>
      <c r="BZ99">
        <v>0.25</v>
      </c>
    </row>
    <row r="100" spans="1:78" x14ac:dyDescent="0.25">
      <c r="A100">
        <v>4</v>
      </c>
      <c r="B100">
        <v>0.5</v>
      </c>
      <c r="C100">
        <f t="shared" si="62"/>
        <v>4.5399929762484854E-5</v>
      </c>
      <c r="D100">
        <f t="shared" si="62"/>
        <v>4.5399929762484854E-5</v>
      </c>
      <c r="E100">
        <f t="shared" si="62"/>
        <v>4.5399929762484854E-5</v>
      </c>
      <c r="F100">
        <f t="shared" si="62"/>
        <v>4.5399929762484854E-5</v>
      </c>
      <c r="G100">
        <f t="shared" si="116"/>
        <v>4.5399929762484854E-5</v>
      </c>
      <c r="H100">
        <f t="shared" si="116"/>
        <v>4.5399929762484854E-5</v>
      </c>
      <c r="I100">
        <f t="shared" si="116"/>
        <v>4.5399929762484854E-5</v>
      </c>
      <c r="J100">
        <f t="shared" si="116"/>
        <v>4.5399929762484854E-5</v>
      </c>
      <c r="K100">
        <f t="shared" si="116"/>
        <v>4.5399929762484854E-5</v>
      </c>
      <c r="L100">
        <f t="shared" si="116"/>
        <v>4.5399929762484854E-5</v>
      </c>
      <c r="M100">
        <f t="shared" si="116"/>
        <v>4.5399929762484854E-5</v>
      </c>
      <c r="N100">
        <f t="shared" si="116"/>
        <v>4.5399929762484854E-5</v>
      </c>
      <c r="O100">
        <f t="shared" si="116"/>
        <v>4.5399929762484854E-5</v>
      </c>
      <c r="P100">
        <f t="shared" si="116"/>
        <v>4.5399929762484854E-5</v>
      </c>
      <c r="Q100">
        <f t="shared" si="116"/>
        <v>4.5399929762484854E-5</v>
      </c>
      <c r="R100">
        <f t="shared" si="116"/>
        <v>4.5399929762484854E-5</v>
      </c>
      <c r="S100">
        <f t="shared" si="116"/>
        <v>4.5399929762484854E-5</v>
      </c>
      <c r="T100">
        <v>2.2322065621076043E-2</v>
      </c>
      <c r="U100">
        <v>2.3260268903679521E-2</v>
      </c>
      <c r="V100">
        <v>2.4717717728453877E-2</v>
      </c>
      <c r="W100">
        <v>2.5294924816796335E-2</v>
      </c>
      <c r="X100">
        <v>1.009444045735422E-2</v>
      </c>
      <c r="Y100">
        <f t="shared" si="64"/>
        <v>1.2429838714560101E-7</v>
      </c>
      <c r="Z100">
        <f t="shared" si="65"/>
        <v>4.8445130952313998E-6</v>
      </c>
      <c r="AA100">
        <f t="shared" si="66"/>
        <v>1.2429838714560101E-7</v>
      </c>
      <c r="AB100">
        <f t="shared" si="67"/>
        <v>4.8445130952313998E-6</v>
      </c>
      <c r="AC100">
        <f t="shared" si="68"/>
        <v>2.458895447309087E-6</v>
      </c>
      <c r="AD100">
        <f t="shared" si="69"/>
        <v>3.0944151739339154E-8</v>
      </c>
      <c r="AE100">
        <f t="shared" si="70"/>
        <v>2.458895447309087E-6</v>
      </c>
      <c r="AF100">
        <f t="shared" si="71"/>
        <v>3.0944151739339154E-8</v>
      </c>
      <c r="AG100">
        <f t="shared" si="72"/>
        <v>1.2429838714560101E-7</v>
      </c>
      <c r="AH100">
        <f t="shared" si="73"/>
        <v>4.8445130952313998E-6</v>
      </c>
      <c r="AI100">
        <f t="shared" si="74"/>
        <v>1.2429838714560101E-7</v>
      </c>
      <c r="AJ100">
        <f t="shared" si="75"/>
        <v>4.8445130952313998E-6</v>
      </c>
      <c r="AK100">
        <f t="shared" si="76"/>
        <v>4.7800917646870381E-6</v>
      </c>
      <c r="AL100">
        <f t="shared" si="77"/>
        <v>2.458895447309087E-6</v>
      </c>
      <c r="AM100">
        <f t="shared" si="78"/>
        <v>3.0944151739339154E-8</v>
      </c>
      <c r="AN100">
        <f t="shared" si="79"/>
        <v>2.458895447309087E-6</v>
      </c>
      <c r="AO100">
        <f t="shared" si="80"/>
        <v>3.0944151739339154E-8</v>
      </c>
      <c r="AP100">
        <f t="shared" si="81"/>
        <v>1.2292871181965475E-3</v>
      </c>
      <c r="AQ100">
        <f t="shared" si="82"/>
        <v>6.0452157981367568E-3</v>
      </c>
      <c r="AR100">
        <f t="shared" si="83"/>
        <v>7.431123142070584E-3</v>
      </c>
      <c r="AS100">
        <f t="shared" si="84"/>
        <v>1.8265043650314478E-3</v>
      </c>
      <c r="AT100">
        <f t="shared" si="85"/>
        <v>2.5644976885751403E-3</v>
      </c>
      <c r="AU100">
        <f t="shared" si="86"/>
        <v>1</v>
      </c>
      <c r="AV100">
        <f t="shared" si="87"/>
        <v>0</v>
      </c>
      <c r="AW100">
        <f t="shared" si="88"/>
        <v>1</v>
      </c>
      <c r="AX100">
        <f t="shared" si="89"/>
        <v>0</v>
      </c>
      <c r="AY100">
        <f t="shared" si="90"/>
        <v>1</v>
      </c>
      <c r="AZ100">
        <f t="shared" si="91"/>
        <v>0</v>
      </c>
      <c r="BA100" t="str">
        <f t="shared" si="92"/>
        <v>eps_sys2_4E90_jointA_xdir_pos_rot</v>
      </c>
      <c r="BB100" t="str">
        <f t="shared" si="93"/>
        <v>eps_sys2_4TIP_jointA_xdir_neg_rot</v>
      </c>
      <c r="BC100" t="str">
        <f t="shared" si="94"/>
        <v>eps_sys3_4E90_jointB_xdir_pos_rot</v>
      </c>
      <c r="BD100" t="str">
        <f t="shared" si="95"/>
        <v>eps_sys3_4TOP_jointA_xdir_pos_rot</v>
      </c>
      <c r="BE100" t="str">
        <f t="shared" si="96"/>
        <v>eps_sys4_4E90_jointA_ydir_pos_rot</v>
      </c>
      <c r="BF100" t="str">
        <f t="shared" si="97"/>
        <v>eps_sys4_4TIP_jointA_ydir_neg_rot</v>
      </c>
      <c r="BG100">
        <f t="shared" si="98"/>
        <v>4.8445130952313998E-6</v>
      </c>
      <c r="BH100">
        <f t="shared" si="99"/>
        <v>2.458895447309087E-6</v>
      </c>
      <c r="BI100">
        <f t="shared" si="100"/>
        <v>4.8445130952313998E-6</v>
      </c>
      <c r="BJ100">
        <f t="shared" si="101"/>
        <v>4.7800917646870381E-6</v>
      </c>
      <c r="BK100">
        <f t="shared" si="102"/>
        <v>6.0452157981367568E-3</v>
      </c>
      <c r="BL100">
        <f t="shared" si="103"/>
        <v>7.431123142070584E-3</v>
      </c>
      <c r="BM100">
        <f t="shared" si="104"/>
        <v>7.7278716345446627E-2</v>
      </c>
      <c r="BN100">
        <f t="shared" si="105"/>
        <v>0.1299884610263542</v>
      </c>
      <c r="BO100">
        <f t="shared" si="106"/>
        <v>7.7278716345446627E-2</v>
      </c>
      <c r="BP100">
        <f t="shared" si="107"/>
        <v>0.17019547585056424</v>
      </c>
      <c r="BQ100">
        <f t="shared" si="108"/>
        <v>7.7278716345446627E-2</v>
      </c>
      <c r="BR100">
        <f t="shared" si="109"/>
        <v>0.1299884610263542</v>
      </c>
      <c r="BS100" t="str">
        <f t="shared" si="110"/>
        <v>sys4_4E90_jointA_ydir_pos_rot</v>
      </c>
      <c r="BT100" t="str">
        <f t="shared" si="111"/>
        <v>sys4_4TIP_jointA_ydir_neg_rot</v>
      </c>
      <c r="BU100">
        <f t="shared" si="112"/>
        <v>6.0452157981367568E-3</v>
      </c>
      <c r="BV100">
        <f t="shared" si="113"/>
        <v>7.431123142070584E-3</v>
      </c>
      <c r="BW100">
        <f t="shared" si="114"/>
        <v>7.7278716345446627E-2</v>
      </c>
      <c r="BX100">
        <f t="shared" si="115"/>
        <v>0.1299884610263542</v>
      </c>
      <c r="BY100">
        <v>0.25</v>
      </c>
      <c r="BZ100">
        <v>0.25</v>
      </c>
    </row>
    <row r="101" spans="1:78" x14ac:dyDescent="0.25">
      <c r="A101">
        <v>4</v>
      </c>
      <c r="B101">
        <v>0.5</v>
      </c>
      <c r="C101">
        <f t="shared" si="62"/>
        <v>4.5399929762484854E-5</v>
      </c>
      <c r="D101">
        <f t="shared" si="62"/>
        <v>4.5399929762484854E-5</v>
      </c>
      <c r="E101">
        <f t="shared" si="62"/>
        <v>4.5399929762484854E-5</v>
      </c>
      <c r="F101">
        <f t="shared" si="62"/>
        <v>4.5399929762484854E-5</v>
      </c>
      <c r="G101">
        <f t="shared" si="116"/>
        <v>4.5399929762484854E-5</v>
      </c>
      <c r="H101">
        <f t="shared" si="116"/>
        <v>4.5399929762484854E-5</v>
      </c>
      <c r="I101">
        <f t="shared" si="116"/>
        <v>4.5399929762484854E-5</v>
      </c>
      <c r="J101">
        <f t="shared" si="116"/>
        <v>4.5399929762484854E-5</v>
      </c>
      <c r="K101">
        <f t="shared" si="116"/>
        <v>4.5399929762484854E-5</v>
      </c>
      <c r="L101">
        <f t="shared" si="116"/>
        <v>4.5399929762484854E-5</v>
      </c>
      <c r="M101">
        <f t="shared" si="116"/>
        <v>4.5399929762484854E-5</v>
      </c>
      <c r="N101">
        <f t="shared" si="116"/>
        <v>4.5399929762484854E-5</v>
      </c>
      <c r="O101">
        <f t="shared" ref="G101:S121" si="117">EXP(-10)</f>
        <v>4.5399929762484854E-5</v>
      </c>
      <c r="P101">
        <f t="shared" si="117"/>
        <v>4.5399929762484854E-5</v>
      </c>
      <c r="Q101">
        <f t="shared" si="117"/>
        <v>4.5399929762484854E-5</v>
      </c>
      <c r="R101">
        <f t="shared" si="117"/>
        <v>4.5399929762484854E-5</v>
      </c>
      <c r="S101">
        <f t="shared" si="117"/>
        <v>4.5399929762484854E-5</v>
      </c>
      <c r="T101">
        <v>3.4029791493570868E-2</v>
      </c>
      <c r="U101">
        <v>3.5441684964796279E-2</v>
      </c>
      <c r="V101">
        <v>3.7943400187414947E-2</v>
      </c>
      <c r="W101">
        <v>3.7608759604386158E-2</v>
      </c>
      <c r="X101">
        <v>3.5988967566676688E-2</v>
      </c>
      <c r="Y101">
        <f t="shared" si="64"/>
        <v>1.2429838714560101E-7</v>
      </c>
      <c r="Z101">
        <f t="shared" si="65"/>
        <v>4.8445130952313998E-6</v>
      </c>
      <c r="AA101">
        <f t="shared" si="66"/>
        <v>1.2429838714560101E-7</v>
      </c>
      <c r="AB101">
        <f t="shared" si="67"/>
        <v>4.8445130952313998E-6</v>
      </c>
      <c r="AC101">
        <f t="shared" si="68"/>
        <v>2.458895447309087E-6</v>
      </c>
      <c r="AD101">
        <f t="shared" si="69"/>
        <v>3.0944151739339154E-8</v>
      </c>
      <c r="AE101">
        <f t="shared" si="70"/>
        <v>2.458895447309087E-6</v>
      </c>
      <c r="AF101">
        <f t="shared" si="71"/>
        <v>3.0944151739339154E-8</v>
      </c>
      <c r="AG101">
        <f t="shared" si="72"/>
        <v>1.2429838714560101E-7</v>
      </c>
      <c r="AH101">
        <f t="shared" si="73"/>
        <v>4.8445130952313998E-6</v>
      </c>
      <c r="AI101">
        <f t="shared" si="74"/>
        <v>1.2429838714560101E-7</v>
      </c>
      <c r="AJ101">
        <f t="shared" si="75"/>
        <v>4.8445130952313998E-6</v>
      </c>
      <c r="AK101">
        <f t="shared" si="76"/>
        <v>4.7800917646870381E-6</v>
      </c>
      <c r="AL101">
        <f t="shared" si="77"/>
        <v>2.458895447309087E-6</v>
      </c>
      <c r="AM101">
        <f t="shared" si="78"/>
        <v>3.0944151739339154E-8</v>
      </c>
      <c r="AN101">
        <f t="shared" si="79"/>
        <v>2.458895447309087E-6</v>
      </c>
      <c r="AO101">
        <f t="shared" si="80"/>
        <v>3.0944151739339154E-8</v>
      </c>
      <c r="AP101">
        <f t="shared" si="81"/>
        <v>2.2985860139622888E-3</v>
      </c>
      <c r="AQ101">
        <f t="shared" si="82"/>
        <v>9.7815505547293943E-3</v>
      </c>
      <c r="AR101">
        <f t="shared" si="83"/>
        <v>1.281803627745925E-2</v>
      </c>
      <c r="AS101">
        <f t="shared" si="84"/>
        <v>3.6383869809818153E-3</v>
      </c>
      <c r="AT101">
        <f t="shared" si="85"/>
        <v>1.1247951672694323E-2</v>
      </c>
      <c r="AU101">
        <f t="shared" si="86"/>
        <v>1</v>
      </c>
      <c r="AV101">
        <f t="shared" si="87"/>
        <v>0</v>
      </c>
      <c r="AW101">
        <f t="shared" si="88"/>
        <v>1</v>
      </c>
      <c r="AX101">
        <f t="shared" si="89"/>
        <v>0</v>
      </c>
      <c r="AY101">
        <f t="shared" si="90"/>
        <v>1</v>
      </c>
      <c r="AZ101">
        <f t="shared" si="91"/>
        <v>0</v>
      </c>
      <c r="BA101" t="str">
        <f t="shared" si="92"/>
        <v>eps_sys2_4E90_jointA_xdir_pos_rot</v>
      </c>
      <c r="BB101" t="str">
        <f t="shared" si="93"/>
        <v>eps_sys2_4TIP_jointA_xdir_neg_rot</v>
      </c>
      <c r="BC101" t="str">
        <f t="shared" si="94"/>
        <v>eps_sys3_4E90_jointB_xdir_pos_rot</v>
      </c>
      <c r="BD101" t="str">
        <f t="shared" si="95"/>
        <v>eps_sys3_4TOP_jointA_xdir_pos_rot</v>
      </c>
      <c r="BE101" t="str">
        <f t="shared" si="96"/>
        <v>eps_sys4_4E90_jointA_ydir_pos_rot</v>
      </c>
      <c r="BF101" t="str">
        <f t="shared" si="97"/>
        <v>eps_sys4_4TIP_jointA_ydir_neg_rot</v>
      </c>
      <c r="BG101">
        <f t="shared" si="98"/>
        <v>4.8445130952313998E-6</v>
      </c>
      <c r="BH101">
        <f t="shared" si="99"/>
        <v>2.458895447309087E-6</v>
      </c>
      <c r="BI101">
        <f t="shared" si="100"/>
        <v>4.8445130952313998E-6</v>
      </c>
      <c r="BJ101">
        <f t="shared" si="101"/>
        <v>4.7800917646870381E-6</v>
      </c>
      <c r="BK101">
        <f t="shared" si="102"/>
        <v>9.7815505547293943E-3</v>
      </c>
      <c r="BL101">
        <f t="shared" si="103"/>
        <v>1.281803627745925E-2</v>
      </c>
      <c r="BM101">
        <f t="shared" si="104"/>
        <v>7.7278716345446627E-2</v>
      </c>
      <c r="BN101">
        <f t="shared" si="105"/>
        <v>0.1299884610263542</v>
      </c>
      <c r="BO101">
        <f t="shared" si="106"/>
        <v>7.7278716345446627E-2</v>
      </c>
      <c r="BP101">
        <f t="shared" si="107"/>
        <v>0.17019547585056424</v>
      </c>
      <c r="BQ101">
        <f t="shared" si="108"/>
        <v>7.7278716345446627E-2</v>
      </c>
      <c r="BR101">
        <f t="shared" si="109"/>
        <v>0.1299884610263542</v>
      </c>
      <c r="BS101" t="str">
        <f t="shared" si="110"/>
        <v>sys4_4E90_jointA_ydir_pos_rot</v>
      </c>
      <c r="BT101" t="str">
        <f t="shared" si="111"/>
        <v>sys4_4TIP_jointA_ydir_neg_rot</v>
      </c>
      <c r="BU101">
        <f t="shared" si="112"/>
        <v>9.7815505547293943E-3</v>
      </c>
      <c r="BV101">
        <f t="shared" si="113"/>
        <v>1.281803627745925E-2</v>
      </c>
      <c r="BW101">
        <f t="shared" si="114"/>
        <v>7.7278716345446627E-2</v>
      </c>
      <c r="BX101">
        <f t="shared" si="115"/>
        <v>0.1299884610263542</v>
      </c>
      <c r="BY101">
        <v>0.25</v>
      </c>
      <c r="BZ101">
        <v>0.25</v>
      </c>
    </row>
    <row r="102" spans="1:78" x14ac:dyDescent="0.25">
      <c r="A102">
        <v>4</v>
      </c>
      <c r="B102">
        <v>0.5</v>
      </c>
      <c r="C102">
        <f t="shared" si="62"/>
        <v>4.5399929762484854E-5</v>
      </c>
      <c r="D102">
        <f t="shared" si="62"/>
        <v>4.5399929762484854E-5</v>
      </c>
      <c r="E102">
        <f t="shared" si="62"/>
        <v>4.5399929762484854E-5</v>
      </c>
      <c r="F102">
        <f t="shared" si="62"/>
        <v>4.5399929762484854E-5</v>
      </c>
      <c r="G102">
        <f t="shared" si="117"/>
        <v>4.5399929762484854E-5</v>
      </c>
      <c r="H102">
        <f t="shared" si="117"/>
        <v>4.5399929762484854E-5</v>
      </c>
      <c r="I102">
        <f t="shared" si="117"/>
        <v>4.5399929762484854E-5</v>
      </c>
      <c r="J102">
        <f t="shared" si="117"/>
        <v>4.5399929762484854E-5</v>
      </c>
      <c r="K102">
        <f t="shared" si="117"/>
        <v>4.5399929762484854E-5</v>
      </c>
      <c r="L102">
        <f t="shared" si="117"/>
        <v>4.5399929762484854E-5</v>
      </c>
      <c r="M102">
        <f t="shared" si="117"/>
        <v>4.5399929762484854E-5</v>
      </c>
      <c r="N102">
        <f t="shared" si="117"/>
        <v>4.5399929762484854E-5</v>
      </c>
      <c r="O102">
        <f t="shared" si="117"/>
        <v>4.5399929762484854E-5</v>
      </c>
      <c r="P102">
        <f t="shared" si="117"/>
        <v>4.5399929762484854E-5</v>
      </c>
      <c r="Q102">
        <f t="shared" si="117"/>
        <v>4.5399929762484854E-5</v>
      </c>
      <c r="R102">
        <f t="shared" si="117"/>
        <v>4.5399929762484854E-5</v>
      </c>
      <c r="S102">
        <f t="shared" si="117"/>
        <v>4.5399929762484854E-5</v>
      </c>
      <c r="T102">
        <v>7.8844383122445807</v>
      </c>
      <c r="U102">
        <v>4.9312791909930134</v>
      </c>
      <c r="V102">
        <v>18.252109840023355</v>
      </c>
      <c r="W102">
        <v>5.9514480888287595</v>
      </c>
      <c r="X102">
        <v>6.2193730031533123</v>
      </c>
      <c r="Y102">
        <f t="shared" si="64"/>
        <v>1.2429838714560101E-7</v>
      </c>
      <c r="Z102">
        <f t="shared" si="65"/>
        <v>4.8445130952313998E-6</v>
      </c>
      <c r="AA102">
        <f t="shared" si="66"/>
        <v>1.2429838714560101E-7</v>
      </c>
      <c r="AB102">
        <f t="shared" si="67"/>
        <v>4.8445130952313998E-6</v>
      </c>
      <c r="AC102">
        <f t="shared" si="68"/>
        <v>2.458895447309087E-6</v>
      </c>
      <c r="AD102">
        <f t="shared" si="69"/>
        <v>3.0944151739339154E-8</v>
      </c>
      <c r="AE102">
        <f t="shared" si="70"/>
        <v>2.458895447309087E-6</v>
      </c>
      <c r="AF102">
        <f t="shared" si="71"/>
        <v>3.0944151739339154E-8</v>
      </c>
      <c r="AG102">
        <f t="shared" si="72"/>
        <v>1.2429838714560101E-7</v>
      </c>
      <c r="AH102">
        <f t="shared" si="73"/>
        <v>4.8445130952313998E-6</v>
      </c>
      <c r="AI102">
        <f t="shared" si="74"/>
        <v>1.2429838714560101E-7</v>
      </c>
      <c r="AJ102">
        <f t="shared" si="75"/>
        <v>4.8445130952313998E-6</v>
      </c>
      <c r="AK102">
        <f t="shared" si="76"/>
        <v>4.7800917646870381E-6</v>
      </c>
      <c r="AL102">
        <f t="shared" si="77"/>
        <v>2.458895447309087E-6</v>
      </c>
      <c r="AM102">
        <f t="shared" si="78"/>
        <v>3.0944151739339154E-8</v>
      </c>
      <c r="AN102">
        <f t="shared" si="79"/>
        <v>2.458895447309087E-6</v>
      </c>
      <c r="AO102">
        <f t="shared" si="80"/>
        <v>3.0944151739339154E-8</v>
      </c>
      <c r="AP102">
        <f t="shared" si="81"/>
        <v>7.4410795997753105</v>
      </c>
      <c r="AQ102">
        <f t="shared" si="82"/>
        <v>2.7522090247843032</v>
      </c>
      <c r="AR102">
        <f t="shared" si="83"/>
        <v>33.092439649385533</v>
      </c>
      <c r="AS102">
        <f t="shared" si="84"/>
        <v>24.108766536139857</v>
      </c>
      <c r="AT102">
        <f t="shared" si="85"/>
        <v>4.5014307291497895</v>
      </c>
      <c r="AU102">
        <f t="shared" si="86"/>
        <v>1</v>
      </c>
      <c r="AV102">
        <f t="shared" si="87"/>
        <v>0</v>
      </c>
      <c r="AW102">
        <f t="shared" si="88"/>
        <v>1</v>
      </c>
      <c r="AX102">
        <f t="shared" si="89"/>
        <v>0</v>
      </c>
      <c r="AY102">
        <f t="shared" si="90"/>
        <v>0</v>
      </c>
      <c r="AZ102">
        <f t="shared" si="91"/>
        <v>0</v>
      </c>
      <c r="BA102" t="str">
        <f t="shared" si="92"/>
        <v>eps_sys2_4E90_jointA_xdir_pos_rot</v>
      </c>
      <c r="BB102" t="str">
        <f t="shared" si="93"/>
        <v>eps_sys2_4TIP_jointA_xdir_neg_rot</v>
      </c>
      <c r="BC102" t="str">
        <f t="shared" si="94"/>
        <v>eps_sys3_4E90_jointB_xdir_pos_rot</v>
      </c>
      <c r="BD102" t="str">
        <f t="shared" si="95"/>
        <v>eps_sys3_4TOP_jointA_xdir_pos_rot</v>
      </c>
      <c r="BE102" t="str">
        <f t="shared" si="96"/>
        <v>eps_sys4_4E90_jointA_ydir_neg_rot</v>
      </c>
      <c r="BF102" t="str">
        <f t="shared" si="97"/>
        <v>eps_sys4_4TIP_jointA_ydir_neg_rot</v>
      </c>
      <c r="BG102">
        <f t="shared" si="98"/>
        <v>4.8445130952313998E-6</v>
      </c>
      <c r="BH102">
        <f t="shared" si="99"/>
        <v>2.458895447309087E-6</v>
      </c>
      <c r="BI102">
        <f t="shared" si="100"/>
        <v>4.8445130952313998E-6</v>
      </c>
      <c r="BJ102">
        <f t="shared" si="101"/>
        <v>4.7800917646870381E-6</v>
      </c>
      <c r="BK102">
        <f t="shared" si="102"/>
        <v>7.4410795997753105</v>
      </c>
      <c r="BL102">
        <f t="shared" si="103"/>
        <v>33.092439649385533</v>
      </c>
      <c r="BM102">
        <f t="shared" si="104"/>
        <v>7.7278716345446627E-2</v>
      </c>
      <c r="BN102">
        <f t="shared" si="105"/>
        <v>0.1299884610263542</v>
      </c>
      <c r="BO102">
        <f t="shared" si="106"/>
        <v>7.7278716345446627E-2</v>
      </c>
      <c r="BP102">
        <f t="shared" si="107"/>
        <v>0.17019547585056424</v>
      </c>
      <c r="BQ102">
        <f t="shared" si="108"/>
        <v>0.14894462058093941</v>
      </c>
      <c r="BR102">
        <f t="shared" si="109"/>
        <v>0.1299884610263542</v>
      </c>
      <c r="BS102" t="str">
        <f t="shared" si="110"/>
        <v>sys4_4E90_jointA_ydir_neg_rot</v>
      </c>
      <c r="BT102" t="str">
        <f t="shared" si="111"/>
        <v>sys4_4TIP_jointA_ydir_neg_rot</v>
      </c>
      <c r="BU102">
        <f t="shared" si="112"/>
        <v>7.4410795997753105</v>
      </c>
      <c r="BV102">
        <f t="shared" si="113"/>
        <v>33.092439649385533</v>
      </c>
      <c r="BW102">
        <f t="shared" si="114"/>
        <v>0.14894462058093941</v>
      </c>
      <c r="BX102">
        <f t="shared" si="115"/>
        <v>0.1299884610263542</v>
      </c>
      <c r="BY102">
        <v>0.25</v>
      </c>
      <c r="BZ102">
        <v>0.25</v>
      </c>
    </row>
    <row r="103" spans="1:78" x14ac:dyDescent="0.25">
      <c r="A103">
        <v>4</v>
      </c>
      <c r="B103">
        <v>0.5</v>
      </c>
      <c r="C103">
        <f t="shared" si="62"/>
        <v>4.5399929762484854E-5</v>
      </c>
      <c r="D103">
        <f t="shared" si="62"/>
        <v>4.5399929762484854E-5</v>
      </c>
      <c r="E103">
        <f t="shared" si="62"/>
        <v>4.5399929762484854E-5</v>
      </c>
      <c r="F103">
        <f t="shared" si="62"/>
        <v>4.5399929762484854E-5</v>
      </c>
      <c r="G103">
        <f t="shared" si="117"/>
        <v>4.5399929762484854E-5</v>
      </c>
      <c r="H103">
        <f t="shared" si="117"/>
        <v>4.5399929762484854E-5</v>
      </c>
      <c r="I103">
        <f t="shared" si="117"/>
        <v>4.5399929762484854E-5</v>
      </c>
      <c r="J103">
        <f t="shared" si="117"/>
        <v>4.5399929762484854E-5</v>
      </c>
      <c r="K103">
        <f t="shared" si="117"/>
        <v>4.5399929762484854E-5</v>
      </c>
      <c r="L103">
        <f t="shared" si="117"/>
        <v>4.5399929762484854E-5</v>
      </c>
      <c r="M103">
        <f t="shared" si="117"/>
        <v>4.5399929762484854E-5</v>
      </c>
      <c r="N103">
        <f t="shared" si="117"/>
        <v>4.5399929762484854E-5</v>
      </c>
      <c r="O103">
        <f t="shared" si="117"/>
        <v>4.5399929762484854E-5</v>
      </c>
      <c r="P103">
        <f t="shared" si="117"/>
        <v>4.5399929762484854E-5</v>
      </c>
      <c r="Q103">
        <f t="shared" si="117"/>
        <v>4.5399929762484854E-5</v>
      </c>
      <c r="R103">
        <f t="shared" si="117"/>
        <v>4.5399929762484854E-5</v>
      </c>
      <c r="S103">
        <f t="shared" si="117"/>
        <v>4.5399929762484854E-5</v>
      </c>
      <c r="T103">
        <v>4.4849046938150824E-2</v>
      </c>
      <c r="U103">
        <v>3.3160134398291012E-2</v>
      </c>
      <c r="V103">
        <v>6.1219856666092115E-2</v>
      </c>
      <c r="W103">
        <v>4.031915721711414E-2</v>
      </c>
      <c r="X103">
        <v>6.5138610688380463E-2</v>
      </c>
      <c r="Y103">
        <f t="shared" si="64"/>
        <v>1.2429838714560101E-7</v>
      </c>
      <c r="Z103">
        <f t="shared" si="65"/>
        <v>4.8445130952313998E-6</v>
      </c>
      <c r="AA103">
        <f t="shared" si="66"/>
        <v>1.2429838714560101E-7</v>
      </c>
      <c r="AB103">
        <f t="shared" si="67"/>
        <v>4.8445130952313998E-6</v>
      </c>
      <c r="AC103">
        <f t="shared" si="68"/>
        <v>2.458895447309087E-6</v>
      </c>
      <c r="AD103">
        <f t="shared" si="69"/>
        <v>3.0944151739339154E-8</v>
      </c>
      <c r="AE103">
        <f t="shared" si="70"/>
        <v>2.458895447309087E-6</v>
      </c>
      <c r="AF103">
        <f t="shared" si="71"/>
        <v>3.0944151739339154E-8</v>
      </c>
      <c r="AG103">
        <f t="shared" si="72"/>
        <v>1.2429838714560101E-7</v>
      </c>
      <c r="AH103">
        <f t="shared" si="73"/>
        <v>4.8445130952313998E-6</v>
      </c>
      <c r="AI103">
        <f t="shared" si="74"/>
        <v>1.2429838714560101E-7</v>
      </c>
      <c r="AJ103">
        <f t="shared" si="75"/>
        <v>4.8445130952313998E-6</v>
      </c>
      <c r="AK103">
        <f t="shared" si="76"/>
        <v>4.7800917646870381E-6</v>
      </c>
      <c r="AL103">
        <f t="shared" si="77"/>
        <v>2.458895447309087E-6</v>
      </c>
      <c r="AM103">
        <f t="shared" si="78"/>
        <v>3.0944151739339154E-8</v>
      </c>
      <c r="AN103">
        <f t="shared" si="79"/>
        <v>2.458895447309087E-6</v>
      </c>
      <c r="AO103">
        <f t="shared" si="80"/>
        <v>3.0944151739339154E-8</v>
      </c>
      <c r="AP103">
        <f t="shared" si="81"/>
        <v>3.4627100833146377E-3</v>
      </c>
      <c r="AQ103">
        <f t="shared" si="82"/>
        <v>9.065388571038906E-3</v>
      </c>
      <c r="AR103">
        <f t="shared" si="83"/>
        <v>2.3555971661307316E-2</v>
      </c>
      <c r="AS103">
        <f t="shared" si="84"/>
        <v>4.106003594147898E-3</v>
      </c>
      <c r="AT103">
        <f t="shared" si="85"/>
        <v>2.2425374800847289E-2</v>
      </c>
      <c r="AU103">
        <f t="shared" si="86"/>
        <v>1</v>
      </c>
      <c r="AV103">
        <f t="shared" si="87"/>
        <v>0</v>
      </c>
      <c r="AW103">
        <f t="shared" si="88"/>
        <v>1</v>
      </c>
      <c r="AX103">
        <f t="shared" si="89"/>
        <v>0</v>
      </c>
      <c r="AY103">
        <f t="shared" si="90"/>
        <v>1</v>
      </c>
      <c r="AZ103">
        <f t="shared" si="91"/>
        <v>0</v>
      </c>
      <c r="BA103" t="str">
        <f t="shared" si="92"/>
        <v>eps_sys2_4E90_jointA_xdir_pos_rot</v>
      </c>
      <c r="BB103" t="str">
        <f t="shared" si="93"/>
        <v>eps_sys2_4TIP_jointA_xdir_neg_rot</v>
      </c>
      <c r="BC103" t="str">
        <f t="shared" si="94"/>
        <v>eps_sys3_4E90_jointB_xdir_pos_rot</v>
      </c>
      <c r="BD103" t="str">
        <f t="shared" si="95"/>
        <v>eps_sys3_4TOP_jointA_xdir_pos_rot</v>
      </c>
      <c r="BE103" t="str">
        <f t="shared" si="96"/>
        <v>eps_sys4_4E90_jointA_ydir_pos_rot</v>
      </c>
      <c r="BF103" t="str">
        <f t="shared" si="97"/>
        <v>eps_sys4_4TIP_jointA_ydir_neg_rot</v>
      </c>
      <c r="BG103">
        <f t="shared" si="98"/>
        <v>4.8445130952313998E-6</v>
      </c>
      <c r="BH103">
        <f t="shared" si="99"/>
        <v>2.458895447309087E-6</v>
      </c>
      <c r="BI103">
        <f t="shared" si="100"/>
        <v>4.8445130952313998E-6</v>
      </c>
      <c r="BJ103">
        <f t="shared" si="101"/>
        <v>4.7800917646870381E-6</v>
      </c>
      <c r="BK103">
        <f t="shared" si="102"/>
        <v>9.065388571038906E-3</v>
      </c>
      <c r="BL103">
        <f t="shared" si="103"/>
        <v>2.3555971661307316E-2</v>
      </c>
      <c r="BM103">
        <f t="shared" si="104"/>
        <v>7.7278716345446627E-2</v>
      </c>
      <c r="BN103">
        <f t="shared" si="105"/>
        <v>0.1299884610263542</v>
      </c>
      <c r="BO103">
        <f t="shared" si="106"/>
        <v>7.7278716345446627E-2</v>
      </c>
      <c r="BP103">
        <f t="shared" si="107"/>
        <v>0.17019547585056424</v>
      </c>
      <c r="BQ103">
        <f t="shared" si="108"/>
        <v>7.7278716345446627E-2</v>
      </c>
      <c r="BR103">
        <f t="shared" si="109"/>
        <v>0.1299884610263542</v>
      </c>
      <c r="BS103" t="str">
        <f t="shared" si="110"/>
        <v>sys4_4E90_jointA_ydir_pos_rot</v>
      </c>
      <c r="BT103" t="str">
        <f t="shared" si="111"/>
        <v>sys4_4TIP_jointA_ydir_neg_rot</v>
      </c>
      <c r="BU103">
        <f t="shared" si="112"/>
        <v>9.065388571038906E-3</v>
      </c>
      <c r="BV103">
        <f t="shared" si="113"/>
        <v>2.3555971661307316E-2</v>
      </c>
      <c r="BW103">
        <f t="shared" si="114"/>
        <v>7.7278716345446627E-2</v>
      </c>
      <c r="BX103">
        <f t="shared" si="115"/>
        <v>0.1299884610263542</v>
      </c>
      <c r="BY103">
        <v>0.25</v>
      </c>
      <c r="BZ103">
        <v>0.25</v>
      </c>
    </row>
    <row r="104" spans="1:78" x14ac:dyDescent="0.25">
      <c r="A104">
        <v>4</v>
      </c>
      <c r="B104">
        <v>0.5</v>
      </c>
      <c r="C104">
        <f t="shared" si="62"/>
        <v>4.5399929762484854E-5</v>
      </c>
      <c r="D104">
        <f t="shared" si="62"/>
        <v>4.5399929762484854E-5</v>
      </c>
      <c r="E104">
        <f t="shared" si="62"/>
        <v>4.5399929762484854E-5</v>
      </c>
      <c r="F104">
        <f t="shared" si="62"/>
        <v>4.5399929762484854E-5</v>
      </c>
      <c r="G104">
        <f t="shared" si="117"/>
        <v>4.5399929762484854E-5</v>
      </c>
      <c r="H104">
        <f t="shared" si="117"/>
        <v>4.5399929762484854E-5</v>
      </c>
      <c r="I104">
        <f t="shared" si="117"/>
        <v>4.5399929762484854E-5</v>
      </c>
      <c r="J104">
        <f t="shared" si="117"/>
        <v>4.5399929762484854E-5</v>
      </c>
      <c r="K104">
        <f t="shared" si="117"/>
        <v>4.5399929762484854E-5</v>
      </c>
      <c r="L104">
        <f t="shared" si="117"/>
        <v>4.5399929762484854E-5</v>
      </c>
      <c r="M104">
        <f t="shared" si="117"/>
        <v>4.5399929762484854E-5</v>
      </c>
      <c r="N104">
        <f t="shared" si="117"/>
        <v>4.5399929762484854E-5</v>
      </c>
      <c r="O104">
        <f t="shared" si="117"/>
        <v>4.5399929762484854E-5</v>
      </c>
      <c r="P104">
        <f t="shared" si="117"/>
        <v>4.5399929762484854E-5</v>
      </c>
      <c r="Q104">
        <f t="shared" si="117"/>
        <v>4.5399929762484854E-5</v>
      </c>
      <c r="R104">
        <f t="shared" si="117"/>
        <v>4.5399929762484854E-5</v>
      </c>
      <c r="S104">
        <f t="shared" si="117"/>
        <v>4.5399929762484854E-5</v>
      </c>
      <c r="T104">
        <v>0.69605727180312138</v>
      </c>
      <c r="U104">
        <v>0.49227943807411695</v>
      </c>
      <c r="V104">
        <v>1.2767152879954988</v>
      </c>
      <c r="W104">
        <v>0.60709480625114232</v>
      </c>
      <c r="X104">
        <v>0.28207445442695894</v>
      </c>
      <c r="Y104">
        <f t="shared" si="64"/>
        <v>1.2429838714560101E-7</v>
      </c>
      <c r="Z104">
        <f t="shared" si="65"/>
        <v>4.8445130952313998E-6</v>
      </c>
      <c r="AA104">
        <f t="shared" si="66"/>
        <v>1.2429838714560101E-7</v>
      </c>
      <c r="AB104">
        <f t="shared" si="67"/>
        <v>4.8445130952313998E-6</v>
      </c>
      <c r="AC104">
        <f t="shared" si="68"/>
        <v>2.458895447309087E-6</v>
      </c>
      <c r="AD104">
        <f t="shared" si="69"/>
        <v>3.0944151739339154E-8</v>
      </c>
      <c r="AE104">
        <f t="shared" si="70"/>
        <v>2.458895447309087E-6</v>
      </c>
      <c r="AF104">
        <f t="shared" si="71"/>
        <v>3.0944151739339154E-8</v>
      </c>
      <c r="AG104">
        <f t="shared" si="72"/>
        <v>1.2429838714560101E-7</v>
      </c>
      <c r="AH104">
        <f t="shared" si="73"/>
        <v>4.8445130952313998E-6</v>
      </c>
      <c r="AI104">
        <f t="shared" si="74"/>
        <v>1.2429838714560101E-7</v>
      </c>
      <c r="AJ104">
        <f t="shared" si="75"/>
        <v>4.8445130952313998E-6</v>
      </c>
      <c r="AK104">
        <f t="shared" si="76"/>
        <v>4.7800917646870381E-6</v>
      </c>
      <c r="AL104">
        <f t="shared" si="77"/>
        <v>2.458895447309087E-6</v>
      </c>
      <c r="AM104">
        <f t="shared" si="78"/>
        <v>3.0944151739339154E-8</v>
      </c>
      <c r="AN104">
        <f t="shared" si="79"/>
        <v>2.458895447309087E-6</v>
      </c>
      <c r="AO104">
        <f t="shared" si="80"/>
        <v>3.0944151739339154E-8</v>
      </c>
      <c r="AP104">
        <f t="shared" si="81"/>
        <v>0.20277998563625704</v>
      </c>
      <c r="AQ104">
        <f t="shared" si="82"/>
        <v>0.19776344059516454</v>
      </c>
      <c r="AR104">
        <f t="shared" si="83"/>
        <v>1.1225698574050622</v>
      </c>
      <c r="AS104">
        <f t="shared" si="84"/>
        <v>0.45678374165440067</v>
      </c>
      <c r="AT104">
        <f t="shared" si="85"/>
        <v>0.1233137295590247</v>
      </c>
      <c r="AU104">
        <f t="shared" si="86"/>
        <v>1</v>
      </c>
      <c r="AV104">
        <f t="shared" si="87"/>
        <v>0</v>
      </c>
      <c r="AW104">
        <f t="shared" si="88"/>
        <v>1</v>
      </c>
      <c r="AX104">
        <f t="shared" si="89"/>
        <v>0</v>
      </c>
      <c r="AY104">
        <f t="shared" si="90"/>
        <v>0</v>
      </c>
      <c r="AZ104">
        <f t="shared" si="91"/>
        <v>0</v>
      </c>
      <c r="BA104" t="str">
        <f t="shared" si="92"/>
        <v>eps_sys2_4E90_jointA_xdir_pos_rot</v>
      </c>
      <c r="BB104" t="str">
        <f t="shared" si="93"/>
        <v>eps_sys2_4TIP_jointA_xdir_neg_rot</v>
      </c>
      <c r="BC104" t="str">
        <f t="shared" si="94"/>
        <v>eps_sys3_4E90_jointB_xdir_pos_rot</v>
      </c>
      <c r="BD104" t="str">
        <f t="shared" si="95"/>
        <v>eps_sys3_4TOP_jointA_xdir_pos_rot</v>
      </c>
      <c r="BE104" t="str">
        <f t="shared" si="96"/>
        <v>eps_sys4_4E90_jointA_ydir_neg_rot</v>
      </c>
      <c r="BF104" t="str">
        <f t="shared" si="97"/>
        <v>eps_sys4_4TIP_jointA_ydir_neg_rot</v>
      </c>
      <c r="BG104">
        <f t="shared" si="98"/>
        <v>4.8445130952313998E-6</v>
      </c>
      <c r="BH104">
        <f t="shared" si="99"/>
        <v>2.458895447309087E-6</v>
      </c>
      <c r="BI104">
        <f t="shared" si="100"/>
        <v>4.8445130952313998E-6</v>
      </c>
      <c r="BJ104">
        <f t="shared" si="101"/>
        <v>4.7800917646870381E-6</v>
      </c>
      <c r="BK104">
        <f t="shared" si="102"/>
        <v>0.20277998563625704</v>
      </c>
      <c r="BL104">
        <f t="shared" si="103"/>
        <v>1.1225698574050622</v>
      </c>
      <c r="BM104">
        <f t="shared" si="104"/>
        <v>7.7278716345446627E-2</v>
      </c>
      <c r="BN104">
        <f t="shared" si="105"/>
        <v>0.1299884610263542</v>
      </c>
      <c r="BO104">
        <f t="shared" si="106"/>
        <v>7.7278716345446627E-2</v>
      </c>
      <c r="BP104">
        <f t="shared" si="107"/>
        <v>0.17019547585056424</v>
      </c>
      <c r="BQ104">
        <f t="shared" si="108"/>
        <v>0.14894462058093941</v>
      </c>
      <c r="BR104">
        <f t="shared" si="109"/>
        <v>0.1299884610263542</v>
      </c>
      <c r="BS104" t="str">
        <f t="shared" si="110"/>
        <v>sys4_4E90_jointA_ydir_neg_rot</v>
      </c>
      <c r="BT104" t="str">
        <f t="shared" si="111"/>
        <v>sys4_4TIP_jointA_ydir_neg_rot</v>
      </c>
      <c r="BU104">
        <f t="shared" si="112"/>
        <v>0.20277998563625704</v>
      </c>
      <c r="BV104">
        <f t="shared" si="113"/>
        <v>1.1225698574050622</v>
      </c>
      <c r="BW104">
        <f t="shared" si="114"/>
        <v>0.14894462058093941</v>
      </c>
      <c r="BX104">
        <f t="shared" si="115"/>
        <v>0.1299884610263542</v>
      </c>
      <c r="BY104">
        <v>0.25</v>
      </c>
      <c r="BZ104">
        <v>0.25</v>
      </c>
    </row>
    <row r="105" spans="1:78" x14ac:dyDescent="0.25">
      <c r="A105">
        <v>4</v>
      </c>
      <c r="B105">
        <v>0.5</v>
      </c>
      <c r="C105">
        <f t="shared" si="62"/>
        <v>4.5399929762484854E-5</v>
      </c>
      <c r="D105">
        <f t="shared" si="62"/>
        <v>4.5399929762484854E-5</v>
      </c>
      <c r="E105">
        <f t="shared" si="62"/>
        <v>4.5399929762484854E-5</v>
      </c>
      <c r="F105">
        <f t="shared" si="62"/>
        <v>4.5399929762484854E-5</v>
      </c>
      <c r="G105">
        <f t="shared" si="117"/>
        <v>4.5399929762484854E-5</v>
      </c>
      <c r="H105">
        <f t="shared" si="117"/>
        <v>4.5399929762484854E-5</v>
      </c>
      <c r="I105">
        <f t="shared" si="117"/>
        <v>4.5399929762484854E-5</v>
      </c>
      <c r="J105">
        <f t="shared" si="117"/>
        <v>4.5399929762484854E-5</v>
      </c>
      <c r="K105">
        <f t="shared" si="117"/>
        <v>4.5399929762484854E-5</v>
      </c>
      <c r="L105">
        <f t="shared" si="117"/>
        <v>4.5399929762484854E-5</v>
      </c>
      <c r="M105">
        <f t="shared" si="117"/>
        <v>4.5399929762484854E-5</v>
      </c>
      <c r="N105">
        <f t="shared" si="117"/>
        <v>4.5399929762484854E-5</v>
      </c>
      <c r="O105">
        <f t="shared" si="117"/>
        <v>4.5399929762484854E-5</v>
      </c>
      <c r="P105">
        <f t="shared" si="117"/>
        <v>4.5399929762484854E-5</v>
      </c>
      <c r="Q105">
        <f t="shared" si="117"/>
        <v>4.5399929762484854E-5</v>
      </c>
      <c r="R105">
        <f t="shared" si="117"/>
        <v>4.5399929762484854E-5</v>
      </c>
      <c r="S105">
        <f t="shared" si="117"/>
        <v>4.5399929762484854E-5</v>
      </c>
      <c r="T105">
        <v>0.30538616055865181</v>
      </c>
      <c r="U105">
        <v>0.21870892908198022</v>
      </c>
      <c r="V105">
        <v>0.49290460210535314</v>
      </c>
      <c r="W105">
        <v>0.25346907712294808</v>
      </c>
      <c r="X105">
        <v>0.64098146120237609</v>
      </c>
      <c r="Y105">
        <f t="shared" si="64"/>
        <v>1.2429838714560101E-7</v>
      </c>
      <c r="Z105">
        <f t="shared" si="65"/>
        <v>4.8445130952313998E-6</v>
      </c>
      <c r="AA105">
        <f t="shared" si="66"/>
        <v>1.2429838714560101E-7</v>
      </c>
      <c r="AB105">
        <f t="shared" si="67"/>
        <v>4.8445130952313998E-6</v>
      </c>
      <c r="AC105">
        <f t="shared" si="68"/>
        <v>2.458895447309087E-6</v>
      </c>
      <c r="AD105">
        <f t="shared" si="69"/>
        <v>3.0944151739339154E-8</v>
      </c>
      <c r="AE105">
        <f t="shared" si="70"/>
        <v>2.458895447309087E-6</v>
      </c>
      <c r="AF105">
        <f t="shared" si="71"/>
        <v>3.0944151739339154E-8</v>
      </c>
      <c r="AG105">
        <f t="shared" si="72"/>
        <v>1.2429838714560101E-7</v>
      </c>
      <c r="AH105">
        <f t="shared" si="73"/>
        <v>4.8445130952313998E-6</v>
      </c>
      <c r="AI105">
        <f t="shared" si="74"/>
        <v>1.2429838714560101E-7</v>
      </c>
      <c r="AJ105">
        <f t="shared" si="75"/>
        <v>4.8445130952313998E-6</v>
      </c>
      <c r="AK105">
        <f t="shared" si="76"/>
        <v>4.7800917646870381E-6</v>
      </c>
      <c r="AL105">
        <f t="shared" si="77"/>
        <v>2.458895447309087E-6</v>
      </c>
      <c r="AM105">
        <f t="shared" si="78"/>
        <v>3.0944151739339154E-8</v>
      </c>
      <c r="AN105">
        <f t="shared" si="79"/>
        <v>2.458895447309087E-6</v>
      </c>
      <c r="AO105">
        <f t="shared" si="80"/>
        <v>3.0944151739339154E-8</v>
      </c>
      <c r="AP105">
        <f t="shared" si="81"/>
        <v>5.9697832343223095E-2</v>
      </c>
      <c r="AQ105">
        <f t="shared" si="82"/>
        <v>7.8257854015989434E-2</v>
      </c>
      <c r="AR105">
        <f t="shared" si="83"/>
        <v>0.33452503263789429</v>
      </c>
      <c r="AS105">
        <f t="shared" si="84"/>
        <v>0.10014637237629427</v>
      </c>
      <c r="AT105">
        <f t="shared" si="85"/>
        <v>0.32032855421982892</v>
      </c>
      <c r="AU105">
        <f t="shared" si="86"/>
        <v>1</v>
      </c>
      <c r="AV105">
        <f t="shared" si="87"/>
        <v>0</v>
      </c>
      <c r="AW105">
        <f t="shared" si="88"/>
        <v>1</v>
      </c>
      <c r="AX105">
        <f t="shared" si="89"/>
        <v>0</v>
      </c>
      <c r="AY105">
        <f t="shared" si="90"/>
        <v>1</v>
      </c>
      <c r="AZ105">
        <f t="shared" si="91"/>
        <v>0</v>
      </c>
      <c r="BA105" t="str">
        <f t="shared" si="92"/>
        <v>eps_sys2_4E90_jointA_xdir_pos_rot</v>
      </c>
      <c r="BB105" t="str">
        <f t="shared" si="93"/>
        <v>eps_sys2_4TIP_jointA_xdir_neg_rot</v>
      </c>
      <c r="BC105" t="str">
        <f t="shared" si="94"/>
        <v>eps_sys3_4E90_jointB_xdir_pos_rot</v>
      </c>
      <c r="BD105" t="str">
        <f t="shared" si="95"/>
        <v>eps_sys3_4TOP_jointA_xdir_pos_rot</v>
      </c>
      <c r="BE105" t="str">
        <f t="shared" si="96"/>
        <v>eps_sys4_4E90_jointA_ydir_pos_rot</v>
      </c>
      <c r="BF105" t="str">
        <f t="shared" si="97"/>
        <v>eps_sys4_4TIP_jointA_ydir_neg_rot</v>
      </c>
      <c r="BG105">
        <f t="shared" si="98"/>
        <v>4.8445130952313998E-6</v>
      </c>
      <c r="BH105">
        <f t="shared" si="99"/>
        <v>2.458895447309087E-6</v>
      </c>
      <c r="BI105">
        <f t="shared" si="100"/>
        <v>4.8445130952313998E-6</v>
      </c>
      <c r="BJ105">
        <f t="shared" si="101"/>
        <v>4.7800917646870381E-6</v>
      </c>
      <c r="BK105">
        <f t="shared" si="102"/>
        <v>7.8257854015989434E-2</v>
      </c>
      <c r="BL105">
        <f t="shared" si="103"/>
        <v>0.33452503263789429</v>
      </c>
      <c r="BM105">
        <f t="shared" si="104"/>
        <v>7.7278716345446627E-2</v>
      </c>
      <c r="BN105">
        <f t="shared" si="105"/>
        <v>0.1299884610263542</v>
      </c>
      <c r="BO105">
        <f t="shared" si="106"/>
        <v>7.7278716345446627E-2</v>
      </c>
      <c r="BP105">
        <f t="shared" si="107"/>
        <v>0.17019547585056424</v>
      </c>
      <c r="BQ105">
        <f t="shared" si="108"/>
        <v>7.7278716345446627E-2</v>
      </c>
      <c r="BR105">
        <f t="shared" si="109"/>
        <v>0.1299884610263542</v>
      </c>
      <c r="BS105" t="str">
        <f t="shared" si="110"/>
        <v>sys4_4E90_jointA_ydir_pos_rot</v>
      </c>
      <c r="BT105" t="str">
        <f t="shared" si="111"/>
        <v>sys4_4TIP_jointA_ydir_neg_rot</v>
      </c>
      <c r="BU105">
        <f t="shared" si="112"/>
        <v>7.8257854015989434E-2</v>
      </c>
      <c r="BV105">
        <f t="shared" si="113"/>
        <v>0.33452503263789429</v>
      </c>
      <c r="BW105">
        <f t="shared" si="114"/>
        <v>7.7278716345446627E-2</v>
      </c>
      <c r="BX105">
        <f t="shared" si="115"/>
        <v>0.1299884610263542</v>
      </c>
      <c r="BY105">
        <v>0.25</v>
      </c>
      <c r="BZ105">
        <v>0.25</v>
      </c>
    </row>
    <row r="106" spans="1:78" x14ac:dyDescent="0.25">
      <c r="A106">
        <v>4</v>
      </c>
      <c r="B106">
        <v>0.5</v>
      </c>
      <c r="C106">
        <f t="shared" si="62"/>
        <v>4.5399929762484854E-5</v>
      </c>
      <c r="D106">
        <f t="shared" si="62"/>
        <v>4.5399929762484854E-5</v>
      </c>
      <c r="E106">
        <f t="shared" si="62"/>
        <v>4.5399929762484854E-5</v>
      </c>
      <c r="F106">
        <f t="shared" si="62"/>
        <v>4.5399929762484854E-5</v>
      </c>
      <c r="G106">
        <f t="shared" si="117"/>
        <v>4.5399929762484854E-5</v>
      </c>
      <c r="H106">
        <f t="shared" si="117"/>
        <v>4.5399929762484854E-5</v>
      </c>
      <c r="I106">
        <f t="shared" si="117"/>
        <v>4.5399929762484854E-5</v>
      </c>
      <c r="J106">
        <f t="shared" si="117"/>
        <v>4.5399929762484854E-5</v>
      </c>
      <c r="K106">
        <f t="shared" si="117"/>
        <v>4.5399929762484854E-5</v>
      </c>
      <c r="L106">
        <f t="shared" si="117"/>
        <v>4.5399929762484854E-5</v>
      </c>
      <c r="M106">
        <f t="shared" si="117"/>
        <v>4.5399929762484854E-5</v>
      </c>
      <c r="N106">
        <f t="shared" si="117"/>
        <v>4.5399929762484854E-5</v>
      </c>
      <c r="O106">
        <f t="shared" si="117"/>
        <v>4.5399929762484854E-5</v>
      </c>
      <c r="P106">
        <f t="shared" si="117"/>
        <v>4.5399929762484854E-5</v>
      </c>
      <c r="Q106">
        <f t="shared" si="117"/>
        <v>4.5399929762484854E-5</v>
      </c>
      <c r="R106">
        <f t="shared" si="117"/>
        <v>4.5399929762484854E-5</v>
      </c>
      <c r="S106">
        <f t="shared" si="117"/>
        <v>4.5399929762484854E-5</v>
      </c>
      <c r="T106">
        <v>0.42100250657370059</v>
      </c>
      <c r="U106">
        <v>0.29155485820994503</v>
      </c>
      <c r="V106">
        <v>0.73616365124666938</v>
      </c>
      <c r="W106">
        <v>0.36348091167570673</v>
      </c>
      <c r="X106">
        <v>0.46192293344288032</v>
      </c>
      <c r="Y106">
        <f t="shared" si="64"/>
        <v>1.2429838714560101E-7</v>
      </c>
      <c r="Z106">
        <f t="shared" si="65"/>
        <v>4.8445130952313998E-6</v>
      </c>
      <c r="AA106">
        <f t="shared" si="66"/>
        <v>1.2429838714560101E-7</v>
      </c>
      <c r="AB106">
        <f t="shared" si="67"/>
        <v>4.8445130952313998E-6</v>
      </c>
      <c r="AC106">
        <f t="shared" si="68"/>
        <v>2.458895447309087E-6</v>
      </c>
      <c r="AD106">
        <f t="shared" si="69"/>
        <v>3.0944151739339154E-8</v>
      </c>
      <c r="AE106">
        <f t="shared" si="70"/>
        <v>2.458895447309087E-6</v>
      </c>
      <c r="AF106">
        <f t="shared" si="71"/>
        <v>3.0944151739339154E-8</v>
      </c>
      <c r="AG106">
        <f t="shared" si="72"/>
        <v>1.2429838714560101E-7</v>
      </c>
      <c r="AH106">
        <f t="shared" si="73"/>
        <v>4.8445130952313998E-6</v>
      </c>
      <c r="AI106">
        <f t="shared" si="74"/>
        <v>1.2429838714560101E-7</v>
      </c>
      <c r="AJ106">
        <f t="shared" si="75"/>
        <v>4.8445130952313998E-6</v>
      </c>
      <c r="AK106">
        <f t="shared" si="76"/>
        <v>4.7800917646870381E-6</v>
      </c>
      <c r="AL106">
        <f t="shared" si="77"/>
        <v>2.458895447309087E-6</v>
      </c>
      <c r="AM106">
        <f t="shared" si="78"/>
        <v>3.0944151739339154E-8</v>
      </c>
      <c r="AN106">
        <f t="shared" si="79"/>
        <v>2.458895447309087E-6</v>
      </c>
      <c r="AO106">
        <f t="shared" si="80"/>
        <v>3.0944151739339154E-8</v>
      </c>
      <c r="AP106">
        <f t="shared" si="81"/>
        <v>9.6143230966659873E-2</v>
      </c>
      <c r="AQ106">
        <f t="shared" si="82"/>
        <v>0.10869158916305616</v>
      </c>
      <c r="AR106">
        <f t="shared" si="83"/>
        <v>0.55723351697272561</v>
      </c>
      <c r="AS106">
        <f t="shared" si="84"/>
        <v>0.18734708563719515</v>
      </c>
      <c r="AT106">
        <f t="shared" si="85"/>
        <v>0.21884182657842702</v>
      </c>
      <c r="AU106">
        <f t="shared" si="86"/>
        <v>1</v>
      </c>
      <c r="AV106">
        <f t="shared" si="87"/>
        <v>0</v>
      </c>
      <c r="AW106">
        <f t="shared" si="88"/>
        <v>1</v>
      </c>
      <c r="AX106">
        <f t="shared" si="89"/>
        <v>0</v>
      </c>
      <c r="AY106">
        <f t="shared" si="90"/>
        <v>1</v>
      </c>
      <c r="AZ106">
        <f t="shared" si="91"/>
        <v>0</v>
      </c>
      <c r="BA106" t="str">
        <f t="shared" si="92"/>
        <v>eps_sys2_4E90_jointA_xdir_pos_rot</v>
      </c>
      <c r="BB106" t="str">
        <f t="shared" si="93"/>
        <v>eps_sys2_4TIP_jointA_xdir_neg_rot</v>
      </c>
      <c r="BC106" t="str">
        <f t="shared" si="94"/>
        <v>eps_sys3_4E90_jointB_xdir_pos_rot</v>
      </c>
      <c r="BD106" t="str">
        <f t="shared" si="95"/>
        <v>eps_sys3_4TOP_jointA_xdir_pos_rot</v>
      </c>
      <c r="BE106" t="str">
        <f t="shared" si="96"/>
        <v>eps_sys4_4E90_jointA_ydir_pos_rot</v>
      </c>
      <c r="BF106" t="str">
        <f t="shared" si="97"/>
        <v>eps_sys4_4TIP_jointA_ydir_neg_rot</v>
      </c>
      <c r="BG106">
        <f t="shared" si="98"/>
        <v>4.8445130952313998E-6</v>
      </c>
      <c r="BH106">
        <f t="shared" si="99"/>
        <v>2.458895447309087E-6</v>
      </c>
      <c r="BI106">
        <f t="shared" si="100"/>
        <v>4.8445130952313998E-6</v>
      </c>
      <c r="BJ106">
        <f t="shared" si="101"/>
        <v>4.7800917646870381E-6</v>
      </c>
      <c r="BK106">
        <f t="shared" si="102"/>
        <v>0.10869158916305616</v>
      </c>
      <c r="BL106">
        <f t="shared" si="103"/>
        <v>0.55723351697272561</v>
      </c>
      <c r="BM106">
        <f t="shared" si="104"/>
        <v>7.7278716345446627E-2</v>
      </c>
      <c r="BN106">
        <f t="shared" si="105"/>
        <v>0.1299884610263542</v>
      </c>
      <c r="BO106">
        <f t="shared" si="106"/>
        <v>7.7278716345446627E-2</v>
      </c>
      <c r="BP106">
        <f t="shared" si="107"/>
        <v>0.17019547585056424</v>
      </c>
      <c r="BQ106">
        <f t="shared" si="108"/>
        <v>7.7278716345446627E-2</v>
      </c>
      <c r="BR106">
        <f t="shared" si="109"/>
        <v>0.1299884610263542</v>
      </c>
      <c r="BS106" t="str">
        <f t="shared" si="110"/>
        <v>sys4_4E90_jointA_ydir_pos_rot</v>
      </c>
      <c r="BT106" t="str">
        <f t="shared" si="111"/>
        <v>sys4_4TIP_jointA_ydir_neg_rot</v>
      </c>
      <c r="BU106">
        <f t="shared" si="112"/>
        <v>0.10869158916305616</v>
      </c>
      <c r="BV106">
        <f t="shared" si="113"/>
        <v>0.55723351697272561</v>
      </c>
      <c r="BW106">
        <f t="shared" si="114"/>
        <v>7.7278716345446627E-2</v>
      </c>
      <c r="BX106">
        <f t="shared" si="115"/>
        <v>0.1299884610263542</v>
      </c>
      <c r="BY106">
        <v>0.25</v>
      </c>
      <c r="BZ106">
        <v>0.25</v>
      </c>
    </row>
    <row r="107" spans="1:78" x14ac:dyDescent="0.25">
      <c r="A107">
        <v>4</v>
      </c>
      <c r="B107">
        <v>0.5</v>
      </c>
      <c r="C107">
        <f t="shared" si="62"/>
        <v>4.5399929762484854E-5</v>
      </c>
      <c r="D107">
        <f t="shared" si="62"/>
        <v>4.5399929762484854E-5</v>
      </c>
      <c r="E107">
        <f t="shared" si="62"/>
        <v>4.5399929762484854E-5</v>
      </c>
      <c r="F107">
        <f t="shared" si="62"/>
        <v>4.5399929762484854E-5</v>
      </c>
      <c r="G107">
        <f t="shared" si="117"/>
        <v>4.5399929762484854E-5</v>
      </c>
      <c r="H107">
        <f t="shared" si="117"/>
        <v>4.5399929762484854E-5</v>
      </c>
      <c r="I107">
        <f t="shared" si="117"/>
        <v>4.5399929762484854E-5</v>
      </c>
      <c r="J107">
        <f t="shared" si="117"/>
        <v>4.5399929762484854E-5</v>
      </c>
      <c r="K107">
        <f t="shared" si="117"/>
        <v>4.5399929762484854E-5</v>
      </c>
      <c r="L107">
        <f t="shared" si="117"/>
        <v>4.5399929762484854E-5</v>
      </c>
      <c r="M107">
        <f t="shared" si="117"/>
        <v>4.5399929762484854E-5</v>
      </c>
      <c r="N107">
        <f t="shared" si="117"/>
        <v>4.5399929762484854E-5</v>
      </c>
      <c r="O107">
        <f t="shared" si="117"/>
        <v>4.5399929762484854E-5</v>
      </c>
      <c r="P107">
        <f t="shared" si="117"/>
        <v>4.5399929762484854E-5</v>
      </c>
      <c r="Q107">
        <f t="shared" si="117"/>
        <v>4.5399929762484854E-5</v>
      </c>
      <c r="R107">
        <f t="shared" si="117"/>
        <v>4.5399929762484854E-5</v>
      </c>
      <c r="S107">
        <f t="shared" si="117"/>
        <v>4.5399929762484854E-5</v>
      </c>
      <c r="T107">
        <v>0.65569912949927944</v>
      </c>
      <c r="U107">
        <v>0.4423977536064152</v>
      </c>
      <c r="V107">
        <v>1.1214478936224994</v>
      </c>
      <c r="W107">
        <v>0.52420588924985911</v>
      </c>
      <c r="X107">
        <v>2.1792994040912861</v>
      </c>
      <c r="Y107">
        <f t="shared" si="64"/>
        <v>1.2429838714560101E-7</v>
      </c>
      <c r="Z107">
        <f t="shared" si="65"/>
        <v>4.8445130952313998E-6</v>
      </c>
      <c r="AA107">
        <f t="shared" si="66"/>
        <v>1.2429838714560101E-7</v>
      </c>
      <c r="AB107">
        <f t="shared" si="67"/>
        <v>4.8445130952313998E-6</v>
      </c>
      <c r="AC107">
        <f t="shared" si="68"/>
        <v>2.458895447309087E-6</v>
      </c>
      <c r="AD107">
        <f t="shared" si="69"/>
        <v>3.0944151739339154E-8</v>
      </c>
      <c r="AE107">
        <f t="shared" si="70"/>
        <v>2.458895447309087E-6</v>
      </c>
      <c r="AF107">
        <f t="shared" si="71"/>
        <v>3.0944151739339154E-8</v>
      </c>
      <c r="AG107">
        <f t="shared" si="72"/>
        <v>1.2429838714560101E-7</v>
      </c>
      <c r="AH107">
        <f t="shared" si="73"/>
        <v>4.8445130952313998E-6</v>
      </c>
      <c r="AI107">
        <f t="shared" si="74"/>
        <v>1.2429838714560101E-7</v>
      </c>
      <c r="AJ107">
        <f t="shared" si="75"/>
        <v>4.8445130952313998E-6</v>
      </c>
      <c r="AK107">
        <f t="shared" si="76"/>
        <v>4.7800917646870381E-6</v>
      </c>
      <c r="AL107">
        <f t="shared" si="77"/>
        <v>2.458895447309087E-6</v>
      </c>
      <c r="AM107">
        <f t="shared" si="78"/>
        <v>3.0944151739339154E-8</v>
      </c>
      <c r="AN107">
        <f t="shared" si="79"/>
        <v>2.458895447309087E-6</v>
      </c>
      <c r="AO107">
        <f t="shared" si="80"/>
        <v>3.0944151739339154E-8</v>
      </c>
      <c r="AP107">
        <f t="shared" si="81"/>
        <v>0.18557629076857624</v>
      </c>
      <c r="AQ107">
        <f t="shared" si="82"/>
        <v>0.17503585104561004</v>
      </c>
      <c r="AR107">
        <f t="shared" si="83"/>
        <v>0.95186860607116219</v>
      </c>
      <c r="AS107">
        <f t="shared" si="84"/>
        <v>0.35394777642763497</v>
      </c>
      <c r="AT107">
        <f t="shared" si="85"/>
        <v>1.3295079821701958</v>
      </c>
      <c r="AU107">
        <f t="shared" si="86"/>
        <v>1</v>
      </c>
      <c r="AV107">
        <f t="shared" si="87"/>
        <v>0</v>
      </c>
      <c r="AW107">
        <f t="shared" si="88"/>
        <v>1</v>
      </c>
      <c r="AX107">
        <f t="shared" si="89"/>
        <v>0</v>
      </c>
      <c r="AY107">
        <f t="shared" si="90"/>
        <v>0</v>
      </c>
      <c r="AZ107">
        <f t="shared" si="91"/>
        <v>2</v>
      </c>
      <c r="BA107" t="str">
        <f t="shared" si="92"/>
        <v>eps_sys2_4E90_jointA_xdir_pos_rot</v>
      </c>
      <c r="BB107" t="str">
        <f t="shared" si="93"/>
        <v>eps_sys2_4TIP_jointA_xdir_neg_rot</v>
      </c>
      <c r="BC107" t="str">
        <f t="shared" si="94"/>
        <v>eps_sys3_4E90_jointB_xdir_pos_rot</v>
      </c>
      <c r="BD107" t="str">
        <f t="shared" si="95"/>
        <v>eps_sys3_4TOP_jointA_xdir_pos_rot</v>
      </c>
      <c r="BE107" t="str">
        <f t="shared" si="96"/>
        <v>eps_sys4_4E90_jointA_ydir_neg_rot</v>
      </c>
      <c r="BF107" t="str">
        <f t="shared" si="97"/>
        <v>eps_sys4_4TOP_jointC_ydir_pos_rot</v>
      </c>
      <c r="BG107">
        <f t="shared" si="98"/>
        <v>4.8445130952313998E-6</v>
      </c>
      <c r="BH107">
        <f t="shared" si="99"/>
        <v>2.458895447309087E-6</v>
      </c>
      <c r="BI107">
        <f t="shared" si="100"/>
        <v>4.8445130952313998E-6</v>
      </c>
      <c r="BJ107">
        <f t="shared" si="101"/>
        <v>4.7800917646870381E-6</v>
      </c>
      <c r="BK107">
        <f t="shared" si="102"/>
        <v>0.18557629076857624</v>
      </c>
      <c r="BL107">
        <f t="shared" si="103"/>
        <v>1.3295079821701958</v>
      </c>
      <c r="BM107">
        <f t="shared" si="104"/>
        <v>7.7278716345446627E-2</v>
      </c>
      <c r="BN107">
        <f t="shared" si="105"/>
        <v>0.1299884610263542</v>
      </c>
      <c r="BO107">
        <f t="shared" si="106"/>
        <v>7.7278716345446627E-2</v>
      </c>
      <c r="BP107">
        <f t="shared" si="107"/>
        <v>0.17019547585056424</v>
      </c>
      <c r="BQ107">
        <f t="shared" si="108"/>
        <v>0.14894462058093941</v>
      </c>
      <c r="BR107">
        <f t="shared" si="109"/>
        <v>0.17019547585056424</v>
      </c>
      <c r="BS107" t="str">
        <f t="shared" si="110"/>
        <v>sys4_4E90_jointA_ydir_neg_rot</v>
      </c>
      <c r="BT107" t="str">
        <f t="shared" si="111"/>
        <v>sys4_4TOP_jointC_ydir_pos_rot</v>
      </c>
      <c r="BU107">
        <f t="shared" si="112"/>
        <v>0.18557629076857624</v>
      </c>
      <c r="BV107">
        <f t="shared" si="113"/>
        <v>1.3295079821701958</v>
      </c>
      <c r="BW107">
        <f t="shared" si="114"/>
        <v>0.14894462058093941</v>
      </c>
      <c r="BX107">
        <f t="shared" si="115"/>
        <v>0.17019547585056424</v>
      </c>
      <c r="BY107">
        <v>0.25</v>
      </c>
      <c r="BZ107">
        <v>0.25</v>
      </c>
    </row>
    <row r="108" spans="1:78" x14ac:dyDescent="0.25">
      <c r="A108">
        <v>4</v>
      </c>
      <c r="B108">
        <v>0.5</v>
      </c>
      <c r="C108">
        <f t="shared" si="62"/>
        <v>4.5399929762484854E-5</v>
      </c>
      <c r="D108">
        <f t="shared" si="62"/>
        <v>4.5399929762484854E-5</v>
      </c>
      <c r="E108">
        <f t="shared" si="62"/>
        <v>4.5399929762484854E-5</v>
      </c>
      <c r="F108">
        <f t="shared" si="62"/>
        <v>4.5399929762484854E-5</v>
      </c>
      <c r="G108">
        <f t="shared" si="117"/>
        <v>4.5399929762484854E-5</v>
      </c>
      <c r="H108">
        <f t="shared" si="117"/>
        <v>4.5399929762484854E-5</v>
      </c>
      <c r="I108">
        <f t="shared" si="117"/>
        <v>4.5399929762484854E-5</v>
      </c>
      <c r="J108">
        <f t="shared" si="117"/>
        <v>4.5399929762484854E-5</v>
      </c>
      <c r="K108">
        <f t="shared" si="117"/>
        <v>4.5399929762484854E-5</v>
      </c>
      <c r="L108">
        <f t="shared" si="117"/>
        <v>4.5399929762484854E-5</v>
      </c>
      <c r="M108">
        <f t="shared" si="117"/>
        <v>4.5399929762484854E-5</v>
      </c>
      <c r="N108">
        <f t="shared" si="117"/>
        <v>4.5399929762484854E-5</v>
      </c>
      <c r="O108">
        <f t="shared" si="117"/>
        <v>4.5399929762484854E-5</v>
      </c>
      <c r="P108">
        <f t="shared" si="117"/>
        <v>4.5399929762484854E-5</v>
      </c>
      <c r="Q108">
        <f t="shared" si="117"/>
        <v>4.5399929762484854E-5</v>
      </c>
      <c r="R108">
        <f t="shared" si="117"/>
        <v>4.5399929762484854E-5</v>
      </c>
      <c r="S108">
        <f t="shared" si="117"/>
        <v>4.5399929762484854E-5</v>
      </c>
      <c r="T108">
        <v>2.292205447178469</v>
      </c>
      <c r="U108">
        <v>1.5051377755537043</v>
      </c>
      <c r="V108">
        <v>4.857087236411453</v>
      </c>
      <c r="W108">
        <v>1.9064150960169466</v>
      </c>
      <c r="X108">
        <v>0.92203109357513058</v>
      </c>
      <c r="Y108">
        <f t="shared" si="64"/>
        <v>1.2429838714560101E-7</v>
      </c>
      <c r="Z108">
        <f t="shared" si="65"/>
        <v>4.8445130952313998E-6</v>
      </c>
      <c r="AA108">
        <f t="shared" si="66"/>
        <v>1.2429838714560101E-7</v>
      </c>
      <c r="AB108">
        <f t="shared" si="67"/>
        <v>4.8445130952313998E-6</v>
      </c>
      <c r="AC108">
        <f t="shared" si="68"/>
        <v>2.458895447309087E-6</v>
      </c>
      <c r="AD108">
        <f t="shared" si="69"/>
        <v>3.0944151739339154E-8</v>
      </c>
      <c r="AE108">
        <f t="shared" si="70"/>
        <v>2.458895447309087E-6</v>
      </c>
      <c r="AF108">
        <f t="shared" si="71"/>
        <v>3.0944151739339154E-8</v>
      </c>
      <c r="AG108">
        <f t="shared" si="72"/>
        <v>1.2429838714560101E-7</v>
      </c>
      <c r="AH108">
        <f t="shared" si="73"/>
        <v>4.8445130952313998E-6</v>
      </c>
      <c r="AI108">
        <f t="shared" si="74"/>
        <v>1.2429838714560101E-7</v>
      </c>
      <c r="AJ108">
        <f t="shared" si="75"/>
        <v>4.8445130952313998E-6</v>
      </c>
      <c r="AK108">
        <f t="shared" si="76"/>
        <v>4.7800917646870381E-6</v>
      </c>
      <c r="AL108">
        <f t="shared" si="77"/>
        <v>2.458895447309087E-6</v>
      </c>
      <c r="AM108">
        <f t="shared" si="78"/>
        <v>3.0944151739339154E-8</v>
      </c>
      <c r="AN108">
        <f t="shared" si="79"/>
        <v>2.458895447309087E-6</v>
      </c>
      <c r="AO108">
        <f t="shared" si="80"/>
        <v>3.0944151739339154E-8</v>
      </c>
      <c r="AP108">
        <f t="shared" si="81"/>
        <v>1.1893172364021614</v>
      </c>
      <c r="AQ108">
        <f t="shared" si="82"/>
        <v>0.70919027615184349</v>
      </c>
      <c r="AR108">
        <f t="shared" si="83"/>
        <v>6.1428579419217977</v>
      </c>
      <c r="AS108">
        <f t="shared" si="84"/>
        <v>3.3355165120366168</v>
      </c>
      <c r="AT108">
        <f t="shared" si="85"/>
        <v>0.4889131195970931</v>
      </c>
      <c r="AU108">
        <f t="shared" si="86"/>
        <v>1</v>
      </c>
      <c r="AV108">
        <f t="shared" si="87"/>
        <v>0</v>
      </c>
      <c r="AW108">
        <f t="shared" si="88"/>
        <v>1</v>
      </c>
      <c r="AX108">
        <f t="shared" si="89"/>
        <v>0</v>
      </c>
      <c r="AY108">
        <f t="shared" si="90"/>
        <v>0</v>
      </c>
      <c r="AZ108">
        <f t="shared" si="91"/>
        <v>0</v>
      </c>
      <c r="BA108" t="str">
        <f t="shared" si="92"/>
        <v>eps_sys2_4E90_jointA_xdir_pos_rot</v>
      </c>
      <c r="BB108" t="str">
        <f t="shared" si="93"/>
        <v>eps_sys2_4TIP_jointA_xdir_neg_rot</v>
      </c>
      <c r="BC108" t="str">
        <f t="shared" si="94"/>
        <v>eps_sys3_4E90_jointB_xdir_pos_rot</v>
      </c>
      <c r="BD108" t="str">
        <f t="shared" si="95"/>
        <v>eps_sys3_4TOP_jointA_xdir_pos_rot</v>
      </c>
      <c r="BE108" t="str">
        <f t="shared" si="96"/>
        <v>eps_sys4_4E90_jointA_ydir_neg_rot</v>
      </c>
      <c r="BF108" t="str">
        <f t="shared" si="97"/>
        <v>eps_sys4_4TIP_jointA_ydir_neg_rot</v>
      </c>
      <c r="BG108">
        <f t="shared" si="98"/>
        <v>4.8445130952313998E-6</v>
      </c>
      <c r="BH108">
        <f t="shared" si="99"/>
        <v>2.458895447309087E-6</v>
      </c>
      <c r="BI108">
        <f t="shared" si="100"/>
        <v>4.8445130952313998E-6</v>
      </c>
      <c r="BJ108">
        <f t="shared" si="101"/>
        <v>4.7800917646870381E-6</v>
      </c>
      <c r="BK108">
        <f t="shared" si="102"/>
        <v>1.1893172364021614</v>
      </c>
      <c r="BL108">
        <f t="shared" si="103"/>
        <v>6.1428579419217977</v>
      </c>
      <c r="BM108">
        <f t="shared" si="104"/>
        <v>7.7278716345446627E-2</v>
      </c>
      <c r="BN108">
        <f t="shared" si="105"/>
        <v>0.1299884610263542</v>
      </c>
      <c r="BO108">
        <f t="shared" si="106"/>
        <v>7.7278716345446627E-2</v>
      </c>
      <c r="BP108">
        <f t="shared" si="107"/>
        <v>0.17019547585056424</v>
      </c>
      <c r="BQ108">
        <f t="shared" si="108"/>
        <v>0.14894462058093941</v>
      </c>
      <c r="BR108">
        <f t="shared" si="109"/>
        <v>0.1299884610263542</v>
      </c>
      <c r="BS108" t="str">
        <f t="shared" si="110"/>
        <v>sys4_4E90_jointA_ydir_neg_rot</v>
      </c>
      <c r="BT108" t="str">
        <f t="shared" si="111"/>
        <v>sys4_4TIP_jointA_ydir_neg_rot</v>
      </c>
      <c r="BU108">
        <f t="shared" si="112"/>
        <v>1.1893172364021614</v>
      </c>
      <c r="BV108">
        <f t="shared" si="113"/>
        <v>6.1428579419217977</v>
      </c>
      <c r="BW108">
        <f t="shared" si="114"/>
        <v>0.14894462058093941</v>
      </c>
      <c r="BX108">
        <f t="shared" si="115"/>
        <v>0.1299884610263542</v>
      </c>
      <c r="BY108">
        <v>0.25</v>
      </c>
      <c r="BZ108">
        <v>0.25</v>
      </c>
    </row>
    <row r="109" spans="1:78" x14ac:dyDescent="0.25">
      <c r="A109">
        <v>4</v>
      </c>
      <c r="B109">
        <v>0.5</v>
      </c>
      <c r="C109">
        <f t="shared" si="62"/>
        <v>4.5399929762484854E-5</v>
      </c>
      <c r="D109">
        <f t="shared" si="62"/>
        <v>4.5399929762484854E-5</v>
      </c>
      <c r="E109">
        <f t="shared" si="62"/>
        <v>4.5399929762484854E-5</v>
      </c>
      <c r="F109">
        <f t="shared" si="62"/>
        <v>4.5399929762484854E-5</v>
      </c>
      <c r="G109">
        <f t="shared" si="117"/>
        <v>4.5399929762484854E-5</v>
      </c>
      <c r="H109">
        <f t="shared" si="117"/>
        <v>4.5399929762484854E-5</v>
      </c>
      <c r="I109">
        <f t="shared" si="117"/>
        <v>4.5399929762484854E-5</v>
      </c>
      <c r="J109">
        <f t="shared" si="117"/>
        <v>4.5399929762484854E-5</v>
      </c>
      <c r="K109">
        <f t="shared" si="117"/>
        <v>4.5399929762484854E-5</v>
      </c>
      <c r="L109">
        <f t="shared" si="117"/>
        <v>4.5399929762484854E-5</v>
      </c>
      <c r="M109">
        <f t="shared" si="117"/>
        <v>4.5399929762484854E-5</v>
      </c>
      <c r="N109">
        <f t="shared" si="117"/>
        <v>4.5399929762484854E-5</v>
      </c>
      <c r="O109">
        <f t="shared" si="117"/>
        <v>4.5399929762484854E-5</v>
      </c>
      <c r="P109">
        <f t="shared" si="117"/>
        <v>4.5399929762484854E-5</v>
      </c>
      <c r="Q109">
        <f t="shared" si="117"/>
        <v>4.5399929762484854E-5</v>
      </c>
      <c r="R109">
        <f t="shared" si="117"/>
        <v>4.5399929762484854E-5</v>
      </c>
      <c r="S109">
        <f t="shared" si="117"/>
        <v>4.5399929762484854E-5</v>
      </c>
      <c r="T109">
        <v>1.9214574707198975</v>
      </c>
      <c r="U109">
        <v>1.3260794684511794</v>
      </c>
      <c r="V109">
        <v>3.7766775140794118</v>
      </c>
      <c r="W109">
        <v>1.5637014503269286</v>
      </c>
      <c r="X109">
        <v>1.5712320645561062</v>
      </c>
      <c r="Y109">
        <f t="shared" si="64"/>
        <v>1.2429838714560101E-7</v>
      </c>
      <c r="Z109">
        <f t="shared" si="65"/>
        <v>4.8445130952313998E-6</v>
      </c>
      <c r="AA109">
        <f t="shared" si="66"/>
        <v>1.2429838714560101E-7</v>
      </c>
      <c r="AB109">
        <f t="shared" si="67"/>
        <v>4.8445130952313998E-6</v>
      </c>
      <c r="AC109">
        <f t="shared" si="68"/>
        <v>2.458895447309087E-6</v>
      </c>
      <c r="AD109">
        <f t="shared" si="69"/>
        <v>3.0944151739339154E-8</v>
      </c>
      <c r="AE109">
        <f t="shared" si="70"/>
        <v>2.458895447309087E-6</v>
      </c>
      <c r="AF109">
        <f t="shared" si="71"/>
        <v>3.0944151739339154E-8</v>
      </c>
      <c r="AG109">
        <f t="shared" si="72"/>
        <v>1.2429838714560101E-7</v>
      </c>
      <c r="AH109">
        <f t="shared" si="73"/>
        <v>4.8445130952313998E-6</v>
      </c>
      <c r="AI109">
        <f t="shared" si="74"/>
        <v>1.2429838714560101E-7</v>
      </c>
      <c r="AJ109">
        <f t="shared" si="75"/>
        <v>4.8445130952313998E-6</v>
      </c>
      <c r="AK109">
        <f t="shared" si="76"/>
        <v>4.7800917646870381E-6</v>
      </c>
      <c r="AL109">
        <f t="shared" si="77"/>
        <v>2.458895447309087E-6</v>
      </c>
      <c r="AM109">
        <f t="shared" si="78"/>
        <v>3.0944151739339154E-8</v>
      </c>
      <c r="AN109">
        <f t="shared" si="79"/>
        <v>2.458895447309087E-6</v>
      </c>
      <c r="AO109">
        <f t="shared" si="80"/>
        <v>3.0944151739339154E-8</v>
      </c>
      <c r="AP109">
        <f t="shared" si="81"/>
        <v>0.91531079135005122</v>
      </c>
      <c r="AQ109">
        <f t="shared" si="82"/>
        <v>0.61363153029937823</v>
      </c>
      <c r="AR109">
        <f t="shared" si="83"/>
        <v>4.4604312754118318</v>
      </c>
      <c r="AS109">
        <f t="shared" si="84"/>
        <v>2.3639077077202657</v>
      </c>
      <c r="AT109">
        <f t="shared" si="85"/>
        <v>0.90877736248013208</v>
      </c>
      <c r="AU109">
        <f t="shared" si="86"/>
        <v>1</v>
      </c>
      <c r="AV109">
        <f t="shared" si="87"/>
        <v>0</v>
      </c>
      <c r="AW109">
        <f t="shared" si="88"/>
        <v>1</v>
      </c>
      <c r="AX109">
        <f t="shared" si="89"/>
        <v>0</v>
      </c>
      <c r="AY109">
        <f t="shared" si="90"/>
        <v>0</v>
      </c>
      <c r="AZ109">
        <f t="shared" si="91"/>
        <v>0</v>
      </c>
      <c r="BA109" t="str">
        <f t="shared" si="92"/>
        <v>eps_sys2_4E90_jointA_xdir_pos_rot</v>
      </c>
      <c r="BB109" t="str">
        <f t="shared" si="93"/>
        <v>eps_sys2_4TIP_jointA_xdir_neg_rot</v>
      </c>
      <c r="BC109" t="str">
        <f t="shared" si="94"/>
        <v>eps_sys3_4E90_jointB_xdir_pos_rot</v>
      </c>
      <c r="BD109" t="str">
        <f t="shared" si="95"/>
        <v>eps_sys3_4TOP_jointA_xdir_pos_rot</v>
      </c>
      <c r="BE109" t="str">
        <f t="shared" si="96"/>
        <v>eps_sys4_4E90_jointA_ydir_neg_rot</v>
      </c>
      <c r="BF109" t="str">
        <f t="shared" si="97"/>
        <v>eps_sys4_4TIP_jointA_ydir_neg_rot</v>
      </c>
      <c r="BG109">
        <f t="shared" si="98"/>
        <v>4.8445130952313998E-6</v>
      </c>
      <c r="BH109">
        <f t="shared" si="99"/>
        <v>2.458895447309087E-6</v>
      </c>
      <c r="BI109">
        <f t="shared" si="100"/>
        <v>4.8445130952313998E-6</v>
      </c>
      <c r="BJ109">
        <f t="shared" si="101"/>
        <v>4.7800917646870381E-6</v>
      </c>
      <c r="BK109">
        <f t="shared" si="102"/>
        <v>0.91531079135005122</v>
      </c>
      <c r="BL109">
        <f t="shared" si="103"/>
        <v>4.4604312754118318</v>
      </c>
      <c r="BM109">
        <f t="shared" si="104"/>
        <v>7.7278716345446627E-2</v>
      </c>
      <c r="BN109">
        <f t="shared" si="105"/>
        <v>0.1299884610263542</v>
      </c>
      <c r="BO109">
        <f t="shared" si="106"/>
        <v>7.7278716345446627E-2</v>
      </c>
      <c r="BP109">
        <f t="shared" si="107"/>
        <v>0.17019547585056424</v>
      </c>
      <c r="BQ109">
        <f t="shared" si="108"/>
        <v>0.14894462058093941</v>
      </c>
      <c r="BR109">
        <f t="shared" si="109"/>
        <v>0.1299884610263542</v>
      </c>
      <c r="BS109" t="str">
        <f t="shared" si="110"/>
        <v>sys4_4E90_jointA_ydir_neg_rot</v>
      </c>
      <c r="BT109" t="str">
        <f t="shared" si="111"/>
        <v>sys4_4TIP_jointA_ydir_neg_rot</v>
      </c>
      <c r="BU109">
        <f t="shared" si="112"/>
        <v>0.91531079135005122</v>
      </c>
      <c r="BV109">
        <f t="shared" si="113"/>
        <v>4.4604312754118318</v>
      </c>
      <c r="BW109">
        <f t="shared" si="114"/>
        <v>0.14894462058093941</v>
      </c>
      <c r="BX109">
        <f t="shared" si="115"/>
        <v>0.1299884610263542</v>
      </c>
      <c r="BY109">
        <v>0.25</v>
      </c>
      <c r="BZ109">
        <v>0.25</v>
      </c>
    </row>
    <row r="110" spans="1:78" x14ac:dyDescent="0.25">
      <c r="A110">
        <v>4</v>
      </c>
      <c r="B110">
        <v>0.5</v>
      </c>
      <c r="C110">
        <f t="shared" si="62"/>
        <v>4.5399929762484854E-5</v>
      </c>
      <c r="D110">
        <f t="shared" si="62"/>
        <v>4.5399929762484854E-5</v>
      </c>
      <c r="E110">
        <f t="shared" si="62"/>
        <v>4.5399929762484854E-5</v>
      </c>
      <c r="F110">
        <f t="shared" si="62"/>
        <v>4.5399929762484854E-5</v>
      </c>
      <c r="G110">
        <f t="shared" si="117"/>
        <v>4.5399929762484854E-5</v>
      </c>
      <c r="H110">
        <f t="shared" si="117"/>
        <v>4.5399929762484854E-5</v>
      </c>
      <c r="I110">
        <f t="shared" si="117"/>
        <v>4.5399929762484854E-5</v>
      </c>
      <c r="J110">
        <f t="shared" si="117"/>
        <v>4.5399929762484854E-5</v>
      </c>
      <c r="K110">
        <f t="shared" si="117"/>
        <v>4.5399929762484854E-5</v>
      </c>
      <c r="L110">
        <f t="shared" si="117"/>
        <v>4.5399929762484854E-5</v>
      </c>
      <c r="M110">
        <f t="shared" si="117"/>
        <v>4.5399929762484854E-5</v>
      </c>
      <c r="N110">
        <f t="shared" si="117"/>
        <v>4.5399929762484854E-5</v>
      </c>
      <c r="O110">
        <f t="shared" si="117"/>
        <v>4.5399929762484854E-5</v>
      </c>
      <c r="P110">
        <f t="shared" si="117"/>
        <v>4.5399929762484854E-5</v>
      </c>
      <c r="Q110">
        <f t="shared" si="117"/>
        <v>4.5399929762484854E-5</v>
      </c>
      <c r="R110">
        <f t="shared" si="117"/>
        <v>4.5399929762484854E-5</v>
      </c>
      <c r="S110">
        <f t="shared" si="117"/>
        <v>4.5399929762484854E-5</v>
      </c>
      <c r="T110">
        <v>2.012712645862488</v>
      </c>
      <c r="U110">
        <v>1.4331956074472574</v>
      </c>
      <c r="V110">
        <v>3.9746971689335</v>
      </c>
      <c r="W110">
        <v>1.7304512113772819</v>
      </c>
      <c r="X110">
        <v>1.8235409157886753</v>
      </c>
      <c r="Y110">
        <f t="shared" si="64"/>
        <v>1.2429838714560101E-7</v>
      </c>
      <c r="Z110">
        <f t="shared" si="65"/>
        <v>4.8445130952313998E-6</v>
      </c>
      <c r="AA110">
        <f t="shared" si="66"/>
        <v>1.2429838714560101E-7</v>
      </c>
      <c r="AB110">
        <f t="shared" si="67"/>
        <v>4.8445130952313998E-6</v>
      </c>
      <c r="AC110">
        <f t="shared" si="68"/>
        <v>2.458895447309087E-6</v>
      </c>
      <c r="AD110">
        <f t="shared" si="69"/>
        <v>3.0944151739339154E-8</v>
      </c>
      <c r="AE110">
        <f t="shared" si="70"/>
        <v>2.458895447309087E-6</v>
      </c>
      <c r="AF110">
        <f t="shared" si="71"/>
        <v>3.0944151739339154E-8</v>
      </c>
      <c r="AG110">
        <f t="shared" si="72"/>
        <v>1.2429838714560101E-7</v>
      </c>
      <c r="AH110">
        <f t="shared" si="73"/>
        <v>4.8445130952313998E-6</v>
      </c>
      <c r="AI110">
        <f t="shared" si="74"/>
        <v>1.2429838714560101E-7</v>
      </c>
      <c r="AJ110">
        <f t="shared" si="75"/>
        <v>4.8445130952313998E-6</v>
      </c>
      <c r="AK110">
        <f t="shared" si="76"/>
        <v>4.7800917646870381E-6</v>
      </c>
      <c r="AL110">
        <f t="shared" si="77"/>
        <v>2.458895447309087E-6</v>
      </c>
      <c r="AM110">
        <f t="shared" si="78"/>
        <v>3.0944151739339154E-8</v>
      </c>
      <c r="AN110">
        <f t="shared" si="79"/>
        <v>2.458895447309087E-6</v>
      </c>
      <c r="AO110">
        <f t="shared" si="80"/>
        <v>3.0944151739339154E-8</v>
      </c>
      <c r="AP110">
        <f t="shared" si="81"/>
        <v>0.98056903433574572</v>
      </c>
      <c r="AQ110">
        <f t="shared" si="82"/>
        <v>0.67058996794749315</v>
      </c>
      <c r="AR110">
        <f t="shared" si="83"/>
        <v>4.7600254864528884</v>
      </c>
      <c r="AS110">
        <f t="shared" si="84"/>
        <v>2.8189578718468957</v>
      </c>
      <c r="AT110">
        <f t="shared" si="85"/>
        <v>1.0806224998484513</v>
      </c>
      <c r="AU110">
        <f t="shared" si="86"/>
        <v>1</v>
      </c>
      <c r="AV110">
        <f t="shared" si="87"/>
        <v>0</v>
      </c>
      <c r="AW110">
        <f t="shared" si="88"/>
        <v>1</v>
      </c>
      <c r="AX110">
        <f t="shared" si="89"/>
        <v>0</v>
      </c>
      <c r="AY110">
        <f t="shared" si="90"/>
        <v>0</v>
      </c>
      <c r="AZ110">
        <f t="shared" si="91"/>
        <v>0</v>
      </c>
      <c r="BA110" t="str">
        <f t="shared" si="92"/>
        <v>eps_sys2_4E90_jointA_xdir_pos_rot</v>
      </c>
      <c r="BB110" t="str">
        <f t="shared" si="93"/>
        <v>eps_sys2_4TIP_jointA_xdir_neg_rot</v>
      </c>
      <c r="BC110" t="str">
        <f t="shared" si="94"/>
        <v>eps_sys3_4E90_jointB_xdir_pos_rot</v>
      </c>
      <c r="BD110" t="str">
        <f t="shared" si="95"/>
        <v>eps_sys3_4TOP_jointA_xdir_pos_rot</v>
      </c>
      <c r="BE110" t="str">
        <f t="shared" si="96"/>
        <v>eps_sys4_4E90_jointA_ydir_neg_rot</v>
      </c>
      <c r="BF110" t="str">
        <f t="shared" si="97"/>
        <v>eps_sys4_4TIP_jointA_ydir_neg_rot</v>
      </c>
      <c r="BG110">
        <f t="shared" si="98"/>
        <v>4.8445130952313998E-6</v>
      </c>
      <c r="BH110">
        <f t="shared" si="99"/>
        <v>2.458895447309087E-6</v>
      </c>
      <c r="BI110">
        <f t="shared" si="100"/>
        <v>4.8445130952313998E-6</v>
      </c>
      <c r="BJ110">
        <f t="shared" si="101"/>
        <v>4.7800917646870381E-6</v>
      </c>
      <c r="BK110">
        <f t="shared" si="102"/>
        <v>0.98056903433574572</v>
      </c>
      <c r="BL110">
        <f t="shared" si="103"/>
        <v>4.7600254864528884</v>
      </c>
      <c r="BM110">
        <f t="shared" si="104"/>
        <v>7.7278716345446627E-2</v>
      </c>
      <c r="BN110">
        <f t="shared" si="105"/>
        <v>0.1299884610263542</v>
      </c>
      <c r="BO110">
        <f t="shared" si="106"/>
        <v>7.7278716345446627E-2</v>
      </c>
      <c r="BP110">
        <f t="shared" si="107"/>
        <v>0.17019547585056424</v>
      </c>
      <c r="BQ110">
        <f t="shared" si="108"/>
        <v>0.14894462058093941</v>
      </c>
      <c r="BR110">
        <f t="shared" si="109"/>
        <v>0.1299884610263542</v>
      </c>
      <c r="BS110" t="str">
        <f t="shared" si="110"/>
        <v>sys4_4E90_jointA_ydir_neg_rot</v>
      </c>
      <c r="BT110" t="str">
        <f t="shared" si="111"/>
        <v>sys4_4TIP_jointA_ydir_neg_rot</v>
      </c>
      <c r="BU110">
        <f t="shared" si="112"/>
        <v>0.98056903433574572</v>
      </c>
      <c r="BV110">
        <f t="shared" si="113"/>
        <v>4.7600254864528884</v>
      </c>
      <c r="BW110">
        <f t="shared" si="114"/>
        <v>0.14894462058093941</v>
      </c>
      <c r="BX110">
        <f t="shared" si="115"/>
        <v>0.1299884610263542</v>
      </c>
      <c r="BY110">
        <v>0.25</v>
      </c>
      <c r="BZ110">
        <v>0.25</v>
      </c>
    </row>
    <row r="111" spans="1:78" x14ac:dyDescent="0.25">
      <c r="A111">
        <v>4</v>
      </c>
      <c r="B111">
        <v>0.5</v>
      </c>
      <c r="C111">
        <f t="shared" si="62"/>
        <v>4.5399929762484854E-5</v>
      </c>
      <c r="D111">
        <f t="shared" si="62"/>
        <v>4.5399929762484854E-5</v>
      </c>
      <c r="E111">
        <f t="shared" si="62"/>
        <v>4.5399929762484854E-5</v>
      </c>
      <c r="F111">
        <f t="shared" si="62"/>
        <v>4.5399929762484854E-5</v>
      </c>
      <c r="G111">
        <f t="shared" si="117"/>
        <v>4.5399929762484854E-5</v>
      </c>
      <c r="H111">
        <f t="shared" si="117"/>
        <v>4.5399929762484854E-5</v>
      </c>
      <c r="I111">
        <f t="shared" si="117"/>
        <v>4.5399929762484854E-5</v>
      </c>
      <c r="J111">
        <f t="shared" si="117"/>
        <v>4.5399929762484854E-5</v>
      </c>
      <c r="K111">
        <f t="shared" si="117"/>
        <v>4.5399929762484854E-5</v>
      </c>
      <c r="L111">
        <f t="shared" si="117"/>
        <v>4.5399929762484854E-5</v>
      </c>
      <c r="M111">
        <f t="shared" si="117"/>
        <v>4.5399929762484854E-5</v>
      </c>
      <c r="N111">
        <f t="shared" si="117"/>
        <v>4.5399929762484854E-5</v>
      </c>
      <c r="O111">
        <f t="shared" si="117"/>
        <v>4.5399929762484854E-5</v>
      </c>
      <c r="P111">
        <f t="shared" si="117"/>
        <v>4.5399929762484854E-5</v>
      </c>
      <c r="Q111">
        <f t="shared" si="117"/>
        <v>4.5399929762484854E-5</v>
      </c>
      <c r="R111">
        <f t="shared" si="117"/>
        <v>4.5399929762484854E-5</v>
      </c>
      <c r="S111">
        <f t="shared" si="117"/>
        <v>4.5399929762484854E-5</v>
      </c>
      <c r="T111">
        <v>3.4647974183267856</v>
      </c>
      <c r="U111">
        <v>2.4068076525127946</v>
      </c>
      <c r="V111">
        <v>7.0873969037104283</v>
      </c>
      <c r="W111">
        <v>2.9174473598473587</v>
      </c>
      <c r="X111">
        <v>2.5180641063686133</v>
      </c>
      <c r="Y111">
        <f t="shared" si="64"/>
        <v>1.2429838714560101E-7</v>
      </c>
      <c r="Z111">
        <f t="shared" si="65"/>
        <v>4.8445130952313998E-6</v>
      </c>
      <c r="AA111">
        <f t="shared" si="66"/>
        <v>1.2429838714560101E-7</v>
      </c>
      <c r="AB111">
        <f t="shared" si="67"/>
        <v>4.8445130952313998E-6</v>
      </c>
      <c r="AC111">
        <f t="shared" si="68"/>
        <v>2.458895447309087E-6</v>
      </c>
      <c r="AD111">
        <f t="shared" si="69"/>
        <v>3.0944151739339154E-8</v>
      </c>
      <c r="AE111">
        <f t="shared" si="70"/>
        <v>2.458895447309087E-6</v>
      </c>
      <c r="AF111">
        <f t="shared" si="71"/>
        <v>3.0944151739339154E-8</v>
      </c>
      <c r="AG111">
        <f t="shared" si="72"/>
        <v>1.2429838714560101E-7</v>
      </c>
      <c r="AH111">
        <f t="shared" si="73"/>
        <v>4.8445130952313998E-6</v>
      </c>
      <c r="AI111">
        <f t="shared" si="74"/>
        <v>1.2429838714560101E-7</v>
      </c>
      <c r="AJ111">
        <f t="shared" si="75"/>
        <v>4.8445130952313998E-6</v>
      </c>
      <c r="AK111">
        <f t="shared" si="76"/>
        <v>4.7800917646870381E-6</v>
      </c>
      <c r="AL111">
        <f t="shared" si="77"/>
        <v>2.458895447309087E-6</v>
      </c>
      <c r="AM111">
        <f t="shared" si="78"/>
        <v>3.0944151739339154E-8</v>
      </c>
      <c r="AN111">
        <f t="shared" si="79"/>
        <v>2.458895447309087E-6</v>
      </c>
      <c r="AO111">
        <f t="shared" si="80"/>
        <v>3.0944151739339154E-8</v>
      </c>
      <c r="AP111">
        <f t="shared" si="81"/>
        <v>2.1958993948526411</v>
      </c>
      <c r="AQ111">
        <f t="shared" si="82"/>
        <v>1.2125943485091879</v>
      </c>
      <c r="AR111">
        <f t="shared" si="83"/>
        <v>9.9341425497129539</v>
      </c>
      <c r="AS111">
        <f t="shared" si="84"/>
        <v>6.9858879018082245</v>
      </c>
      <c r="AT111">
        <f t="shared" si="85"/>
        <v>1.5727813705447649</v>
      </c>
      <c r="AU111">
        <f t="shared" si="86"/>
        <v>1</v>
      </c>
      <c r="AV111">
        <f t="shared" si="87"/>
        <v>0</v>
      </c>
      <c r="AW111">
        <f t="shared" si="88"/>
        <v>1</v>
      </c>
      <c r="AX111">
        <f t="shared" si="89"/>
        <v>0</v>
      </c>
      <c r="AY111">
        <f t="shared" si="90"/>
        <v>0</v>
      </c>
      <c r="AZ111">
        <f t="shared" si="91"/>
        <v>0</v>
      </c>
      <c r="BA111" t="str">
        <f t="shared" si="92"/>
        <v>eps_sys2_4E90_jointA_xdir_pos_rot</v>
      </c>
      <c r="BB111" t="str">
        <f t="shared" si="93"/>
        <v>eps_sys2_4TIP_jointA_xdir_neg_rot</v>
      </c>
      <c r="BC111" t="str">
        <f t="shared" si="94"/>
        <v>eps_sys3_4E90_jointB_xdir_pos_rot</v>
      </c>
      <c r="BD111" t="str">
        <f t="shared" si="95"/>
        <v>eps_sys3_4TOP_jointA_xdir_pos_rot</v>
      </c>
      <c r="BE111" t="str">
        <f t="shared" si="96"/>
        <v>eps_sys4_4E90_jointA_ydir_neg_rot</v>
      </c>
      <c r="BF111" t="str">
        <f t="shared" si="97"/>
        <v>eps_sys4_4TIP_jointA_ydir_neg_rot</v>
      </c>
      <c r="BG111">
        <f t="shared" si="98"/>
        <v>4.8445130952313998E-6</v>
      </c>
      <c r="BH111">
        <f t="shared" si="99"/>
        <v>2.458895447309087E-6</v>
      </c>
      <c r="BI111">
        <f t="shared" si="100"/>
        <v>4.8445130952313998E-6</v>
      </c>
      <c r="BJ111">
        <f t="shared" si="101"/>
        <v>4.7800917646870381E-6</v>
      </c>
      <c r="BK111">
        <f t="shared" si="102"/>
        <v>2.1958993948526411</v>
      </c>
      <c r="BL111">
        <f t="shared" si="103"/>
        <v>9.9341425497129539</v>
      </c>
      <c r="BM111">
        <f t="shared" si="104"/>
        <v>7.7278716345446627E-2</v>
      </c>
      <c r="BN111">
        <f t="shared" si="105"/>
        <v>0.1299884610263542</v>
      </c>
      <c r="BO111">
        <f t="shared" si="106"/>
        <v>7.7278716345446627E-2</v>
      </c>
      <c r="BP111">
        <f t="shared" si="107"/>
        <v>0.17019547585056424</v>
      </c>
      <c r="BQ111">
        <f t="shared" si="108"/>
        <v>0.14894462058093941</v>
      </c>
      <c r="BR111">
        <f t="shared" si="109"/>
        <v>0.1299884610263542</v>
      </c>
      <c r="BS111" t="str">
        <f t="shared" si="110"/>
        <v>sys4_4E90_jointA_ydir_neg_rot</v>
      </c>
      <c r="BT111" t="str">
        <f t="shared" si="111"/>
        <v>sys4_4TIP_jointA_ydir_neg_rot</v>
      </c>
      <c r="BU111">
        <f t="shared" si="112"/>
        <v>2.1958993948526411</v>
      </c>
      <c r="BV111">
        <f t="shared" si="113"/>
        <v>9.9341425497129539</v>
      </c>
      <c r="BW111">
        <f t="shared" si="114"/>
        <v>0.14894462058093941</v>
      </c>
      <c r="BX111">
        <f t="shared" si="115"/>
        <v>0.1299884610263542</v>
      </c>
      <c r="BY111">
        <v>0.25</v>
      </c>
      <c r="BZ111">
        <v>0.25</v>
      </c>
    </row>
    <row r="112" spans="1:78" x14ac:dyDescent="0.25">
      <c r="A112">
        <v>4</v>
      </c>
      <c r="B112">
        <v>0.5</v>
      </c>
      <c r="C112">
        <f t="shared" si="62"/>
        <v>4.5399929762484854E-5</v>
      </c>
      <c r="D112">
        <f t="shared" si="62"/>
        <v>4.5399929762484854E-5</v>
      </c>
      <c r="E112">
        <f t="shared" si="62"/>
        <v>4.5399929762484854E-5</v>
      </c>
      <c r="F112">
        <f t="shared" si="62"/>
        <v>4.5399929762484854E-5</v>
      </c>
      <c r="G112">
        <f t="shared" si="117"/>
        <v>4.5399929762484854E-5</v>
      </c>
      <c r="H112">
        <f t="shared" si="117"/>
        <v>4.5399929762484854E-5</v>
      </c>
      <c r="I112">
        <f t="shared" si="117"/>
        <v>4.5399929762484854E-5</v>
      </c>
      <c r="J112">
        <f t="shared" si="117"/>
        <v>4.5399929762484854E-5</v>
      </c>
      <c r="K112">
        <f t="shared" si="117"/>
        <v>4.5399929762484854E-5</v>
      </c>
      <c r="L112">
        <f t="shared" si="117"/>
        <v>4.5399929762484854E-5</v>
      </c>
      <c r="M112">
        <f t="shared" si="117"/>
        <v>4.5399929762484854E-5</v>
      </c>
      <c r="N112">
        <f t="shared" si="117"/>
        <v>4.5399929762484854E-5</v>
      </c>
      <c r="O112">
        <f t="shared" si="117"/>
        <v>4.5399929762484854E-5</v>
      </c>
      <c r="P112">
        <f t="shared" si="117"/>
        <v>4.5399929762484854E-5</v>
      </c>
      <c r="Q112">
        <f t="shared" si="117"/>
        <v>4.5399929762484854E-5</v>
      </c>
      <c r="R112">
        <f t="shared" si="117"/>
        <v>4.5399929762484854E-5</v>
      </c>
      <c r="S112">
        <f t="shared" si="117"/>
        <v>4.5399929762484854E-5</v>
      </c>
      <c r="T112">
        <v>2.6892970836546204</v>
      </c>
      <c r="U112">
        <v>1.8516789522225587</v>
      </c>
      <c r="V112">
        <v>5.5327033152013936</v>
      </c>
      <c r="W112">
        <v>2.2090443598900231</v>
      </c>
      <c r="X112">
        <v>3.0343495002748266</v>
      </c>
      <c r="Y112">
        <f t="shared" si="64"/>
        <v>1.2429838714560101E-7</v>
      </c>
      <c r="Z112">
        <f t="shared" si="65"/>
        <v>4.8445130952313998E-6</v>
      </c>
      <c r="AA112">
        <f t="shared" si="66"/>
        <v>1.2429838714560101E-7</v>
      </c>
      <c r="AB112">
        <f t="shared" si="67"/>
        <v>4.8445130952313998E-6</v>
      </c>
      <c r="AC112">
        <f t="shared" si="68"/>
        <v>2.458895447309087E-6</v>
      </c>
      <c r="AD112">
        <f t="shared" si="69"/>
        <v>3.0944151739339154E-8</v>
      </c>
      <c r="AE112">
        <f t="shared" si="70"/>
        <v>2.458895447309087E-6</v>
      </c>
      <c r="AF112">
        <f t="shared" si="71"/>
        <v>3.0944151739339154E-8</v>
      </c>
      <c r="AG112">
        <f t="shared" si="72"/>
        <v>1.2429838714560101E-7</v>
      </c>
      <c r="AH112">
        <f t="shared" si="73"/>
        <v>4.8445130952313998E-6</v>
      </c>
      <c r="AI112">
        <f t="shared" si="74"/>
        <v>1.2429838714560101E-7</v>
      </c>
      <c r="AJ112">
        <f t="shared" si="75"/>
        <v>4.8445130952313998E-6</v>
      </c>
      <c r="AK112">
        <f t="shared" si="76"/>
        <v>4.7800917646870381E-6</v>
      </c>
      <c r="AL112">
        <f t="shared" si="77"/>
        <v>2.458895447309087E-6</v>
      </c>
      <c r="AM112">
        <f t="shared" si="78"/>
        <v>3.0944151739339154E-8</v>
      </c>
      <c r="AN112">
        <f t="shared" si="79"/>
        <v>2.458895447309087E-6</v>
      </c>
      <c r="AO112">
        <f t="shared" si="80"/>
        <v>3.0944151739339154E-8</v>
      </c>
      <c r="AP112">
        <f t="shared" si="81"/>
        <v>1.5075939296090779</v>
      </c>
      <c r="AQ112">
        <f t="shared" si="82"/>
        <v>0.89865288128347032</v>
      </c>
      <c r="AR112">
        <f t="shared" si="83"/>
        <v>7.2497066558302512</v>
      </c>
      <c r="AS112">
        <f t="shared" si="84"/>
        <v>4.3086204568667146</v>
      </c>
      <c r="AT112">
        <f t="shared" si="85"/>
        <v>1.9537503650281258</v>
      </c>
      <c r="AU112">
        <f t="shared" si="86"/>
        <v>1</v>
      </c>
      <c r="AV112">
        <f t="shared" si="87"/>
        <v>0</v>
      </c>
      <c r="AW112">
        <f t="shared" si="88"/>
        <v>1</v>
      </c>
      <c r="AX112">
        <f t="shared" si="89"/>
        <v>0</v>
      </c>
      <c r="AY112">
        <f t="shared" si="90"/>
        <v>0</v>
      </c>
      <c r="AZ112">
        <f t="shared" si="91"/>
        <v>0</v>
      </c>
      <c r="BA112" t="str">
        <f t="shared" si="92"/>
        <v>eps_sys2_4E90_jointA_xdir_pos_rot</v>
      </c>
      <c r="BB112" t="str">
        <f t="shared" si="93"/>
        <v>eps_sys2_4TIP_jointA_xdir_neg_rot</v>
      </c>
      <c r="BC112" t="str">
        <f t="shared" si="94"/>
        <v>eps_sys3_4E90_jointB_xdir_pos_rot</v>
      </c>
      <c r="BD112" t="str">
        <f t="shared" si="95"/>
        <v>eps_sys3_4TOP_jointA_xdir_pos_rot</v>
      </c>
      <c r="BE112" t="str">
        <f t="shared" si="96"/>
        <v>eps_sys4_4E90_jointA_ydir_neg_rot</v>
      </c>
      <c r="BF112" t="str">
        <f t="shared" si="97"/>
        <v>eps_sys4_4TIP_jointA_ydir_neg_rot</v>
      </c>
      <c r="BG112">
        <f t="shared" si="98"/>
        <v>4.8445130952313998E-6</v>
      </c>
      <c r="BH112">
        <f t="shared" si="99"/>
        <v>2.458895447309087E-6</v>
      </c>
      <c r="BI112">
        <f t="shared" si="100"/>
        <v>4.8445130952313998E-6</v>
      </c>
      <c r="BJ112">
        <f t="shared" si="101"/>
        <v>4.7800917646870381E-6</v>
      </c>
      <c r="BK112">
        <f t="shared" si="102"/>
        <v>1.5075939296090779</v>
      </c>
      <c r="BL112">
        <f t="shared" si="103"/>
        <v>7.2497066558302512</v>
      </c>
      <c r="BM112">
        <f t="shared" si="104"/>
        <v>7.7278716345446627E-2</v>
      </c>
      <c r="BN112">
        <f t="shared" si="105"/>
        <v>0.1299884610263542</v>
      </c>
      <c r="BO112">
        <f t="shared" si="106"/>
        <v>7.7278716345446627E-2</v>
      </c>
      <c r="BP112">
        <f t="shared" si="107"/>
        <v>0.17019547585056424</v>
      </c>
      <c r="BQ112">
        <f t="shared" si="108"/>
        <v>0.14894462058093941</v>
      </c>
      <c r="BR112">
        <f t="shared" si="109"/>
        <v>0.1299884610263542</v>
      </c>
      <c r="BS112" t="str">
        <f t="shared" si="110"/>
        <v>sys4_4E90_jointA_ydir_neg_rot</v>
      </c>
      <c r="BT112" t="str">
        <f t="shared" si="111"/>
        <v>sys4_4TIP_jointA_ydir_neg_rot</v>
      </c>
      <c r="BU112">
        <f t="shared" si="112"/>
        <v>1.5075939296090779</v>
      </c>
      <c r="BV112">
        <f t="shared" si="113"/>
        <v>7.2497066558302512</v>
      </c>
      <c r="BW112">
        <f t="shared" si="114"/>
        <v>0.14894462058093941</v>
      </c>
      <c r="BX112">
        <f t="shared" si="115"/>
        <v>0.1299884610263542</v>
      </c>
      <c r="BY112">
        <v>0.25</v>
      </c>
      <c r="BZ112">
        <v>0.25</v>
      </c>
    </row>
    <row r="113" spans="1:78" x14ac:dyDescent="0.25">
      <c r="A113">
        <v>4</v>
      </c>
      <c r="B113">
        <v>0.5</v>
      </c>
      <c r="C113">
        <f t="shared" si="62"/>
        <v>4.5399929762484854E-5</v>
      </c>
      <c r="D113">
        <f t="shared" si="62"/>
        <v>4.5399929762484854E-5</v>
      </c>
      <c r="E113">
        <f t="shared" si="62"/>
        <v>4.5399929762484854E-5</v>
      </c>
      <c r="F113">
        <f t="shared" si="62"/>
        <v>4.5399929762484854E-5</v>
      </c>
      <c r="G113">
        <f t="shared" si="117"/>
        <v>4.5399929762484854E-5</v>
      </c>
      <c r="H113">
        <f t="shared" si="117"/>
        <v>4.5399929762484854E-5</v>
      </c>
      <c r="I113">
        <f t="shared" si="117"/>
        <v>4.5399929762484854E-5</v>
      </c>
      <c r="J113">
        <f t="shared" si="117"/>
        <v>4.5399929762484854E-5</v>
      </c>
      <c r="K113">
        <f t="shared" si="117"/>
        <v>4.5399929762484854E-5</v>
      </c>
      <c r="L113">
        <f t="shared" si="117"/>
        <v>4.5399929762484854E-5</v>
      </c>
      <c r="M113">
        <f t="shared" si="117"/>
        <v>4.5399929762484854E-5</v>
      </c>
      <c r="N113">
        <f t="shared" si="117"/>
        <v>4.5399929762484854E-5</v>
      </c>
      <c r="O113">
        <f t="shared" si="117"/>
        <v>4.5399929762484854E-5</v>
      </c>
      <c r="P113">
        <f t="shared" si="117"/>
        <v>4.5399929762484854E-5</v>
      </c>
      <c r="Q113">
        <f t="shared" si="117"/>
        <v>4.5399929762484854E-5</v>
      </c>
      <c r="R113">
        <f t="shared" si="117"/>
        <v>4.5399929762484854E-5</v>
      </c>
      <c r="S113">
        <f t="shared" si="117"/>
        <v>4.5399929762484854E-5</v>
      </c>
      <c r="T113">
        <v>3.1549285077945242</v>
      </c>
      <c r="U113">
        <v>2.1155062009500076</v>
      </c>
      <c r="V113">
        <v>6.6839811721576083</v>
      </c>
      <c r="W113">
        <v>2.5721828157911957</v>
      </c>
      <c r="X113">
        <v>2.5425147654059939</v>
      </c>
      <c r="Y113">
        <f t="shared" si="64"/>
        <v>1.2429838714560101E-7</v>
      </c>
      <c r="Z113">
        <f t="shared" si="65"/>
        <v>4.8445130952313998E-6</v>
      </c>
      <c r="AA113">
        <f t="shared" si="66"/>
        <v>1.2429838714560101E-7</v>
      </c>
      <c r="AB113">
        <f t="shared" si="67"/>
        <v>4.8445130952313998E-6</v>
      </c>
      <c r="AC113">
        <f t="shared" si="68"/>
        <v>2.458895447309087E-6</v>
      </c>
      <c r="AD113">
        <f t="shared" si="69"/>
        <v>3.0944151739339154E-8</v>
      </c>
      <c r="AE113">
        <f t="shared" si="70"/>
        <v>2.458895447309087E-6</v>
      </c>
      <c r="AF113">
        <f t="shared" si="71"/>
        <v>3.0944151739339154E-8</v>
      </c>
      <c r="AG113">
        <f t="shared" si="72"/>
        <v>1.2429838714560101E-7</v>
      </c>
      <c r="AH113">
        <f t="shared" si="73"/>
        <v>4.8445130952313998E-6</v>
      </c>
      <c r="AI113">
        <f t="shared" si="74"/>
        <v>1.2429838714560101E-7</v>
      </c>
      <c r="AJ113">
        <f t="shared" si="75"/>
        <v>4.8445130952313998E-6</v>
      </c>
      <c r="AK113">
        <f t="shared" si="76"/>
        <v>4.7800917646870381E-6</v>
      </c>
      <c r="AL113">
        <f t="shared" si="77"/>
        <v>2.458895447309087E-6</v>
      </c>
      <c r="AM113">
        <f t="shared" si="78"/>
        <v>3.0944151739339154E-8</v>
      </c>
      <c r="AN113">
        <f t="shared" si="79"/>
        <v>2.458895447309087E-6</v>
      </c>
      <c r="AO113">
        <f t="shared" si="80"/>
        <v>3.0944151739339154E-8</v>
      </c>
      <c r="AP113">
        <f t="shared" si="81"/>
        <v>1.9108202755896551</v>
      </c>
      <c r="AQ113">
        <f t="shared" si="82"/>
        <v>1.0463921430876095</v>
      </c>
      <c r="AR113">
        <f t="shared" si="83"/>
        <v>9.2204972037310213</v>
      </c>
      <c r="AS113">
        <f t="shared" si="84"/>
        <v>5.6128078751664736</v>
      </c>
      <c r="AT113">
        <f t="shared" si="85"/>
        <v>1.5905563971854151</v>
      </c>
      <c r="AU113">
        <f t="shared" si="86"/>
        <v>1</v>
      </c>
      <c r="AV113">
        <f t="shared" si="87"/>
        <v>0</v>
      </c>
      <c r="AW113">
        <f t="shared" si="88"/>
        <v>1</v>
      </c>
      <c r="AX113">
        <f t="shared" si="89"/>
        <v>0</v>
      </c>
      <c r="AY113">
        <f t="shared" si="90"/>
        <v>0</v>
      </c>
      <c r="AZ113">
        <f t="shared" si="91"/>
        <v>0</v>
      </c>
      <c r="BA113" t="str">
        <f t="shared" si="92"/>
        <v>eps_sys2_4E90_jointA_xdir_pos_rot</v>
      </c>
      <c r="BB113" t="str">
        <f t="shared" si="93"/>
        <v>eps_sys2_4TIP_jointA_xdir_neg_rot</v>
      </c>
      <c r="BC113" t="str">
        <f t="shared" si="94"/>
        <v>eps_sys3_4E90_jointB_xdir_pos_rot</v>
      </c>
      <c r="BD113" t="str">
        <f t="shared" si="95"/>
        <v>eps_sys3_4TOP_jointA_xdir_pos_rot</v>
      </c>
      <c r="BE113" t="str">
        <f t="shared" si="96"/>
        <v>eps_sys4_4E90_jointA_ydir_neg_rot</v>
      </c>
      <c r="BF113" t="str">
        <f t="shared" si="97"/>
        <v>eps_sys4_4TIP_jointA_ydir_neg_rot</v>
      </c>
      <c r="BG113">
        <f t="shared" si="98"/>
        <v>4.8445130952313998E-6</v>
      </c>
      <c r="BH113">
        <f t="shared" si="99"/>
        <v>2.458895447309087E-6</v>
      </c>
      <c r="BI113">
        <f t="shared" si="100"/>
        <v>4.8445130952313998E-6</v>
      </c>
      <c r="BJ113">
        <f t="shared" si="101"/>
        <v>4.7800917646870381E-6</v>
      </c>
      <c r="BK113">
        <f t="shared" si="102"/>
        <v>1.9108202755896551</v>
      </c>
      <c r="BL113">
        <f t="shared" si="103"/>
        <v>9.2204972037310213</v>
      </c>
      <c r="BM113">
        <f t="shared" si="104"/>
        <v>7.7278716345446627E-2</v>
      </c>
      <c r="BN113">
        <f t="shared" si="105"/>
        <v>0.1299884610263542</v>
      </c>
      <c r="BO113">
        <f t="shared" si="106"/>
        <v>7.7278716345446627E-2</v>
      </c>
      <c r="BP113">
        <f t="shared" si="107"/>
        <v>0.17019547585056424</v>
      </c>
      <c r="BQ113">
        <f t="shared" si="108"/>
        <v>0.14894462058093941</v>
      </c>
      <c r="BR113">
        <f t="shared" si="109"/>
        <v>0.1299884610263542</v>
      </c>
      <c r="BS113" t="str">
        <f t="shared" si="110"/>
        <v>sys4_4E90_jointA_ydir_neg_rot</v>
      </c>
      <c r="BT113" t="str">
        <f t="shared" si="111"/>
        <v>sys4_4TIP_jointA_ydir_neg_rot</v>
      </c>
      <c r="BU113">
        <f t="shared" si="112"/>
        <v>1.9108202755896551</v>
      </c>
      <c r="BV113">
        <f t="shared" si="113"/>
        <v>9.2204972037310213</v>
      </c>
      <c r="BW113">
        <f t="shared" si="114"/>
        <v>0.14894462058093941</v>
      </c>
      <c r="BX113">
        <f t="shared" si="115"/>
        <v>0.1299884610263542</v>
      </c>
      <c r="BY113">
        <v>0.25</v>
      </c>
      <c r="BZ113">
        <v>0.25</v>
      </c>
    </row>
    <row r="114" spans="1:78" x14ac:dyDescent="0.25">
      <c r="A114">
        <v>4</v>
      </c>
      <c r="B114">
        <v>0.5</v>
      </c>
      <c r="C114">
        <f t="shared" si="62"/>
        <v>4.5399929762484854E-5</v>
      </c>
      <c r="D114">
        <f t="shared" si="62"/>
        <v>4.5399929762484854E-5</v>
      </c>
      <c r="E114">
        <f t="shared" si="62"/>
        <v>4.5399929762484854E-5</v>
      </c>
      <c r="F114">
        <f t="shared" si="62"/>
        <v>4.5399929762484854E-5</v>
      </c>
      <c r="G114">
        <f t="shared" si="117"/>
        <v>4.5399929762484854E-5</v>
      </c>
      <c r="H114">
        <f t="shared" si="117"/>
        <v>4.5399929762484854E-5</v>
      </c>
      <c r="I114">
        <f t="shared" si="117"/>
        <v>4.5399929762484854E-5</v>
      </c>
      <c r="J114">
        <f t="shared" si="117"/>
        <v>4.5399929762484854E-5</v>
      </c>
      <c r="K114">
        <f t="shared" si="117"/>
        <v>4.5399929762484854E-5</v>
      </c>
      <c r="L114">
        <f t="shared" si="117"/>
        <v>4.5399929762484854E-5</v>
      </c>
      <c r="M114">
        <f t="shared" si="117"/>
        <v>4.5399929762484854E-5</v>
      </c>
      <c r="N114">
        <f t="shared" si="117"/>
        <v>4.5399929762484854E-5</v>
      </c>
      <c r="O114">
        <f t="shared" si="117"/>
        <v>4.5399929762484854E-5</v>
      </c>
      <c r="P114">
        <f t="shared" si="117"/>
        <v>4.5399929762484854E-5</v>
      </c>
      <c r="Q114">
        <f t="shared" si="117"/>
        <v>4.5399929762484854E-5</v>
      </c>
      <c r="R114">
        <f t="shared" si="117"/>
        <v>4.5399929762484854E-5</v>
      </c>
      <c r="S114">
        <f t="shared" si="117"/>
        <v>4.5399929762484854E-5</v>
      </c>
      <c r="T114">
        <v>0.33670983488472339</v>
      </c>
      <c r="U114">
        <v>0.24764479068893464</v>
      </c>
      <c r="V114">
        <v>0.52041012527457864</v>
      </c>
      <c r="W114">
        <v>0.29444714476059103</v>
      </c>
      <c r="X114">
        <v>1.0485982826503371</v>
      </c>
      <c r="Y114">
        <f t="shared" si="64"/>
        <v>1.2429838714560101E-7</v>
      </c>
      <c r="Z114">
        <f t="shared" si="65"/>
        <v>4.8445130952313998E-6</v>
      </c>
      <c r="AA114">
        <f t="shared" si="66"/>
        <v>1.2429838714560101E-7</v>
      </c>
      <c r="AB114">
        <f t="shared" si="67"/>
        <v>4.8445130952313998E-6</v>
      </c>
      <c r="AC114">
        <f t="shared" si="68"/>
        <v>2.458895447309087E-6</v>
      </c>
      <c r="AD114">
        <f t="shared" si="69"/>
        <v>3.0944151739339154E-8</v>
      </c>
      <c r="AE114">
        <f t="shared" si="70"/>
        <v>2.458895447309087E-6</v>
      </c>
      <c r="AF114">
        <f t="shared" si="71"/>
        <v>3.0944151739339154E-8</v>
      </c>
      <c r="AG114">
        <f t="shared" si="72"/>
        <v>1.2429838714560101E-7</v>
      </c>
      <c r="AH114">
        <f t="shared" si="73"/>
        <v>4.8445130952313998E-6</v>
      </c>
      <c r="AI114">
        <f t="shared" si="74"/>
        <v>1.2429838714560101E-7</v>
      </c>
      <c r="AJ114">
        <f t="shared" si="75"/>
        <v>4.8445130952313998E-6</v>
      </c>
      <c r="AK114">
        <f t="shared" si="76"/>
        <v>4.7800917646870381E-6</v>
      </c>
      <c r="AL114">
        <f t="shared" si="77"/>
        <v>2.458895447309087E-6</v>
      </c>
      <c r="AM114">
        <f t="shared" si="78"/>
        <v>3.0944151739339154E-8</v>
      </c>
      <c r="AN114">
        <f t="shared" si="79"/>
        <v>2.458895447309087E-6</v>
      </c>
      <c r="AO114">
        <f t="shared" si="80"/>
        <v>3.0944151739339154E-8</v>
      </c>
      <c r="AP114">
        <f t="shared" si="81"/>
        <v>6.9008299801050638E-2</v>
      </c>
      <c r="AQ114">
        <f t="shared" si="82"/>
        <v>9.0196576976751722E-2</v>
      </c>
      <c r="AR114">
        <f t="shared" si="83"/>
        <v>0.35844918221480471</v>
      </c>
      <c r="AS114">
        <f t="shared" si="84"/>
        <v>0.12993123832713296</v>
      </c>
      <c r="AT114">
        <f t="shared" si="85"/>
        <v>0.56780655354274789</v>
      </c>
      <c r="AU114">
        <f t="shared" si="86"/>
        <v>1</v>
      </c>
      <c r="AV114">
        <f t="shared" si="87"/>
        <v>0</v>
      </c>
      <c r="AW114">
        <f t="shared" si="88"/>
        <v>1</v>
      </c>
      <c r="AX114">
        <f t="shared" si="89"/>
        <v>0</v>
      </c>
      <c r="AY114">
        <f t="shared" si="90"/>
        <v>1</v>
      </c>
      <c r="AZ114">
        <f t="shared" si="91"/>
        <v>2</v>
      </c>
      <c r="BA114" t="str">
        <f t="shared" si="92"/>
        <v>eps_sys2_4E90_jointA_xdir_pos_rot</v>
      </c>
      <c r="BB114" t="str">
        <f t="shared" si="93"/>
        <v>eps_sys2_4TIP_jointA_xdir_neg_rot</v>
      </c>
      <c r="BC114" t="str">
        <f t="shared" si="94"/>
        <v>eps_sys3_4E90_jointB_xdir_pos_rot</v>
      </c>
      <c r="BD114" t="str">
        <f t="shared" si="95"/>
        <v>eps_sys3_4TOP_jointA_xdir_pos_rot</v>
      </c>
      <c r="BE114" t="str">
        <f t="shared" si="96"/>
        <v>eps_sys4_4E90_jointA_ydir_pos_rot</v>
      </c>
      <c r="BF114" t="str">
        <f t="shared" si="97"/>
        <v>eps_sys4_4TOP_jointC_ydir_pos_rot</v>
      </c>
      <c r="BG114">
        <f t="shared" si="98"/>
        <v>4.8445130952313998E-6</v>
      </c>
      <c r="BH114">
        <f t="shared" si="99"/>
        <v>2.458895447309087E-6</v>
      </c>
      <c r="BI114">
        <f t="shared" si="100"/>
        <v>4.8445130952313998E-6</v>
      </c>
      <c r="BJ114">
        <f t="shared" si="101"/>
        <v>4.7800917646870381E-6</v>
      </c>
      <c r="BK114">
        <f t="shared" si="102"/>
        <v>9.0196576976751722E-2</v>
      </c>
      <c r="BL114">
        <f t="shared" si="103"/>
        <v>0.56780655354274789</v>
      </c>
      <c r="BM114">
        <f t="shared" si="104"/>
        <v>7.7278716345446627E-2</v>
      </c>
      <c r="BN114">
        <f t="shared" si="105"/>
        <v>0.1299884610263542</v>
      </c>
      <c r="BO114">
        <f t="shared" si="106"/>
        <v>7.7278716345446627E-2</v>
      </c>
      <c r="BP114">
        <f t="shared" si="107"/>
        <v>0.17019547585056424</v>
      </c>
      <c r="BQ114">
        <f t="shared" si="108"/>
        <v>7.7278716345446627E-2</v>
      </c>
      <c r="BR114">
        <f t="shared" si="109"/>
        <v>0.17019547585056424</v>
      </c>
      <c r="BS114" t="str">
        <f t="shared" si="110"/>
        <v>sys4_4E90_jointA_ydir_pos_rot</v>
      </c>
      <c r="BT114" t="str">
        <f t="shared" si="111"/>
        <v>sys4_4TOP_jointC_ydir_pos_rot</v>
      </c>
      <c r="BU114">
        <f t="shared" si="112"/>
        <v>9.0196576976751722E-2</v>
      </c>
      <c r="BV114">
        <f t="shared" si="113"/>
        <v>0.56780655354274789</v>
      </c>
      <c r="BW114">
        <f t="shared" si="114"/>
        <v>7.7278716345446627E-2</v>
      </c>
      <c r="BX114">
        <f t="shared" si="115"/>
        <v>0.17019547585056424</v>
      </c>
      <c r="BY114">
        <v>0.25</v>
      </c>
      <c r="BZ114">
        <v>0.25</v>
      </c>
    </row>
    <row r="115" spans="1:78" x14ac:dyDescent="0.25">
      <c r="A115">
        <v>4</v>
      </c>
      <c r="B115">
        <v>0.5</v>
      </c>
      <c r="C115">
        <f t="shared" si="62"/>
        <v>4.5399929762484854E-5</v>
      </c>
      <c r="D115">
        <f t="shared" si="62"/>
        <v>4.5399929762484854E-5</v>
      </c>
      <c r="E115">
        <f t="shared" si="62"/>
        <v>4.5399929762484854E-5</v>
      </c>
      <c r="F115">
        <f t="shared" si="62"/>
        <v>4.5399929762484854E-5</v>
      </c>
      <c r="G115">
        <f t="shared" si="117"/>
        <v>4.5399929762484854E-5</v>
      </c>
      <c r="H115">
        <f t="shared" si="117"/>
        <v>4.5399929762484854E-5</v>
      </c>
      <c r="I115">
        <f t="shared" si="117"/>
        <v>4.5399929762484854E-5</v>
      </c>
      <c r="J115">
        <f t="shared" si="117"/>
        <v>4.5399929762484854E-5</v>
      </c>
      <c r="K115">
        <f t="shared" si="117"/>
        <v>4.5399929762484854E-5</v>
      </c>
      <c r="L115">
        <f t="shared" si="117"/>
        <v>4.5399929762484854E-5</v>
      </c>
      <c r="M115">
        <f t="shared" si="117"/>
        <v>4.5399929762484854E-5</v>
      </c>
      <c r="N115">
        <f t="shared" si="117"/>
        <v>4.5399929762484854E-5</v>
      </c>
      <c r="O115">
        <f t="shared" si="117"/>
        <v>4.5399929762484854E-5</v>
      </c>
      <c r="P115">
        <f t="shared" si="117"/>
        <v>4.5399929762484854E-5</v>
      </c>
      <c r="Q115">
        <f t="shared" si="117"/>
        <v>4.5399929762484854E-5</v>
      </c>
      <c r="R115">
        <f t="shared" si="117"/>
        <v>4.5399929762484854E-5</v>
      </c>
      <c r="S115">
        <f t="shared" si="117"/>
        <v>4.5399929762484854E-5</v>
      </c>
      <c r="T115">
        <v>0.70526378342812168</v>
      </c>
      <c r="U115">
        <v>0.50551274978898408</v>
      </c>
      <c r="V115">
        <v>1.3306829052018094</v>
      </c>
      <c r="W115">
        <v>0.63563602341168934</v>
      </c>
      <c r="X115">
        <v>0.3781291681904983</v>
      </c>
      <c r="Y115">
        <f t="shared" si="64"/>
        <v>1.2429838714560101E-7</v>
      </c>
      <c r="Z115">
        <f t="shared" si="65"/>
        <v>4.8445130952313998E-6</v>
      </c>
      <c r="AA115">
        <f t="shared" si="66"/>
        <v>1.2429838714560101E-7</v>
      </c>
      <c r="AB115">
        <f t="shared" si="67"/>
        <v>4.8445130952313998E-6</v>
      </c>
      <c r="AC115">
        <f t="shared" si="68"/>
        <v>2.458895447309087E-6</v>
      </c>
      <c r="AD115">
        <f t="shared" si="69"/>
        <v>3.0944151739339154E-8</v>
      </c>
      <c r="AE115">
        <f t="shared" si="70"/>
        <v>2.458895447309087E-6</v>
      </c>
      <c r="AF115">
        <f t="shared" si="71"/>
        <v>3.0944151739339154E-8</v>
      </c>
      <c r="AG115">
        <f t="shared" si="72"/>
        <v>1.2429838714560101E-7</v>
      </c>
      <c r="AH115">
        <f t="shared" si="73"/>
        <v>4.8445130952313998E-6</v>
      </c>
      <c r="AI115">
        <f t="shared" si="74"/>
        <v>1.2429838714560101E-7</v>
      </c>
      <c r="AJ115">
        <f t="shared" si="75"/>
        <v>4.8445130952313998E-6</v>
      </c>
      <c r="AK115">
        <f t="shared" si="76"/>
        <v>4.7800917646870381E-6</v>
      </c>
      <c r="AL115">
        <f t="shared" si="77"/>
        <v>2.458895447309087E-6</v>
      </c>
      <c r="AM115">
        <f t="shared" si="78"/>
        <v>3.0944151739339154E-8</v>
      </c>
      <c r="AN115">
        <f t="shared" si="79"/>
        <v>2.458895447309087E-6</v>
      </c>
      <c r="AO115">
        <f t="shared" si="80"/>
        <v>3.0944151739339154E-8</v>
      </c>
      <c r="AP115">
        <f t="shared" si="81"/>
        <v>0.20677367849060235</v>
      </c>
      <c r="AQ115">
        <f t="shared" si="82"/>
        <v>0.20384974331739883</v>
      </c>
      <c r="AR115">
        <f t="shared" si="83"/>
        <v>1.1832752815832217</v>
      </c>
      <c r="AS115">
        <f t="shared" si="84"/>
        <v>0.49473942552956646</v>
      </c>
      <c r="AT115">
        <f t="shared" si="85"/>
        <v>0.17339336721816154</v>
      </c>
      <c r="AU115">
        <f t="shared" si="86"/>
        <v>1</v>
      </c>
      <c r="AV115">
        <f t="shared" si="87"/>
        <v>0</v>
      </c>
      <c r="AW115">
        <f t="shared" si="88"/>
        <v>1</v>
      </c>
      <c r="AX115">
        <f t="shared" si="89"/>
        <v>0</v>
      </c>
      <c r="AY115">
        <f t="shared" si="90"/>
        <v>0</v>
      </c>
      <c r="AZ115">
        <f t="shared" si="91"/>
        <v>0</v>
      </c>
      <c r="BA115" t="str">
        <f t="shared" si="92"/>
        <v>eps_sys2_4E90_jointA_xdir_pos_rot</v>
      </c>
      <c r="BB115" t="str">
        <f t="shared" si="93"/>
        <v>eps_sys2_4TIP_jointA_xdir_neg_rot</v>
      </c>
      <c r="BC115" t="str">
        <f t="shared" si="94"/>
        <v>eps_sys3_4E90_jointB_xdir_pos_rot</v>
      </c>
      <c r="BD115" t="str">
        <f t="shared" si="95"/>
        <v>eps_sys3_4TOP_jointA_xdir_pos_rot</v>
      </c>
      <c r="BE115" t="str">
        <f t="shared" si="96"/>
        <v>eps_sys4_4E90_jointA_ydir_neg_rot</v>
      </c>
      <c r="BF115" t="str">
        <f t="shared" si="97"/>
        <v>eps_sys4_4TIP_jointA_ydir_neg_rot</v>
      </c>
      <c r="BG115">
        <f t="shared" si="98"/>
        <v>4.8445130952313998E-6</v>
      </c>
      <c r="BH115">
        <f t="shared" si="99"/>
        <v>2.458895447309087E-6</v>
      </c>
      <c r="BI115">
        <f t="shared" si="100"/>
        <v>4.8445130952313998E-6</v>
      </c>
      <c r="BJ115">
        <f t="shared" si="101"/>
        <v>4.7800917646870381E-6</v>
      </c>
      <c r="BK115">
        <f t="shared" si="102"/>
        <v>0.20677367849060235</v>
      </c>
      <c r="BL115">
        <f t="shared" si="103"/>
        <v>1.1832752815832217</v>
      </c>
      <c r="BM115">
        <f t="shared" si="104"/>
        <v>7.7278716345446627E-2</v>
      </c>
      <c r="BN115">
        <f t="shared" si="105"/>
        <v>0.1299884610263542</v>
      </c>
      <c r="BO115">
        <f t="shared" si="106"/>
        <v>7.7278716345446627E-2</v>
      </c>
      <c r="BP115">
        <f t="shared" si="107"/>
        <v>0.17019547585056424</v>
      </c>
      <c r="BQ115">
        <f t="shared" si="108"/>
        <v>0.14894462058093941</v>
      </c>
      <c r="BR115">
        <f t="shared" si="109"/>
        <v>0.1299884610263542</v>
      </c>
      <c r="BS115" t="str">
        <f t="shared" si="110"/>
        <v>sys4_4E90_jointA_ydir_neg_rot</v>
      </c>
      <c r="BT115" t="str">
        <f t="shared" si="111"/>
        <v>sys4_4TIP_jointA_ydir_neg_rot</v>
      </c>
      <c r="BU115">
        <f t="shared" si="112"/>
        <v>0.20677367849060235</v>
      </c>
      <c r="BV115">
        <f t="shared" si="113"/>
        <v>1.1832752815832217</v>
      </c>
      <c r="BW115">
        <f t="shared" si="114"/>
        <v>0.14894462058093941</v>
      </c>
      <c r="BX115">
        <f t="shared" si="115"/>
        <v>0.1299884610263542</v>
      </c>
      <c r="BY115">
        <v>0.25</v>
      </c>
      <c r="BZ115">
        <v>0.25</v>
      </c>
    </row>
    <row r="116" spans="1:78" x14ac:dyDescent="0.25">
      <c r="A116">
        <v>4</v>
      </c>
      <c r="B116">
        <v>0.5</v>
      </c>
      <c r="C116">
        <f t="shared" si="62"/>
        <v>4.5399929762484854E-5</v>
      </c>
      <c r="D116">
        <f t="shared" si="62"/>
        <v>4.5399929762484854E-5</v>
      </c>
      <c r="E116">
        <f t="shared" si="62"/>
        <v>4.5399929762484854E-5</v>
      </c>
      <c r="F116">
        <f t="shared" si="62"/>
        <v>4.5399929762484854E-5</v>
      </c>
      <c r="G116">
        <f t="shared" si="117"/>
        <v>4.5399929762484854E-5</v>
      </c>
      <c r="H116">
        <f t="shared" si="117"/>
        <v>4.5399929762484854E-5</v>
      </c>
      <c r="I116">
        <f t="shared" si="117"/>
        <v>4.5399929762484854E-5</v>
      </c>
      <c r="J116">
        <f t="shared" si="117"/>
        <v>4.5399929762484854E-5</v>
      </c>
      <c r="K116">
        <f t="shared" si="117"/>
        <v>4.5399929762484854E-5</v>
      </c>
      <c r="L116">
        <f t="shared" si="117"/>
        <v>4.5399929762484854E-5</v>
      </c>
      <c r="M116">
        <f t="shared" si="117"/>
        <v>4.5399929762484854E-5</v>
      </c>
      <c r="N116">
        <f t="shared" si="117"/>
        <v>4.5399929762484854E-5</v>
      </c>
      <c r="O116">
        <f t="shared" si="117"/>
        <v>4.5399929762484854E-5</v>
      </c>
      <c r="P116">
        <f t="shared" si="117"/>
        <v>4.5399929762484854E-5</v>
      </c>
      <c r="Q116">
        <f t="shared" si="117"/>
        <v>4.5399929762484854E-5</v>
      </c>
      <c r="R116">
        <f t="shared" si="117"/>
        <v>4.5399929762484854E-5</v>
      </c>
      <c r="S116">
        <f t="shared" si="117"/>
        <v>4.5399929762484854E-5</v>
      </c>
      <c r="T116">
        <v>1.0456535651504082</v>
      </c>
      <c r="U116">
        <v>0.75915333144001529</v>
      </c>
      <c r="V116">
        <v>1.9348754281581595</v>
      </c>
      <c r="W116">
        <v>0.90424402784804092</v>
      </c>
      <c r="X116">
        <v>0.83430024397956837</v>
      </c>
      <c r="Y116">
        <f t="shared" si="64"/>
        <v>1.2429838714560101E-7</v>
      </c>
      <c r="Z116">
        <f t="shared" si="65"/>
        <v>4.8445130952313998E-6</v>
      </c>
      <c r="AA116">
        <f t="shared" si="66"/>
        <v>1.2429838714560101E-7</v>
      </c>
      <c r="AB116">
        <f t="shared" si="67"/>
        <v>4.8445130952313998E-6</v>
      </c>
      <c r="AC116">
        <f t="shared" si="68"/>
        <v>2.458895447309087E-6</v>
      </c>
      <c r="AD116">
        <f t="shared" si="69"/>
        <v>3.0944151739339154E-8</v>
      </c>
      <c r="AE116">
        <f t="shared" si="70"/>
        <v>2.458895447309087E-6</v>
      </c>
      <c r="AF116">
        <f t="shared" si="71"/>
        <v>3.0944151739339154E-8</v>
      </c>
      <c r="AG116">
        <f t="shared" si="72"/>
        <v>1.2429838714560101E-7</v>
      </c>
      <c r="AH116">
        <f t="shared" si="73"/>
        <v>4.8445130952313998E-6</v>
      </c>
      <c r="AI116">
        <f t="shared" si="74"/>
        <v>1.2429838714560101E-7</v>
      </c>
      <c r="AJ116">
        <f t="shared" si="75"/>
        <v>4.8445130952313998E-6</v>
      </c>
      <c r="AK116">
        <f t="shared" si="76"/>
        <v>4.7800917646870381E-6</v>
      </c>
      <c r="AL116">
        <f t="shared" si="77"/>
        <v>2.458895447309087E-6</v>
      </c>
      <c r="AM116">
        <f t="shared" si="78"/>
        <v>3.0944151739339154E-8</v>
      </c>
      <c r="AN116">
        <f t="shared" si="79"/>
        <v>2.458895447309087E-6</v>
      </c>
      <c r="AO116">
        <f t="shared" si="80"/>
        <v>3.0944151739339154E-8</v>
      </c>
      <c r="AP116">
        <f t="shared" si="81"/>
        <v>0.37098794285047826</v>
      </c>
      <c r="AQ116">
        <f t="shared" si="82"/>
        <v>0.32441775469510792</v>
      </c>
      <c r="AR116">
        <f t="shared" si="83"/>
        <v>1.9050060918708416</v>
      </c>
      <c r="AS116">
        <f t="shared" si="84"/>
        <v>0.91273092833572322</v>
      </c>
      <c r="AT116">
        <f t="shared" si="85"/>
        <v>0.43524220564928451</v>
      </c>
      <c r="AU116">
        <f t="shared" si="86"/>
        <v>1</v>
      </c>
      <c r="AV116">
        <f t="shared" si="87"/>
        <v>0</v>
      </c>
      <c r="AW116">
        <f t="shared" si="88"/>
        <v>1</v>
      </c>
      <c r="AX116">
        <f t="shared" si="89"/>
        <v>0</v>
      </c>
      <c r="AY116">
        <f t="shared" si="90"/>
        <v>0</v>
      </c>
      <c r="AZ116">
        <f t="shared" si="91"/>
        <v>0</v>
      </c>
      <c r="BA116" t="str">
        <f t="shared" si="92"/>
        <v>eps_sys2_4E90_jointA_xdir_pos_rot</v>
      </c>
      <c r="BB116" t="str">
        <f t="shared" si="93"/>
        <v>eps_sys2_4TIP_jointA_xdir_neg_rot</v>
      </c>
      <c r="BC116" t="str">
        <f t="shared" si="94"/>
        <v>eps_sys3_4E90_jointB_xdir_pos_rot</v>
      </c>
      <c r="BD116" t="str">
        <f t="shared" si="95"/>
        <v>eps_sys3_4TOP_jointA_xdir_pos_rot</v>
      </c>
      <c r="BE116" t="str">
        <f t="shared" si="96"/>
        <v>eps_sys4_4E90_jointA_ydir_neg_rot</v>
      </c>
      <c r="BF116" t="str">
        <f t="shared" si="97"/>
        <v>eps_sys4_4TIP_jointA_ydir_neg_rot</v>
      </c>
      <c r="BG116">
        <f t="shared" si="98"/>
        <v>4.8445130952313998E-6</v>
      </c>
      <c r="BH116">
        <f t="shared" si="99"/>
        <v>2.458895447309087E-6</v>
      </c>
      <c r="BI116">
        <f t="shared" si="100"/>
        <v>4.8445130952313998E-6</v>
      </c>
      <c r="BJ116">
        <f t="shared" si="101"/>
        <v>4.7800917646870381E-6</v>
      </c>
      <c r="BK116">
        <f t="shared" si="102"/>
        <v>0.37098794285047826</v>
      </c>
      <c r="BL116">
        <f t="shared" si="103"/>
        <v>1.9050060918708416</v>
      </c>
      <c r="BM116">
        <f t="shared" si="104"/>
        <v>7.7278716345446627E-2</v>
      </c>
      <c r="BN116">
        <f t="shared" si="105"/>
        <v>0.1299884610263542</v>
      </c>
      <c r="BO116">
        <f t="shared" si="106"/>
        <v>7.7278716345446627E-2</v>
      </c>
      <c r="BP116">
        <f t="shared" si="107"/>
        <v>0.17019547585056424</v>
      </c>
      <c r="BQ116">
        <f t="shared" si="108"/>
        <v>0.14894462058093941</v>
      </c>
      <c r="BR116">
        <f t="shared" si="109"/>
        <v>0.1299884610263542</v>
      </c>
      <c r="BS116" t="str">
        <f t="shared" si="110"/>
        <v>sys4_4E90_jointA_ydir_neg_rot</v>
      </c>
      <c r="BT116" t="str">
        <f t="shared" si="111"/>
        <v>sys4_4TIP_jointA_ydir_neg_rot</v>
      </c>
      <c r="BU116">
        <f t="shared" si="112"/>
        <v>0.37098794285047826</v>
      </c>
      <c r="BV116">
        <f t="shared" si="113"/>
        <v>1.9050060918708416</v>
      </c>
      <c r="BW116">
        <f t="shared" si="114"/>
        <v>0.14894462058093941</v>
      </c>
      <c r="BX116">
        <f t="shared" si="115"/>
        <v>0.1299884610263542</v>
      </c>
      <c r="BY116">
        <v>0.25</v>
      </c>
      <c r="BZ116">
        <v>0.25</v>
      </c>
    </row>
    <row r="117" spans="1:78" x14ac:dyDescent="0.25">
      <c r="A117">
        <v>4</v>
      </c>
      <c r="B117">
        <v>0.5</v>
      </c>
      <c r="C117">
        <f t="shared" si="62"/>
        <v>4.5399929762484854E-5</v>
      </c>
      <c r="D117">
        <f t="shared" si="62"/>
        <v>4.5399929762484854E-5</v>
      </c>
      <c r="E117">
        <f t="shared" si="62"/>
        <v>4.5399929762484854E-5</v>
      </c>
      <c r="F117">
        <f t="shared" si="62"/>
        <v>4.5399929762484854E-5</v>
      </c>
      <c r="G117">
        <f t="shared" si="117"/>
        <v>4.5399929762484854E-5</v>
      </c>
      <c r="H117">
        <f t="shared" si="117"/>
        <v>4.5399929762484854E-5</v>
      </c>
      <c r="I117">
        <f t="shared" si="117"/>
        <v>4.5399929762484854E-5</v>
      </c>
      <c r="J117">
        <f t="shared" si="117"/>
        <v>4.5399929762484854E-5</v>
      </c>
      <c r="K117">
        <f t="shared" si="117"/>
        <v>4.5399929762484854E-5</v>
      </c>
      <c r="L117">
        <f t="shared" si="117"/>
        <v>4.5399929762484854E-5</v>
      </c>
      <c r="M117">
        <f t="shared" si="117"/>
        <v>4.5399929762484854E-5</v>
      </c>
      <c r="N117">
        <f t="shared" si="117"/>
        <v>4.5399929762484854E-5</v>
      </c>
      <c r="O117">
        <f t="shared" si="117"/>
        <v>4.5399929762484854E-5</v>
      </c>
      <c r="P117">
        <f t="shared" si="117"/>
        <v>4.5399929762484854E-5</v>
      </c>
      <c r="Q117">
        <f t="shared" si="117"/>
        <v>4.5399929762484854E-5</v>
      </c>
      <c r="R117">
        <f t="shared" si="117"/>
        <v>4.5399929762484854E-5</v>
      </c>
      <c r="S117">
        <f t="shared" si="117"/>
        <v>4.5399929762484854E-5</v>
      </c>
      <c r="T117">
        <v>0.36353162183225812</v>
      </c>
      <c r="U117">
        <v>0.26847638101997512</v>
      </c>
      <c r="V117">
        <v>0.63396192267192986</v>
      </c>
      <c r="W117">
        <v>0.33528562811170542</v>
      </c>
      <c r="X117">
        <v>0.2571299588636462</v>
      </c>
      <c r="Y117">
        <f t="shared" si="64"/>
        <v>1.2429838714560101E-7</v>
      </c>
      <c r="Z117">
        <f t="shared" si="65"/>
        <v>4.8445130952313998E-6</v>
      </c>
      <c r="AA117">
        <f t="shared" si="66"/>
        <v>1.2429838714560101E-7</v>
      </c>
      <c r="AB117">
        <f t="shared" si="67"/>
        <v>4.8445130952313998E-6</v>
      </c>
      <c r="AC117">
        <f t="shared" si="68"/>
        <v>2.458895447309087E-6</v>
      </c>
      <c r="AD117">
        <f t="shared" si="69"/>
        <v>3.0944151739339154E-8</v>
      </c>
      <c r="AE117">
        <f t="shared" si="70"/>
        <v>2.458895447309087E-6</v>
      </c>
      <c r="AF117">
        <f t="shared" si="71"/>
        <v>3.0944151739339154E-8</v>
      </c>
      <c r="AG117">
        <f t="shared" si="72"/>
        <v>1.2429838714560101E-7</v>
      </c>
      <c r="AH117">
        <f t="shared" si="73"/>
        <v>4.8445130952313998E-6</v>
      </c>
      <c r="AI117">
        <f t="shared" si="74"/>
        <v>1.2429838714560101E-7</v>
      </c>
      <c r="AJ117">
        <f t="shared" si="75"/>
        <v>4.8445130952313998E-6</v>
      </c>
      <c r="AK117">
        <f t="shared" si="76"/>
        <v>4.7800917646870381E-6</v>
      </c>
      <c r="AL117">
        <f t="shared" si="77"/>
        <v>2.458895447309087E-6</v>
      </c>
      <c r="AM117">
        <f t="shared" si="78"/>
        <v>3.0944151739339154E-8</v>
      </c>
      <c r="AN117">
        <f t="shared" si="79"/>
        <v>2.458895447309087E-6</v>
      </c>
      <c r="AO117">
        <f t="shared" si="80"/>
        <v>3.0944151739339154E-8</v>
      </c>
      <c r="AP117">
        <f t="shared" si="81"/>
        <v>7.7322775402700147E-2</v>
      </c>
      <c r="AQ117">
        <f t="shared" si="82"/>
        <v>9.8917183650469212E-2</v>
      </c>
      <c r="AR117">
        <f t="shared" si="83"/>
        <v>0.4607505611702124</v>
      </c>
      <c r="AS117">
        <f t="shared" si="84"/>
        <v>0.16282452300087158</v>
      </c>
      <c r="AT117">
        <f t="shared" si="85"/>
        <v>0.11072518214616406</v>
      </c>
      <c r="AU117">
        <f t="shared" si="86"/>
        <v>1</v>
      </c>
      <c r="AV117">
        <f t="shared" si="87"/>
        <v>0</v>
      </c>
      <c r="AW117">
        <f t="shared" si="88"/>
        <v>1</v>
      </c>
      <c r="AX117">
        <f t="shared" si="89"/>
        <v>0</v>
      </c>
      <c r="AY117">
        <f t="shared" si="90"/>
        <v>1</v>
      </c>
      <c r="AZ117">
        <f t="shared" si="91"/>
        <v>0</v>
      </c>
      <c r="BA117" t="str">
        <f t="shared" si="92"/>
        <v>eps_sys2_4E90_jointA_xdir_pos_rot</v>
      </c>
      <c r="BB117" t="str">
        <f t="shared" si="93"/>
        <v>eps_sys2_4TIP_jointA_xdir_neg_rot</v>
      </c>
      <c r="BC117" t="str">
        <f t="shared" si="94"/>
        <v>eps_sys3_4E90_jointB_xdir_pos_rot</v>
      </c>
      <c r="BD117" t="str">
        <f t="shared" si="95"/>
        <v>eps_sys3_4TOP_jointA_xdir_pos_rot</v>
      </c>
      <c r="BE117" t="str">
        <f t="shared" si="96"/>
        <v>eps_sys4_4E90_jointA_ydir_pos_rot</v>
      </c>
      <c r="BF117" t="str">
        <f t="shared" si="97"/>
        <v>eps_sys4_4TIP_jointA_ydir_neg_rot</v>
      </c>
      <c r="BG117">
        <f t="shared" si="98"/>
        <v>4.8445130952313998E-6</v>
      </c>
      <c r="BH117">
        <f t="shared" si="99"/>
        <v>2.458895447309087E-6</v>
      </c>
      <c r="BI117">
        <f t="shared" si="100"/>
        <v>4.8445130952313998E-6</v>
      </c>
      <c r="BJ117">
        <f t="shared" si="101"/>
        <v>4.7800917646870381E-6</v>
      </c>
      <c r="BK117">
        <f t="shared" si="102"/>
        <v>9.8917183650469212E-2</v>
      </c>
      <c r="BL117">
        <f t="shared" si="103"/>
        <v>0.4607505611702124</v>
      </c>
      <c r="BM117">
        <f t="shared" si="104"/>
        <v>7.7278716345446627E-2</v>
      </c>
      <c r="BN117">
        <f t="shared" si="105"/>
        <v>0.1299884610263542</v>
      </c>
      <c r="BO117">
        <f t="shared" si="106"/>
        <v>7.7278716345446627E-2</v>
      </c>
      <c r="BP117">
        <f t="shared" si="107"/>
        <v>0.17019547585056424</v>
      </c>
      <c r="BQ117">
        <f t="shared" si="108"/>
        <v>7.7278716345446627E-2</v>
      </c>
      <c r="BR117">
        <f t="shared" si="109"/>
        <v>0.1299884610263542</v>
      </c>
      <c r="BS117" t="str">
        <f t="shared" si="110"/>
        <v>sys4_4E90_jointA_ydir_pos_rot</v>
      </c>
      <c r="BT117" t="str">
        <f t="shared" si="111"/>
        <v>sys4_4TIP_jointA_ydir_neg_rot</v>
      </c>
      <c r="BU117">
        <f t="shared" si="112"/>
        <v>9.8917183650469212E-2</v>
      </c>
      <c r="BV117">
        <f t="shared" si="113"/>
        <v>0.4607505611702124</v>
      </c>
      <c r="BW117">
        <f t="shared" si="114"/>
        <v>7.7278716345446627E-2</v>
      </c>
      <c r="BX117">
        <f t="shared" si="115"/>
        <v>0.1299884610263542</v>
      </c>
      <c r="BY117">
        <v>0.25</v>
      </c>
      <c r="BZ117">
        <v>0.25</v>
      </c>
    </row>
    <row r="118" spans="1:78" x14ac:dyDescent="0.25">
      <c r="A118">
        <v>4</v>
      </c>
      <c r="B118">
        <v>0.5</v>
      </c>
      <c r="C118">
        <f t="shared" si="62"/>
        <v>4.5399929762484854E-5</v>
      </c>
      <c r="D118">
        <f t="shared" si="62"/>
        <v>4.5399929762484854E-5</v>
      </c>
      <c r="E118">
        <f t="shared" si="62"/>
        <v>4.5399929762484854E-5</v>
      </c>
      <c r="F118">
        <f t="shared" si="62"/>
        <v>4.5399929762484854E-5</v>
      </c>
      <c r="G118">
        <f t="shared" si="117"/>
        <v>4.5399929762484854E-5</v>
      </c>
      <c r="H118">
        <f t="shared" si="117"/>
        <v>4.5399929762484854E-5</v>
      </c>
      <c r="I118">
        <f t="shared" si="117"/>
        <v>4.5399929762484854E-5</v>
      </c>
      <c r="J118">
        <f t="shared" si="117"/>
        <v>4.5399929762484854E-5</v>
      </c>
      <c r="K118">
        <f t="shared" si="117"/>
        <v>4.5399929762484854E-5</v>
      </c>
      <c r="L118">
        <f t="shared" si="117"/>
        <v>4.5399929762484854E-5</v>
      </c>
      <c r="M118">
        <f t="shared" si="117"/>
        <v>4.5399929762484854E-5</v>
      </c>
      <c r="N118">
        <f t="shared" si="117"/>
        <v>4.5399929762484854E-5</v>
      </c>
      <c r="O118">
        <f t="shared" si="117"/>
        <v>4.5399929762484854E-5</v>
      </c>
      <c r="P118">
        <f t="shared" si="117"/>
        <v>4.5399929762484854E-5</v>
      </c>
      <c r="Q118">
        <f t="shared" si="117"/>
        <v>4.5399929762484854E-5</v>
      </c>
      <c r="R118">
        <f t="shared" si="117"/>
        <v>4.5399929762484854E-5</v>
      </c>
      <c r="S118">
        <f t="shared" si="117"/>
        <v>4.5399929762484854E-5</v>
      </c>
      <c r="T118">
        <v>3.9634304709785426</v>
      </c>
      <c r="U118">
        <v>2.6936616543451364</v>
      </c>
      <c r="V118">
        <v>8.3924734362915014</v>
      </c>
      <c r="W118">
        <v>3.2278081196525781</v>
      </c>
      <c r="X118">
        <v>3.6373142491566099</v>
      </c>
      <c r="Y118">
        <f t="shared" si="64"/>
        <v>1.2429838714560101E-7</v>
      </c>
      <c r="Z118">
        <f t="shared" si="65"/>
        <v>4.8445130952313998E-6</v>
      </c>
      <c r="AA118">
        <f t="shared" si="66"/>
        <v>1.2429838714560101E-7</v>
      </c>
      <c r="AB118">
        <f t="shared" si="67"/>
        <v>4.8445130952313998E-6</v>
      </c>
      <c r="AC118">
        <f t="shared" si="68"/>
        <v>2.458895447309087E-6</v>
      </c>
      <c r="AD118">
        <f t="shared" si="69"/>
        <v>3.0944151739339154E-8</v>
      </c>
      <c r="AE118">
        <f t="shared" si="70"/>
        <v>2.458895447309087E-6</v>
      </c>
      <c r="AF118">
        <f t="shared" si="71"/>
        <v>3.0944151739339154E-8</v>
      </c>
      <c r="AG118">
        <f t="shared" si="72"/>
        <v>1.2429838714560101E-7</v>
      </c>
      <c r="AH118">
        <f t="shared" si="73"/>
        <v>4.8445130952313998E-6</v>
      </c>
      <c r="AI118">
        <f t="shared" si="74"/>
        <v>1.2429838714560101E-7</v>
      </c>
      <c r="AJ118">
        <f t="shared" si="75"/>
        <v>4.8445130952313998E-6</v>
      </c>
      <c r="AK118">
        <f t="shared" si="76"/>
        <v>4.7800917646870381E-6</v>
      </c>
      <c r="AL118">
        <f t="shared" si="77"/>
        <v>2.458895447309087E-6</v>
      </c>
      <c r="AM118">
        <f t="shared" si="78"/>
        <v>3.0944151739339154E-8</v>
      </c>
      <c r="AN118">
        <f t="shared" si="79"/>
        <v>2.458895447309087E-6</v>
      </c>
      <c r="AO118">
        <f t="shared" si="80"/>
        <v>3.0944151739339154E-8</v>
      </c>
      <c r="AP118">
        <f t="shared" si="81"/>
        <v>2.6809221607467526</v>
      </c>
      <c r="AQ118">
        <f t="shared" si="82"/>
        <v>1.3790960928291964</v>
      </c>
      <c r="AR118">
        <f t="shared" si="83"/>
        <v>12.316978001326724</v>
      </c>
      <c r="AS118">
        <f t="shared" si="84"/>
        <v>8.3273050967334967</v>
      </c>
      <c r="AT118">
        <f t="shared" si="85"/>
        <v>2.4122037586505387</v>
      </c>
      <c r="AU118">
        <f t="shared" si="86"/>
        <v>1</v>
      </c>
      <c r="AV118">
        <f t="shared" si="87"/>
        <v>0</v>
      </c>
      <c r="AW118">
        <f t="shared" si="88"/>
        <v>1</v>
      </c>
      <c r="AX118">
        <f t="shared" si="89"/>
        <v>0</v>
      </c>
      <c r="AY118">
        <f t="shared" si="90"/>
        <v>0</v>
      </c>
      <c r="AZ118">
        <f t="shared" si="91"/>
        <v>0</v>
      </c>
      <c r="BA118" t="str">
        <f t="shared" si="92"/>
        <v>eps_sys2_4E90_jointA_xdir_pos_rot</v>
      </c>
      <c r="BB118" t="str">
        <f t="shared" si="93"/>
        <v>eps_sys2_4TIP_jointA_xdir_neg_rot</v>
      </c>
      <c r="BC118" t="str">
        <f t="shared" si="94"/>
        <v>eps_sys3_4E90_jointB_xdir_pos_rot</v>
      </c>
      <c r="BD118" t="str">
        <f t="shared" si="95"/>
        <v>eps_sys3_4TOP_jointA_xdir_pos_rot</v>
      </c>
      <c r="BE118" t="str">
        <f t="shared" si="96"/>
        <v>eps_sys4_4E90_jointA_ydir_neg_rot</v>
      </c>
      <c r="BF118" t="str">
        <f t="shared" si="97"/>
        <v>eps_sys4_4TIP_jointA_ydir_neg_rot</v>
      </c>
      <c r="BG118">
        <f t="shared" si="98"/>
        <v>4.8445130952313998E-6</v>
      </c>
      <c r="BH118">
        <f t="shared" si="99"/>
        <v>2.458895447309087E-6</v>
      </c>
      <c r="BI118">
        <f t="shared" si="100"/>
        <v>4.8445130952313998E-6</v>
      </c>
      <c r="BJ118">
        <f t="shared" si="101"/>
        <v>4.7800917646870381E-6</v>
      </c>
      <c r="BK118">
        <f t="shared" si="102"/>
        <v>2.6809221607467526</v>
      </c>
      <c r="BL118">
        <f t="shared" si="103"/>
        <v>12.316978001326724</v>
      </c>
      <c r="BM118">
        <f t="shared" si="104"/>
        <v>7.7278716345446627E-2</v>
      </c>
      <c r="BN118">
        <f t="shared" si="105"/>
        <v>0.1299884610263542</v>
      </c>
      <c r="BO118">
        <f t="shared" si="106"/>
        <v>7.7278716345446627E-2</v>
      </c>
      <c r="BP118">
        <f t="shared" si="107"/>
        <v>0.17019547585056424</v>
      </c>
      <c r="BQ118">
        <f t="shared" si="108"/>
        <v>0.14894462058093941</v>
      </c>
      <c r="BR118">
        <f t="shared" si="109"/>
        <v>0.1299884610263542</v>
      </c>
      <c r="BS118" t="str">
        <f t="shared" si="110"/>
        <v>sys4_4E90_jointA_ydir_neg_rot</v>
      </c>
      <c r="BT118" t="str">
        <f t="shared" si="111"/>
        <v>sys4_4TIP_jointA_ydir_neg_rot</v>
      </c>
      <c r="BU118">
        <f t="shared" si="112"/>
        <v>2.6809221607467526</v>
      </c>
      <c r="BV118">
        <f t="shared" si="113"/>
        <v>12.316978001326724</v>
      </c>
      <c r="BW118">
        <f t="shared" si="114"/>
        <v>0.14894462058093941</v>
      </c>
      <c r="BX118">
        <f t="shared" si="115"/>
        <v>0.1299884610263542</v>
      </c>
      <c r="BY118">
        <v>0.25</v>
      </c>
      <c r="BZ118">
        <v>0.25</v>
      </c>
    </row>
    <row r="119" spans="1:78" x14ac:dyDescent="0.25">
      <c r="A119">
        <v>4</v>
      </c>
      <c r="B119">
        <v>0.5</v>
      </c>
      <c r="C119">
        <f t="shared" si="62"/>
        <v>4.5399929762484854E-5</v>
      </c>
      <c r="D119">
        <f t="shared" si="62"/>
        <v>4.5399929762484854E-5</v>
      </c>
      <c r="E119">
        <f t="shared" si="62"/>
        <v>4.5399929762484854E-5</v>
      </c>
      <c r="F119">
        <f t="shared" si="62"/>
        <v>4.5399929762484854E-5</v>
      </c>
      <c r="G119">
        <f t="shared" si="117"/>
        <v>4.5399929762484854E-5</v>
      </c>
      <c r="H119">
        <f t="shared" si="117"/>
        <v>4.5399929762484854E-5</v>
      </c>
      <c r="I119">
        <f t="shared" si="117"/>
        <v>4.5399929762484854E-5</v>
      </c>
      <c r="J119">
        <f t="shared" si="117"/>
        <v>4.5399929762484854E-5</v>
      </c>
      <c r="K119">
        <f t="shared" si="117"/>
        <v>4.5399929762484854E-5</v>
      </c>
      <c r="L119">
        <f t="shared" si="117"/>
        <v>4.5399929762484854E-5</v>
      </c>
      <c r="M119">
        <f t="shared" si="117"/>
        <v>4.5399929762484854E-5</v>
      </c>
      <c r="N119">
        <f t="shared" si="117"/>
        <v>4.5399929762484854E-5</v>
      </c>
      <c r="O119">
        <f t="shared" si="117"/>
        <v>4.5399929762484854E-5</v>
      </c>
      <c r="P119">
        <f t="shared" si="117"/>
        <v>4.5399929762484854E-5</v>
      </c>
      <c r="Q119">
        <f t="shared" si="117"/>
        <v>4.5399929762484854E-5</v>
      </c>
      <c r="R119">
        <f t="shared" si="117"/>
        <v>4.5399929762484854E-5</v>
      </c>
      <c r="S119">
        <f t="shared" si="117"/>
        <v>4.5399929762484854E-5</v>
      </c>
      <c r="T119">
        <v>0.54421117735651159</v>
      </c>
      <c r="U119">
        <v>0.37782258077401776</v>
      </c>
      <c r="V119">
        <v>0.90206601349409155</v>
      </c>
      <c r="W119">
        <v>0.44832206182046913</v>
      </c>
      <c r="X119">
        <v>1.7777464504928531</v>
      </c>
      <c r="Y119">
        <f t="shared" si="64"/>
        <v>1.2429838714560101E-7</v>
      </c>
      <c r="Z119">
        <f t="shared" si="65"/>
        <v>4.8445130952313998E-6</v>
      </c>
      <c r="AA119">
        <f t="shared" si="66"/>
        <v>1.2429838714560101E-7</v>
      </c>
      <c r="AB119">
        <f t="shared" si="67"/>
        <v>4.8445130952313998E-6</v>
      </c>
      <c r="AC119">
        <f t="shared" si="68"/>
        <v>2.458895447309087E-6</v>
      </c>
      <c r="AD119">
        <f t="shared" si="69"/>
        <v>3.0944151739339154E-8</v>
      </c>
      <c r="AE119">
        <f t="shared" si="70"/>
        <v>2.458895447309087E-6</v>
      </c>
      <c r="AF119">
        <f t="shared" si="71"/>
        <v>3.0944151739339154E-8</v>
      </c>
      <c r="AG119">
        <f t="shared" si="72"/>
        <v>1.2429838714560101E-7</v>
      </c>
      <c r="AH119">
        <f t="shared" si="73"/>
        <v>4.8445130952313998E-6</v>
      </c>
      <c r="AI119">
        <f t="shared" si="74"/>
        <v>1.2429838714560101E-7</v>
      </c>
      <c r="AJ119">
        <f t="shared" si="75"/>
        <v>4.8445130952313998E-6</v>
      </c>
      <c r="AK119">
        <f t="shared" si="76"/>
        <v>4.7800917646870381E-6</v>
      </c>
      <c r="AL119">
        <f t="shared" si="77"/>
        <v>2.458895447309087E-6</v>
      </c>
      <c r="AM119">
        <f t="shared" si="78"/>
        <v>3.0944151739339154E-8</v>
      </c>
      <c r="AN119">
        <f t="shared" si="79"/>
        <v>2.458895447309087E-6</v>
      </c>
      <c r="AO119">
        <f t="shared" si="80"/>
        <v>3.0944151739339154E-8</v>
      </c>
      <c r="AP119">
        <f t="shared" si="81"/>
        <v>0.14073095393435472</v>
      </c>
      <c r="AQ119">
        <f t="shared" si="82"/>
        <v>0.14615874505278362</v>
      </c>
      <c r="AR119">
        <f t="shared" si="83"/>
        <v>0.72163044182600777</v>
      </c>
      <c r="AS119">
        <f t="shared" si="84"/>
        <v>0.26973966382991649</v>
      </c>
      <c r="AT119">
        <f t="shared" si="85"/>
        <v>1.0491268216423444</v>
      </c>
      <c r="AU119">
        <f t="shared" si="86"/>
        <v>1</v>
      </c>
      <c r="AV119">
        <f t="shared" si="87"/>
        <v>0</v>
      </c>
      <c r="AW119">
        <f t="shared" si="88"/>
        <v>1</v>
      </c>
      <c r="AX119">
        <f t="shared" si="89"/>
        <v>0</v>
      </c>
      <c r="AY119">
        <f t="shared" si="90"/>
        <v>1</v>
      </c>
      <c r="AZ119">
        <f t="shared" si="91"/>
        <v>2</v>
      </c>
      <c r="BA119" t="str">
        <f t="shared" si="92"/>
        <v>eps_sys2_4E90_jointA_xdir_pos_rot</v>
      </c>
      <c r="BB119" t="str">
        <f t="shared" si="93"/>
        <v>eps_sys2_4TIP_jointA_xdir_neg_rot</v>
      </c>
      <c r="BC119" t="str">
        <f t="shared" si="94"/>
        <v>eps_sys3_4E90_jointB_xdir_pos_rot</v>
      </c>
      <c r="BD119" t="str">
        <f t="shared" si="95"/>
        <v>eps_sys3_4TOP_jointA_xdir_pos_rot</v>
      </c>
      <c r="BE119" t="str">
        <f t="shared" si="96"/>
        <v>eps_sys4_4E90_jointA_ydir_pos_rot</v>
      </c>
      <c r="BF119" t="str">
        <f t="shared" si="97"/>
        <v>eps_sys4_4TOP_jointC_ydir_pos_rot</v>
      </c>
      <c r="BG119">
        <f t="shared" si="98"/>
        <v>4.8445130952313998E-6</v>
      </c>
      <c r="BH119">
        <f t="shared" si="99"/>
        <v>2.458895447309087E-6</v>
      </c>
      <c r="BI119">
        <f t="shared" si="100"/>
        <v>4.8445130952313998E-6</v>
      </c>
      <c r="BJ119">
        <f t="shared" si="101"/>
        <v>4.7800917646870381E-6</v>
      </c>
      <c r="BK119">
        <f t="shared" si="102"/>
        <v>0.14615874505278362</v>
      </c>
      <c r="BL119">
        <f t="shared" si="103"/>
        <v>1.0491268216423444</v>
      </c>
      <c r="BM119">
        <f t="shared" si="104"/>
        <v>7.7278716345446627E-2</v>
      </c>
      <c r="BN119">
        <f t="shared" si="105"/>
        <v>0.1299884610263542</v>
      </c>
      <c r="BO119">
        <f t="shared" si="106"/>
        <v>7.7278716345446627E-2</v>
      </c>
      <c r="BP119">
        <f t="shared" si="107"/>
        <v>0.17019547585056424</v>
      </c>
      <c r="BQ119">
        <f t="shared" si="108"/>
        <v>7.7278716345446627E-2</v>
      </c>
      <c r="BR119">
        <f t="shared" si="109"/>
        <v>0.17019547585056424</v>
      </c>
      <c r="BS119" t="str">
        <f t="shared" si="110"/>
        <v>sys4_4E90_jointA_ydir_pos_rot</v>
      </c>
      <c r="BT119" t="str">
        <f t="shared" si="111"/>
        <v>sys4_4TOP_jointC_ydir_pos_rot</v>
      </c>
      <c r="BU119">
        <f t="shared" si="112"/>
        <v>0.14615874505278362</v>
      </c>
      <c r="BV119">
        <f t="shared" si="113"/>
        <v>1.0491268216423444</v>
      </c>
      <c r="BW119">
        <f t="shared" si="114"/>
        <v>7.7278716345446627E-2</v>
      </c>
      <c r="BX119">
        <f t="shared" si="115"/>
        <v>0.17019547585056424</v>
      </c>
      <c r="BY119">
        <v>0.25</v>
      </c>
      <c r="BZ119">
        <v>0.25</v>
      </c>
    </row>
    <row r="120" spans="1:78" x14ac:dyDescent="0.25">
      <c r="A120">
        <v>4</v>
      </c>
      <c r="B120">
        <v>0.5</v>
      </c>
      <c r="C120">
        <f t="shared" si="62"/>
        <v>4.5399929762484854E-5</v>
      </c>
      <c r="D120">
        <f t="shared" si="62"/>
        <v>4.5399929762484854E-5</v>
      </c>
      <c r="E120">
        <f t="shared" si="62"/>
        <v>4.5399929762484854E-5</v>
      </c>
      <c r="F120">
        <f t="shared" si="62"/>
        <v>4.5399929762484854E-5</v>
      </c>
      <c r="G120">
        <f t="shared" si="117"/>
        <v>4.5399929762484854E-5</v>
      </c>
      <c r="H120">
        <f t="shared" si="117"/>
        <v>4.5399929762484854E-5</v>
      </c>
      <c r="I120">
        <f t="shared" si="117"/>
        <v>4.5399929762484854E-5</v>
      </c>
      <c r="J120">
        <f t="shared" si="117"/>
        <v>4.5399929762484854E-5</v>
      </c>
      <c r="K120">
        <f t="shared" si="117"/>
        <v>4.5399929762484854E-5</v>
      </c>
      <c r="L120">
        <f t="shared" si="117"/>
        <v>4.5399929762484854E-5</v>
      </c>
      <c r="M120">
        <f t="shared" si="117"/>
        <v>4.5399929762484854E-5</v>
      </c>
      <c r="N120">
        <f t="shared" si="117"/>
        <v>4.5399929762484854E-5</v>
      </c>
      <c r="O120">
        <f t="shared" si="117"/>
        <v>4.5399929762484854E-5</v>
      </c>
      <c r="P120">
        <f t="shared" si="117"/>
        <v>4.5399929762484854E-5</v>
      </c>
      <c r="Q120">
        <f t="shared" si="117"/>
        <v>4.5399929762484854E-5</v>
      </c>
      <c r="R120">
        <f t="shared" si="117"/>
        <v>4.5399929762484854E-5</v>
      </c>
      <c r="S120">
        <f t="shared" si="117"/>
        <v>4.5399929762484854E-5</v>
      </c>
      <c r="T120">
        <v>0.74975561590253481</v>
      </c>
      <c r="U120">
        <v>0.54435375234302685</v>
      </c>
      <c r="V120">
        <v>1.3824564652654492</v>
      </c>
      <c r="W120">
        <v>0.67448576771551305</v>
      </c>
      <c r="X120">
        <v>0.35195246043012346</v>
      </c>
      <c r="Y120">
        <f t="shared" si="64"/>
        <v>1.2429838714560101E-7</v>
      </c>
      <c r="Z120">
        <f t="shared" si="65"/>
        <v>4.8445130952313998E-6</v>
      </c>
      <c r="AA120">
        <f t="shared" si="66"/>
        <v>1.2429838714560101E-7</v>
      </c>
      <c r="AB120">
        <f t="shared" si="67"/>
        <v>4.8445130952313998E-6</v>
      </c>
      <c r="AC120">
        <f t="shared" si="68"/>
        <v>2.458895447309087E-6</v>
      </c>
      <c r="AD120">
        <f t="shared" si="69"/>
        <v>3.0944151739339154E-8</v>
      </c>
      <c r="AE120">
        <f t="shared" si="70"/>
        <v>2.458895447309087E-6</v>
      </c>
      <c r="AF120">
        <f t="shared" si="71"/>
        <v>3.0944151739339154E-8</v>
      </c>
      <c r="AG120">
        <f t="shared" si="72"/>
        <v>1.2429838714560101E-7</v>
      </c>
      <c r="AH120">
        <f t="shared" si="73"/>
        <v>4.8445130952313998E-6</v>
      </c>
      <c r="AI120">
        <f t="shared" si="74"/>
        <v>1.2429838714560101E-7</v>
      </c>
      <c r="AJ120">
        <f t="shared" si="75"/>
        <v>4.8445130952313998E-6</v>
      </c>
      <c r="AK120">
        <f t="shared" si="76"/>
        <v>4.7800917646870381E-6</v>
      </c>
      <c r="AL120">
        <f t="shared" si="77"/>
        <v>2.458895447309087E-6</v>
      </c>
      <c r="AM120">
        <f t="shared" si="78"/>
        <v>3.0944151739339154E-8</v>
      </c>
      <c r="AN120">
        <f t="shared" si="79"/>
        <v>2.458895447309087E-6</v>
      </c>
      <c r="AO120">
        <f t="shared" si="80"/>
        <v>3.0944151739339154E-8</v>
      </c>
      <c r="AP120">
        <f t="shared" si="81"/>
        <v>0.22642774662998347</v>
      </c>
      <c r="AQ120">
        <f t="shared" si="82"/>
        <v>0.22184331006655472</v>
      </c>
      <c r="AR120">
        <f t="shared" si="83"/>
        <v>1.2421461393076882</v>
      </c>
      <c r="AS120">
        <f t="shared" si="84"/>
        <v>0.54845510031464773</v>
      </c>
      <c r="AT120">
        <f t="shared" si="85"/>
        <v>0.15951377791146804</v>
      </c>
      <c r="AU120">
        <f t="shared" si="86"/>
        <v>1</v>
      </c>
      <c r="AV120">
        <f t="shared" si="87"/>
        <v>0</v>
      </c>
      <c r="AW120">
        <f t="shared" si="88"/>
        <v>1</v>
      </c>
      <c r="AX120">
        <f t="shared" si="89"/>
        <v>0</v>
      </c>
      <c r="AY120">
        <f t="shared" si="90"/>
        <v>0</v>
      </c>
      <c r="AZ120">
        <f t="shared" si="91"/>
        <v>0</v>
      </c>
      <c r="BA120" t="str">
        <f t="shared" si="92"/>
        <v>eps_sys2_4E90_jointA_xdir_pos_rot</v>
      </c>
      <c r="BB120" t="str">
        <f t="shared" si="93"/>
        <v>eps_sys2_4TIP_jointA_xdir_neg_rot</v>
      </c>
      <c r="BC120" t="str">
        <f t="shared" si="94"/>
        <v>eps_sys3_4E90_jointB_xdir_pos_rot</v>
      </c>
      <c r="BD120" t="str">
        <f t="shared" si="95"/>
        <v>eps_sys3_4TOP_jointA_xdir_pos_rot</v>
      </c>
      <c r="BE120" t="str">
        <f t="shared" si="96"/>
        <v>eps_sys4_4E90_jointA_ydir_neg_rot</v>
      </c>
      <c r="BF120" t="str">
        <f t="shared" si="97"/>
        <v>eps_sys4_4TIP_jointA_ydir_neg_rot</v>
      </c>
      <c r="BG120">
        <f t="shared" si="98"/>
        <v>4.8445130952313998E-6</v>
      </c>
      <c r="BH120">
        <f t="shared" si="99"/>
        <v>2.458895447309087E-6</v>
      </c>
      <c r="BI120">
        <f t="shared" si="100"/>
        <v>4.8445130952313998E-6</v>
      </c>
      <c r="BJ120">
        <f t="shared" si="101"/>
        <v>4.7800917646870381E-6</v>
      </c>
      <c r="BK120">
        <f t="shared" si="102"/>
        <v>0.22642774662998347</v>
      </c>
      <c r="BL120">
        <f t="shared" si="103"/>
        <v>1.2421461393076882</v>
      </c>
      <c r="BM120">
        <f t="shared" si="104"/>
        <v>7.7278716345446627E-2</v>
      </c>
      <c r="BN120">
        <f t="shared" si="105"/>
        <v>0.1299884610263542</v>
      </c>
      <c r="BO120">
        <f t="shared" si="106"/>
        <v>7.7278716345446627E-2</v>
      </c>
      <c r="BP120">
        <f t="shared" si="107"/>
        <v>0.17019547585056424</v>
      </c>
      <c r="BQ120">
        <f t="shared" si="108"/>
        <v>0.14894462058093941</v>
      </c>
      <c r="BR120">
        <f t="shared" si="109"/>
        <v>0.1299884610263542</v>
      </c>
      <c r="BS120" t="str">
        <f t="shared" si="110"/>
        <v>sys4_4E90_jointA_ydir_neg_rot</v>
      </c>
      <c r="BT120" t="str">
        <f t="shared" si="111"/>
        <v>sys4_4TIP_jointA_ydir_neg_rot</v>
      </c>
      <c r="BU120">
        <f t="shared" si="112"/>
        <v>0.22642774662998347</v>
      </c>
      <c r="BV120">
        <f t="shared" si="113"/>
        <v>1.2421461393076882</v>
      </c>
      <c r="BW120">
        <f t="shared" si="114"/>
        <v>0.14894462058093941</v>
      </c>
      <c r="BX120">
        <f t="shared" si="115"/>
        <v>0.1299884610263542</v>
      </c>
      <c r="BY120">
        <v>0.25</v>
      </c>
      <c r="BZ120">
        <v>0.25</v>
      </c>
    </row>
    <row r="121" spans="1:78" x14ac:dyDescent="0.25">
      <c r="A121">
        <v>4</v>
      </c>
      <c r="B121">
        <v>0.5</v>
      </c>
      <c r="C121">
        <f t="shared" si="62"/>
        <v>4.5399929762484854E-5</v>
      </c>
      <c r="D121">
        <f t="shared" si="62"/>
        <v>4.5399929762484854E-5</v>
      </c>
      <c r="E121">
        <f t="shared" si="62"/>
        <v>4.5399929762484854E-5</v>
      </c>
      <c r="F121">
        <f t="shared" ref="F121" si="118">EXP(-10)</f>
        <v>4.5399929762484854E-5</v>
      </c>
      <c r="G121">
        <f t="shared" si="117"/>
        <v>4.5399929762484854E-5</v>
      </c>
      <c r="H121">
        <f t="shared" si="117"/>
        <v>4.5399929762484854E-5</v>
      </c>
      <c r="I121">
        <f t="shared" si="117"/>
        <v>4.5399929762484854E-5</v>
      </c>
      <c r="J121">
        <f t="shared" ref="J121:S121" si="119">EXP(-10)</f>
        <v>4.5399929762484854E-5</v>
      </c>
      <c r="K121">
        <f t="shared" si="119"/>
        <v>4.5399929762484854E-5</v>
      </c>
      <c r="L121">
        <f t="shared" si="119"/>
        <v>4.5399929762484854E-5</v>
      </c>
      <c r="M121">
        <f t="shared" si="119"/>
        <v>4.5399929762484854E-5</v>
      </c>
      <c r="N121">
        <f t="shared" si="119"/>
        <v>4.5399929762484854E-5</v>
      </c>
      <c r="O121">
        <f t="shared" si="119"/>
        <v>4.5399929762484854E-5</v>
      </c>
      <c r="P121">
        <f t="shared" si="119"/>
        <v>4.5399929762484854E-5</v>
      </c>
      <c r="Q121">
        <f t="shared" si="119"/>
        <v>4.5399929762484854E-5</v>
      </c>
      <c r="R121">
        <f t="shared" si="119"/>
        <v>4.5399929762484854E-5</v>
      </c>
      <c r="S121">
        <f t="shared" si="119"/>
        <v>4.5399929762484854E-5</v>
      </c>
      <c r="T121">
        <v>1.17457179649718</v>
      </c>
      <c r="U121">
        <v>0.8514348897520112</v>
      </c>
      <c r="V121">
        <v>2.1850213148926092</v>
      </c>
      <c r="W121">
        <v>1.0291856122075405</v>
      </c>
      <c r="X121">
        <v>1.2898991421938055</v>
      </c>
      <c r="Y121">
        <f t="shared" si="64"/>
        <v>1.2429838714560101E-7</v>
      </c>
      <c r="Z121">
        <f t="shared" si="65"/>
        <v>4.8445130952313998E-6</v>
      </c>
      <c r="AA121">
        <f t="shared" si="66"/>
        <v>1.2429838714560101E-7</v>
      </c>
      <c r="AB121">
        <f t="shared" si="67"/>
        <v>4.8445130952313998E-6</v>
      </c>
      <c r="AC121">
        <f t="shared" si="68"/>
        <v>2.458895447309087E-6</v>
      </c>
      <c r="AD121">
        <f t="shared" si="69"/>
        <v>3.0944151739339154E-8</v>
      </c>
      <c r="AE121">
        <f t="shared" si="70"/>
        <v>2.458895447309087E-6</v>
      </c>
      <c r="AF121">
        <f t="shared" si="71"/>
        <v>3.0944151739339154E-8</v>
      </c>
      <c r="AG121">
        <f t="shared" si="72"/>
        <v>1.2429838714560101E-7</v>
      </c>
      <c r="AH121">
        <f t="shared" si="73"/>
        <v>4.8445130952313998E-6</v>
      </c>
      <c r="AI121">
        <f t="shared" si="74"/>
        <v>1.2429838714560101E-7</v>
      </c>
      <c r="AJ121">
        <f t="shared" si="75"/>
        <v>4.8445130952313998E-6</v>
      </c>
      <c r="AK121">
        <f t="shared" si="76"/>
        <v>4.7800917646870381E-6</v>
      </c>
      <c r="AL121">
        <f t="shared" si="77"/>
        <v>2.458895447309087E-6</v>
      </c>
      <c r="AM121">
        <f t="shared" si="78"/>
        <v>3.0944151739339154E-8</v>
      </c>
      <c r="AN121">
        <f t="shared" si="79"/>
        <v>2.458895447309087E-6</v>
      </c>
      <c r="AO121">
        <f t="shared" si="80"/>
        <v>3.0944151739339154E-8</v>
      </c>
      <c r="AP121">
        <f t="shared" si="81"/>
        <v>0.44086269447947585</v>
      </c>
      <c r="AQ121">
        <f t="shared" si="82"/>
        <v>0.36985814643926485</v>
      </c>
      <c r="AR121">
        <f t="shared" si="83"/>
        <v>2.2236420316201695</v>
      </c>
      <c r="AS121">
        <f t="shared" si="84"/>
        <v>1.1428844440619761</v>
      </c>
      <c r="AT121">
        <f t="shared" si="85"/>
        <v>0.72244917330432878</v>
      </c>
      <c r="AU121">
        <f t="shared" si="86"/>
        <v>1</v>
      </c>
      <c r="AV121">
        <f t="shared" si="87"/>
        <v>0</v>
      </c>
      <c r="AW121">
        <f t="shared" si="88"/>
        <v>1</v>
      </c>
      <c r="AX121">
        <f t="shared" si="89"/>
        <v>0</v>
      </c>
      <c r="AY121">
        <f t="shared" si="90"/>
        <v>0</v>
      </c>
      <c r="AZ121">
        <f t="shared" si="91"/>
        <v>0</v>
      </c>
      <c r="BA121" t="str">
        <f t="shared" si="92"/>
        <v>eps_sys2_4E90_jointA_xdir_pos_rot</v>
      </c>
      <c r="BB121" t="str">
        <f t="shared" si="93"/>
        <v>eps_sys2_4TIP_jointA_xdir_neg_rot</v>
      </c>
      <c r="BC121" t="str">
        <f t="shared" si="94"/>
        <v>eps_sys3_4E90_jointB_xdir_pos_rot</v>
      </c>
      <c r="BD121" t="str">
        <f t="shared" si="95"/>
        <v>eps_sys3_4TOP_jointA_xdir_pos_rot</v>
      </c>
      <c r="BE121" t="str">
        <f t="shared" si="96"/>
        <v>eps_sys4_4E90_jointA_ydir_neg_rot</v>
      </c>
      <c r="BF121" t="str">
        <f t="shared" si="97"/>
        <v>eps_sys4_4TIP_jointA_ydir_neg_rot</v>
      </c>
      <c r="BG121">
        <f t="shared" si="98"/>
        <v>4.8445130952313998E-6</v>
      </c>
      <c r="BH121">
        <f t="shared" si="99"/>
        <v>2.458895447309087E-6</v>
      </c>
      <c r="BI121">
        <f t="shared" si="100"/>
        <v>4.8445130952313998E-6</v>
      </c>
      <c r="BJ121">
        <f t="shared" si="101"/>
        <v>4.7800917646870381E-6</v>
      </c>
      <c r="BK121">
        <f t="shared" si="102"/>
        <v>0.44086269447947585</v>
      </c>
      <c r="BL121">
        <f t="shared" si="103"/>
        <v>2.2236420316201695</v>
      </c>
      <c r="BM121">
        <f t="shared" si="104"/>
        <v>7.7278716345446627E-2</v>
      </c>
      <c r="BN121">
        <f t="shared" si="105"/>
        <v>0.1299884610263542</v>
      </c>
      <c r="BO121">
        <f t="shared" si="106"/>
        <v>7.7278716345446627E-2</v>
      </c>
      <c r="BP121">
        <f t="shared" si="107"/>
        <v>0.17019547585056424</v>
      </c>
      <c r="BQ121">
        <f t="shared" si="108"/>
        <v>0.14894462058093941</v>
      </c>
      <c r="BR121">
        <f t="shared" si="109"/>
        <v>0.1299884610263542</v>
      </c>
      <c r="BS121" t="str">
        <f t="shared" si="110"/>
        <v>sys4_4E90_jointA_ydir_neg_rot</v>
      </c>
      <c r="BT121" t="str">
        <f t="shared" si="111"/>
        <v>sys4_4TIP_jointA_ydir_neg_rot</v>
      </c>
      <c r="BU121">
        <f t="shared" si="112"/>
        <v>0.44086269447947585</v>
      </c>
      <c r="BV121">
        <f t="shared" si="113"/>
        <v>2.2236420316201695</v>
      </c>
      <c r="BW121">
        <f t="shared" si="114"/>
        <v>0.14894462058093941</v>
      </c>
      <c r="BX121">
        <f t="shared" si="115"/>
        <v>0.1299884610263542</v>
      </c>
      <c r="BY121">
        <v>0.25</v>
      </c>
      <c r="BZ121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88"/>
  <sheetViews>
    <sheetView topLeftCell="A18" zoomScale="85" zoomScaleNormal="85" workbookViewId="0">
      <selection activeCell="L23" sqref="L23:L45"/>
    </sheetView>
  </sheetViews>
  <sheetFormatPr defaultRowHeight="15" x14ac:dyDescent="0.25"/>
  <cols>
    <col min="1" max="22" width="14.140625" customWidth="1"/>
  </cols>
  <sheetData>
    <row r="1" spans="1:72" s="1" customFormat="1" ht="46.5" customHeight="1" x14ac:dyDescent="0.25">
      <c r="A1" s="1" t="s">
        <v>66</v>
      </c>
      <c r="B1" s="1" t="s">
        <v>68</v>
      </c>
      <c r="C1" s="1" t="s">
        <v>70</v>
      </c>
      <c r="D1" s="1" t="s">
        <v>72</v>
      </c>
      <c r="E1" s="1" t="s">
        <v>74</v>
      </c>
      <c r="F1" s="1" t="s">
        <v>76</v>
      </c>
      <c r="G1" s="1" t="s">
        <v>78</v>
      </c>
      <c r="H1" s="1" t="s">
        <v>80</v>
      </c>
      <c r="I1" s="1" t="s">
        <v>82</v>
      </c>
      <c r="J1" s="1" t="s">
        <v>84</v>
      </c>
      <c r="K1" s="1" t="s">
        <v>86</v>
      </c>
      <c r="L1" s="1" t="s">
        <v>88</v>
      </c>
      <c r="M1" s="1" t="s">
        <v>90</v>
      </c>
      <c r="N1" s="1" t="s">
        <v>92</v>
      </c>
      <c r="O1" s="1" t="s">
        <v>94</v>
      </c>
      <c r="P1" s="1" t="s">
        <v>96</v>
      </c>
      <c r="Q1" s="1" t="s">
        <v>98</v>
      </c>
      <c r="R1" s="1" t="s">
        <v>100</v>
      </c>
      <c r="S1" s="1" t="s">
        <v>102</v>
      </c>
      <c r="T1" s="1" t="s">
        <v>104</v>
      </c>
      <c r="U1" s="1" t="s">
        <v>106</v>
      </c>
      <c r="V1" s="1" t="s">
        <v>108</v>
      </c>
      <c r="AC1" s="1" t="s">
        <v>110</v>
      </c>
      <c r="AD1" s="1" t="s">
        <v>112</v>
      </c>
      <c r="AE1" s="1" t="s">
        <v>114</v>
      </c>
      <c r="AF1" s="1" t="s">
        <v>116</v>
      </c>
      <c r="AG1" s="1" t="s">
        <v>118</v>
      </c>
      <c r="AH1" s="1" t="s">
        <v>120</v>
      </c>
      <c r="AI1" s="1" t="s">
        <v>122</v>
      </c>
      <c r="AJ1" s="1" t="s">
        <v>124</v>
      </c>
      <c r="AK1" s="1" t="s">
        <v>126</v>
      </c>
      <c r="AL1" s="1" t="s">
        <v>128</v>
      </c>
      <c r="AM1" s="1" t="s">
        <v>130</v>
      </c>
      <c r="AN1" s="1" t="s">
        <v>132</v>
      </c>
      <c r="AO1" s="1" t="s">
        <v>134</v>
      </c>
      <c r="AP1" s="1" t="s">
        <v>136</v>
      </c>
      <c r="AQ1" s="1" t="s">
        <v>138</v>
      </c>
      <c r="AR1" s="1" t="s">
        <v>140</v>
      </c>
      <c r="AS1" s="1" t="s">
        <v>142</v>
      </c>
      <c r="AT1" s="1" t="s">
        <v>144</v>
      </c>
      <c r="AU1" s="1" t="s">
        <v>146</v>
      </c>
      <c r="AV1" s="1" t="s">
        <v>148</v>
      </c>
      <c r="AW1" s="1" t="s">
        <v>150</v>
      </c>
      <c r="AX1" s="1" t="s">
        <v>152</v>
      </c>
      <c r="AY1" s="1" t="s">
        <v>154</v>
      </c>
      <c r="AZ1" s="1" t="s">
        <v>156</v>
      </c>
      <c r="BA1" s="1" t="s">
        <v>158</v>
      </c>
      <c r="BB1" s="1" t="s">
        <v>160</v>
      </c>
      <c r="BC1" s="1" t="s">
        <v>162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180</v>
      </c>
      <c r="BM1" s="1" t="s">
        <v>182</v>
      </c>
      <c r="BN1" s="1" t="s">
        <v>184</v>
      </c>
      <c r="BO1" s="1" t="s">
        <v>186</v>
      </c>
      <c r="BP1" s="1" t="s">
        <v>188</v>
      </c>
      <c r="BQ1" s="1" t="s">
        <v>190</v>
      </c>
      <c r="BR1" s="1" t="s">
        <v>192</v>
      </c>
      <c r="BS1" s="1" t="s">
        <v>194</v>
      </c>
      <c r="BT1" s="1" t="s">
        <v>196</v>
      </c>
    </row>
    <row r="2" spans="1:72" x14ac:dyDescent="0.25">
      <c r="A2">
        <v>-5.6505029999999996</v>
      </c>
      <c r="B2">
        <v>-5.5386860000000002</v>
      </c>
      <c r="C2">
        <v>-5.6505029999999996</v>
      </c>
      <c r="D2">
        <v>-5.5386860000000002</v>
      </c>
      <c r="E2">
        <v>-4.6986140000000001</v>
      </c>
      <c r="F2">
        <v>-4.8464070000000001</v>
      </c>
      <c r="G2">
        <v>-4.6986140000000001</v>
      </c>
      <c r="H2">
        <v>-4.8464070000000001</v>
      </c>
      <c r="I2">
        <v>-5.6505029999999996</v>
      </c>
      <c r="J2">
        <v>-5.5386860000000002</v>
      </c>
      <c r="K2">
        <v>-5.6505029999999996</v>
      </c>
      <c r="L2">
        <v>-5.5386860000000002</v>
      </c>
      <c r="M2">
        <v>-5.6723039999999996</v>
      </c>
      <c r="N2">
        <v>-4.6986140000000001</v>
      </c>
      <c r="O2">
        <v>-4.8464070000000001</v>
      </c>
      <c r="P2">
        <v>-4.6986140000000001</v>
      </c>
      <c r="Q2">
        <v>-4.8464070000000001</v>
      </c>
      <c r="R2">
        <v>-5.6505029999999996</v>
      </c>
      <c r="S2">
        <v>-5.5386860000000002</v>
      </c>
      <c r="T2">
        <v>-4.6986140000000001</v>
      </c>
      <c r="U2">
        <v>-4.8464070000000001</v>
      </c>
      <c r="V2">
        <v>-5.6723039999999996</v>
      </c>
      <c r="AC2">
        <v>-5.6755310000000003</v>
      </c>
      <c r="AD2">
        <v>-5.2933659999999998</v>
      </c>
      <c r="AE2">
        <v>-5.6755310000000003</v>
      </c>
      <c r="AF2">
        <v>-5.2933659999999998</v>
      </c>
      <c r="AG2">
        <v>-4.901993</v>
      </c>
      <c r="AH2">
        <v>-4.1967889999999999</v>
      </c>
      <c r="AI2">
        <v>-4.901993</v>
      </c>
      <c r="AJ2">
        <v>-4.1967889999999999</v>
      </c>
      <c r="AK2">
        <v>-5.6755310000000003</v>
      </c>
      <c r="AL2">
        <v>-5.2933659999999998</v>
      </c>
      <c r="AM2">
        <v>-5.6755310000000003</v>
      </c>
      <c r="AN2">
        <v>-5.2933659999999998</v>
      </c>
      <c r="AO2">
        <v>-4.7803630000000004</v>
      </c>
      <c r="AP2">
        <v>-4.901993</v>
      </c>
      <c r="AQ2">
        <v>-4.1967889999999999</v>
      </c>
      <c r="AR2">
        <v>-4.901993</v>
      </c>
      <c r="AS2">
        <v>-4.1967889999999999</v>
      </c>
      <c r="AT2">
        <v>-5.6755310000000003</v>
      </c>
      <c r="AU2">
        <v>-5.2933659999999998</v>
      </c>
      <c r="AV2">
        <v>-4.901993</v>
      </c>
      <c r="AW2">
        <v>-4.1967889999999999</v>
      </c>
      <c r="AX2">
        <v>-4.7803630000000004</v>
      </c>
    </row>
    <row r="3" spans="1:72" x14ac:dyDescent="0.25">
      <c r="A3">
        <v>1.5118598000000001</v>
      </c>
      <c r="B3">
        <v>1.0648017999999999</v>
      </c>
      <c r="C3">
        <v>1.5118598000000001</v>
      </c>
      <c r="D3">
        <v>1.0648017999999999</v>
      </c>
      <c r="E3">
        <v>0.91715840000000004</v>
      </c>
      <c r="F3">
        <v>1.6389035999999999</v>
      </c>
      <c r="G3">
        <v>0.91715840000000004</v>
      </c>
      <c r="H3">
        <v>1.6389035999999999</v>
      </c>
      <c r="I3">
        <v>1.5118598000000001</v>
      </c>
      <c r="J3">
        <v>1.0648017999999999</v>
      </c>
      <c r="K3">
        <v>1.5118598000000001</v>
      </c>
      <c r="L3">
        <v>1.0648017999999999</v>
      </c>
      <c r="M3">
        <v>1.1390712000000001</v>
      </c>
      <c r="N3">
        <v>0.91715840000000004</v>
      </c>
      <c r="O3">
        <v>1.6389035999999999</v>
      </c>
      <c r="P3">
        <v>0.91715840000000004</v>
      </c>
      <c r="Q3">
        <v>1.6389035999999999</v>
      </c>
      <c r="R3">
        <v>1.5118598000000001</v>
      </c>
      <c r="S3">
        <v>1.0648017999999999</v>
      </c>
      <c r="T3">
        <v>0.91715840000000004</v>
      </c>
      <c r="U3">
        <v>1.6389035999999999</v>
      </c>
      <c r="V3">
        <v>1.1390712000000001</v>
      </c>
      <c r="AC3">
        <v>1.4566870000000001</v>
      </c>
      <c r="AD3">
        <v>1.2205598</v>
      </c>
      <c r="AE3">
        <v>1.4566870000000001</v>
      </c>
      <c r="AF3">
        <v>1.2205598</v>
      </c>
      <c r="AG3">
        <v>1.6269746</v>
      </c>
      <c r="AH3">
        <v>1.8360272</v>
      </c>
      <c r="AI3">
        <v>1.6269746</v>
      </c>
      <c r="AJ3">
        <v>1.8360272</v>
      </c>
      <c r="AK3">
        <v>1.4566870000000001</v>
      </c>
      <c r="AL3">
        <v>1.2205598</v>
      </c>
      <c r="AM3">
        <v>1.4566870000000001</v>
      </c>
      <c r="AN3">
        <v>1.2205598</v>
      </c>
      <c r="AO3">
        <v>1.1869063</v>
      </c>
      <c r="AP3">
        <v>1.6269746</v>
      </c>
      <c r="AQ3">
        <v>1.8360272</v>
      </c>
      <c r="AR3">
        <v>1.6269746</v>
      </c>
      <c r="AS3">
        <v>1.8360272</v>
      </c>
      <c r="AT3">
        <v>1.4566870000000001</v>
      </c>
      <c r="AU3">
        <v>1.2205598</v>
      </c>
      <c r="AV3">
        <v>1.6269746</v>
      </c>
      <c r="AW3">
        <v>1.8360272</v>
      </c>
      <c r="AX3">
        <v>1.1869063</v>
      </c>
    </row>
    <row r="4" spans="1:72" x14ac:dyDescent="0.25">
      <c r="A4">
        <v>0.16</v>
      </c>
      <c r="B4">
        <v>6.2E-2</v>
      </c>
      <c r="C4">
        <v>0.16</v>
      </c>
      <c r="D4">
        <v>6.2E-2</v>
      </c>
      <c r="E4">
        <v>8.5000000000000006E-2</v>
      </c>
      <c r="F4">
        <v>5.0999999999999997E-2</v>
      </c>
      <c r="G4">
        <v>8.5000000000000006E-2</v>
      </c>
      <c r="H4">
        <v>5.0999999999999997E-2</v>
      </c>
      <c r="I4">
        <v>0.16</v>
      </c>
      <c r="J4">
        <v>6.2E-2</v>
      </c>
      <c r="K4">
        <v>0.16</v>
      </c>
      <c r="L4">
        <v>6.2E-2</v>
      </c>
      <c r="M4">
        <v>9.2999999999999999E-2</v>
      </c>
      <c r="N4">
        <v>8.5000000000000006E-2</v>
      </c>
      <c r="O4">
        <v>5.0999999999999997E-2</v>
      </c>
      <c r="P4">
        <v>8.5000000000000006E-2</v>
      </c>
      <c r="Q4">
        <v>5.0999999999999997E-2</v>
      </c>
      <c r="R4">
        <v>0.16</v>
      </c>
      <c r="S4">
        <v>6.2E-2</v>
      </c>
      <c r="T4">
        <v>8.5000000000000006E-2</v>
      </c>
      <c r="U4">
        <v>5.0999999999999997E-2</v>
      </c>
      <c r="V4">
        <v>9.2999999999999999E-2</v>
      </c>
      <c r="AC4">
        <v>0.13700000000000001</v>
      </c>
      <c r="AD4">
        <v>0.09</v>
      </c>
      <c r="AE4">
        <v>0.13700000000000001</v>
      </c>
      <c r="AF4">
        <v>0.09</v>
      </c>
      <c r="AG4">
        <v>0.16300000000000001</v>
      </c>
      <c r="AH4">
        <v>9.5000000000000001E-2</v>
      </c>
      <c r="AI4">
        <v>0.16300000000000001</v>
      </c>
      <c r="AJ4">
        <v>9.5000000000000001E-2</v>
      </c>
      <c r="AK4">
        <v>0.13700000000000001</v>
      </c>
      <c r="AL4">
        <v>0.09</v>
      </c>
      <c r="AM4">
        <v>0.13700000000000001</v>
      </c>
      <c r="AN4">
        <v>0.09</v>
      </c>
      <c r="AO4">
        <v>0.222</v>
      </c>
      <c r="AP4">
        <v>0.16300000000000001</v>
      </c>
      <c r="AQ4">
        <v>9.5000000000000001E-2</v>
      </c>
      <c r="AR4">
        <v>0.16300000000000001</v>
      </c>
      <c r="AS4">
        <v>9.5000000000000001E-2</v>
      </c>
      <c r="AT4">
        <v>0.13700000000000001</v>
      </c>
      <c r="AU4">
        <v>0.09</v>
      </c>
      <c r="AV4">
        <v>0.16300000000000001</v>
      </c>
      <c r="AW4">
        <v>9.5000000000000001E-2</v>
      </c>
      <c r="AX4">
        <v>0.222</v>
      </c>
    </row>
    <row r="9" spans="1:72" x14ac:dyDescent="0.25">
      <c r="A9" t="s">
        <v>67</v>
      </c>
      <c r="B9" t="s">
        <v>69</v>
      </c>
      <c r="C9" t="s">
        <v>71</v>
      </c>
      <c r="D9" t="s">
        <v>73</v>
      </c>
      <c r="E9" t="s">
        <v>75</v>
      </c>
      <c r="F9" t="s">
        <v>77</v>
      </c>
      <c r="G9" t="s">
        <v>79</v>
      </c>
      <c r="H9" t="s">
        <v>81</v>
      </c>
      <c r="I9" t="s">
        <v>83</v>
      </c>
      <c r="J9" t="s">
        <v>85</v>
      </c>
      <c r="K9" t="s">
        <v>87</v>
      </c>
      <c r="L9" t="s">
        <v>89</v>
      </c>
      <c r="M9" t="s">
        <v>91</v>
      </c>
      <c r="N9" t="s">
        <v>93</v>
      </c>
      <c r="O9" t="s">
        <v>95</v>
      </c>
      <c r="P9" t="s">
        <v>97</v>
      </c>
      <c r="Q9" t="s">
        <v>99</v>
      </c>
      <c r="R9" t="s">
        <v>101</v>
      </c>
      <c r="S9" t="s">
        <v>103</v>
      </c>
      <c r="T9" t="s">
        <v>105</v>
      </c>
      <c r="U9" t="s">
        <v>107</v>
      </c>
      <c r="V9" t="s">
        <v>109</v>
      </c>
      <c r="AC9" t="s">
        <v>111</v>
      </c>
      <c r="AD9" t="s">
        <v>113</v>
      </c>
      <c r="AE9" t="s">
        <v>115</v>
      </c>
      <c r="AF9" t="s">
        <v>117</v>
      </c>
      <c r="AG9" t="s">
        <v>119</v>
      </c>
      <c r="AH9" t="s">
        <v>121</v>
      </c>
      <c r="AI9" t="s">
        <v>123</v>
      </c>
      <c r="AJ9" t="s">
        <v>125</v>
      </c>
      <c r="AK9" t="s">
        <v>127</v>
      </c>
      <c r="AL9" t="s">
        <v>129</v>
      </c>
      <c r="AM9" t="s">
        <v>131</v>
      </c>
      <c r="AN9" t="s">
        <v>133</v>
      </c>
      <c r="AO9" t="s">
        <v>135</v>
      </c>
      <c r="AP9" t="s">
        <v>137</v>
      </c>
      <c r="AQ9" t="s">
        <v>139</v>
      </c>
      <c r="AR9" t="s">
        <v>141</v>
      </c>
      <c r="AS9" t="s">
        <v>143</v>
      </c>
      <c r="AT9" t="s">
        <v>145</v>
      </c>
      <c r="AU9" t="s">
        <v>147</v>
      </c>
      <c r="AV9" t="s">
        <v>149</v>
      </c>
      <c r="AW9" t="s">
        <v>151</v>
      </c>
      <c r="AX9" t="s">
        <v>153</v>
      </c>
      <c r="AY9" t="s">
        <v>155</v>
      </c>
      <c r="AZ9" t="s">
        <v>157</v>
      </c>
      <c r="BA9" t="s">
        <v>159</v>
      </c>
      <c r="BB9" t="s">
        <v>161</v>
      </c>
      <c r="BC9" t="s">
        <v>163</v>
      </c>
      <c r="BD9" t="s">
        <v>165</v>
      </c>
      <c r="BE9" t="s">
        <v>167</v>
      </c>
      <c r="BF9" t="s">
        <v>169</v>
      </c>
      <c r="BG9" t="s">
        <v>171</v>
      </c>
      <c r="BH9" t="s">
        <v>173</v>
      </c>
      <c r="BI9" t="s">
        <v>175</v>
      </c>
      <c r="BJ9" t="s">
        <v>177</v>
      </c>
      <c r="BK9" t="s">
        <v>179</v>
      </c>
      <c r="BL9" t="s">
        <v>181</v>
      </c>
      <c r="BM9" t="s">
        <v>183</v>
      </c>
      <c r="BN9" t="s">
        <v>185</v>
      </c>
      <c r="BO9" t="s">
        <v>187</v>
      </c>
      <c r="BP9" t="s">
        <v>189</v>
      </c>
      <c r="BQ9" t="s">
        <v>191</v>
      </c>
      <c r="BR9" t="s">
        <v>193</v>
      </c>
      <c r="BS9" t="s">
        <v>195</v>
      </c>
      <c r="BT9" t="s">
        <v>197</v>
      </c>
    </row>
    <row r="12" spans="1:72" x14ac:dyDescent="0.25">
      <c r="D12" t="s">
        <v>202</v>
      </c>
      <c r="E12" t="s">
        <v>202</v>
      </c>
      <c r="F12" t="s">
        <v>203</v>
      </c>
      <c r="G12" t="s">
        <v>203</v>
      </c>
      <c r="L12" t="s">
        <v>202</v>
      </c>
      <c r="M12" t="s">
        <v>203</v>
      </c>
    </row>
    <row r="13" spans="1:72" x14ac:dyDescent="0.25">
      <c r="B13" t="s">
        <v>200</v>
      </c>
      <c r="C13" t="s">
        <v>201</v>
      </c>
      <c r="D13" t="s">
        <v>198</v>
      </c>
      <c r="E13" t="s">
        <v>199</v>
      </c>
      <c r="F13" t="s">
        <v>198</v>
      </c>
      <c r="G13" t="s">
        <v>199</v>
      </c>
      <c r="J13" t="s">
        <v>200</v>
      </c>
      <c r="K13" t="s">
        <v>201</v>
      </c>
      <c r="L13" t="s">
        <v>209</v>
      </c>
      <c r="M13" t="s">
        <v>209</v>
      </c>
    </row>
    <row r="14" spans="1:72" x14ac:dyDescent="0.25">
      <c r="B14" t="s">
        <v>204</v>
      </c>
      <c r="C14" t="s">
        <v>205</v>
      </c>
      <c r="D14">
        <v>-4.6986140000000001</v>
      </c>
      <c r="E14">
        <v>0.91715840000000004</v>
      </c>
      <c r="F14">
        <v>-4.901993</v>
      </c>
      <c r="G14">
        <v>1.6269746</v>
      </c>
      <c r="J14" t="s">
        <v>204</v>
      </c>
      <c r="K14" t="s">
        <v>205</v>
      </c>
      <c r="L14">
        <v>8.5000000000000006E-2</v>
      </c>
      <c r="M14">
        <v>0.16300000000000001</v>
      </c>
    </row>
    <row r="15" spans="1:72" x14ac:dyDescent="0.25">
      <c r="B15" t="s">
        <v>204</v>
      </c>
      <c r="C15" t="s">
        <v>206</v>
      </c>
      <c r="D15">
        <v>-4.8464070000000001</v>
      </c>
      <c r="E15">
        <v>1.6389035999999999</v>
      </c>
      <c r="F15">
        <v>-4.1967889999999999</v>
      </c>
      <c r="G15">
        <v>1.8360272</v>
      </c>
      <c r="J15" t="s">
        <v>204</v>
      </c>
      <c r="K15" t="s">
        <v>206</v>
      </c>
      <c r="L15">
        <v>5.0999999999999997E-2</v>
      </c>
      <c r="M15">
        <v>9.5000000000000001E-2</v>
      </c>
    </row>
    <row r="16" spans="1:72" x14ac:dyDescent="0.25">
      <c r="B16" t="s">
        <v>207</v>
      </c>
      <c r="C16" t="s">
        <v>205</v>
      </c>
      <c r="D16">
        <v>-5.6723039999999996</v>
      </c>
      <c r="E16">
        <v>1.1390712000000001</v>
      </c>
      <c r="F16">
        <v>-4.7803630000000004</v>
      </c>
      <c r="G16">
        <v>1.1869063</v>
      </c>
      <c r="J16" t="s">
        <v>207</v>
      </c>
      <c r="K16" t="s">
        <v>205</v>
      </c>
      <c r="L16">
        <v>9.2999999999999999E-2</v>
      </c>
      <c r="M16">
        <v>0.222</v>
      </c>
    </row>
    <row r="17" spans="2:44" x14ac:dyDescent="0.25">
      <c r="B17" t="s">
        <v>207</v>
      </c>
      <c r="C17" t="s">
        <v>206</v>
      </c>
      <c r="D17">
        <v>-5.6723039999999996</v>
      </c>
      <c r="E17">
        <v>1.1390712000000001</v>
      </c>
      <c r="F17">
        <v>-4.7803630000000004</v>
      </c>
      <c r="G17">
        <v>1.1869063</v>
      </c>
      <c r="J17" t="s">
        <v>207</v>
      </c>
      <c r="K17" t="s">
        <v>206</v>
      </c>
      <c r="L17">
        <v>9.2999999999999999E-2</v>
      </c>
      <c r="M17">
        <v>0.222</v>
      </c>
    </row>
    <row r="18" spans="2:44" x14ac:dyDescent="0.25">
      <c r="B18" t="s">
        <v>208</v>
      </c>
      <c r="C18" t="s">
        <v>205</v>
      </c>
      <c r="D18">
        <v>-5.6505029999999996</v>
      </c>
      <c r="E18">
        <v>1.5118598000000001</v>
      </c>
      <c r="F18">
        <v>-5.6755310000000003</v>
      </c>
      <c r="G18">
        <v>1.4566870000000001</v>
      </c>
      <c r="J18" t="s">
        <v>208</v>
      </c>
      <c r="K18" t="s">
        <v>205</v>
      </c>
      <c r="L18">
        <v>0.16</v>
      </c>
      <c r="M18">
        <v>0.13700000000000001</v>
      </c>
    </row>
    <row r="19" spans="2:44" x14ac:dyDescent="0.25">
      <c r="B19" t="s">
        <v>208</v>
      </c>
      <c r="C19" t="s">
        <v>206</v>
      </c>
      <c r="D19">
        <v>-5.5386860000000002</v>
      </c>
      <c r="E19">
        <v>1.0648017999999999</v>
      </c>
      <c r="F19">
        <v>-5.2933659999999998</v>
      </c>
      <c r="G19">
        <v>1.2205598</v>
      </c>
      <c r="J19" t="s">
        <v>208</v>
      </c>
      <c r="K19" t="s">
        <v>206</v>
      </c>
      <c r="L19">
        <v>6.2E-2</v>
      </c>
      <c r="M19">
        <v>0.09</v>
      </c>
    </row>
    <row r="22" spans="2:44" x14ac:dyDescent="0.25">
      <c r="R22" t="s">
        <v>200</v>
      </c>
      <c r="S22" t="s">
        <v>201</v>
      </c>
      <c r="T22" t="s">
        <v>198</v>
      </c>
      <c r="U22" t="s">
        <v>199</v>
      </c>
      <c r="V22" t="s">
        <v>209</v>
      </c>
      <c r="AD22" t="s">
        <v>200</v>
      </c>
      <c r="AE22" t="s">
        <v>201</v>
      </c>
      <c r="AF22" t="s">
        <v>198</v>
      </c>
      <c r="AG22" t="s">
        <v>199</v>
      </c>
      <c r="AH22" t="s">
        <v>209</v>
      </c>
    </row>
    <row r="23" spans="2:44" x14ac:dyDescent="0.25">
      <c r="F23" t="s">
        <v>1</v>
      </c>
      <c r="L23" t="str">
        <f>_xlfn.CONCAT("eps_",F23)</f>
        <v>eps_sys2_4E90_jointA_xdir_neg_rot</v>
      </c>
      <c r="R23" t="str">
        <f>IF(ISNUMBER(SEARCH("4TIP",L23)),"4TIP",IF(ISNUMBER(SEARCH("4TOP",L23)),"4TOP",IF(ISNUMBER(SEARCH("4E90",L23)),"4E90")))</f>
        <v>4E90</v>
      </c>
      <c r="S23" t="str">
        <f>IF(ISNUMBER(SEARCH("pos",L23)),"pos",IF(ISNUMBER(SEARCH("neg",L23)),"neg"))</f>
        <v>neg</v>
      </c>
      <c r="T23">
        <f>IF(AND(R23=$B$14,S23=$C$14),$D$14,IF(AND(R23=$B$15,S23=$C$15),$D$15,IF(AND(R23=$B$16,S23=$C$16),$D$16,IF(AND(R23=$B$17,S23=$C$17),$D$17,IF(AND(R23=$B$18,S23=$C$18),$D$18,IF(AND(R23=$B$19,S23=$C$19),$D$19))))))</f>
        <v>-5.6505029999999996</v>
      </c>
      <c r="U23">
        <f>IF(AND(R23=$B$14,S23=$C$14),$E$14,IF(AND(R23=$B$15,S23=$C$15),$E$15,IF(AND(R23=$B$16,S23=$C$16),$E$16,IF(AND(R23=$B$17,S23=$C$17),$E$17,IF(AND(R23=$B$18,S23=$C$18),$E$18,IF(AND(R23=$B$19,S23=$C$19),$E$19))))))</f>
        <v>1.5118598000000001</v>
      </c>
      <c r="V23">
        <f>IF(AND(R23=$B$14,S23=$C$14),$L$14,IF(AND(R23=$B$15,S23=$C$15),$L$15,IF(AND(R23=$B$16,S23=$C$16),$L$16,IF(AND(R23=$B$17,S23=$C$17),$L$17,IF(AND(R23=$B$18,S23=$C$18),$L$18,IF(AND(R23=$B$19,S23=$C$19),$L$19))))))</f>
        <v>0.16</v>
      </c>
      <c r="X23" t="str">
        <f t="shared" ref="X23:X44" si="0">_xlfn.CONCAT("eps_highOP_",F23)</f>
        <v>eps_highOP_sys2_4E90_jointA_xdir_neg_rot</v>
      </c>
      <c r="AD23" t="str">
        <f>IF(ISNUMBER(SEARCH("4TIP",X23)),"4TIP",IF(ISNUMBER(SEARCH("4TOP",X23)),"4TOP",IF(ISNUMBER(SEARCH("4E90",X23)),"4E90")))</f>
        <v>4E90</v>
      </c>
      <c r="AE23" t="str">
        <f>IF(ISNUMBER(SEARCH("pos",X23)),"pos",IF(ISNUMBER(SEARCH("neg",X23)),"neg"))</f>
        <v>neg</v>
      </c>
      <c r="AF23">
        <f>IF(AND(AD23=$B$14,AE23=$C$14),$F$14,IF(AND(AD23=$B$15,AE23=$C$15),$F$15,IF(AND(AD23=$B$16,AE23=$C$16),$F$16,IF(AND(AD23=$B$17,AE23=$C$17),$F$17,IF(AND(AD23=$B$18,AE23=$C$18),$F$18,IF(AND(AD23=$B$19,AE23=$C$19),$F$19))))))</f>
        <v>-5.6755310000000003</v>
      </c>
      <c r="AG23">
        <f>IF(AND(AD23=$B$14,AE23=$C$14),$G$14,IF(AND(AD23=$B$15,AE23=$C$15),$G$15,IF(AND(AD23=$B$16,AE23=$C$16),$G$16,IF(AND(AD23=$B$17,AE23=$C$17),$G$17,IF(AND(AD23=$B$18,AE23=$C$18),$G$18,IF(AND(AD23=$B$19,AE23=$C$19),$G$19))))))</f>
        <v>1.4566870000000001</v>
      </c>
      <c r="AH23">
        <f>IF(AND(AD23=$B$14,AE23=$C$14),$M$14,IF(AND(AD23=$B$15,AE23=$C$15),$M$15,IF(AND(AD23=$B$16,AE23=$C$16),$M$16,IF(AND(AD23=$B$17,AE23=$C$17),$M$17,IF(AND(AD23=$B$18,AE23=$C$18),$M$18,IF(AND(AD23=$B$19,AE23=$C$19),$M$19))))))</f>
        <v>0.13700000000000001</v>
      </c>
      <c r="AK23" t="s">
        <v>66</v>
      </c>
      <c r="AR23" t="s">
        <v>67</v>
      </c>
    </row>
    <row r="24" spans="2:44" x14ac:dyDescent="0.25">
      <c r="F24" t="s">
        <v>0</v>
      </c>
      <c r="L24" t="str">
        <f t="shared" ref="L24:L44" si="1">_xlfn.CONCAT("eps_lowOP_",F24)</f>
        <v>eps_lowOP_sys2_4E90_jointA_xdir_pos_rot</v>
      </c>
      <c r="R24" t="str">
        <f t="shared" ref="R24:R44" si="2">IF(ISNUMBER(SEARCH("4TIP",L24)),"4TIP",IF(ISNUMBER(SEARCH("4TOP",L24)),"4TOP",IF(ISNUMBER(SEARCH("4E90",L24)),"4E90")))</f>
        <v>4E90</v>
      </c>
      <c r="S24" t="str">
        <f t="shared" ref="S24:S44" si="3">IF(ISNUMBER(SEARCH("pos",L24)),"pos",IF(ISNUMBER(SEARCH("neg",L24)),"neg"))</f>
        <v>pos</v>
      </c>
      <c r="T24">
        <f t="shared" ref="T24:T44" si="4">IF(AND(R24=$B$14,S24=$C$14),$D$14,IF(AND(R24=$B$15,S24=$C$15),$D$15,IF(AND(R24=$B$16,S24=$C$16),$D$16,IF(AND(R24=$B$17,S24=$C$17),$D$17,IF(AND(R24=$B$18,S24=$C$18),$D$18,IF(AND(R24=$B$19,S24=$C$19),$D$19))))))</f>
        <v>-5.5386860000000002</v>
      </c>
      <c r="U24">
        <f t="shared" ref="U24:U44" si="5">IF(AND(R24=$B$14,S24=$C$14),$E$14,IF(AND(R24=$B$15,S24=$C$15),$E$15,IF(AND(R24=$B$16,S24=$C$16),$E$16,IF(AND(R24=$B$17,S24=$C$17),$E$17,IF(AND(R24=$B$18,S24=$C$18),$E$18,IF(AND(R24=$B$19,S24=$C$19),$E$19))))))</f>
        <v>1.0648017999999999</v>
      </c>
      <c r="V24">
        <f t="shared" ref="V24:V44" si="6">IF(AND(R24=$B$14,S24=$C$14),$L$14,IF(AND(R24=$B$15,S24=$C$15),$L$15,IF(AND(R24=$B$16,S24=$C$16),$L$16,IF(AND(R24=$B$17,S24=$C$17),$L$17,IF(AND(R24=$B$18,S24=$C$18),$L$18,IF(AND(R24=$B$19,S24=$C$19),$L$19))))))</f>
        <v>6.2E-2</v>
      </c>
      <c r="X24" t="str">
        <f t="shared" si="0"/>
        <v>eps_highOP_sys2_4E90_jointA_xdir_pos_rot</v>
      </c>
      <c r="AD24" t="str">
        <f t="shared" ref="AD24:AD44" si="7">IF(ISNUMBER(SEARCH("4TIP",X24)),"4TIP",IF(ISNUMBER(SEARCH("4TOP",X24)),"4TOP",IF(ISNUMBER(SEARCH("4E90",X24)),"4E90")))</f>
        <v>4E90</v>
      </c>
      <c r="AE24" t="str">
        <f t="shared" ref="AE24:AE44" si="8">IF(ISNUMBER(SEARCH("pos",X24)),"pos",IF(ISNUMBER(SEARCH("neg",X24)),"neg"))</f>
        <v>pos</v>
      </c>
      <c r="AF24">
        <f t="shared" ref="AF24:AF44" si="9">IF(AND(AD24=$B$14,AE24=$C$14),$F$14,IF(AND(AD24=$B$15,AE24=$C$15),$F$15,IF(AND(AD24=$B$16,AE24=$C$16),$F$16,IF(AND(AD24=$B$17,AE24=$C$17),$F$17,IF(AND(AD24=$B$18,AE24=$C$18),$F$18,IF(AND(AD24=$B$19,AE24=$C$19),$F$19))))))</f>
        <v>-5.2933659999999998</v>
      </c>
      <c r="AG24">
        <f t="shared" ref="AG24:AG44" si="10">IF(AND(AD24=$B$14,AE24=$C$14),$G$14,IF(AND(AD24=$B$15,AE24=$C$15),$G$15,IF(AND(AD24=$B$16,AE24=$C$16),$G$16,IF(AND(AD24=$B$17,AE24=$C$17),$G$17,IF(AND(AD24=$B$18,AE24=$C$18),$G$18,IF(AND(AD24=$B$19,AE24=$C$19),$G$19))))))</f>
        <v>1.2205598</v>
      </c>
      <c r="AH24">
        <f t="shared" ref="AH24:AH44" si="11">IF(AND(AD24=$B$14,AE24=$C$14),$M$14,IF(AND(AD24=$B$15,AE24=$C$15),$M$15,IF(AND(AD24=$B$16,AE24=$C$16),$M$16,IF(AND(AD24=$B$17,AE24=$C$17),$M$17,IF(AND(AD24=$B$18,AE24=$C$18),$M$18,IF(AND(AD24=$B$19,AE24=$C$19),$M$19))))))</f>
        <v>0.09</v>
      </c>
      <c r="AK24" t="s">
        <v>68</v>
      </c>
      <c r="AR24" t="s">
        <v>69</v>
      </c>
    </row>
    <row r="25" spans="2:44" x14ac:dyDescent="0.25">
      <c r="F25" t="s">
        <v>3</v>
      </c>
      <c r="L25" t="str">
        <f t="shared" si="1"/>
        <v>eps_lowOP_sys2_4E90_jointA_ydir_neg_rot</v>
      </c>
      <c r="R25" t="str">
        <f t="shared" si="2"/>
        <v>4E90</v>
      </c>
      <c r="S25" t="str">
        <f t="shared" si="3"/>
        <v>neg</v>
      </c>
      <c r="T25">
        <f t="shared" si="4"/>
        <v>-5.6505029999999996</v>
      </c>
      <c r="U25">
        <f t="shared" si="5"/>
        <v>1.5118598000000001</v>
      </c>
      <c r="V25">
        <f t="shared" si="6"/>
        <v>0.16</v>
      </c>
      <c r="X25" t="str">
        <f t="shared" si="0"/>
        <v>eps_highOP_sys2_4E90_jointA_ydir_neg_rot</v>
      </c>
      <c r="AD25" t="str">
        <f t="shared" si="7"/>
        <v>4E90</v>
      </c>
      <c r="AE25" t="str">
        <f t="shared" si="8"/>
        <v>neg</v>
      </c>
      <c r="AF25">
        <f t="shared" si="9"/>
        <v>-5.6755310000000003</v>
      </c>
      <c r="AG25">
        <f t="shared" si="10"/>
        <v>1.4566870000000001</v>
      </c>
      <c r="AH25">
        <f t="shared" si="11"/>
        <v>0.13700000000000001</v>
      </c>
      <c r="AK25" t="s">
        <v>70</v>
      </c>
      <c r="AR25" t="s">
        <v>71</v>
      </c>
    </row>
    <row r="26" spans="2:44" x14ac:dyDescent="0.25">
      <c r="F26" t="s">
        <v>2</v>
      </c>
      <c r="L26" t="str">
        <f t="shared" si="1"/>
        <v>eps_lowOP_sys2_4E90_jointA_ydir_pos_rot</v>
      </c>
      <c r="R26" t="str">
        <f t="shared" si="2"/>
        <v>4E90</v>
      </c>
      <c r="S26" t="str">
        <f t="shared" si="3"/>
        <v>pos</v>
      </c>
      <c r="T26">
        <f t="shared" si="4"/>
        <v>-5.5386860000000002</v>
      </c>
      <c r="U26">
        <f t="shared" si="5"/>
        <v>1.0648017999999999</v>
      </c>
      <c r="V26">
        <f t="shared" si="6"/>
        <v>6.2E-2</v>
      </c>
      <c r="X26" t="str">
        <f t="shared" si="0"/>
        <v>eps_highOP_sys2_4E90_jointA_ydir_pos_rot</v>
      </c>
      <c r="AD26" t="str">
        <f t="shared" si="7"/>
        <v>4E90</v>
      </c>
      <c r="AE26" t="str">
        <f t="shared" si="8"/>
        <v>pos</v>
      </c>
      <c r="AF26">
        <f t="shared" si="9"/>
        <v>-5.2933659999999998</v>
      </c>
      <c r="AG26">
        <f t="shared" si="10"/>
        <v>1.2205598</v>
      </c>
      <c r="AH26">
        <f t="shared" si="11"/>
        <v>0.09</v>
      </c>
      <c r="AK26" t="s">
        <v>72</v>
      </c>
      <c r="AR26" t="s">
        <v>73</v>
      </c>
    </row>
    <row r="27" spans="2:44" x14ac:dyDescent="0.25">
      <c r="F27" t="s">
        <v>5</v>
      </c>
      <c r="L27" t="str">
        <f t="shared" si="1"/>
        <v>eps_lowOP_sys2_4TIP_jointA_xdir_neg_rot</v>
      </c>
      <c r="R27" t="str">
        <f t="shared" si="2"/>
        <v>4TIP</v>
      </c>
      <c r="S27" t="str">
        <f t="shared" si="3"/>
        <v>neg</v>
      </c>
      <c r="T27">
        <f t="shared" si="4"/>
        <v>-4.6986140000000001</v>
      </c>
      <c r="U27">
        <f t="shared" si="5"/>
        <v>0.91715840000000004</v>
      </c>
      <c r="V27">
        <f t="shared" si="6"/>
        <v>8.5000000000000006E-2</v>
      </c>
      <c r="X27" t="str">
        <f t="shared" si="0"/>
        <v>eps_highOP_sys2_4TIP_jointA_xdir_neg_rot</v>
      </c>
      <c r="AD27" t="str">
        <f t="shared" si="7"/>
        <v>4TIP</v>
      </c>
      <c r="AE27" t="str">
        <f t="shared" si="8"/>
        <v>neg</v>
      </c>
      <c r="AF27">
        <f t="shared" si="9"/>
        <v>-4.901993</v>
      </c>
      <c r="AG27">
        <f t="shared" si="10"/>
        <v>1.6269746</v>
      </c>
      <c r="AH27">
        <f t="shared" si="11"/>
        <v>0.16300000000000001</v>
      </c>
      <c r="AK27" t="s">
        <v>74</v>
      </c>
      <c r="AR27" t="s">
        <v>75</v>
      </c>
    </row>
    <row r="28" spans="2:44" x14ac:dyDescent="0.25">
      <c r="F28" t="s">
        <v>4</v>
      </c>
      <c r="L28" t="str">
        <f t="shared" si="1"/>
        <v>eps_lowOP_sys2_4TIP_jointA_xdir_pos_rot</v>
      </c>
      <c r="R28" t="str">
        <f t="shared" si="2"/>
        <v>4TIP</v>
      </c>
      <c r="S28" t="str">
        <f t="shared" si="3"/>
        <v>pos</v>
      </c>
      <c r="T28">
        <f t="shared" si="4"/>
        <v>-4.8464070000000001</v>
      </c>
      <c r="U28">
        <f t="shared" si="5"/>
        <v>1.6389035999999999</v>
      </c>
      <c r="V28">
        <f t="shared" si="6"/>
        <v>5.0999999999999997E-2</v>
      </c>
      <c r="X28" t="str">
        <f t="shared" si="0"/>
        <v>eps_highOP_sys2_4TIP_jointA_xdir_pos_rot</v>
      </c>
      <c r="AD28" t="str">
        <f t="shared" si="7"/>
        <v>4TIP</v>
      </c>
      <c r="AE28" t="str">
        <f t="shared" si="8"/>
        <v>pos</v>
      </c>
      <c r="AF28">
        <f t="shared" si="9"/>
        <v>-4.1967889999999999</v>
      </c>
      <c r="AG28">
        <f t="shared" si="10"/>
        <v>1.8360272</v>
      </c>
      <c r="AH28">
        <f t="shared" si="11"/>
        <v>9.5000000000000001E-2</v>
      </c>
      <c r="AK28" t="s">
        <v>76</v>
      </c>
      <c r="AR28" t="s">
        <v>77</v>
      </c>
    </row>
    <row r="29" spans="2:44" x14ac:dyDescent="0.25">
      <c r="F29" t="s">
        <v>7</v>
      </c>
      <c r="L29" t="str">
        <f t="shared" si="1"/>
        <v>eps_lowOP_sys2_4TIP_jointA_ydir_neg_rot</v>
      </c>
      <c r="R29" t="str">
        <f t="shared" si="2"/>
        <v>4TIP</v>
      </c>
      <c r="S29" t="str">
        <f t="shared" si="3"/>
        <v>neg</v>
      </c>
      <c r="T29">
        <f t="shared" si="4"/>
        <v>-4.6986140000000001</v>
      </c>
      <c r="U29">
        <f t="shared" si="5"/>
        <v>0.91715840000000004</v>
      </c>
      <c r="V29">
        <f t="shared" si="6"/>
        <v>8.5000000000000006E-2</v>
      </c>
      <c r="X29" t="str">
        <f t="shared" si="0"/>
        <v>eps_highOP_sys2_4TIP_jointA_ydir_neg_rot</v>
      </c>
      <c r="AD29" t="str">
        <f t="shared" si="7"/>
        <v>4TIP</v>
      </c>
      <c r="AE29" t="str">
        <f t="shared" si="8"/>
        <v>neg</v>
      </c>
      <c r="AF29">
        <f t="shared" si="9"/>
        <v>-4.901993</v>
      </c>
      <c r="AG29">
        <f t="shared" si="10"/>
        <v>1.6269746</v>
      </c>
      <c r="AH29">
        <f t="shared" si="11"/>
        <v>0.16300000000000001</v>
      </c>
      <c r="AK29" t="s">
        <v>78</v>
      </c>
      <c r="AR29" t="s">
        <v>79</v>
      </c>
    </row>
    <row r="30" spans="2:44" x14ac:dyDescent="0.25">
      <c r="F30" t="s">
        <v>6</v>
      </c>
      <c r="L30" t="str">
        <f t="shared" si="1"/>
        <v>eps_lowOP_sys2_4TIP_jointA_ydir_pos_rot</v>
      </c>
      <c r="R30" t="str">
        <f t="shared" si="2"/>
        <v>4TIP</v>
      </c>
      <c r="S30" t="str">
        <f t="shared" si="3"/>
        <v>pos</v>
      </c>
      <c r="T30">
        <f t="shared" si="4"/>
        <v>-4.8464070000000001</v>
      </c>
      <c r="U30">
        <f t="shared" si="5"/>
        <v>1.6389035999999999</v>
      </c>
      <c r="V30">
        <f t="shared" si="6"/>
        <v>5.0999999999999997E-2</v>
      </c>
      <c r="X30" t="str">
        <f t="shared" si="0"/>
        <v>eps_highOP_sys2_4TIP_jointA_ydir_pos_rot</v>
      </c>
      <c r="AD30" t="str">
        <f t="shared" si="7"/>
        <v>4TIP</v>
      </c>
      <c r="AE30" t="str">
        <f t="shared" si="8"/>
        <v>pos</v>
      </c>
      <c r="AF30">
        <f t="shared" si="9"/>
        <v>-4.1967889999999999</v>
      </c>
      <c r="AG30">
        <f t="shared" si="10"/>
        <v>1.8360272</v>
      </c>
      <c r="AH30">
        <f t="shared" si="11"/>
        <v>9.5000000000000001E-2</v>
      </c>
      <c r="AK30" t="s">
        <v>80</v>
      </c>
      <c r="AR30" t="s">
        <v>81</v>
      </c>
    </row>
    <row r="31" spans="2:44" x14ac:dyDescent="0.25">
      <c r="F31" t="s">
        <v>9</v>
      </c>
      <c r="L31" t="str">
        <f t="shared" si="1"/>
        <v>eps_lowOP_sys3_4E90_jointB_xdir_neg_rot</v>
      </c>
      <c r="R31" t="str">
        <f t="shared" si="2"/>
        <v>4E90</v>
      </c>
      <c r="S31" t="str">
        <f t="shared" si="3"/>
        <v>neg</v>
      </c>
      <c r="T31">
        <f t="shared" si="4"/>
        <v>-5.6505029999999996</v>
      </c>
      <c r="U31">
        <f t="shared" si="5"/>
        <v>1.5118598000000001</v>
      </c>
      <c r="V31">
        <f t="shared" si="6"/>
        <v>0.16</v>
      </c>
      <c r="X31" t="str">
        <f t="shared" si="0"/>
        <v>eps_highOP_sys3_4E90_jointB_xdir_neg_rot</v>
      </c>
      <c r="AD31" t="str">
        <f t="shared" si="7"/>
        <v>4E90</v>
      </c>
      <c r="AE31" t="str">
        <f t="shared" si="8"/>
        <v>neg</v>
      </c>
      <c r="AF31">
        <f t="shared" si="9"/>
        <v>-5.6755310000000003</v>
      </c>
      <c r="AG31">
        <f t="shared" si="10"/>
        <v>1.4566870000000001</v>
      </c>
      <c r="AH31">
        <f t="shared" si="11"/>
        <v>0.13700000000000001</v>
      </c>
      <c r="AK31" t="s">
        <v>82</v>
      </c>
      <c r="AR31" t="s">
        <v>83</v>
      </c>
    </row>
    <row r="32" spans="2:44" x14ac:dyDescent="0.25">
      <c r="F32" t="s">
        <v>8</v>
      </c>
      <c r="L32" t="str">
        <f t="shared" si="1"/>
        <v>eps_lowOP_sys3_4E90_jointB_xdir_pos_rot</v>
      </c>
      <c r="R32" t="str">
        <f t="shared" si="2"/>
        <v>4E90</v>
      </c>
      <c r="S32" t="str">
        <f t="shared" si="3"/>
        <v>pos</v>
      </c>
      <c r="T32">
        <f t="shared" si="4"/>
        <v>-5.5386860000000002</v>
      </c>
      <c r="U32">
        <f t="shared" si="5"/>
        <v>1.0648017999999999</v>
      </c>
      <c r="V32">
        <f t="shared" si="6"/>
        <v>6.2E-2</v>
      </c>
      <c r="X32" t="str">
        <f t="shared" si="0"/>
        <v>eps_highOP_sys3_4E90_jointB_xdir_pos_rot</v>
      </c>
      <c r="AD32" t="str">
        <f t="shared" si="7"/>
        <v>4E90</v>
      </c>
      <c r="AE32" t="str">
        <f t="shared" si="8"/>
        <v>pos</v>
      </c>
      <c r="AF32">
        <f t="shared" si="9"/>
        <v>-5.2933659999999998</v>
      </c>
      <c r="AG32">
        <f t="shared" si="10"/>
        <v>1.2205598</v>
      </c>
      <c r="AH32">
        <f t="shared" si="11"/>
        <v>0.09</v>
      </c>
      <c r="AK32" t="s">
        <v>84</v>
      </c>
      <c r="AR32" t="s">
        <v>85</v>
      </c>
    </row>
    <row r="33" spans="6:44" x14ac:dyDescent="0.25">
      <c r="F33" t="s">
        <v>11</v>
      </c>
      <c r="L33" t="str">
        <f t="shared" si="1"/>
        <v>eps_lowOP_sys3_4E90_jointA_ydir_neg_rot</v>
      </c>
      <c r="R33" t="str">
        <f t="shared" si="2"/>
        <v>4E90</v>
      </c>
      <c r="S33" t="str">
        <f t="shared" si="3"/>
        <v>neg</v>
      </c>
      <c r="T33">
        <f t="shared" si="4"/>
        <v>-5.6505029999999996</v>
      </c>
      <c r="U33">
        <f t="shared" si="5"/>
        <v>1.5118598000000001</v>
      </c>
      <c r="V33">
        <f t="shared" si="6"/>
        <v>0.16</v>
      </c>
      <c r="X33" t="str">
        <f t="shared" si="0"/>
        <v>eps_highOP_sys3_4E90_jointA_ydir_neg_rot</v>
      </c>
      <c r="AD33" t="str">
        <f t="shared" si="7"/>
        <v>4E90</v>
      </c>
      <c r="AE33" t="str">
        <f t="shared" si="8"/>
        <v>neg</v>
      </c>
      <c r="AF33">
        <f t="shared" si="9"/>
        <v>-5.6755310000000003</v>
      </c>
      <c r="AG33">
        <f t="shared" si="10"/>
        <v>1.4566870000000001</v>
      </c>
      <c r="AH33">
        <f t="shared" si="11"/>
        <v>0.13700000000000001</v>
      </c>
      <c r="AK33" t="s">
        <v>86</v>
      </c>
      <c r="AR33" t="s">
        <v>87</v>
      </c>
    </row>
    <row r="34" spans="6:44" x14ac:dyDescent="0.25">
      <c r="F34" t="s">
        <v>10</v>
      </c>
      <c r="L34" t="str">
        <f t="shared" si="1"/>
        <v>eps_lowOP_sys3_4E90_jointA_ydir_pos_rot</v>
      </c>
      <c r="R34" t="str">
        <f t="shared" si="2"/>
        <v>4E90</v>
      </c>
      <c r="S34" t="str">
        <f t="shared" si="3"/>
        <v>pos</v>
      </c>
      <c r="T34">
        <f t="shared" si="4"/>
        <v>-5.5386860000000002</v>
      </c>
      <c r="U34">
        <f t="shared" si="5"/>
        <v>1.0648017999999999</v>
      </c>
      <c r="V34">
        <f t="shared" si="6"/>
        <v>6.2E-2</v>
      </c>
      <c r="X34" t="str">
        <f t="shared" si="0"/>
        <v>eps_highOP_sys3_4E90_jointA_ydir_pos_rot</v>
      </c>
      <c r="AD34" t="str">
        <f t="shared" si="7"/>
        <v>4E90</v>
      </c>
      <c r="AE34" t="str">
        <f t="shared" si="8"/>
        <v>pos</v>
      </c>
      <c r="AF34">
        <f t="shared" si="9"/>
        <v>-5.2933659999999998</v>
      </c>
      <c r="AG34">
        <f t="shared" si="10"/>
        <v>1.2205598</v>
      </c>
      <c r="AH34">
        <f t="shared" si="11"/>
        <v>0.09</v>
      </c>
      <c r="AK34" t="s">
        <v>88</v>
      </c>
      <c r="AR34" t="s">
        <v>89</v>
      </c>
    </row>
    <row r="35" spans="6:44" x14ac:dyDescent="0.25">
      <c r="F35" t="s">
        <v>12</v>
      </c>
      <c r="L35" t="str">
        <f t="shared" si="1"/>
        <v>eps_lowOP_sys3_4TOP_jointA_xdir_pos_rot</v>
      </c>
      <c r="R35" t="str">
        <f t="shared" si="2"/>
        <v>4TOP</v>
      </c>
      <c r="S35" t="str">
        <f t="shared" si="3"/>
        <v>pos</v>
      </c>
      <c r="T35">
        <f t="shared" si="4"/>
        <v>-5.6723039999999996</v>
      </c>
      <c r="U35">
        <f t="shared" si="5"/>
        <v>1.1390712000000001</v>
      </c>
      <c r="V35">
        <f t="shared" si="6"/>
        <v>9.2999999999999999E-2</v>
      </c>
      <c r="X35" t="str">
        <f t="shared" si="0"/>
        <v>eps_highOP_sys3_4TOP_jointA_xdir_pos_rot</v>
      </c>
      <c r="AD35" t="str">
        <f t="shared" si="7"/>
        <v>4TOP</v>
      </c>
      <c r="AE35" t="str">
        <f t="shared" si="8"/>
        <v>pos</v>
      </c>
      <c r="AF35">
        <f t="shared" si="9"/>
        <v>-4.7803630000000004</v>
      </c>
      <c r="AG35">
        <f t="shared" si="10"/>
        <v>1.1869063</v>
      </c>
      <c r="AH35">
        <f t="shared" si="11"/>
        <v>0.222</v>
      </c>
      <c r="AK35" t="s">
        <v>90</v>
      </c>
      <c r="AR35" t="s">
        <v>91</v>
      </c>
    </row>
    <row r="36" spans="6:44" x14ac:dyDescent="0.25">
      <c r="F36" t="s">
        <v>14</v>
      </c>
      <c r="L36" t="str">
        <f t="shared" si="1"/>
        <v>eps_lowOP_sys3_4TIP_jointB_xdir_neg_rot</v>
      </c>
      <c r="R36" t="str">
        <f t="shared" si="2"/>
        <v>4TIP</v>
      </c>
      <c r="S36" t="str">
        <f t="shared" si="3"/>
        <v>neg</v>
      </c>
      <c r="T36">
        <f t="shared" si="4"/>
        <v>-4.6986140000000001</v>
      </c>
      <c r="U36">
        <f t="shared" si="5"/>
        <v>0.91715840000000004</v>
      </c>
      <c r="V36">
        <f t="shared" si="6"/>
        <v>8.5000000000000006E-2</v>
      </c>
      <c r="X36" t="str">
        <f t="shared" si="0"/>
        <v>eps_highOP_sys3_4TIP_jointB_xdir_neg_rot</v>
      </c>
      <c r="AD36" t="str">
        <f t="shared" si="7"/>
        <v>4TIP</v>
      </c>
      <c r="AE36" t="str">
        <f t="shared" si="8"/>
        <v>neg</v>
      </c>
      <c r="AF36">
        <f t="shared" si="9"/>
        <v>-4.901993</v>
      </c>
      <c r="AG36">
        <f t="shared" si="10"/>
        <v>1.6269746</v>
      </c>
      <c r="AH36">
        <f t="shared" si="11"/>
        <v>0.16300000000000001</v>
      </c>
      <c r="AK36" t="s">
        <v>92</v>
      </c>
      <c r="AR36" t="s">
        <v>93</v>
      </c>
    </row>
    <row r="37" spans="6:44" x14ac:dyDescent="0.25">
      <c r="F37" t="s">
        <v>13</v>
      </c>
      <c r="L37" t="str">
        <f t="shared" si="1"/>
        <v>eps_lowOP_sys3_4TIP_jointB_xdir_pos_rot</v>
      </c>
      <c r="R37" t="str">
        <f t="shared" si="2"/>
        <v>4TIP</v>
      </c>
      <c r="S37" t="str">
        <f t="shared" si="3"/>
        <v>pos</v>
      </c>
      <c r="T37">
        <f t="shared" si="4"/>
        <v>-4.8464070000000001</v>
      </c>
      <c r="U37">
        <f t="shared" si="5"/>
        <v>1.6389035999999999</v>
      </c>
      <c r="V37">
        <f t="shared" si="6"/>
        <v>5.0999999999999997E-2</v>
      </c>
      <c r="X37" t="str">
        <f t="shared" si="0"/>
        <v>eps_highOP_sys3_4TIP_jointB_xdir_pos_rot</v>
      </c>
      <c r="AD37" t="str">
        <f t="shared" si="7"/>
        <v>4TIP</v>
      </c>
      <c r="AE37" t="str">
        <f t="shared" si="8"/>
        <v>pos</v>
      </c>
      <c r="AF37">
        <f t="shared" si="9"/>
        <v>-4.1967889999999999</v>
      </c>
      <c r="AG37">
        <f t="shared" si="10"/>
        <v>1.8360272</v>
      </c>
      <c r="AH37">
        <f t="shared" si="11"/>
        <v>9.5000000000000001E-2</v>
      </c>
      <c r="AK37" t="s">
        <v>94</v>
      </c>
      <c r="AR37" t="s">
        <v>95</v>
      </c>
    </row>
    <row r="38" spans="6:44" x14ac:dyDescent="0.25">
      <c r="F38" t="s">
        <v>16</v>
      </c>
      <c r="L38" t="str">
        <f t="shared" si="1"/>
        <v>eps_lowOP_sys3_4TIP_jointA_ydir_neg_rot</v>
      </c>
      <c r="R38" t="str">
        <f t="shared" si="2"/>
        <v>4TIP</v>
      </c>
      <c r="S38" t="str">
        <f t="shared" si="3"/>
        <v>neg</v>
      </c>
      <c r="T38">
        <f t="shared" si="4"/>
        <v>-4.6986140000000001</v>
      </c>
      <c r="U38">
        <f t="shared" si="5"/>
        <v>0.91715840000000004</v>
      </c>
      <c r="V38">
        <f t="shared" si="6"/>
        <v>8.5000000000000006E-2</v>
      </c>
      <c r="X38" t="str">
        <f t="shared" si="0"/>
        <v>eps_highOP_sys3_4TIP_jointA_ydir_neg_rot</v>
      </c>
      <c r="AD38" t="str">
        <f t="shared" si="7"/>
        <v>4TIP</v>
      </c>
      <c r="AE38" t="str">
        <f t="shared" si="8"/>
        <v>neg</v>
      </c>
      <c r="AF38">
        <f t="shared" si="9"/>
        <v>-4.901993</v>
      </c>
      <c r="AG38">
        <f t="shared" si="10"/>
        <v>1.6269746</v>
      </c>
      <c r="AH38">
        <f t="shared" si="11"/>
        <v>0.16300000000000001</v>
      </c>
      <c r="AK38" t="s">
        <v>96</v>
      </c>
      <c r="AR38" t="s">
        <v>97</v>
      </c>
    </row>
    <row r="39" spans="6:44" x14ac:dyDescent="0.25">
      <c r="F39" t="s">
        <v>15</v>
      </c>
      <c r="L39" t="str">
        <f t="shared" si="1"/>
        <v>eps_lowOP_sys3_4TIP_jointA_ydir_pos_rot</v>
      </c>
      <c r="R39" t="str">
        <f t="shared" si="2"/>
        <v>4TIP</v>
      </c>
      <c r="S39" t="str">
        <f t="shared" si="3"/>
        <v>pos</v>
      </c>
      <c r="T39">
        <f t="shared" si="4"/>
        <v>-4.8464070000000001</v>
      </c>
      <c r="U39">
        <f t="shared" si="5"/>
        <v>1.6389035999999999</v>
      </c>
      <c r="V39">
        <f t="shared" si="6"/>
        <v>5.0999999999999997E-2</v>
      </c>
      <c r="X39" t="str">
        <f t="shared" si="0"/>
        <v>eps_highOP_sys3_4TIP_jointA_ydir_pos_rot</v>
      </c>
      <c r="AD39" t="str">
        <f t="shared" si="7"/>
        <v>4TIP</v>
      </c>
      <c r="AE39" t="str">
        <f t="shared" si="8"/>
        <v>pos</v>
      </c>
      <c r="AF39">
        <f t="shared" si="9"/>
        <v>-4.1967889999999999</v>
      </c>
      <c r="AG39">
        <f t="shared" si="10"/>
        <v>1.8360272</v>
      </c>
      <c r="AH39">
        <f t="shared" si="11"/>
        <v>9.5000000000000001E-2</v>
      </c>
      <c r="AK39" t="s">
        <v>98</v>
      </c>
      <c r="AR39" t="s">
        <v>99</v>
      </c>
    </row>
    <row r="40" spans="6:44" x14ac:dyDescent="0.25">
      <c r="F40" t="s">
        <v>18</v>
      </c>
      <c r="L40" t="str">
        <f t="shared" si="1"/>
        <v>eps_lowOP_sys4_4E90_jointA_ydir_neg_rot</v>
      </c>
      <c r="R40" t="str">
        <f t="shared" si="2"/>
        <v>4E90</v>
      </c>
      <c r="S40" t="str">
        <f t="shared" si="3"/>
        <v>neg</v>
      </c>
      <c r="T40">
        <f t="shared" si="4"/>
        <v>-5.6505029999999996</v>
      </c>
      <c r="U40">
        <f t="shared" si="5"/>
        <v>1.5118598000000001</v>
      </c>
      <c r="V40">
        <f t="shared" si="6"/>
        <v>0.16</v>
      </c>
      <c r="X40" t="str">
        <f t="shared" si="0"/>
        <v>eps_highOP_sys4_4E90_jointA_ydir_neg_rot</v>
      </c>
      <c r="AD40" t="str">
        <f t="shared" si="7"/>
        <v>4E90</v>
      </c>
      <c r="AE40" t="str">
        <f t="shared" si="8"/>
        <v>neg</v>
      </c>
      <c r="AF40">
        <f t="shared" si="9"/>
        <v>-5.6755310000000003</v>
      </c>
      <c r="AG40">
        <f t="shared" si="10"/>
        <v>1.4566870000000001</v>
      </c>
      <c r="AH40">
        <f t="shared" si="11"/>
        <v>0.13700000000000001</v>
      </c>
      <c r="AK40" t="s">
        <v>100</v>
      </c>
      <c r="AR40" t="s">
        <v>101</v>
      </c>
    </row>
    <row r="41" spans="6:44" x14ac:dyDescent="0.25">
      <c r="F41" t="s">
        <v>17</v>
      </c>
      <c r="L41" t="str">
        <f t="shared" si="1"/>
        <v>eps_lowOP_sys4_4E90_jointA_ydir_pos_rot</v>
      </c>
      <c r="R41" t="str">
        <f t="shared" si="2"/>
        <v>4E90</v>
      </c>
      <c r="S41" t="str">
        <f t="shared" si="3"/>
        <v>pos</v>
      </c>
      <c r="T41">
        <f t="shared" si="4"/>
        <v>-5.5386860000000002</v>
      </c>
      <c r="U41">
        <f t="shared" si="5"/>
        <v>1.0648017999999999</v>
      </c>
      <c r="V41">
        <f t="shared" si="6"/>
        <v>6.2E-2</v>
      </c>
      <c r="X41" t="str">
        <f t="shared" si="0"/>
        <v>eps_highOP_sys4_4E90_jointA_ydir_pos_rot</v>
      </c>
      <c r="AD41" t="str">
        <f t="shared" si="7"/>
        <v>4E90</v>
      </c>
      <c r="AE41" t="str">
        <f t="shared" si="8"/>
        <v>pos</v>
      </c>
      <c r="AF41">
        <f t="shared" si="9"/>
        <v>-5.2933659999999998</v>
      </c>
      <c r="AG41">
        <f t="shared" si="10"/>
        <v>1.2205598</v>
      </c>
      <c r="AH41">
        <f t="shared" si="11"/>
        <v>0.09</v>
      </c>
      <c r="AK41" t="s">
        <v>102</v>
      </c>
      <c r="AR41" t="s">
        <v>103</v>
      </c>
    </row>
    <row r="42" spans="6:44" x14ac:dyDescent="0.25">
      <c r="F42" t="s">
        <v>20</v>
      </c>
      <c r="L42" t="str">
        <f t="shared" si="1"/>
        <v>eps_lowOP_sys4_4TIP_jointA_ydir_neg_rot</v>
      </c>
      <c r="R42" t="str">
        <f t="shared" si="2"/>
        <v>4TIP</v>
      </c>
      <c r="S42" t="str">
        <f t="shared" si="3"/>
        <v>neg</v>
      </c>
      <c r="T42">
        <f t="shared" si="4"/>
        <v>-4.6986140000000001</v>
      </c>
      <c r="U42">
        <f t="shared" si="5"/>
        <v>0.91715840000000004</v>
      </c>
      <c r="V42">
        <f t="shared" si="6"/>
        <v>8.5000000000000006E-2</v>
      </c>
      <c r="X42" t="str">
        <f t="shared" si="0"/>
        <v>eps_highOP_sys4_4TIP_jointA_ydir_neg_rot</v>
      </c>
      <c r="AD42" t="str">
        <f t="shared" si="7"/>
        <v>4TIP</v>
      </c>
      <c r="AE42" t="str">
        <f t="shared" si="8"/>
        <v>neg</v>
      </c>
      <c r="AF42">
        <f t="shared" si="9"/>
        <v>-4.901993</v>
      </c>
      <c r="AG42">
        <f t="shared" si="10"/>
        <v>1.6269746</v>
      </c>
      <c r="AH42">
        <f t="shared" si="11"/>
        <v>0.16300000000000001</v>
      </c>
      <c r="AK42" t="s">
        <v>104</v>
      </c>
      <c r="AR42" t="s">
        <v>105</v>
      </c>
    </row>
    <row r="43" spans="6:44" x14ac:dyDescent="0.25">
      <c r="F43" t="s">
        <v>19</v>
      </c>
      <c r="L43" t="str">
        <f t="shared" si="1"/>
        <v>eps_lowOP_sys4_4TIP_jointA_ydir_pos_rot</v>
      </c>
      <c r="R43" t="str">
        <f t="shared" si="2"/>
        <v>4TIP</v>
      </c>
      <c r="S43" t="str">
        <f t="shared" si="3"/>
        <v>pos</v>
      </c>
      <c r="T43">
        <f t="shared" si="4"/>
        <v>-4.8464070000000001</v>
      </c>
      <c r="U43">
        <f t="shared" si="5"/>
        <v>1.6389035999999999</v>
      </c>
      <c r="V43">
        <f t="shared" si="6"/>
        <v>5.0999999999999997E-2</v>
      </c>
      <c r="X43" t="str">
        <f t="shared" si="0"/>
        <v>eps_highOP_sys4_4TIP_jointA_ydir_pos_rot</v>
      </c>
      <c r="AD43" t="str">
        <f t="shared" si="7"/>
        <v>4TIP</v>
      </c>
      <c r="AE43" t="str">
        <f t="shared" si="8"/>
        <v>pos</v>
      </c>
      <c r="AF43">
        <f t="shared" si="9"/>
        <v>-4.1967889999999999</v>
      </c>
      <c r="AG43">
        <f t="shared" si="10"/>
        <v>1.8360272</v>
      </c>
      <c r="AH43">
        <f t="shared" si="11"/>
        <v>9.5000000000000001E-2</v>
      </c>
      <c r="AK43" t="s">
        <v>106</v>
      </c>
      <c r="AR43" t="s">
        <v>107</v>
      </c>
    </row>
    <row r="44" spans="6:44" x14ac:dyDescent="0.25">
      <c r="F44" t="s">
        <v>21</v>
      </c>
      <c r="L44" t="str">
        <f t="shared" si="1"/>
        <v>eps_lowOP_sys4_4TOP_jointC_ydir_pos_rot</v>
      </c>
      <c r="R44" t="str">
        <f t="shared" si="2"/>
        <v>4TOP</v>
      </c>
      <c r="S44" t="str">
        <f t="shared" si="3"/>
        <v>pos</v>
      </c>
      <c r="T44">
        <f t="shared" si="4"/>
        <v>-5.6723039999999996</v>
      </c>
      <c r="U44">
        <f t="shared" si="5"/>
        <v>1.1390712000000001</v>
      </c>
      <c r="V44">
        <f t="shared" si="6"/>
        <v>9.2999999999999999E-2</v>
      </c>
      <c r="X44" t="str">
        <f t="shared" si="0"/>
        <v>eps_highOP_sys4_4TOP_jointC_ydir_pos_rot</v>
      </c>
      <c r="AD44" t="str">
        <f t="shared" si="7"/>
        <v>4TOP</v>
      </c>
      <c r="AE44" t="str">
        <f t="shared" si="8"/>
        <v>pos</v>
      </c>
      <c r="AF44">
        <f t="shared" si="9"/>
        <v>-4.7803630000000004</v>
      </c>
      <c r="AG44">
        <f t="shared" si="10"/>
        <v>1.1869063</v>
      </c>
      <c r="AH44">
        <f t="shared" si="11"/>
        <v>0.222</v>
      </c>
      <c r="AK44" t="s">
        <v>108</v>
      </c>
      <c r="AR44" t="s">
        <v>109</v>
      </c>
    </row>
    <row r="45" spans="6:44" x14ac:dyDescent="0.25">
      <c r="F45" t="s">
        <v>23</v>
      </c>
      <c r="L45" t="str">
        <f>_xlfn.CONCAT("sigma_",L23)</f>
        <v>sigma_eps_sys2_4E90_jointA_xdir_neg_rot</v>
      </c>
      <c r="X45" t="str">
        <f>_xlfn.CONCAT("sigma_",X23)</f>
        <v>sigma_eps_highOP_sys2_4E90_jointA_xdir_neg_rot</v>
      </c>
      <c r="AK45" t="s">
        <v>110</v>
      </c>
      <c r="AR45" t="s">
        <v>111</v>
      </c>
    </row>
    <row r="46" spans="6:44" x14ac:dyDescent="0.25">
      <c r="F46" t="s">
        <v>22</v>
      </c>
      <c r="L46" t="str">
        <f t="shared" ref="L46:L66" si="12">_xlfn.CONCAT("sigma_",L24)</f>
        <v>sigma_eps_lowOP_sys2_4E90_jointA_xdir_pos_rot</v>
      </c>
      <c r="X46" t="str">
        <f t="shared" ref="X46:X66" si="13">_xlfn.CONCAT("sigma_",X24)</f>
        <v>sigma_eps_highOP_sys2_4E90_jointA_xdir_pos_rot</v>
      </c>
      <c r="AK46" t="s">
        <v>112</v>
      </c>
      <c r="AR46" t="s">
        <v>113</v>
      </c>
    </row>
    <row r="47" spans="6:44" x14ac:dyDescent="0.25">
      <c r="F47" t="s">
        <v>25</v>
      </c>
      <c r="L47" t="str">
        <f t="shared" si="12"/>
        <v>sigma_eps_lowOP_sys2_4E90_jointA_ydir_neg_rot</v>
      </c>
      <c r="T47">
        <v>-5.6505029999999996</v>
      </c>
      <c r="U47">
        <v>1.5118598000000001</v>
      </c>
      <c r="V47">
        <v>0.16</v>
      </c>
      <c r="X47" t="str">
        <f t="shared" si="13"/>
        <v>sigma_eps_highOP_sys2_4E90_jointA_ydir_neg_rot</v>
      </c>
      <c r="AF47">
        <v>-5.6755310000000003</v>
      </c>
      <c r="AG47">
        <v>1.4566870000000001</v>
      </c>
      <c r="AH47">
        <v>0.13700000000000001</v>
      </c>
      <c r="AK47" t="s">
        <v>114</v>
      </c>
      <c r="AR47" t="s">
        <v>115</v>
      </c>
    </row>
    <row r="48" spans="6:44" x14ac:dyDescent="0.25">
      <c r="F48" t="s">
        <v>24</v>
      </c>
      <c r="L48" t="str">
        <f t="shared" si="12"/>
        <v>sigma_eps_lowOP_sys2_4E90_jointA_ydir_pos_rot</v>
      </c>
      <c r="T48">
        <v>-5.5386860000000002</v>
      </c>
      <c r="U48">
        <v>1.0648017999999999</v>
      </c>
      <c r="V48">
        <v>6.2E-2</v>
      </c>
      <c r="X48" t="str">
        <f t="shared" si="13"/>
        <v>sigma_eps_highOP_sys2_4E90_jointA_ydir_pos_rot</v>
      </c>
      <c r="AF48">
        <v>-5.2933659999999998</v>
      </c>
      <c r="AG48">
        <v>1.2205598</v>
      </c>
      <c r="AH48">
        <v>0.09</v>
      </c>
      <c r="AK48" t="s">
        <v>116</v>
      </c>
      <c r="AR48" t="s">
        <v>117</v>
      </c>
    </row>
    <row r="49" spans="6:44" x14ac:dyDescent="0.25">
      <c r="F49" t="s">
        <v>27</v>
      </c>
      <c r="L49" t="str">
        <f t="shared" si="12"/>
        <v>sigma_eps_lowOP_sys2_4TIP_jointA_xdir_neg_rot</v>
      </c>
      <c r="T49">
        <v>-5.6505029999999996</v>
      </c>
      <c r="U49">
        <v>1.5118598000000001</v>
      </c>
      <c r="V49">
        <v>0.16</v>
      </c>
      <c r="X49" t="str">
        <f t="shared" si="13"/>
        <v>sigma_eps_highOP_sys2_4TIP_jointA_xdir_neg_rot</v>
      </c>
      <c r="AF49">
        <v>-5.6755310000000003</v>
      </c>
      <c r="AG49">
        <v>1.4566870000000001</v>
      </c>
      <c r="AH49">
        <v>0.13700000000000001</v>
      </c>
      <c r="AK49" t="s">
        <v>118</v>
      </c>
      <c r="AR49" t="s">
        <v>119</v>
      </c>
    </row>
    <row r="50" spans="6:44" x14ac:dyDescent="0.25">
      <c r="F50" t="s">
        <v>26</v>
      </c>
      <c r="L50" t="str">
        <f t="shared" si="12"/>
        <v>sigma_eps_lowOP_sys2_4TIP_jointA_xdir_pos_rot</v>
      </c>
      <c r="T50">
        <v>-5.5386860000000002</v>
      </c>
      <c r="U50">
        <v>1.0648017999999999</v>
      </c>
      <c r="V50">
        <v>6.2E-2</v>
      </c>
      <c r="X50" t="str">
        <f t="shared" si="13"/>
        <v>sigma_eps_highOP_sys2_4TIP_jointA_xdir_pos_rot</v>
      </c>
      <c r="AF50">
        <v>-5.2933659999999998</v>
      </c>
      <c r="AG50">
        <v>1.2205598</v>
      </c>
      <c r="AH50">
        <v>0.09</v>
      </c>
      <c r="AK50" t="s">
        <v>120</v>
      </c>
      <c r="AR50" t="s">
        <v>121</v>
      </c>
    </row>
    <row r="51" spans="6:44" x14ac:dyDescent="0.25">
      <c r="F51" t="s">
        <v>29</v>
      </c>
      <c r="L51" t="str">
        <f t="shared" si="12"/>
        <v>sigma_eps_lowOP_sys2_4TIP_jointA_ydir_neg_rot</v>
      </c>
      <c r="T51">
        <v>-4.6986140000000001</v>
      </c>
      <c r="U51">
        <v>0.91715840000000004</v>
      </c>
      <c r="V51">
        <v>8.5000000000000006E-2</v>
      </c>
      <c r="X51" t="str">
        <f t="shared" si="13"/>
        <v>sigma_eps_highOP_sys2_4TIP_jointA_ydir_neg_rot</v>
      </c>
      <c r="AF51">
        <v>-4.901993</v>
      </c>
      <c r="AG51">
        <v>1.6269746</v>
      </c>
      <c r="AH51">
        <v>0.16300000000000001</v>
      </c>
      <c r="AK51" t="s">
        <v>122</v>
      </c>
      <c r="AR51" t="s">
        <v>123</v>
      </c>
    </row>
    <row r="52" spans="6:44" x14ac:dyDescent="0.25">
      <c r="F52" t="s">
        <v>28</v>
      </c>
      <c r="L52" t="str">
        <f t="shared" si="12"/>
        <v>sigma_eps_lowOP_sys2_4TIP_jointA_ydir_pos_rot</v>
      </c>
      <c r="T52">
        <v>-4.8464070000000001</v>
      </c>
      <c r="U52">
        <v>1.6389035999999999</v>
      </c>
      <c r="V52">
        <v>5.0999999999999997E-2</v>
      </c>
      <c r="X52" t="str">
        <f t="shared" si="13"/>
        <v>sigma_eps_highOP_sys2_4TIP_jointA_ydir_pos_rot</v>
      </c>
      <c r="AF52">
        <v>-4.1967889999999999</v>
      </c>
      <c r="AG52">
        <v>1.8360272</v>
      </c>
      <c r="AH52">
        <v>9.5000000000000001E-2</v>
      </c>
      <c r="AK52" t="s">
        <v>124</v>
      </c>
      <c r="AR52" t="s">
        <v>125</v>
      </c>
    </row>
    <row r="53" spans="6:44" x14ac:dyDescent="0.25">
      <c r="F53" t="s">
        <v>31</v>
      </c>
      <c r="L53" t="str">
        <f t="shared" si="12"/>
        <v>sigma_eps_lowOP_sys3_4E90_jointB_xdir_neg_rot</v>
      </c>
      <c r="T53">
        <v>-4.6986140000000001</v>
      </c>
      <c r="U53">
        <v>0.91715840000000004</v>
      </c>
      <c r="V53">
        <v>8.5000000000000006E-2</v>
      </c>
      <c r="X53" t="str">
        <f t="shared" si="13"/>
        <v>sigma_eps_highOP_sys3_4E90_jointB_xdir_neg_rot</v>
      </c>
      <c r="AF53">
        <v>-4.901993</v>
      </c>
      <c r="AG53">
        <v>1.6269746</v>
      </c>
      <c r="AH53">
        <v>0.16300000000000001</v>
      </c>
      <c r="AK53" t="s">
        <v>126</v>
      </c>
      <c r="AR53" t="s">
        <v>127</v>
      </c>
    </row>
    <row r="54" spans="6:44" x14ac:dyDescent="0.25">
      <c r="F54" t="s">
        <v>30</v>
      </c>
      <c r="L54" t="str">
        <f t="shared" si="12"/>
        <v>sigma_eps_lowOP_sys3_4E90_jointB_xdir_pos_rot</v>
      </c>
      <c r="T54">
        <v>-4.8464070000000001</v>
      </c>
      <c r="U54">
        <v>1.6389035999999999</v>
      </c>
      <c r="V54">
        <v>5.0999999999999997E-2</v>
      </c>
      <c r="X54" t="str">
        <f t="shared" si="13"/>
        <v>sigma_eps_highOP_sys3_4E90_jointB_xdir_pos_rot</v>
      </c>
      <c r="AF54">
        <v>-4.1967889999999999</v>
      </c>
      <c r="AG54">
        <v>1.8360272</v>
      </c>
      <c r="AH54">
        <v>9.5000000000000001E-2</v>
      </c>
      <c r="AK54" t="s">
        <v>128</v>
      </c>
      <c r="AR54" t="s">
        <v>129</v>
      </c>
    </row>
    <row r="55" spans="6:44" x14ac:dyDescent="0.25">
      <c r="F55" t="s">
        <v>33</v>
      </c>
      <c r="L55" t="str">
        <f t="shared" si="12"/>
        <v>sigma_eps_lowOP_sys3_4E90_jointA_ydir_neg_rot</v>
      </c>
      <c r="T55">
        <v>-5.6505029999999996</v>
      </c>
      <c r="U55">
        <v>1.5118598000000001</v>
      </c>
      <c r="V55">
        <v>0.16</v>
      </c>
      <c r="X55" t="str">
        <f t="shared" si="13"/>
        <v>sigma_eps_highOP_sys3_4E90_jointA_ydir_neg_rot</v>
      </c>
      <c r="AF55">
        <v>-5.6755310000000003</v>
      </c>
      <c r="AG55">
        <v>1.4566870000000001</v>
      </c>
      <c r="AH55">
        <v>0.13700000000000001</v>
      </c>
      <c r="AK55" t="s">
        <v>130</v>
      </c>
      <c r="AR55" t="s">
        <v>131</v>
      </c>
    </row>
    <row r="56" spans="6:44" x14ac:dyDescent="0.25">
      <c r="F56" t="s">
        <v>32</v>
      </c>
      <c r="L56" t="str">
        <f t="shared" si="12"/>
        <v>sigma_eps_lowOP_sys3_4E90_jointA_ydir_pos_rot</v>
      </c>
      <c r="T56">
        <v>-5.5386860000000002</v>
      </c>
      <c r="U56">
        <v>1.0648017999999999</v>
      </c>
      <c r="V56">
        <v>6.2E-2</v>
      </c>
      <c r="X56" t="str">
        <f t="shared" si="13"/>
        <v>sigma_eps_highOP_sys3_4E90_jointA_ydir_pos_rot</v>
      </c>
      <c r="AF56">
        <v>-5.2933659999999998</v>
      </c>
      <c r="AG56">
        <v>1.2205598</v>
      </c>
      <c r="AH56">
        <v>0.09</v>
      </c>
      <c r="AK56" t="s">
        <v>132</v>
      </c>
      <c r="AR56" t="s">
        <v>133</v>
      </c>
    </row>
    <row r="57" spans="6:44" x14ac:dyDescent="0.25">
      <c r="F57" t="s">
        <v>34</v>
      </c>
      <c r="L57" t="str">
        <f t="shared" si="12"/>
        <v>sigma_eps_lowOP_sys3_4TOP_jointA_xdir_pos_rot</v>
      </c>
      <c r="T57">
        <v>-5.6505029999999996</v>
      </c>
      <c r="U57">
        <v>1.5118598000000001</v>
      </c>
      <c r="V57">
        <v>0.16</v>
      </c>
      <c r="X57" t="str">
        <f t="shared" si="13"/>
        <v>sigma_eps_highOP_sys3_4TOP_jointA_xdir_pos_rot</v>
      </c>
      <c r="AF57">
        <v>-5.6755310000000003</v>
      </c>
      <c r="AG57">
        <v>1.4566870000000001</v>
      </c>
      <c r="AH57">
        <v>0.13700000000000001</v>
      </c>
      <c r="AK57" t="s">
        <v>134</v>
      </c>
      <c r="AR57" t="s">
        <v>135</v>
      </c>
    </row>
    <row r="58" spans="6:44" x14ac:dyDescent="0.25">
      <c r="F58" t="s">
        <v>36</v>
      </c>
      <c r="L58" t="str">
        <f t="shared" si="12"/>
        <v>sigma_eps_lowOP_sys3_4TIP_jointB_xdir_neg_rot</v>
      </c>
      <c r="T58">
        <v>-5.5386860000000002</v>
      </c>
      <c r="U58">
        <v>1.0648017999999999</v>
      </c>
      <c r="V58">
        <v>6.2E-2</v>
      </c>
      <c r="X58" t="str">
        <f t="shared" si="13"/>
        <v>sigma_eps_highOP_sys3_4TIP_jointB_xdir_neg_rot</v>
      </c>
      <c r="AF58">
        <v>-5.2933659999999998</v>
      </c>
      <c r="AG58">
        <v>1.2205598</v>
      </c>
      <c r="AH58">
        <v>0.09</v>
      </c>
      <c r="AK58" t="s">
        <v>136</v>
      </c>
      <c r="AR58" t="s">
        <v>137</v>
      </c>
    </row>
    <row r="59" spans="6:44" x14ac:dyDescent="0.25">
      <c r="F59" t="s">
        <v>35</v>
      </c>
      <c r="L59" t="str">
        <f t="shared" si="12"/>
        <v>sigma_eps_lowOP_sys3_4TIP_jointB_xdir_pos_rot</v>
      </c>
      <c r="T59">
        <v>-5.6723039999999996</v>
      </c>
      <c r="U59">
        <v>1.1390712000000001</v>
      </c>
      <c r="V59">
        <v>9.2999999999999999E-2</v>
      </c>
      <c r="X59" t="str">
        <f t="shared" si="13"/>
        <v>sigma_eps_highOP_sys3_4TIP_jointB_xdir_pos_rot</v>
      </c>
      <c r="AF59">
        <v>-4.7803630000000004</v>
      </c>
      <c r="AG59">
        <v>1.1869063</v>
      </c>
      <c r="AH59">
        <v>0.222</v>
      </c>
      <c r="AK59" t="s">
        <v>138</v>
      </c>
      <c r="AR59" t="s">
        <v>139</v>
      </c>
    </row>
    <row r="60" spans="6:44" x14ac:dyDescent="0.25">
      <c r="F60" t="s">
        <v>38</v>
      </c>
      <c r="L60" t="str">
        <f t="shared" si="12"/>
        <v>sigma_eps_lowOP_sys3_4TIP_jointA_ydir_neg_rot</v>
      </c>
      <c r="T60">
        <v>-4.6986140000000001</v>
      </c>
      <c r="U60">
        <v>0.91715840000000004</v>
      </c>
      <c r="V60">
        <v>8.5000000000000006E-2</v>
      </c>
      <c r="X60" t="str">
        <f t="shared" si="13"/>
        <v>sigma_eps_highOP_sys3_4TIP_jointA_ydir_neg_rot</v>
      </c>
      <c r="AF60">
        <v>-4.901993</v>
      </c>
      <c r="AG60">
        <v>1.6269746</v>
      </c>
      <c r="AH60">
        <v>0.16300000000000001</v>
      </c>
      <c r="AK60" t="s">
        <v>140</v>
      </c>
      <c r="AR60" t="s">
        <v>141</v>
      </c>
    </row>
    <row r="61" spans="6:44" x14ac:dyDescent="0.25">
      <c r="F61" t="s">
        <v>37</v>
      </c>
      <c r="L61" t="str">
        <f t="shared" si="12"/>
        <v>sigma_eps_lowOP_sys3_4TIP_jointA_ydir_pos_rot</v>
      </c>
      <c r="T61">
        <v>-4.8464070000000001</v>
      </c>
      <c r="U61">
        <v>1.6389035999999999</v>
      </c>
      <c r="V61">
        <v>5.0999999999999997E-2</v>
      </c>
      <c r="X61" t="str">
        <f t="shared" si="13"/>
        <v>sigma_eps_highOP_sys3_4TIP_jointA_ydir_pos_rot</v>
      </c>
      <c r="AF61">
        <v>-4.1967889999999999</v>
      </c>
      <c r="AG61">
        <v>1.8360272</v>
      </c>
      <c r="AH61">
        <v>9.5000000000000001E-2</v>
      </c>
      <c r="AK61" t="s">
        <v>142</v>
      </c>
      <c r="AR61" t="s">
        <v>143</v>
      </c>
    </row>
    <row r="62" spans="6:44" x14ac:dyDescent="0.25">
      <c r="F62" t="s">
        <v>40</v>
      </c>
      <c r="L62" t="str">
        <f t="shared" si="12"/>
        <v>sigma_eps_lowOP_sys4_4E90_jointA_ydir_neg_rot</v>
      </c>
      <c r="T62">
        <v>-4.6986140000000001</v>
      </c>
      <c r="U62">
        <v>0.91715840000000004</v>
      </c>
      <c r="V62">
        <v>8.5000000000000006E-2</v>
      </c>
      <c r="X62" t="str">
        <f t="shared" si="13"/>
        <v>sigma_eps_highOP_sys4_4E90_jointA_ydir_neg_rot</v>
      </c>
      <c r="AF62">
        <v>-4.901993</v>
      </c>
      <c r="AG62">
        <v>1.6269746</v>
      </c>
      <c r="AH62">
        <v>0.16300000000000001</v>
      </c>
      <c r="AK62" t="s">
        <v>144</v>
      </c>
      <c r="AR62" t="s">
        <v>145</v>
      </c>
    </row>
    <row r="63" spans="6:44" x14ac:dyDescent="0.25">
      <c r="F63" t="s">
        <v>39</v>
      </c>
      <c r="L63" t="str">
        <f t="shared" si="12"/>
        <v>sigma_eps_lowOP_sys4_4E90_jointA_ydir_pos_rot</v>
      </c>
      <c r="T63">
        <v>-4.8464070000000001</v>
      </c>
      <c r="U63">
        <v>1.6389035999999999</v>
      </c>
      <c r="V63">
        <v>5.0999999999999997E-2</v>
      </c>
      <c r="X63" t="str">
        <f t="shared" si="13"/>
        <v>sigma_eps_highOP_sys4_4E90_jointA_ydir_pos_rot</v>
      </c>
      <c r="AF63">
        <v>-4.1967889999999999</v>
      </c>
      <c r="AG63">
        <v>1.8360272</v>
      </c>
      <c r="AH63">
        <v>9.5000000000000001E-2</v>
      </c>
      <c r="AK63" t="s">
        <v>146</v>
      </c>
      <c r="AR63" t="s">
        <v>147</v>
      </c>
    </row>
    <row r="64" spans="6:44" x14ac:dyDescent="0.25">
      <c r="F64" t="s">
        <v>42</v>
      </c>
      <c r="L64" t="str">
        <f t="shared" si="12"/>
        <v>sigma_eps_lowOP_sys4_4TIP_jointA_ydir_neg_rot</v>
      </c>
      <c r="T64">
        <v>-5.6505029999999996</v>
      </c>
      <c r="U64">
        <v>1.5118598000000001</v>
      </c>
      <c r="V64">
        <v>0.16</v>
      </c>
      <c r="X64" t="str">
        <f t="shared" si="13"/>
        <v>sigma_eps_highOP_sys4_4TIP_jointA_ydir_neg_rot</v>
      </c>
      <c r="AF64">
        <v>-5.6755310000000003</v>
      </c>
      <c r="AG64">
        <v>1.4566870000000001</v>
      </c>
      <c r="AH64">
        <v>0.13700000000000001</v>
      </c>
      <c r="AK64" t="s">
        <v>148</v>
      </c>
      <c r="AR64" t="s">
        <v>149</v>
      </c>
    </row>
    <row r="65" spans="6:44" x14ac:dyDescent="0.25">
      <c r="F65" t="s">
        <v>41</v>
      </c>
      <c r="L65" t="str">
        <f t="shared" si="12"/>
        <v>sigma_eps_lowOP_sys4_4TIP_jointA_ydir_pos_rot</v>
      </c>
      <c r="T65">
        <v>-5.5386860000000002</v>
      </c>
      <c r="U65">
        <v>1.0648017999999999</v>
      </c>
      <c r="V65">
        <v>6.2E-2</v>
      </c>
      <c r="X65" t="str">
        <f t="shared" si="13"/>
        <v>sigma_eps_highOP_sys4_4TIP_jointA_ydir_pos_rot</v>
      </c>
      <c r="AF65">
        <v>-5.2933659999999998</v>
      </c>
      <c r="AG65">
        <v>1.2205598</v>
      </c>
      <c r="AH65">
        <v>0.09</v>
      </c>
      <c r="AK65" t="s">
        <v>150</v>
      </c>
      <c r="AR65" t="s">
        <v>151</v>
      </c>
    </row>
    <row r="66" spans="6:44" x14ac:dyDescent="0.25">
      <c r="F66" t="s">
        <v>43</v>
      </c>
      <c r="L66" t="str">
        <f t="shared" si="12"/>
        <v>sigma_eps_lowOP_sys4_4TOP_jointC_ydir_pos_rot</v>
      </c>
      <c r="T66">
        <v>-4.6986140000000001</v>
      </c>
      <c r="U66">
        <v>0.91715840000000004</v>
      </c>
      <c r="V66">
        <v>8.5000000000000006E-2</v>
      </c>
      <c r="X66" t="str">
        <f t="shared" si="13"/>
        <v>sigma_eps_highOP_sys4_4TOP_jointC_ydir_pos_rot</v>
      </c>
      <c r="AF66">
        <v>-4.901993</v>
      </c>
      <c r="AG66">
        <v>1.6269746</v>
      </c>
      <c r="AH66">
        <v>0.16300000000000001</v>
      </c>
      <c r="AK66" t="s">
        <v>152</v>
      </c>
      <c r="AR66" t="s">
        <v>153</v>
      </c>
    </row>
    <row r="67" spans="6:44" x14ac:dyDescent="0.25">
      <c r="F67" t="s">
        <v>44</v>
      </c>
      <c r="L67" t="str">
        <f>_xlfn.CONCAT("sigma_mu_",L45)</f>
        <v>sigma_mu_sigma_eps_sys2_4E90_jointA_xdir_neg_rot</v>
      </c>
      <c r="T67">
        <v>-4.8464070000000001</v>
      </c>
      <c r="U67">
        <v>1.6389035999999999</v>
      </c>
      <c r="V67">
        <v>5.0999999999999997E-2</v>
      </c>
      <c r="X67" t="str">
        <f>_xlfn.CONCAT("sigma_mu_",X45)</f>
        <v>sigma_mu_sigma_eps_highOP_sys2_4E90_jointA_xdir_neg_rot</v>
      </c>
      <c r="AF67">
        <v>-4.1967889999999999</v>
      </c>
      <c r="AG67">
        <v>1.8360272</v>
      </c>
      <c r="AH67">
        <v>9.5000000000000001E-2</v>
      </c>
      <c r="AK67" t="s">
        <v>154</v>
      </c>
      <c r="AR67" t="s">
        <v>155</v>
      </c>
    </row>
    <row r="68" spans="6:44" x14ac:dyDescent="0.25">
      <c r="F68" t="s">
        <v>45</v>
      </c>
      <c r="L68" t="str">
        <f t="shared" ref="L68:L88" si="14">_xlfn.CONCAT("sigma_mu_",L46)</f>
        <v>sigma_mu_sigma_eps_lowOP_sys2_4E90_jointA_xdir_pos_rot</v>
      </c>
      <c r="T68">
        <v>-5.6723039999999996</v>
      </c>
      <c r="U68">
        <v>1.1390712000000001</v>
      </c>
      <c r="V68">
        <v>9.2999999999999999E-2</v>
      </c>
      <c r="X68" t="str">
        <f t="shared" ref="X68:X88" si="15">_xlfn.CONCAT("sigma_mu_",X46)</f>
        <v>sigma_mu_sigma_eps_highOP_sys2_4E90_jointA_xdir_pos_rot</v>
      </c>
      <c r="AF68">
        <v>-4.7803630000000004</v>
      </c>
      <c r="AG68">
        <v>1.1869063</v>
      </c>
      <c r="AH68">
        <v>0.222</v>
      </c>
      <c r="AK68" t="s">
        <v>156</v>
      </c>
      <c r="AR68" t="s">
        <v>157</v>
      </c>
    </row>
    <row r="69" spans="6:44" x14ac:dyDescent="0.25">
      <c r="F69" t="s">
        <v>46</v>
      </c>
      <c r="L69" t="str">
        <f t="shared" si="14"/>
        <v>sigma_mu_sigma_eps_lowOP_sys2_4E90_jointA_ydir_neg_rot</v>
      </c>
      <c r="X69" t="str">
        <f t="shared" si="15"/>
        <v>sigma_mu_sigma_eps_highOP_sys2_4E90_jointA_ydir_neg_rot</v>
      </c>
      <c r="AK69" t="s">
        <v>158</v>
      </c>
      <c r="AR69" t="s">
        <v>159</v>
      </c>
    </row>
    <row r="70" spans="6:44" x14ac:dyDescent="0.25">
      <c r="F70" t="s">
        <v>47</v>
      </c>
      <c r="L70" t="str">
        <f t="shared" si="14"/>
        <v>sigma_mu_sigma_eps_lowOP_sys2_4E90_jointA_ydir_pos_rot</v>
      </c>
      <c r="X70" t="str">
        <f t="shared" si="15"/>
        <v>sigma_mu_sigma_eps_highOP_sys2_4E90_jointA_ydir_pos_rot</v>
      </c>
      <c r="AK70" t="s">
        <v>160</v>
      </c>
      <c r="AR70" t="s">
        <v>161</v>
      </c>
    </row>
    <row r="71" spans="6:44" x14ac:dyDescent="0.25">
      <c r="F71" t="s">
        <v>48</v>
      </c>
      <c r="L71" t="str">
        <f t="shared" si="14"/>
        <v>sigma_mu_sigma_eps_lowOP_sys2_4TIP_jointA_xdir_neg_rot</v>
      </c>
      <c r="X71" t="str">
        <f t="shared" si="15"/>
        <v>sigma_mu_sigma_eps_highOP_sys2_4TIP_jointA_xdir_neg_rot</v>
      </c>
      <c r="AK71" t="s">
        <v>162</v>
      </c>
      <c r="AR71" t="s">
        <v>163</v>
      </c>
    </row>
    <row r="72" spans="6:44" x14ac:dyDescent="0.25">
      <c r="F72" t="s">
        <v>49</v>
      </c>
      <c r="L72" t="str">
        <f t="shared" si="14"/>
        <v>sigma_mu_sigma_eps_lowOP_sys2_4TIP_jointA_xdir_pos_rot</v>
      </c>
      <c r="X72" t="str">
        <f t="shared" si="15"/>
        <v>sigma_mu_sigma_eps_highOP_sys2_4TIP_jointA_xdir_pos_rot</v>
      </c>
      <c r="AK72" t="s">
        <v>164</v>
      </c>
      <c r="AR72" t="s">
        <v>165</v>
      </c>
    </row>
    <row r="73" spans="6:44" x14ac:dyDescent="0.25">
      <c r="F73" t="s">
        <v>50</v>
      </c>
      <c r="L73" t="str">
        <f t="shared" si="14"/>
        <v>sigma_mu_sigma_eps_lowOP_sys2_4TIP_jointA_ydir_neg_rot</v>
      </c>
      <c r="X73" t="str">
        <f t="shared" si="15"/>
        <v>sigma_mu_sigma_eps_highOP_sys2_4TIP_jointA_ydir_neg_rot</v>
      </c>
      <c r="AK73" t="s">
        <v>166</v>
      </c>
      <c r="AR73" t="s">
        <v>167</v>
      </c>
    </row>
    <row r="74" spans="6:44" x14ac:dyDescent="0.25">
      <c r="F74" t="s">
        <v>51</v>
      </c>
      <c r="L74" t="str">
        <f t="shared" si="14"/>
        <v>sigma_mu_sigma_eps_lowOP_sys2_4TIP_jointA_ydir_pos_rot</v>
      </c>
      <c r="X74" t="str">
        <f t="shared" si="15"/>
        <v>sigma_mu_sigma_eps_highOP_sys2_4TIP_jointA_ydir_pos_rot</v>
      </c>
      <c r="AK74" t="s">
        <v>168</v>
      </c>
      <c r="AR74" t="s">
        <v>169</v>
      </c>
    </row>
    <row r="75" spans="6:44" x14ac:dyDescent="0.25">
      <c r="F75" t="s">
        <v>52</v>
      </c>
      <c r="L75" t="str">
        <f t="shared" si="14"/>
        <v>sigma_mu_sigma_eps_lowOP_sys3_4E90_jointB_xdir_neg_rot</v>
      </c>
      <c r="X75" t="str">
        <f t="shared" si="15"/>
        <v>sigma_mu_sigma_eps_highOP_sys3_4E90_jointB_xdir_neg_rot</v>
      </c>
      <c r="AK75" t="s">
        <v>170</v>
      </c>
      <c r="AR75" t="s">
        <v>171</v>
      </c>
    </row>
    <row r="76" spans="6:44" x14ac:dyDescent="0.25">
      <c r="F76" t="s">
        <v>53</v>
      </c>
      <c r="L76" t="str">
        <f t="shared" si="14"/>
        <v>sigma_mu_sigma_eps_lowOP_sys3_4E90_jointB_xdir_pos_rot</v>
      </c>
      <c r="X76" t="str">
        <f t="shared" si="15"/>
        <v>sigma_mu_sigma_eps_highOP_sys3_4E90_jointB_xdir_pos_rot</v>
      </c>
      <c r="AK76" t="s">
        <v>172</v>
      </c>
      <c r="AR76" t="s">
        <v>173</v>
      </c>
    </row>
    <row r="77" spans="6:44" x14ac:dyDescent="0.25">
      <c r="F77" t="s">
        <v>54</v>
      </c>
      <c r="L77" t="str">
        <f t="shared" si="14"/>
        <v>sigma_mu_sigma_eps_lowOP_sys3_4E90_jointA_ydir_neg_rot</v>
      </c>
      <c r="X77" t="str">
        <f t="shared" si="15"/>
        <v>sigma_mu_sigma_eps_highOP_sys3_4E90_jointA_ydir_neg_rot</v>
      </c>
      <c r="AK77" t="s">
        <v>174</v>
      </c>
      <c r="AR77" t="s">
        <v>175</v>
      </c>
    </row>
    <row r="78" spans="6:44" x14ac:dyDescent="0.25">
      <c r="F78" t="s">
        <v>55</v>
      </c>
      <c r="L78" t="str">
        <f t="shared" si="14"/>
        <v>sigma_mu_sigma_eps_lowOP_sys3_4E90_jointA_ydir_pos_rot</v>
      </c>
      <c r="X78" t="str">
        <f t="shared" si="15"/>
        <v>sigma_mu_sigma_eps_highOP_sys3_4E90_jointA_ydir_pos_rot</v>
      </c>
      <c r="AK78" t="s">
        <v>176</v>
      </c>
      <c r="AR78" t="s">
        <v>177</v>
      </c>
    </row>
    <row r="79" spans="6:44" x14ac:dyDescent="0.25">
      <c r="F79" t="s">
        <v>56</v>
      </c>
      <c r="L79" t="str">
        <f t="shared" si="14"/>
        <v>sigma_mu_sigma_eps_lowOP_sys3_4TOP_jointA_xdir_pos_rot</v>
      </c>
      <c r="X79" t="str">
        <f t="shared" si="15"/>
        <v>sigma_mu_sigma_eps_highOP_sys3_4TOP_jointA_xdir_pos_rot</v>
      </c>
      <c r="AK79" t="s">
        <v>178</v>
      </c>
      <c r="AR79" t="s">
        <v>179</v>
      </c>
    </row>
    <row r="80" spans="6:44" x14ac:dyDescent="0.25">
      <c r="F80" t="s">
        <v>57</v>
      </c>
      <c r="L80" t="str">
        <f t="shared" si="14"/>
        <v>sigma_mu_sigma_eps_lowOP_sys3_4TIP_jointB_xdir_neg_rot</v>
      </c>
      <c r="X80" t="str">
        <f t="shared" si="15"/>
        <v>sigma_mu_sigma_eps_highOP_sys3_4TIP_jointB_xdir_neg_rot</v>
      </c>
      <c r="AK80" t="s">
        <v>180</v>
      </c>
      <c r="AR80" t="s">
        <v>181</v>
      </c>
    </row>
    <row r="81" spans="6:44" x14ac:dyDescent="0.25">
      <c r="F81" t="s">
        <v>58</v>
      </c>
      <c r="L81" t="str">
        <f t="shared" si="14"/>
        <v>sigma_mu_sigma_eps_lowOP_sys3_4TIP_jointB_xdir_pos_rot</v>
      </c>
      <c r="X81" t="str">
        <f t="shared" si="15"/>
        <v>sigma_mu_sigma_eps_highOP_sys3_4TIP_jointB_xdir_pos_rot</v>
      </c>
      <c r="AK81" t="s">
        <v>182</v>
      </c>
      <c r="AR81" t="s">
        <v>183</v>
      </c>
    </row>
    <row r="82" spans="6:44" x14ac:dyDescent="0.25">
      <c r="F82" t="s">
        <v>59</v>
      </c>
      <c r="L82" t="str">
        <f t="shared" si="14"/>
        <v>sigma_mu_sigma_eps_lowOP_sys3_4TIP_jointA_ydir_neg_rot</v>
      </c>
      <c r="X82" t="str">
        <f t="shared" si="15"/>
        <v>sigma_mu_sigma_eps_highOP_sys3_4TIP_jointA_ydir_neg_rot</v>
      </c>
      <c r="AK82" t="s">
        <v>184</v>
      </c>
      <c r="AR82" t="s">
        <v>185</v>
      </c>
    </row>
    <row r="83" spans="6:44" x14ac:dyDescent="0.25">
      <c r="F83" t="s">
        <v>60</v>
      </c>
      <c r="L83" t="str">
        <f t="shared" si="14"/>
        <v>sigma_mu_sigma_eps_lowOP_sys3_4TIP_jointA_ydir_pos_rot</v>
      </c>
      <c r="X83" t="str">
        <f t="shared" si="15"/>
        <v>sigma_mu_sigma_eps_highOP_sys3_4TIP_jointA_ydir_pos_rot</v>
      </c>
      <c r="AK83" t="s">
        <v>186</v>
      </c>
      <c r="AR83" t="s">
        <v>187</v>
      </c>
    </row>
    <row r="84" spans="6:44" x14ac:dyDescent="0.25">
      <c r="F84" t="s">
        <v>61</v>
      </c>
      <c r="L84" t="str">
        <f t="shared" si="14"/>
        <v>sigma_mu_sigma_eps_lowOP_sys4_4E90_jointA_ydir_neg_rot</v>
      </c>
      <c r="X84" t="str">
        <f t="shared" si="15"/>
        <v>sigma_mu_sigma_eps_highOP_sys4_4E90_jointA_ydir_neg_rot</v>
      </c>
      <c r="AK84" t="s">
        <v>188</v>
      </c>
      <c r="AR84" t="s">
        <v>189</v>
      </c>
    </row>
    <row r="85" spans="6:44" x14ac:dyDescent="0.25">
      <c r="F85" t="s">
        <v>62</v>
      </c>
      <c r="L85" t="str">
        <f t="shared" si="14"/>
        <v>sigma_mu_sigma_eps_lowOP_sys4_4E90_jointA_ydir_pos_rot</v>
      </c>
      <c r="X85" t="str">
        <f t="shared" si="15"/>
        <v>sigma_mu_sigma_eps_highOP_sys4_4E90_jointA_ydir_pos_rot</v>
      </c>
      <c r="AK85" t="s">
        <v>190</v>
      </c>
      <c r="AR85" t="s">
        <v>191</v>
      </c>
    </row>
    <row r="86" spans="6:44" x14ac:dyDescent="0.25">
      <c r="F86" t="s">
        <v>63</v>
      </c>
      <c r="L86" t="str">
        <f t="shared" si="14"/>
        <v>sigma_mu_sigma_eps_lowOP_sys4_4TIP_jointA_ydir_neg_rot</v>
      </c>
      <c r="X86" t="str">
        <f t="shared" si="15"/>
        <v>sigma_mu_sigma_eps_highOP_sys4_4TIP_jointA_ydir_neg_rot</v>
      </c>
      <c r="AK86" t="s">
        <v>192</v>
      </c>
      <c r="AR86" t="s">
        <v>193</v>
      </c>
    </row>
    <row r="87" spans="6:44" x14ac:dyDescent="0.25">
      <c r="F87" t="s">
        <v>64</v>
      </c>
      <c r="L87" t="str">
        <f t="shared" si="14"/>
        <v>sigma_mu_sigma_eps_lowOP_sys4_4TIP_jointA_ydir_pos_rot</v>
      </c>
      <c r="X87" t="str">
        <f t="shared" si="15"/>
        <v>sigma_mu_sigma_eps_highOP_sys4_4TIP_jointA_ydir_pos_rot</v>
      </c>
      <c r="AK87" t="s">
        <v>194</v>
      </c>
      <c r="AR87" t="s">
        <v>195</v>
      </c>
    </row>
    <row r="88" spans="6:44" x14ac:dyDescent="0.25">
      <c r="F88" t="s">
        <v>65</v>
      </c>
      <c r="L88" t="str">
        <f t="shared" si="14"/>
        <v>sigma_mu_sigma_eps_lowOP_sys4_4TOP_jointC_ydir_pos_rot</v>
      </c>
      <c r="X88" t="str">
        <f t="shared" si="15"/>
        <v>sigma_mu_sigma_eps_highOP_sys4_4TOP_jointC_ydir_pos_rot</v>
      </c>
      <c r="AK88" t="s">
        <v>196</v>
      </c>
      <c r="AR88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646C-AB47-4152-99B9-1679A0FF26D4}">
  <dimension ref="A1:AG121"/>
  <sheetViews>
    <sheetView workbookViewId="0">
      <selection activeCell="E2" sqref="E2"/>
    </sheetView>
  </sheetViews>
  <sheetFormatPr defaultRowHeight="15" x14ac:dyDescent="0.25"/>
  <cols>
    <col min="1" max="33" width="15.140625" customWidth="1"/>
  </cols>
  <sheetData>
    <row r="1" spans="1:33" s="1" customFormat="1" ht="45" x14ac:dyDescent="0.25">
      <c r="A1" s="1" t="s">
        <v>66</v>
      </c>
      <c r="B1" s="1" t="s">
        <v>68</v>
      </c>
      <c r="C1" s="1" t="s">
        <v>70</v>
      </c>
      <c r="D1" s="1" t="s">
        <v>72</v>
      </c>
      <c r="E1" s="1" t="s">
        <v>211</v>
      </c>
      <c r="G1" s="1" t="s">
        <v>74</v>
      </c>
      <c r="H1" s="1" t="s">
        <v>76</v>
      </c>
      <c r="I1" s="1" t="s">
        <v>78</v>
      </c>
      <c r="J1" s="1" t="s">
        <v>80</v>
      </c>
      <c r="K1" s="1" t="s">
        <v>210</v>
      </c>
      <c r="M1" s="1" t="s">
        <v>82</v>
      </c>
      <c r="N1" s="1" t="s">
        <v>84</v>
      </c>
      <c r="O1" s="1" t="s">
        <v>86</v>
      </c>
      <c r="P1" s="1" t="s">
        <v>88</v>
      </c>
      <c r="Q1" s="1" t="s">
        <v>210</v>
      </c>
      <c r="S1" s="1" t="s">
        <v>90</v>
      </c>
      <c r="T1" s="1" t="s">
        <v>92</v>
      </c>
      <c r="U1" s="1" t="s">
        <v>94</v>
      </c>
      <c r="V1" s="1" t="s">
        <v>96</v>
      </c>
      <c r="W1" s="1" t="s">
        <v>98</v>
      </c>
      <c r="X1" s="1" t="s">
        <v>210</v>
      </c>
      <c r="Z1" s="1" t="s">
        <v>100</v>
      </c>
      <c r="AA1" s="1" t="s">
        <v>102</v>
      </c>
      <c r="AB1" s="1" t="s">
        <v>210</v>
      </c>
      <c r="AD1" s="1" t="s">
        <v>104</v>
      </c>
      <c r="AE1" s="1" t="s">
        <v>106</v>
      </c>
      <c r="AF1" s="1" t="s">
        <v>108</v>
      </c>
      <c r="AG1" s="1" t="s">
        <v>210</v>
      </c>
    </row>
    <row r="2" spans="1:33" x14ac:dyDescent="0.25">
      <c r="A2">
        <v>2.95333178312651E-7</v>
      </c>
      <c r="B2">
        <v>5.139652202922873E-6</v>
      </c>
      <c r="C2">
        <v>2.3228207026544451E-6</v>
      </c>
      <c r="D2">
        <v>2.1743511008383691E-5</v>
      </c>
      <c r="E2" t="str">
        <f>INDEX(A$1:D$1,1,MATCH(MAX(A2:D2),A2:D2,0))</f>
        <v>eps_lowOP_sys2_4E90_jointA_ydir_pos_rot</v>
      </c>
      <c r="G2">
        <v>3.4579062133053519E-5</v>
      </c>
      <c r="H2">
        <v>3.3036936694819932E-7</v>
      </c>
      <c r="I2">
        <v>1.1984005260420499E-4</v>
      </c>
      <c r="J2">
        <v>2.8092278832090936E-6</v>
      </c>
      <c r="K2" t="str">
        <f>INDEX(G$1:J$1,1,MATCH(MAX(G2:J2),G2:J2,0))</f>
        <v>eps_lowOP_sys2_4TIP_jointA_ydir_neg_rot</v>
      </c>
      <c r="M2">
        <v>9.5519940136699763E-10</v>
      </c>
      <c r="N2">
        <v>9.3369228995793757E-8</v>
      </c>
      <c r="O2">
        <v>9.5519940136699763E-10</v>
      </c>
      <c r="P2">
        <v>9.3369228995793757E-8</v>
      </c>
      <c r="Q2">
        <f>MATCH(MAX(M2:P2),M2:P2,0)</f>
        <v>2</v>
      </c>
      <c r="S2">
        <v>3.8871053083503206E-8</v>
      </c>
      <c r="T2">
        <v>9.4678102566160025E-7</v>
      </c>
      <c r="U2">
        <v>5.991896241781803E-10</v>
      </c>
      <c r="V2">
        <v>9.4678102566160025E-7</v>
      </c>
      <c r="W2">
        <v>5.991896241781803E-10</v>
      </c>
      <c r="X2">
        <f>MATCH(MAX(T2:W2),T2:W2,0)</f>
        <v>1</v>
      </c>
      <c r="Z2">
        <v>9.5519940136699763E-10</v>
      </c>
      <c r="AA2">
        <v>9.3369228995793757E-8</v>
      </c>
      <c r="AB2">
        <f>MATCH(MAX(X2:AA2),X2:AA2,0)</f>
        <v>1</v>
      </c>
      <c r="AD2">
        <v>9.4678102566160025E-7</v>
      </c>
      <c r="AE2">
        <v>5.991896241781803E-10</v>
      </c>
      <c r="AF2">
        <v>3.8871053083503206E-8</v>
      </c>
      <c r="AG2">
        <f>MATCH(MAX(AC2:AF2),AC2:AF2,0)</f>
        <v>2</v>
      </c>
    </row>
    <row r="3" spans="1:33" x14ac:dyDescent="0.25">
      <c r="A3">
        <v>2.2320394480989648E-8</v>
      </c>
      <c r="B3">
        <v>8.7974686546157291E-7</v>
      </c>
      <c r="C3">
        <v>2.7637377423214173E-7</v>
      </c>
      <c r="D3">
        <v>4.9829957916114359E-6</v>
      </c>
      <c r="E3" t="str">
        <f t="shared" ref="E3:E66" si="0">INDEX(A$1:D$1,1,MATCH(MAX(A3:D3),A3:D3,0))</f>
        <v>eps_lowOP_sys2_4E90_jointA_ydir_pos_rot</v>
      </c>
      <c r="G3">
        <v>7.0432984741359066E-6</v>
      </c>
      <c r="H3">
        <v>2.3311265815825773E-8</v>
      </c>
      <c r="I3">
        <v>3.0843358997896375E-5</v>
      </c>
      <c r="J3">
        <v>2.9227329946948788E-7</v>
      </c>
      <c r="K3" t="str">
        <f t="shared" ref="K3:K66" si="1">INDEX(G$1:J$1,1,MATCH(MAX(G3:J3),G3:J3,0))</f>
        <v>eps_lowOP_sys2_4TIP_jointA_ydir_neg_rot</v>
      </c>
      <c r="M3">
        <v>9.5519940136699763E-10</v>
      </c>
      <c r="N3">
        <v>9.3369228995793757E-8</v>
      </c>
      <c r="O3">
        <v>9.5519940136699763E-10</v>
      </c>
      <c r="P3">
        <v>9.3369228995793757E-8</v>
      </c>
      <c r="Q3">
        <f t="shared" ref="Q3:Q66" si="2">MATCH(MAX(M3:P3),M3:P3,0)</f>
        <v>2</v>
      </c>
      <c r="S3">
        <v>3.8871053083503206E-8</v>
      </c>
      <c r="T3">
        <v>9.4678102566160025E-7</v>
      </c>
      <c r="U3">
        <v>5.991896241781803E-10</v>
      </c>
      <c r="V3">
        <v>9.4678102566160025E-7</v>
      </c>
      <c r="W3">
        <v>5.991896241781803E-10</v>
      </c>
      <c r="X3">
        <f t="shared" ref="X3:X66" si="3">MATCH(MAX(T3:W3),T3:W3,0)</f>
        <v>1</v>
      </c>
      <c r="Z3">
        <v>9.5519940136699763E-10</v>
      </c>
      <c r="AA3">
        <v>9.3369228995793757E-8</v>
      </c>
      <c r="AB3">
        <f t="shared" ref="AB3:AB66" si="4">MATCH(MAX(X3:AA3),X3:AA3,0)</f>
        <v>1</v>
      </c>
      <c r="AD3">
        <v>9.4678102566160025E-7</v>
      </c>
      <c r="AE3">
        <v>5.991896241781803E-10</v>
      </c>
      <c r="AF3">
        <v>3.8871053083503206E-8</v>
      </c>
      <c r="AG3">
        <f t="shared" ref="AG3:AG66" si="5">MATCH(MAX(AC3:AF3),AC3:AF3,0)</f>
        <v>2</v>
      </c>
    </row>
    <row r="4" spans="1:33" x14ac:dyDescent="0.25">
      <c r="A4">
        <v>1.9511832704231969E-6</v>
      </c>
      <c r="B4">
        <v>1.9675987623713399E-5</v>
      </c>
      <c r="C4">
        <v>1.7130408786036999E-7</v>
      </c>
      <c r="D4">
        <v>3.7399391269545555E-6</v>
      </c>
      <c r="E4" t="str">
        <f t="shared" si="0"/>
        <v>eps_lowOP_sys2_4E90_jointA_xdir_pos_rot</v>
      </c>
      <c r="G4">
        <v>1.0744038021439414E-4</v>
      </c>
      <c r="H4">
        <v>2.5377104786496971E-6</v>
      </c>
      <c r="I4">
        <v>2.2720431385358254E-5</v>
      </c>
      <c r="J4">
        <v>1.9135923967437235E-7</v>
      </c>
      <c r="K4" t="str">
        <f t="shared" si="1"/>
        <v>eps_lowOP_sys2_4TIP_jointA_xdir_neg_rot</v>
      </c>
      <c r="M4">
        <v>9.5519940136699763E-10</v>
      </c>
      <c r="N4">
        <v>9.3369228995793757E-8</v>
      </c>
      <c r="O4">
        <v>9.5519940136699763E-10</v>
      </c>
      <c r="P4">
        <v>9.3369228995793757E-8</v>
      </c>
      <c r="Q4">
        <f t="shared" si="2"/>
        <v>2</v>
      </c>
      <c r="S4">
        <v>3.8871053083503206E-8</v>
      </c>
      <c r="T4">
        <v>9.4678102566160025E-7</v>
      </c>
      <c r="U4">
        <v>5.991896241781803E-10</v>
      </c>
      <c r="V4">
        <v>9.4678102566160025E-7</v>
      </c>
      <c r="W4">
        <v>5.991896241781803E-10</v>
      </c>
      <c r="X4">
        <f t="shared" si="3"/>
        <v>1</v>
      </c>
      <c r="Z4">
        <v>9.5519940136699763E-10</v>
      </c>
      <c r="AA4">
        <v>9.3369228995793757E-8</v>
      </c>
      <c r="AB4">
        <f t="shared" si="4"/>
        <v>1</v>
      </c>
      <c r="AD4">
        <v>9.4678102566160025E-7</v>
      </c>
      <c r="AE4">
        <v>5.991896241781803E-10</v>
      </c>
      <c r="AF4">
        <v>3.8871053083503206E-8</v>
      </c>
      <c r="AG4">
        <f t="shared" si="5"/>
        <v>2</v>
      </c>
    </row>
    <row r="5" spans="1:33" x14ac:dyDescent="0.25">
      <c r="A5">
        <v>5.9920238416717935E-8</v>
      </c>
      <c r="B5">
        <v>1.7090858721347869E-6</v>
      </c>
      <c r="C5">
        <v>2.9190639430160951E-8</v>
      </c>
      <c r="D5">
        <v>1.0702867313994506E-6</v>
      </c>
      <c r="E5" t="str">
        <f t="shared" si="0"/>
        <v>eps_lowOP_sys2_4E90_jointA_xdir_pos_rot</v>
      </c>
      <c r="G5">
        <v>1.1956141087149342E-5</v>
      </c>
      <c r="H5">
        <v>5.902914694181541E-8</v>
      </c>
      <c r="I5">
        <v>7.6956896558602739E-6</v>
      </c>
      <c r="J5">
        <v>2.8305509394468453E-8</v>
      </c>
      <c r="K5" t="str">
        <f t="shared" si="1"/>
        <v>eps_lowOP_sys2_4TIP_jointA_xdir_neg_rot</v>
      </c>
      <c r="M5">
        <v>9.5519940136699763E-10</v>
      </c>
      <c r="N5">
        <v>9.3369228995793757E-8</v>
      </c>
      <c r="O5">
        <v>9.5519940136699763E-10</v>
      </c>
      <c r="P5">
        <v>9.3369228995793757E-8</v>
      </c>
      <c r="Q5">
        <f t="shared" si="2"/>
        <v>2</v>
      </c>
      <c r="S5">
        <v>3.8871053083503206E-8</v>
      </c>
      <c r="T5">
        <v>9.4678102566160025E-7</v>
      </c>
      <c r="U5">
        <v>5.991896241781803E-10</v>
      </c>
      <c r="V5">
        <v>9.4678102566160025E-7</v>
      </c>
      <c r="W5">
        <v>5.991896241781803E-10</v>
      </c>
      <c r="X5">
        <f t="shared" si="3"/>
        <v>1</v>
      </c>
      <c r="Z5">
        <v>9.5519940136699763E-10</v>
      </c>
      <c r="AA5">
        <v>9.3369228995793757E-8</v>
      </c>
      <c r="AB5">
        <f t="shared" si="4"/>
        <v>1</v>
      </c>
      <c r="AD5">
        <v>9.4678102566160025E-7</v>
      </c>
      <c r="AE5">
        <v>5.991896241781803E-10</v>
      </c>
      <c r="AF5">
        <v>3.8871053083503206E-8</v>
      </c>
      <c r="AG5">
        <f t="shared" si="5"/>
        <v>2</v>
      </c>
    </row>
    <row r="6" spans="1:33" x14ac:dyDescent="0.25">
      <c r="A6">
        <v>3.3204633108257715E-9</v>
      </c>
      <c r="B6">
        <v>2.2658263734484635E-7</v>
      </c>
      <c r="C6">
        <v>8.364402891544468E-7</v>
      </c>
      <c r="D6">
        <v>1.034700539161704E-5</v>
      </c>
      <c r="E6" t="str">
        <f t="shared" si="0"/>
        <v>eps_lowOP_sys2_4E90_jointA_ydir_pos_rot</v>
      </c>
      <c r="G6">
        <v>2.1425133686594643E-6</v>
      </c>
      <c r="H6">
        <v>2.7209511037606254E-9</v>
      </c>
      <c r="I6">
        <v>6.2779692923855694E-5</v>
      </c>
      <c r="J6">
        <v>9.0833547160276418E-7</v>
      </c>
      <c r="K6" t="str">
        <f t="shared" si="1"/>
        <v>eps_lowOP_sys2_4TIP_jointA_ydir_neg_rot</v>
      </c>
      <c r="M6">
        <v>9.5519940136699763E-10</v>
      </c>
      <c r="N6">
        <v>9.3369228995793757E-8</v>
      </c>
      <c r="O6">
        <v>9.5519940136699763E-10</v>
      </c>
      <c r="P6">
        <v>9.3369228995793757E-8</v>
      </c>
      <c r="Q6">
        <f t="shared" si="2"/>
        <v>2</v>
      </c>
      <c r="S6">
        <v>3.8871053083503206E-8</v>
      </c>
      <c r="T6">
        <v>9.4678102566160025E-7</v>
      </c>
      <c r="U6">
        <v>5.991896241781803E-10</v>
      </c>
      <c r="V6">
        <v>9.4678102566160025E-7</v>
      </c>
      <c r="W6">
        <v>5.991896241781803E-10</v>
      </c>
      <c r="X6">
        <f t="shared" si="3"/>
        <v>1</v>
      </c>
      <c r="Z6">
        <v>9.5519940136699763E-10</v>
      </c>
      <c r="AA6">
        <v>9.3369228995793757E-8</v>
      </c>
      <c r="AB6">
        <f t="shared" si="4"/>
        <v>1</v>
      </c>
      <c r="AD6">
        <v>9.4678102566160025E-7</v>
      </c>
      <c r="AE6">
        <v>5.991896241781803E-10</v>
      </c>
      <c r="AF6">
        <v>3.8871053083503206E-8</v>
      </c>
      <c r="AG6">
        <f t="shared" si="5"/>
        <v>2</v>
      </c>
    </row>
    <row r="7" spans="1:33" x14ac:dyDescent="0.25">
      <c r="A7">
        <v>5.8338389307048096E-10</v>
      </c>
      <c r="B7">
        <v>6.6552131637693014E-8</v>
      </c>
      <c r="C7">
        <v>6.23581437864633E-8</v>
      </c>
      <c r="D7">
        <v>1.649838637812691E-6</v>
      </c>
      <c r="E7" t="str">
        <f t="shared" si="0"/>
        <v>eps_lowOP_sys2_4E90_jointA_ydir_pos_rot</v>
      </c>
      <c r="G7">
        <v>7.4996258620644335E-7</v>
      </c>
      <c r="H7">
        <v>4.0768817336331852E-10</v>
      </c>
      <c r="I7">
        <v>1.2983100230071986E-5</v>
      </c>
      <c r="J7">
        <v>5.3898429563940301E-8</v>
      </c>
      <c r="K7" t="str">
        <f t="shared" si="1"/>
        <v>eps_lowOP_sys2_4TIP_jointA_ydir_neg_rot</v>
      </c>
      <c r="M7">
        <v>9.5519940136699763E-10</v>
      </c>
      <c r="N7">
        <v>9.3369228995793757E-8</v>
      </c>
      <c r="O7">
        <v>9.5519940136699763E-10</v>
      </c>
      <c r="P7">
        <v>9.3369228995793757E-8</v>
      </c>
      <c r="Q7">
        <f t="shared" si="2"/>
        <v>2</v>
      </c>
      <c r="S7">
        <v>3.8871053083503206E-8</v>
      </c>
      <c r="T7">
        <v>9.4678102566160025E-7</v>
      </c>
      <c r="U7">
        <v>5.991896241781803E-10</v>
      </c>
      <c r="V7">
        <v>9.4678102566160025E-7</v>
      </c>
      <c r="W7">
        <v>5.991896241781803E-10</v>
      </c>
      <c r="X7">
        <f t="shared" si="3"/>
        <v>1</v>
      </c>
      <c r="Z7">
        <v>9.5519940136699763E-10</v>
      </c>
      <c r="AA7">
        <v>9.3369228995793757E-8</v>
      </c>
      <c r="AB7">
        <f t="shared" si="4"/>
        <v>1</v>
      </c>
      <c r="AD7">
        <v>9.4678102566160025E-7</v>
      </c>
      <c r="AE7">
        <v>5.991896241781803E-10</v>
      </c>
      <c r="AF7">
        <v>3.8871053083503206E-8</v>
      </c>
      <c r="AG7">
        <f t="shared" si="5"/>
        <v>2</v>
      </c>
    </row>
    <row r="8" spans="1:33" x14ac:dyDescent="0.25">
      <c r="A8">
        <v>5.3460524900504431E-6</v>
      </c>
      <c r="B8">
        <v>3.9813302587842498E-5</v>
      </c>
      <c r="C8">
        <v>2.6899122547049979E-5</v>
      </c>
      <c r="D8">
        <v>1.2171214031307507E-4</v>
      </c>
      <c r="E8" t="str">
        <f t="shared" si="0"/>
        <v>eps_lowOP_sys2_4E90_jointA_ydir_pos_rot</v>
      </c>
      <c r="G8">
        <v>2.0948116711566058E-4</v>
      </c>
      <c r="H8">
        <v>8.3269273181324142E-6</v>
      </c>
      <c r="I8">
        <v>5.2563366637161778E-4</v>
      </c>
      <c r="J8">
        <v>3.9288781177689993E-5</v>
      </c>
      <c r="K8" t="str">
        <f t="shared" si="1"/>
        <v>eps_lowOP_sys2_4TIP_jointA_ydir_neg_rot</v>
      </c>
      <c r="M8">
        <v>9.5519940136699763E-10</v>
      </c>
      <c r="N8">
        <v>9.3369228995793757E-8</v>
      </c>
      <c r="O8">
        <v>9.5519940136699763E-10</v>
      </c>
      <c r="P8">
        <v>9.3369228995793757E-8</v>
      </c>
      <c r="Q8">
        <f t="shared" si="2"/>
        <v>2</v>
      </c>
      <c r="S8">
        <v>3.8871053083503206E-8</v>
      </c>
      <c r="T8">
        <v>9.4678102566160025E-7</v>
      </c>
      <c r="U8">
        <v>5.991896241781803E-10</v>
      </c>
      <c r="V8">
        <v>9.4678102566160025E-7</v>
      </c>
      <c r="W8">
        <v>5.991896241781803E-10</v>
      </c>
      <c r="X8">
        <f t="shared" si="3"/>
        <v>1</v>
      </c>
      <c r="Z8">
        <v>9.5519940136699763E-10</v>
      </c>
      <c r="AA8">
        <v>9.3369228995793757E-8</v>
      </c>
      <c r="AB8">
        <f t="shared" si="4"/>
        <v>1</v>
      </c>
      <c r="AD8">
        <v>9.4678102566160025E-7</v>
      </c>
      <c r="AE8">
        <v>5.991896241781803E-10</v>
      </c>
      <c r="AF8">
        <v>3.8871053083503206E-8</v>
      </c>
      <c r="AG8">
        <f t="shared" si="5"/>
        <v>2</v>
      </c>
    </row>
    <row r="9" spans="1:33" x14ac:dyDescent="0.25">
      <c r="A9">
        <v>6.4311123223872746E-7</v>
      </c>
      <c r="B9">
        <v>8.9915831713874359E-6</v>
      </c>
      <c r="C9">
        <v>3.8912441147157776E-8</v>
      </c>
      <c r="D9">
        <v>1.3232803889870868E-6</v>
      </c>
      <c r="E9" t="str">
        <f t="shared" si="0"/>
        <v>eps_lowOP_sys2_4E90_jointA_xdir_pos_rot</v>
      </c>
      <c r="G9">
        <v>5.3765164605142828E-5</v>
      </c>
      <c r="H9">
        <v>7.5592622788463061E-7</v>
      </c>
      <c r="I9">
        <v>9.310087906677584E-6</v>
      </c>
      <c r="J9">
        <v>3.8860765850895286E-8</v>
      </c>
      <c r="K9" t="str">
        <f t="shared" si="1"/>
        <v>eps_lowOP_sys2_4TIP_jointA_xdir_neg_rot</v>
      </c>
      <c r="M9">
        <v>9.5519940136699763E-10</v>
      </c>
      <c r="N9">
        <v>9.3369228995793757E-8</v>
      </c>
      <c r="O9">
        <v>9.5519940136699763E-10</v>
      </c>
      <c r="P9">
        <v>9.3369228995793757E-8</v>
      </c>
      <c r="Q9">
        <f t="shared" si="2"/>
        <v>2</v>
      </c>
      <c r="S9">
        <v>3.8871053083503206E-8</v>
      </c>
      <c r="T9">
        <v>9.4678102566160025E-7</v>
      </c>
      <c r="U9">
        <v>5.991896241781803E-10</v>
      </c>
      <c r="V9">
        <v>9.4678102566160025E-7</v>
      </c>
      <c r="W9">
        <v>5.991896241781803E-10</v>
      </c>
      <c r="X9">
        <f t="shared" si="3"/>
        <v>1</v>
      </c>
      <c r="Z9">
        <v>9.5519940136699763E-10</v>
      </c>
      <c r="AA9">
        <v>9.3369228995793757E-8</v>
      </c>
      <c r="AB9">
        <f t="shared" si="4"/>
        <v>1</v>
      </c>
      <c r="AD9">
        <v>9.4678102566160025E-7</v>
      </c>
      <c r="AE9">
        <v>5.991896241781803E-10</v>
      </c>
      <c r="AF9">
        <v>3.8871053083503206E-8</v>
      </c>
      <c r="AG9">
        <f t="shared" si="5"/>
        <v>2</v>
      </c>
    </row>
    <row r="10" spans="1:33" x14ac:dyDescent="0.25">
      <c r="A10">
        <v>3.6469953941949635E-7</v>
      </c>
      <c r="B10">
        <v>6.0397304541303547E-6</v>
      </c>
      <c r="C10">
        <v>4.7658088214121698E-7</v>
      </c>
      <c r="D10">
        <v>7.4940021396851802E-6</v>
      </c>
      <c r="E10" t="str">
        <f t="shared" si="0"/>
        <v>eps_lowOP_sys2_4E90_jointA_ydir_pos_rot</v>
      </c>
      <c r="G10">
        <v>3.6263199971913182E-5</v>
      </c>
      <c r="H10">
        <v>4.0171612763320965E-7</v>
      </c>
      <c r="I10">
        <v>4.3098463094165215E-5</v>
      </c>
      <c r="J10">
        <v>5.6335574477725411E-7</v>
      </c>
      <c r="K10" t="str">
        <f t="shared" si="1"/>
        <v>eps_lowOP_sys2_4TIP_jointA_ydir_neg_rot</v>
      </c>
      <c r="M10">
        <v>9.5519940136699763E-10</v>
      </c>
      <c r="N10">
        <v>9.3369228995793757E-8</v>
      </c>
      <c r="O10">
        <v>9.5519940136699763E-10</v>
      </c>
      <c r="P10">
        <v>9.3369228995793757E-8</v>
      </c>
      <c r="Q10">
        <f t="shared" si="2"/>
        <v>2</v>
      </c>
      <c r="S10">
        <v>3.8871053083503206E-8</v>
      </c>
      <c r="T10">
        <v>9.4678102566160025E-7</v>
      </c>
      <c r="U10">
        <v>5.991896241781803E-10</v>
      </c>
      <c r="V10">
        <v>9.4678102566160025E-7</v>
      </c>
      <c r="W10">
        <v>5.991896241781803E-10</v>
      </c>
      <c r="X10">
        <f t="shared" si="3"/>
        <v>1</v>
      </c>
      <c r="Z10">
        <v>9.5519940136699763E-10</v>
      </c>
      <c r="AA10">
        <v>9.3369228995793757E-8</v>
      </c>
      <c r="AB10">
        <f t="shared" si="4"/>
        <v>1</v>
      </c>
      <c r="AD10">
        <v>9.4678102566160025E-7</v>
      </c>
      <c r="AE10">
        <v>5.991896241781803E-10</v>
      </c>
      <c r="AF10">
        <v>3.8871053083503206E-8</v>
      </c>
      <c r="AG10">
        <f t="shared" si="5"/>
        <v>2</v>
      </c>
    </row>
    <row r="11" spans="1:33" x14ac:dyDescent="0.25">
      <c r="A11">
        <v>1.3854347164204549E-6</v>
      </c>
      <c r="B11">
        <v>1.5140815755013021E-5</v>
      </c>
      <c r="C11">
        <v>2.6251838179485466E-7</v>
      </c>
      <c r="D11">
        <v>4.9488374696279828E-6</v>
      </c>
      <c r="E11" t="str">
        <f t="shared" si="0"/>
        <v>eps_lowOP_sys2_4E90_jointA_xdir_pos_rot</v>
      </c>
      <c r="G11">
        <v>8.5677021209761283E-5</v>
      </c>
      <c r="H11">
        <v>1.6509762890718896E-6</v>
      </c>
      <c r="I11">
        <v>2.9873287880332091E-5</v>
      </c>
      <c r="J11">
        <v>2.9589907972256118E-7</v>
      </c>
      <c r="K11" t="str">
        <f t="shared" si="1"/>
        <v>eps_lowOP_sys2_4TIP_jointA_xdir_neg_rot</v>
      </c>
      <c r="M11">
        <v>9.5519940136699763E-10</v>
      </c>
      <c r="N11">
        <v>9.3369228995793757E-8</v>
      </c>
      <c r="O11">
        <v>9.5519940136699763E-10</v>
      </c>
      <c r="P11">
        <v>9.3369228995793757E-8</v>
      </c>
      <c r="Q11">
        <f t="shared" si="2"/>
        <v>2</v>
      </c>
      <c r="S11">
        <v>3.8871053083503206E-8</v>
      </c>
      <c r="T11">
        <v>9.4678102566160025E-7</v>
      </c>
      <c r="U11">
        <v>5.991896241781803E-10</v>
      </c>
      <c r="V11">
        <v>9.4678102566160025E-7</v>
      </c>
      <c r="W11">
        <v>5.991896241781803E-10</v>
      </c>
      <c r="X11">
        <f t="shared" si="3"/>
        <v>1</v>
      </c>
      <c r="Z11">
        <v>9.5519940136699763E-10</v>
      </c>
      <c r="AA11">
        <v>9.3369228995793757E-8</v>
      </c>
      <c r="AB11">
        <f t="shared" si="4"/>
        <v>1</v>
      </c>
      <c r="AD11">
        <v>9.4678102566160025E-7</v>
      </c>
      <c r="AE11">
        <v>5.991896241781803E-10</v>
      </c>
      <c r="AF11">
        <v>3.8871053083503206E-8</v>
      </c>
      <c r="AG11">
        <f t="shared" si="5"/>
        <v>2</v>
      </c>
    </row>
    <row r="12" spans="1:33" x14ac:dyDescent="0.25">
      <c r="A12">
        <v>6.0667522955509283E-9</v>
      </c>
      <c r="B12">
        <v>3.4903501037366881E-7</v>
      </c>
      <c r="C12">
        <v>3.8073900079843427E-9</v>
      </c>
      <c r="D12">
        <v>2.4486804874975985E-7</v>
      </c>
      <c r="E12" t="str">
        <f t="shared" si="0"/>
        <v>eps_lowOP_sys2_4E90_jointA_xdir_pos_rot</v>
      </c>
      <c r="G12">
        <v>3.1583510272018052E-6</v>
      </c>
      <c r="H12">
        <v>5.2337165700885739E-9</v>
      </c>
      <c r="I12">
        <v>2.3226499544550085E-6</v>
      </c>
      <c r="J12">
        <v>2.911014037198592E-9</v>
      </c>
      <c r="K12" t="str">
        <f t="shared" si="1"/>
        <v>eps_lowOP_sys2_4TIP_jointA_xdir_neg_rot</v>
      </c>
      <c r="M12">
        <v>9.5519940136699763E-10</v>
      </c>
      <c r="N12">
        <v>9.3369228995793757E-8</v>
      </c>
      <c r="O12">
        <v>9.5519940136699763E-10</v>
      </c>
      <c r="P12">
        <v>9.3369228995793757E-8</v>
      </c>
      <c r="Q12">
        <f t="shared" si="2"/>
        <v>2</v>
      </c>
      <c r="S12">
        <v>3.8871053083503206E-8</v>
      </c>
      <c r="T12">
        <v>9.4678102566160025E-7</v>
      </c>
      <c r="U12">
        <v>5.991896241781803E-10</v>
      </c>
      <c r="V12">
        <v>9.4678102566160025E-7</v>
      </c>
      <c r="W12">
        <v>5.991896241781803E-10</v>
      </c>
      <c r="X12">
        <f t="shared" si="3"/>
        <v>1</v>
      </c>
      <c r="Z12">
        <v>9.5519940136699763E-10</v>
      </c>
      <c r="AA12">
        <v>9.3369228995793757E-8</v>
      </c>
      <c r="AB12">
        <f t="shared" si="4"/>
        <v>1</v>
      </c>
      <c r="AD12">
        <v>9.4678102566160025E-7</v>
      </c>
      <c r="AE12">
        <v>5.991896241781803E-10</v>
      </c>
      <c r="AF12">
        <v>3.8871053083503206E-8</v>
      </c>
      <c r="AG12">
        <f t="shared" si="5"/>
        <v>2</v>
      </c>
    </row>
    <row r="13" spans="1:33" x14ac:dyDescent="0.25">
      <c r="A13">
        <v>1.338173903412543E-7</v>
      </c>
      <c r="B13">
        <v>2.9844410506468661E-6</v>
      </c>
      <c r="C13">
        <v>3.7508380992869417E-6</v>
      </c>
      <c r="D13">
        <v>3.0721808905879053E-5</v>
      </c>
      <c r="E13" t="str">
        <f t="shared" si="0"/>
        <v>eps_lowOP_sys2_4E90_jointA_ydir_pos_rot</v>
      </c>
      <c r="G13">
        <v>2.0128676214371645E-5</v>
      </c>
      <c r="H13">
        <v>1.4158820585332435E-7</v>
      </c>
      <c r="I13">
        <v>1.5881937932282682E-4</v>
      </c>
      <c r="J13">
        <v>4.8359901065907583E-6</v>
      </c>
      <c r="K13" t="str">
        <f t="shared" si="1"/>
        <v>eps_lowOP_sys2_4TIP_jointA_ydir_neg_rot</v>
      </c>
      <c r="M13">
        <v>9.5519940136699763E-10</v>
      </c>
      <c r="N13">
        <v>9.3369228995793757E-8</v>
      </c>
      <c r="O13">
        <v>9.5519940136699763E-10</v>
      </c>
      <c r="P13">
        <v>9.3369228995793757E-8</v>
      </c>
      <c r="Q13">
        <f t="shared" si="2"/>
        <v>2</v>
      </c>
      <c r="S13">
        <v>3.8871053083503206E-8</v>
      </c>
      <c r="T13">
        <v>9.4678102566160025E-7</v>
      </c>
      <c r="U13">
        <v>5.991896241781803E-10</v>
      </c>
      <c r="V13">
        <v>9.4678102566160025E-7</v>
      </c>
      <c r="W13">
        <v>5.991896241781803E-10</v>
      </c>
      <c r="X13">
        <f t="shared" si="3"/>
        <v>1</v>
      </c>
      <c r="Z13">
        <v>9.5519940136699763E-10</v>
      </c>
      <c r="AA13">
        <v>9.3369228995793757E-8</v>
      </c>
      <c r="AB13">
        <f t="shared" si="4"/>
        <v>1</v>
      </c>
      <c r="AD13">
        <v>9.4678102566160025E-7</v>
      </c>
      <c r="AE13">
        <v>5.991896241781803E-10</v>
      </c>
      <c r="AF13">
        <v>3.8871053083503206E-8</v>
      </c>
      <c r="AG13">
        <f t="shared" si="5"/>
        <v>2</v>
      </c>
    </row>
    <row r="14" spans="1:33" x14ac:dyDescent="0.25">
      <c r="A14">
        <v>2.5607514728288634E-9</v>
      </c>
      <c r="B14">
        <v>1.85998847772265E-7</v>
      </c>
      <c r="C14">
        <v>1.2226156268513224E-8</v>
      </c>
      <c r="D14">
        <v>5.4998010282320533E-7</v>
      </c>
      <c r="E14" t="str">
        <f t="shared" si="0"/>
        <v>eps_lowOP_sys2_4E90_jointA_ydir_pos_rot</v>
      </c>
      <c r="G14">
        <v>1.7876441331294499E-6</v>
      </c>
      <c r="H14">
        <v>1.9050449620040324E-9</v>
      </c>
      <c r="I14">
        <v>4.560439234668283E-6</v>
      </c>
      <c r="J14">
        <v>1.0180050535766757E-8</v>
      </c>
      <c r="K14" t="str">
        <f t="shared" si="1"/>
        <v>eps_lowOP_sys2_4TIP_jointA_ydir_neg_rot</v>
      </c>
      <c r="M14">
        <v>9.5519940136699763E-10</v>
      </c>
      <c r="N14">
        <v>9.3369228995793757E-8</v>
      </c>
      <c r="O14">
        <v>9.5519940136699763E-10</v>
      </c>
      <c r="P14">
        <v>9.3369228995793757E-8</v>
      </c>
      <c r="Q14">
        <f t="shared" si="2"/>
        <v>2</v>
      </c>
      <c r="S14">
        <v>3.8871053083503206E-8</v>
      </c>
      <c r="T14">
        <v>9.4678102566160025E-7</v>
      </c>
      <c r="U14">
        <v>5.991896241781803E-10</v>
      </c>
      <c r="V14">
        <v>9.4678102566160025E-7</v>
      </c>
      <c r="W14">
        <v>5.991896241781803E-10</v>
      </c>
      <c r="X14">
        <f t="shared" si="3"/>
        <v>1</v>
      </c>
      <c r="Z14">
        <v>9.5519940136699763E-10</v>
      </c>
      <c r="AA14">
        <v>9.3369228995793757E-8</v>
      </c>
      <c r="AB14">
        <f t="shared" si="4"/>
        <v>1</v>
      </c>
      <c r="AD14">
        <v>9.4678102566160025E-7</v>
      </c>
      <c r="AE14">
        <v>5.991896241781803E-10</v>
      </c>
      <c r="AF14">
        <v>3.8871053083503206E-8</v>
      </c>
      <c r="AG14">
        <f t="shared" si="5"/>
        <v>2</v>
      </c>
    </row>
    <row r="15" spans="1:33" x14ac:dyDescent="0.25">
      <c r="A15">
        <v>5.2366364305783788E-8</v>
      </c>
      <c r="B15">
        <v>1.5797117668214814E-6</v>
      </c>
      <c r="C15">
        <v>2.9293204870674492E-8</v>
      </c>
      <c r="D15">
        <v>1.0316220871703175E-6</v>
      </c>
      <c r="E15" t="str">
        <f t="shared" si="0"/>
        <v>eps_lowOP_sys2_4E90_jointA_xdir_pos_rot</v>
      </c>
      <c r="G15">
        <v>1.2100291382539331E-5</v>
      </c>
      <c r="H15">
        <v>5.8409628665532592E-8</v>
      </c>
      <c r="I15">
        <v>7.8952419373360317E-6</v>
      </c>
      <c r="J15">
        <v>2.6441656910099257E-8</v>
      </c>
      <c r="K15" t="str">
        <f t="shared" si="1"/>
        <v>eps_lowOP_sys2_4TIP_jointA_xdir_neg_rot</v>
      </c>
      <c r="M15">
        <v>9.5519940136699763E-10</v>
      </c>
      <c r="N15">
        <v>9.3369228995793757E-8</v>
      </c>
      <c r="O15">
        <v>9.5519940136699763E-10</v>
      </c>
      <c r="P15">
        <v>9.3369228995793757E-8</v>
      </c>
      <c r="Q15">
        <f t="shared" si="2"/>
        <v>2</v>
      </c>
      <c r="S15">
        <v>3.8871053083503206E-8</v>
      </c>
      <c r="T15">
        <v>9.4678102566160025E-7</v>
      </c>
      <c r="U15">
        <v>5.991896241781803E-10</v>
      </c>
      <c r="V15">
        <v>9.4678102566160025E-7</v>
      </c>
      <c r="W15">
        <v>5.991896241781803E-10</v>
      </c>
      <c r="X15">
        <f t="shared" si="3"/>
        <v>1</v>
      </c>
      <c r="Z15">
        <v>9.5519940136699763E-10</v>
      </c>
      <c r="AA15">
        <v>9.3369228995793757E-8</v>
      </c>
      <c r="AB15">
        <f t="shared" si="4"/>
        <v>1</v>
      </c>
      <c r="AD15">
        <v>9.4678102566160025E-7</v>
      </c>
      <c r="AE15">
        <v>5.991896241781803E-10</v>
      </c>
      <c r="AF15">
        <v>3.8871053083503206E-8</v>
      </c>
      <c r="AG15">
        <f t="shared" si="5"/>
        <v>2</v>
      </c>
    </row>
    <row r="16" spans="1:33" x14ac:dyDescent="0.25">
      <c r="A16">
        <v>2.2237839664947217E-6</v>
      </c>
      <c r="B16">
        <v>2.1868696529621186E-5</v>
      </c>
      <c r="C16">
        <v>2.1904720784527253E-6</v>
      </c>
      <c r="D16">
        <v>2.257496000913069E-5</v>
      </c>
      <c r="E16" t="str">
        <f t="shared" si="0"/>
        <v>eps_lowOP_sys2_4E90_jointA_ydir_pos_rot</v>
      </c>
      <c r="G16">
        <v>1.0823369308679371E-4</v>
      </c>
      <c r="H16">
        <v>2.8592759909762828E-6</v>
      </c>
      <c r="I16">
        <v>1.0858200032377529E-4</v>
      </c>
      <c r="J16">
        <v>3.0418916003581218E-6</v>
      </c>
      <c r="K16" t="str">
        <f t="shared" si="1"/>
        <v>eps_lowOP_sys2_4TIP_jointA_ydir_neg_rot</v>
      </c>
      <c r="M16">
        <v>9.5519940136699763E-10</v>
      </c>
      <c r="N16">
        <v>9.3369228995793757E-8</v>
      </c>
      <c r="O16">
        <v>9.5519940136699763E-10</v>
      </c>
      <c r="P16">
        <v>9.3369228995793757E-8</v>
      </c>
      <c r="Q16">
        <f t="shared" si="2"/>
        <v>2</v>
      </c>
      <c r="S16">
        <v>3.8871053083503206E-8</v>
      </c>
      <c r="T16">
        <v>9.4678102566160025E-7</v>
      </c>
      <c r="U16">
        <v>5.991896241781803E-10</v>
      </c>
      <c r="V16">
        <v>9.4678102566160025E-7</v>
      </c>
      <c r="W16">
        <v>5.991896241781803E-10</v>
      </c>
      <c r="X16">
        <f t="shared" si="3"/>
        <v>1</v>
      </c>
      <c r="Z16">
        <v>9.5519940136699763E-10</v>
      </c>
      <c r="AA16">
        <v>9.3369228995793757E-8</v>
      </c>
      <c r="AB16">
        <f t="shared" si="4"/>
        <v>1</v>
      </c>
      <c r="AD16">
        <v>9.4678102566160025E-7</v>
      </c>
      <c r="AE16">
        <v>5.991896241781803E-10</v>
      </c>
      <c r="AF16">
        <v>3.8871053083503206E-8</v>
      </c>
      <c r="AG16">
        <f t="shared" si="5"/>
        <v>2</v>
      </c>
    </row>
    <row r="17" spans="1:33" x14ac:dyDescent="0.25">
      <c r="A17">
        <v>3.0800830022706798E-7</v>
      </c>
      <c r="B17">
        <v>5.4155042734291118E-6</v>
      </c>
      <c r="C17">
        <v>7.3724926142749666E-7</v>
      </c>
      <c r="D17">
        <v>1.0126652525698777E-5</v>
      </c>
      <c r="E17" t="str">
        <f t="shared" si="0"/>
        <v>eps_lowOP_sys2_4E90_jointA_ydir_pos_rot</v>
      </c>
      <c r="G17">
        <v>3.2306696420527724E-5</v>
      </c>
      <c r="H17">
        <v>3.3730212556462143E-7</v>
      </c>
      <c r="I17">
        <v>5.6225710295537541E-5</v>
      </c>
      <c r="J17">
        <v>8.9410338702723089E-7</v>
      </c>
      <c r="K17" t="str">
        <f t="shared" si="1"/>
        <v>eps_lowOP_sys2_4TIP_jointA_ydir_neg_rot</v>
      </c>
      <c r="M17">
        <v>9.5519940136699763E-10</v>
      </c>
      <c r="N17">
        <v>9.3369228995793757E-8</v>
      </c>
      <c r="O17">
        <v>9.5519940136699763E-10</v>
      </c>
      <c r="P17">
        <v>9.3369228995793757E-8</v>
      </c>
      <c r="Q17">
        <f t="shared" si="2"/>
        <v>2</v>
      </c>
      <c r="S17">
        <v>3.8871053083503206E-8</v>
      </c>
      <c r="T17">
        <v>9.4678102566160025E-7</v>
      </c>
      <c r="U17">
        <v>5.991896241781803E-10</v>
      </c>
      <c r="V17">
        <v>9.4678102566160025E-7</v>
      </c>
      <c r="W17">
        <v>5.991896241781803E-10</v>
      </c>
      <c r="X17">
        <f t="shared" si="3"/>
        <v>1</v>
      </c>
      <c r="Z17">
        <v>9.5519940136699763E-10</v>
      </c>
      <c r="AA17">
        <v>9.3369228995793757E-8</v>
      </c>
      <c r="AB17">
        <f t="shared" si="4"/>
        <v>1</v>
      </c>
      <c r="AD17">
        <v>9.4678102566160025E-7</v>
      </c>
      <c r="AE17">
        <v>5.991896241781803E-10</v>
      </c>
      <c r="AF17">
        <v>3.8871053083503206E-8</v>
      </c>
      <c r="AG17">
        <f t="shared" si="5"/>
        <v>2</v>
      </c>
    </row>
    <row r="18" spans="1:33" x14ac:dyDescent="0.25">
      <c r="A18">
        <v>1.0689121276790586E-7</v>
      </c>
      <c r="B18">
        <v>2.5711961173586628E-6</v>
      </c>
      <c r="C18">
        <v>1.138210438789312E-6</v>
      </c>
      <c r="D18">
        <v>1.3213650254988444E-5</v>
      </c>
      <c r="E18" t="str">
        <f t="shared" si="0"/>
        <v>eps_lowOP_sys2_4E90_jointA_ydir_pos_rot</v>
      </c>
      <c r="G18">
        <v>1.8461815932669257E-5</v>
      </c>
      <c r="H18">
        <v>1.138016587761639E-7</v>
      </c>
      <c r="I18">
        <v>7.5872870564441493E-5</v>
      </c>
      <c r="J18">
        <v>1.3185538081382533E-6</v>
      </c>
      <c r="K18" t="str">
        <f t="shared" si="1"/>
        <v>eps_lowOP_sys2_4TIP_jointA_ydir_neg_rot</v>
      </c>
      <c r="M18">
        <v>9.5519940136699763E-10</v>
      </c>
      <c r="N18">
        <v>9.3369228995793757E-8</v>
      </c>
      <c r="O18">
        <v>9.5519940136699763E-10</v>
      </c>
      <c r="P18">
        <v>9.3369228995793757E-8</v>
      </c>
      <c r="Q18">
        <f t="shared" si="2"/>
        <v>2</v>
      </c>
      <c r="S18">
        <v>3.8871053083503206E-8</v>
      </c>
      <c r="T18">
        <v>9.4678102566160025E-7</v>
      </c>
      <c r="U18">
        <v>5.991896241781803E-10</v>
      </c>
      <c r="V18">
        <v>9.4678102566160025E-7</v>
      </c>
      <c r="W18">
        <v>5.991896241781803E-10</v>
      </c>
      <c r="X18">
        <f t="shared" si="3"/>
        <v>1</v>
      </c>
      <c r="Z18">
        <v>9.5519940136699763E-10</v>
      </c>
      <c r="AA18">
        <v>9.3369228995793757E-8</v>
      </c>
      <c r="AB18">
        <f t="shared" si="4"/>
        <v>1</v>
      </c>
      <c r="AD18">
        <v>9.4678102566160025E-7</v>
      </c>
      <c r="AE18">
        <v>5.991896241781803E-10</v>
      </c>
      <c r="AF18">
        <v>3.8871053083503206E-8</v>
      </c>
      <c r="AG18">
        <f t="shared" si="5"/>
        <v>2</v>
      </c>
    </row>
    <row r="19" spans="1:33" x14ac:dyDescent="0.25">
      <c r="A19">
        <v>4.5860979696675933E-9</v>
      </c>
      <c r="B19">
        <v>2.7942060087417919E-7</v>
      </c>
      <c r="C19">
        <v>1.0171295017549259E-6</v>
      </c>
      <c r="D19">
        <v>1.1903191506514862E-5</v>
      </c>
      <c r="E19" t="str">
        <f t="shared" si="0"/>
        <v>eps_lowOP_sys2_4E90_jointA_ydir_pos_rot</v>
      </c>
      <c r="G19">
        <v>2.5522478678500429E-6</v>
      </c>
      <c r="H19">
        <v>3.5961423404794695E-9</v>
      </c>
      <c r="I19">
        <v>6.9963020259606717E-5</v>
      </c>
      <c r="J19">
        <v>1.1300632393825583E-6</v>
      </c>
      <c r="K19" t="str">
        <f t="shared" si="1"/>
        <v>eps_lowOP_sys2_4TIP_jointA_ydir_neg_rot</v>
      </c>
      <c r="M19">
        <v>9.5519940136699763E-10</v>
      </c>
      <c r="N19">
        <v>9.3369228995793757E-8</v>
      </c>
      <c r="O19">
        <v>9.5519940136699763E-10</v>
      </c>
      <c r="P19">
        <v>9.3369228995793757E-8</v>
      </c>
      <c r="Q19">
        <f t="shared" si="2"/>
        <v>2</v>
      </c>
      <c r="S19">
        <v>3.8871053083503206E-8</v>
      </c>
      <c r="T19">
        <v>9.4678102566160025E-7</v>
      </c>
      <c r="U19">
        <v>5.991896241781803E-10</v>
      </c>
      <c r="V19">
        <v>9.4678102566160025E-7</v>
      </c>
      <c r="W19">
        <v>5.991896241781803E-10</v>
      </c>
      <c r="X19">
        <f t="shared" si="3"/>
        <v>1</v>
      </c>
      <c r="Z19">
        <v>9.5519940136699763E-10</v>
      </c>
      <c r="AA19">
        <v>9.3369228995793757E-8</v>
      </c>
      <c r="AB19">
        <f t="shared" si="4"/>
        <v>1</v>
      </c>
      <c r="AD19">
        <v>9.4678102566160025E-7</v>
      </c>
      <c r="AE19">
        <v>5.991896241781803E-10</v>
      </c>
      <c r="AF19">
        <v>3.8871053083503206E-8</v>
      </c>
      <c r="AG19">
        <f t="shared" si="5"/>
        <v>2</v>
      </c>
    </row>
    <row r="20" spans="1:33" x14ac:dyDescent="0.25">
      <c r="A20">
        <v>4.8563499937656532E-8</v>
      </c>
      <c r="B20">
        <v>1.4781147391279336E-6</v>
      </c>
      <c r="C20">
        <v>1.6999221196357308E-8</v>
      </c>
      <c r="D20">
        <v>7.0707851874767881E-7</v>
      </c>
      <c r="E20" t="str">
        <f t="shared" si="0"/>
        <v>eps_lowOP_sys2_4E90_jointA_xdir_pos_rot</v>
      </c>
      <c r="G20">
        <v>1.1309253544086952E-5</v>
      </c>
      <c r="H20">
        <v>4.7269681566126534E-8</v>
      </c>
      <c r="I20">
        <v>5.7497516844975379E-6</v>
      </c>
      <c r="J20">
        <v>1.482619080727696E-8</v>
      </c>
      <c r="K20" t="str">
        <f t="shared" si="1"/>
        <v>eps_lowOP_sys2_4TIP_jointA_xdir_neg_rot</v>
      </c>
      <c r="M20">
        <v>9.5519940136699763E-10</v>
      </c>
      <c r="N20">
        <v>9.3369228995793757E-8</v>
      </c>
      <c r="O20">
        <v>9.5519940136699763E-10</v>
      </c>
      <c r="P20">
        <v>9.3369228995793757E-8</v>
      </c>
      <c r="Q20">
        <f t="shared" si="2"/>
        <v>2</v>
      </c>
      <c r="S20">
        <v>3.8871053083503206E-8</v>
      </c>
      <c r="T20">
        <v>9.4678102566160025E-7</v>
      </c>
      <c r="U20">
        <v>5.991896241781803E-10</v>
      </c>
      <c r="V20">
        <v>9.4678102566160025E-7</v>
      </c>
      <c r="W20">
        <v>5.991896241781803E-10</v>
      </c>
      <c r="X20">
        <f t="shared" si="3"/>
        <v>1</v>
      </c>
      <c r="Z20">
        <v>9.5519940136699763E-10</v>
      </c>
      <c r="AA20">
        <v>9.3369228995793757E-8</v>
      </c>
      <c r="AB20">
        <f t="shared" si="4"/>
        <v>1</v>
      </c>
      <c r="AD20">
        <v>9.4678102566160025E-7</v>
      </c>
      <c r="AE20">
        <v>5.991896241781803E-10</v>
      </c>
      <c r="AF20">
        <v>3.8871053083503206E-8</v>
      </c>
      <c r="AG20">
        <f t="shared" si="5"/>
        <v>2</v>
      </c>
    </row>
    <row r="21" spans="1:33" x14ac:dyDescent="0.25">
      <c r="A21">
        <v>7.6605227336290344E-9</v>
      </c>
      <c r="B21">
        <v>4.2028148827156469E-7</v>
      </c>
      <c r="C21">
        <v>5.569237128008259E-8</v>
      </c>
      <c r="D21">
        <v>1.6429340868390843E-6</v>
      </c>
      <c r="E21" t="str">
        <f t="shared" si="0"/>
        <v>eps_lowOP_sys2_4E90_jointA_ydir_pos_rot</v>
      </c>
      <c r="G21">
        <v>3.5507421700788817E-6</v>
      </c>
      <c r="H21">
        <v>6.9043969975622244E-9</v>
      </c>
      <c r="I21">
        <v>1.2008935698403704E-5</v>
      </c>
      <c r="J21">
        <v>5.350227525174515E-8</v>
      </c>
      <c r="K21" t="str">
        <f t="shared" si="1"/>
        <v>eps_lowOP_sys2_4TIP_jointA_ydir_neg_rot</v>
      </c>
      <c r="M21">
        <v>9.5519940136699763E-10</v>
      </c>
      <c r="N21">
        <v>9.3369228995793757E-8</v>
      </c>
      <c r="O21">
        <v>9.5519940136699763E-10</v>
      </c>
      <c r="P21">
        <v>9.3369228995793757E-8</v>
      </c>
      <c r="Q21">
        <f t="shared" si="2"/>
        <v>2</v>
      </c>
      <c r="S21">
        <v>3.8871053083503206E-8</v>
      </c>
      <c r="T21">
        <v>9.4678102566160025E-7</v>
      </c>
      <c r="U21">
        <v>5.991896241781803E-10</v>
      </c>
      <c r="V21">
        <v>9.4678102566160025E-7</v>
      </c>
      <c r="W21">
        <v>5.991896241781803E-10</v>
      </c>
      <c r="X21">
        <f t="shared" si="3"/>
        <v>1</v>
      </c>
      <c r="Z21">
        <v>9.5519940136699763E-10</v>
      </c>
      <c r="AA21">
        <v>9.3369228995793757E-8</v>
      </c>
      <c r="AB21">
        <f t="shared" si="4"/>
        <v>1</v>
      </c>
      <c r="AD21">
        <v>9.4678102566160025E-7</v>
      </c>
      <c r="AE21">
        <v>5.991896241781803E-10</v>
      </c>
      <c r="AF21">
        <v>3.8871053083503206E-8</v>
      </c>
      <c r="AG21">
        <f t="shared" si="5"/>
        <v>2</v>
      </c>
    </row>
    <row r="22" spans="1:33" x14ac:dyDescent="0.25">
      <c r="A22">
        <v>7.3984526270980167E-6</v>
      </c>
      <c r="B22">
        <v>4.9499966798047125E-5</v>
      </c>
      <c r="C22">
        <v>5.6737298387196308E-5</v>
      </c>
      <c r="D22">
        <v>2.0713160234295432E-4</v>
      </c>
      <c r="E22" t="str">
        <f t="shared" si="0"/>
        <v>eps_lowOP_sys2_4E90_jointA_ydir_pos_rot</v>
      </c>
      <c r="G22">
        <v>2.4234198667369067E-4</v>
      </c>
      <c r="H22">
        <v>1.0576761601661502E-5</v>
      </c>
      <c r="I22">
        <v>8.4244864545832945E-4</v>
      </c>
      <c r="J22">
        <v>8.9251266244376389E-5</v>
      </c>
      <c r="K22" t="str">
        <f t="shared" si="1"/>
        <v>eps_lowOP_sys2_4TIP_jointA_ydir_neg_rot</v>
      </c>
      <c r="M22">
        <v>9.5519940136699763E-10</v>
      </c>
      <c r="N22">
        <v>9.3369228995793757E-8</v>
      </c>
      <c r="O22">
        <v>9.5519940136699763E-10</v>
      </c>
      <c r="P22">
        <v>9.3369228995793757E-8</v>
      </c>
      <c r="Q22">
        <f t="shared" si="2"/>
        <v>2</v>
      </c>
      <c r="S22">
        <v>3.8871053083503206E-8</v>
      </c>
      <c r="T22">
        <v>9.4678102566160025E-7</v>
      </c>
      <c r="U22">
        <v>5.991896241781803E-10</v>
      </c>
      <c r="V22">
        <v>9.4678102566160025E-7</v>
      </c>
      <c r="W22">
        <v>5.991896241781803E-10</v>
      </c>
      <c r="X22">
        <f t="shared" si="3"/>
        <v>1</v>
      </c>
      <c r="Z22">
        <v>9.5519940136699763E-10</v>
      </c>
      <c r="AA22">
        <v>9.3369228995793757E-8</v>
      </c>
      <c r="AB22">
        <f t="shared" si="4"/>
        <v>1</v>
      </c>
      <c r="AD22">
        <v>9.4678102566160025E-7</v>
      </c>
      <c r="AE22">
        <v>5.991896241781803E-10</v>
      </c>
      <c r="AF22">
        <v>3.8871053083503206E-8</v>
      </c>
      <c r="AG22">
        <f t="shared" si="5"/>
        <v>2</v>
      </c>
    </row>
    <row r="23" spans="1:33" x14ac:dyDescent="0.25">
      <c r="A23">
        <v>5.0142476424690293E-7</v>
      </c>
      <c r="B23">
        <v>7.8551001616523861E-6</v>
      </c>
      <c r="C23">
        <v>6.0767170333578113E-6</v>
      </c>
      <c r="D23">
        <v>4.4053417909627937E-5</v>
      </c>
      <c r="E23" t="str">
        <f t="shared" si="0"/>
        <v>eps_lowOP_sys2_4E90_jointA_ydir_pos_rot</v>
      </c>
      <c r="G23">
        <v>4.6243233239319146E-5</v>
      </c>
      <c r="H23">
        <v>6.6442356798299866E-7</v>
      </c>
      <c r="I23">
        <v>2.0344323893670821E-4</v>
      </c>
      <c r="J23">
        <v>8.2780636620851769E-6</v>
      </c>
      <c r="K23" t="str">
        <f t="shared" si="1"/>
        <v>eps_lowOP_sys2_4TIP_jointA_ydir_neg_rot</v>
      </c>
      <c r="M23">
        <v>9.5519940136699763E-10</v>
      </c>
      <c r="N23">
        <v>9.3369228995793757E-8</v>
      </c>
      <c r="O23">
        <v>9.5519940136699763E-10</v>
      </c>
      <c r="P23">
        <v>9.3369228995793757E-8</v>
      </c>
      <c r="Q23">
        <f t="shared" si="2"/>
        <v>2</v>
      </c>
      <c r="S23">
        <v>3.8871053083503206E-8</v>
      </c>
      <c r="T23">
        <v>9.4678102566160025E-7</v>
      </c>
      <c r="U23">
        <v>5.991896241781803E-10</v>
      </c>
      <c r="V23">
        <v>9.4678102566160025E-7</v>
      </c>
      <c r="W23">
        <v>5.991896241781803E-10</v>
      </c>
      <c r="X23">
        <f t="shared" si="3"/>
        <v>1</v>
      </c>
      <c r="Z23">
        <v>9.5519940136699763E-10</v>
      </c>
      <c r="AA23">
        <v>9.3369228995793757E-8</v>
      </c>
      <c r="AB23">
        <f t="shared" si="4"/>
        <v>1</v>
      </c>
      <c r="AD23">
        <v>9.4678102566160025E-7</v>
      </c>
      <c r="AE23">
        <v>5.991896241781803E-10</v>
      </c>
      <c r="AF23">
        <v>3.8871053083503206E-8</v>
      </c>
      <c r="AG23">
        <f t="shared" si="5"/>
        <v>2</v>
      </c>
    </row>
    <row r="24" spans="1:33" x14ac:dyDescent="0.25">
      <c r="A24">
        <v>4.6001354488430704E-5</v>
      </c>
      <c r="B24">
        <v>1.8167757593074262E-4</v>
      </c>
      <c r="C24">
        <v>3.9463122730038148E-6</v>
      </c>
      <c r="D24">
        <v>3.4176515058657074E-5</v>
      </c>
      <c r="E24" t="str">
        <f t="shared" si="0"/>
        <v>eps_lowOP_sys2_4E90_jointA_xdir_pos_rot</v>
      </c>
      <c r="G24">
        <v>7.2610656183969295E-4</v>
      </c>
      <c r="H24">
        <v>7.6153382529098269E-5</v>
      </c>
      <c r="I24">
        <v>1.5415673880933084E-4</v>
      </c>
      <c r="J24">
        <v>5.7029764750657642E-6</v>
      </c>
      <c r="K24" t="str">
        <f t="shared" si="1"/>
        <v>eps_lowOP_sys2_4TIP_jointA_xdir_neg_rot</v>
      </c>
      <c r="M24">
        <v>9.5519940136699763E-10</v>
      </c>
      <c r="N24">
        <v>9.3369228995793757E-8</v>
      </c>
      <c r="O24">
        <v>9.5519940136699763E-10</v>
      </c>
      <c r="P24">
        <v>9.3369228995793757E-8</v>
      </c>
      <c r="Q24">
        <f t="shared" si="2"/>
        <v>2</v>
      </c>
      <c r="S24">
        <v>3.8871053083503206E-8</v>
      </c>
      <c r="T24">
        <v>9.4678102566160025E-7</v>
      </c>
      <c r="U24">
        <v>5.991896241781803E-10</v>
      </c>
      <c r="V24">
        <v>9.4678102566160025E-7</v>
      </c>
      <c r="W24">
        <v>5.991896241781803E-10</v>
      </c>
      <c r="X24">
        <f t="shared" si="3"/>
        <v>1</v>
      </c>
      <c r="Z24">
        <v>9.5519940136699763E-10</v>
      </c>
      <c r="AA24">
        <v>9.3369228995793757E-8</v>
      </c>
      <c r="AB24">
        <f t="shared" si="4"/>
        <v>1</v>
      </c>
      <c r="AD24">
        <v>9.4678102566160025E-7</v>
      </c>
      <c r="AE24">
        <v>5.991896241781803E-10</v>
      </c>
      <c r="AF24">
        <v>3.8871053083503206E-8</v>
      </c>
      <c r="AG24">
        <f t="shared" si="5"/>
        <v>2</v>
      </c>
    </row>
    <row r="25" spans="1:33" x14ac:dyDescent="0.25">
      <c r="A25">
        <v>3.2630994031596739E-7</v>
      </c>
      <c r="B25">
        <v>5.6675584818559338E-6</v>
      </c>
      <c r="C25">
        <v>1.6036613027694856E-7</v>
      </c>
      <c r="D25">
        <v>3.5465460962416595E-6</v>
      </c>
      <c r="E25" t="str">
        <f t="shared" si="0"/>
        <v>eps_lowOP_sys2_4E90_jointA_xdir_pos_rot</v>
      </c>
      <c r="G25">
        <v>3.3461702075970443E-5</v>
      </c>
      <c r="H25">
        <v>3.6864018264318422E-7</v>
      </c>
      <c r="I25">
        <v>2.1846884496267715E-5</v>
      </c>
      <c r="J25">
        <v>1.7751056503615641E-7</v>
      </c>
      <c r="K25" t="str">
        <f t="shared" si="1"/>
        <v>eps_lowOP_sys2_4TIP_jointA_xdir_neg_rot</v>
      </c>
      <c r="M25">
        <v>9.5519940136699763E-10</v>
      </c>
      <c r="N25">
        <v>9.3369228995793757E-8</v>
      </c>
      <c r="O25">
        <v>9.5519940136699763E-10</v>
      </c>
      <c r="P25">
        <v>9.3369228995793757E-8</v>
      </c>
      <c r="Q25">
        <f t="shared" si="2"/>
        <v>2</v>
      </c>
      <c r="S25">
        <v>3.8871053083503206E-8</v>
      </c>
      <c r="T25">
        <v>9.4678102566160025E-7</v>
      </c>
      <c r="U25">
        <v>5.991896241781803E-10</v>
      </c>
      <c r="V25">
        <v>9.4678102566160025E-7</v>
      </c>
      <c r="W25">
        <v>5.991896241781803E-10</v>
      </c>
      <c r="X25">
        <f t="shared" si="3"/>
        <v>1</v>
      </c>
      <c r="Z25">
        <v>9.5519940136699763E-10</v>
      </c>
      <c r="AA25">
        <v>9.3369228995793757E-8</v>
      </c>
      <c r="AB25">
        <f t="shared" si="4"/>
        <v>1</v>
      </c>
      <c r="AD25">
        <v>9.4678102566160025E-7</v>
      </c>
      <c r="AE25">
        <v>5.991896241781803E-10</v>
      </c>
      <c r="AF25">
        <v>3.8871053083503206E-8</v>
      </c>
      <c r="AG25">
        <f t="shared" si="5"/>
        <v>2</v>
      </c>
    </row>
    <row r="26" spans="1:33" x14ac:dyDescent="0.25">
      <c r="A26">
        <v>8.7124508262330163E-8</v>
      </c>
      <c r="B26">
        <v>2.2535220766857775E-6</v>
      </c>
      <c r="C26">
        <v>2.1363600788782346E-5</v>
      </c>
      <c r="D26">
        <v>1.0174147121032076E-4</v>
      </c>
      <c r="E26" t="str">
        <f t="shared" si="0"/>
        <v>eps_lowOP_sys2_4E90_jointA_ydir_pos_rot</v>
      </c>
      <c r="G26">
        <v>1.5437576433013428E-5</v>
      </c>
      <c r="H26">
        <v>9.1519805564912804E-8</v>
      </c>
      <c r="I26">
        <v>4.5341343012109635E-4</v>
      </c>
      <c r="J26">
        <v>3.0300913940476408E-5</v>
      </c>
      <c r="K26" t="str">
        <f t="shared" si="1"/>
        <v>eps_lowOP_sys2_4TIP_jointA_ydir_neg_rot</v>
      </c>
      <c r="M26">
        <v>9.5519940136699763E-10</v>
      </c>
      <c r="N26">
        <v>9.3369228995793757E-8</v>
      </c>
      <c r="O26">
        <v>9.5519940136699763E-10</v>
      </c>
      <c r="P26">
        <v>9.3369228995793757E-8</v>
      </c>
      <c r="Q26">
        <f t="shared" si="2"/>
        <v>2</v>
      </c>
      <c r="S26">
        <v>3.8871053083503206E-8</v>
      </c>
      <c r="T26">
        <v>9.4678102566160025E-7</v>
      </c>
      <c r="U26">
        <v>5.991896241781803E-10</v>
      </c>
      <c r="V26">
        <v>9.4678102566160025E-7</v>
      </c>
      <c r="W26">
        <v>5.991896241781803E-10</v>
      </c>
      <c r="X26">
        <f t="shared" si="3"/>
        <v>1</v>
      </c>
      <c r="Z26">
        <v>9.5519940136699763E-10</v>
      </c>
      <c r="AA26">
        <v>9.3369228995793757E-8</v>
      </c>
      <c r="AB26">
        <f t="shared" si="4"/>
        <v>1</v>
      </c>
      <c r="AD26">
        <v>9.4678102566160025E-7</v>
      </c>
      <c r="AE26">
        <v>5.991896241781803E-10</v>
      </c>
      <c r="AF26">
        <v>3.8871053083503206E-8</v>
      </c>
      <c r="AG26">
        <f t="shared" si="5"/>
        <v>2</v>
      </c>
    </row>
    <row r="27" spans="1:33" x14ac:dyDescent="0.25">
      <c r="A27">
        <v>4.8955598693495033E-8</v>
      </c>
      <c r="B27">
        <v>1.4777731807775936E-6</v>
      </c>
      <c r="C27">
        <v>4.8229398483692815E-6</v>
      </c>
      <c r="D27">
        <v>3.5705502399312986E-5</v>
      </c>
      <c r="E27" t="str">
        <f t="shared" si="0"/>
        <v>eps_lowOP_sys2_4E90_jointA_ydir_pos_rot</v>
      </c>
      <c r="G27">
        <v>1.080935821589263E-5</v>
      </c>
      <c r="H27">
        <v>4.7142649354773058E-8</v>
      </c>
      <c r="I27">
        <v>1.8294674344650598E-4</v>
      </c>
      <c r="J27">
        <v>6.0607068464005703E-6</v>
      </c>
      <c r="K27" t="str">
        <f t="shared" si="1"/>
        <v>eps_lowOP_sys2_4TIP_jointA_ydir_neg_rot</v>
      </c>
      <c r="M27">
        <v>9.5519940136699763E-10</v>
      </c>
      <c r="N27">
        <v>9.3369228995793757E-8</v>
      </c>
      <c r="O27">
        <v>9.5519940136699763E-10</v>
      </c>
      <c r="P27">
        <v>9.3369228995793757E-8</v>
      </c>
      <c r="Q27">
        <f t="shared" si="2"/>
        <v>2</v>
      </c>
      <c r="S27">
        <v>3.8871053083503206E-8</v>
      </c>
      <c r="T27">
        <v>9.4678102566160025E-7</v>
      </c>
      <c r="U27">
        <v>5.991896241781803E-10</v>
      </c>
      <c r="V27">
        <v>9.4678102566160025E-7</v>
      </c>
      <c r="W27">
        <v>5.991896241781803E-10</v>
      </c>
      <c r="X27">
        <f t="shared" si="3"/>
        <v>1</v>
      </c>
      <c r="Z27">
        <v>9.5519940136699763E-10</v>
      </c>
      <c r="AA27">
        <v>9.3369228995793757E-8</v>
      </c>
      <c r="AB27">
        <f t="shared" si="4"/>
        <v>1</v>
      </c>
      <c r="AD27">
        <v>9.4678102566160025E-7</v>
      </c>
      <c r="AE27">
        <v>5.991896241781803E-10</v>
      </c>
      <c r="AF27">
        <v>3.8871053083503206E-8</v>
      </c>
      <c r="AG27">
        <f t="shared" si="5"/>
        <v>2</v>
      </c>
    </row>
    <row r="28" spans="1:33" x14ac:dyDescent="0.25">
      <c r="A28">
        <v>1.5048770616477987E-5</v>
      </c>
      <c r="B28">
        <v>8.2934140444231022E-5</v>
      </c>
      <c r="C28">
        <v>7.6562833408598714E-5</v>
      </c>
      <c r="D28">
        <v>2.5374830188801121E-4</v>
      </c>
      <c r="E28" t="str">
        <f t="shared" si="0"/>
        <v>eps_lowOP_sys2_4E90_jointA_ydir_pos_rot</v>
      </c>
      <c r="G28">
        <v>3.9318218866570562E-4</v>
      </c>
      <c r="H28">
        <v>2.5536485997849407E-5</v>
      </c>
      <c r="I28">
        <v>9.9845976959732981E-4</v>
      </c>
      <c r="J28">
        <v>1.2105387249374775E-4</v>
      </c>
      <c r="K28" t="str">
        <f t="shared" si="1"/>
        <v>eps_lowOP_sys2_4TIP_jointA_ydir_neg_rot</v>
      </c>
      <c r="M28">
        <v>9.5519940136699763E-10</v>
      </c>
      <c r="N28">
        <v>9.3369228995793757E-8</v>
      </c>
      <c r="O28">
        <v>9.5519940136699763E-10</v>
      </c>
      <c r="P28">
        <v>9.3369228995793757E-8</v>
      </c>
      <c r="Q28">
        <f t="shared" si="2"/>
        <v>2</v>
      </c>
      <c r="S28">
        <v>3.8871053083503206E-8</v>
      </c>
      <c r="T28">
        <v>9.4678102566160025E-7</v>
      </c>
      <c r="U28">
        <v>5.991896241781803E-10</v>
      </c>
      <c r="V28">
        <v>9.4678102566160025E-7</v>
      </c>
      <c r="W28">
        <v>5.991896241781803E-10</v>
      </c>
      <c r="X28">
        <f t="shared" si="3"/>
        <v>1</v>
      </c>
      <c r="Z28">
        <v>9.5519940136699763E-10</v>
      </c>
      <c r="AA28">
        <v>9.3369228995793757E-8</v>
      </c>
      <c r="AB28">
        <f t="shared" si="4"/>
        <v>1</v>
      </c>
      <c r="AD28">
        <v>9.4678102566160025E-7</v>
      </c>
      <c r="AE28">
        <v>5.991896241781803E-10</v>
      </c>
      <c r="AF28">
        <v>3.8871053083503206E-8</v>
      </c>
      <c r="AG28">
        <f t="shared" si="5"/>
        <v>2</v>
      </c>
    </row>
    <row r="29" spans="1:33" x14ac:dyDescent="0.25">
      <c r="A29">
        <v>2.1310880184476977E-5</v>
      </c>
      <c r="B29">
        <v>1.0514120003457914E-4</v>
      </c>
      <c r="C29">
        <v>1.2439049417724135E-6</v>
      </c>
      <c r="D29">
        <v>1.5261057293914911E-5</v>
      </c>
      <c r="E29" t="str">
        <f t="shared" si="0"/>
        <v>eps_lowOP_sys2_4E90_jointA_xdir_pos_rot</v>
      </c>
      <c r="G29">
        <v>4.4543931862741785E-4</v>
      </c>
      <c r="H29">
        <v>3.2602616052593694E-5</v>
      </c>
      <c r="I29">
        <v>7.7014405078788117E-5</v>
      </c>
      <c r="J29">
        <v>1.6569068861077548E-6</v>
      </c>
      <c r="K29" t="str">
        <f t="shared" si="1"/>
        <v>eps_lowOP_sys2_4TIP_jointA_xdir_neg_rot</v>
      </c>
      <c r="M29">
        <v>9.5519940136699763E-10</v>
      </c>
      <c r="N29">
        <v>9.3369228995793757E-8</v>
      </c>
      <c r="O29">
        <v>9.5519940136699763E-10</v>
      </c>
      <c r="P29">
        <v>9.3369228995793757E-8</v>
      </c>
      <c r="Q29">
        <f t="shared" si="2"/>
        <v>2</v>
      </c>
      <c r="S29">
        <v>3.8871053083503206E-8</v>
      </c>
      <c r="T29">
        <v>9.4678102566160025E-7</v>
      </c>
      <c r="U29">
        <v>5.991896241781803E-10</v>
      </c>
      <c r="V29">
        <v>9.4678102566160025E-7</v>
      </c>
      <c r="W29">
        <v>5.991896241781803E-10</v>
      </c>
      <c r="X29">
        <f t="shared" si="3"/>
        <v>1</v>
      </c>
      <c r="Z29">
        <v>9.5519940136699763E-10</v>
      </c>
      <c r="AA29">
        <v>9.3369228995793757E-8</v>
      </c>
      <c r="AB29">
        <f t="shared" si="4"/>
        <v>1</v>
      </c>
      <c r="AD29">
        <v>9.4678102566160025E-7</v>
      </c>
      <c r="AE29">
        <v>5.991896241781803E-10</v>
      </c>
      <c r="AF29">
        <v>3.8871053083503206E-8</v>
      </c>
      <c r="AG29">
        <f t="shared" si="5"/>
        <v>2</v>
      </c>
    </row>
    <row r="30" spans="1:33" x14ac:dyDescent="0.25">
      <c r="A30">
        <v>1.0266041575299584E-6</v>
      </c>
      <c r="B30">
        <v>1.2581218365971513E-5</v>
      </c>
      <c r="C30">
        <v>1.3564897004085616E-6</v>
      </c>
      <c r="D30">
        <v>1.5623670016802395E-5</v>
      </c>
      <c r="E30" t="str">
        <f t="shared" si="0"/>
        <v>eps_lowOP_sys2_4E90_jointA_ydir_pos_rot</v>
      </c>
      <c r="G30">
        <v>6.8063609389319132E-5</v>
      </c>
      <c r="H30">
        <v>1.2319572246148187E-6</v>
      </c>
      <c r="I30">
        <v>8.1867057390072208E-5</v>
      </c>
      <c r="J30">
        <v>1.7357727181318584E-6</v>
      </c>
      <c r="K30" t="str">
        <f t="shared" si="1"/>
        <v>eps_lowOP_sys2_4TIP_jointA_ydir_neg_rot</v>
      </c>
      <c r="M30">
        <v>9.5519940136699763E-10</v>
      </c>
      <c r="N30">
        <v>9.3369228995793757E-8</v>
      </c>
      <c r="O30">
        <v>9.5519940136699763E-10</v>
      </c>
      <c r="P30">
        <v>9.3369228995793757E-8</v>
      </c>
      <c r="Q30">
        <f t="shared" si="2"/>
        <v>2</v>
      </c>
      <c r="S30">
        <v>3.8871053083503206E-8</v>
      </c>
      <c r="T30">
        <v>9.4678102566160025E-7</v>
      </c>
      <c r="U30">
        <v>5.991896241781803E-10</v>
      </c>
      <c r="V30">
        <v>9.4678102566160025E-7</v>
      </c>
      <c r="W30">
        <v>5.991896241781803E-10</v>
      </c>
      <c r="X30">
        <f t="shared" si="3"/>
        <v>1</v>
      </c>
      <c r="Z30">
        <v>9.5519940136699763E-10</v>
      </c>
      <c r="AA30">
        <v>9.3369228995793757E-8</v>
      </c>
      <c r="AB30">
        <f t="shared" si="4"/>
        <v>1</v>
      </c>
      <c r="AD30">
        <v>9.4678102566160025E-7</v>
      </c>
      <c r="AE30">
        <v>5.991896241781803E-10</v>
      </c>
      <c r="AF30">
        <v>3.8871053083503206E-8</v>
      </c>
      <c r="AG30">
        <f t="shared" si="5"/>
        <v>2</v>
      </c>
    </row>
    <row r="31" spans="1:33" x14ac:dyDescent="0.25">
      <c r="A31">
        <v>1.5392745184585358E-5</v>
      </c>
      <c r="B31">
        <v>8.276081461005377E-5</v>
      </c>
      <c r="C31">
        <v>2.9106266684643916E-6</v>
      </c>
      <c r="D31">
        <v>2.6932763251439175E-5</v>
      </c>
      <c r="E31" t="str">
        <f t="shared" si="0"/>
        <v>eps_lowOP_sys2_4E90_jointA_xdir_pos_rot</v>
      </c>
      <c r="G31">
        <v>3.6859347671518215E-4</v>
      </c>
      <c r="H31">
        <v>2.2167446718268825E-5</v>
      </c>
      <c r="I31">
        <v>1.3005787929054724E-4</v>
      </c>
      <c r="J31">
        <v>3.9751081586188063E-6</v>
      </c>
      <c r="K31" t="str">
        <f t="shared" si="1"/>
        <v>eps_lowOP_sys2_4TIP_jointA_xdir_neg_rot</v>
      </c>
      <c r="M31">
        <v>9.5519940136699763E-10</v>
      </c>
      <c r="N31">
        <v>9.3369228995793757E-8</v>
      </c>
      <c r="O31">
        <v>9.5519940136699763E-10</v>
      </c>
      <c r="P31">
        <v>9.3369228995793757E-8</v>
      </c>
      <c r="Q31">
        <f t="shared" si="2"/>
        <v>2</v>
      </c>
      <c r="S31">
        <v>3.8871053083503206E-8</v>
      </c>
      <c r="T31">
        <v>9.4678102566160025E-7</v>
      </c>
      <c r="U31">
        <v>5.991896241781803E-10</v>
      </c>
      <c r="V31">
        <v>9.4678102566160025E-7</v>
      </c>
      <c r="W31">
        <v>5.991896241781803E-10</v>
      </c>
      <c r="X31">
        <f t="shared" si="3"/>
        <v>1</v>
      </c>
      <c r="Z31">
        <v>9.5519940136699763E-10</v>
      </c>
      <c r="AA31">
        <v>9.3369228995793757E-8</v>
      </c>
      <c r="AB31">
        <f t="shared" si="4"/>
        <v>1</v>
      </c>
      <c r="AD31">
        <v>9.4678102566160025E-7</v>
      </c>
      <c r="AE31">
        <v>5.991896241781803E-10</v>
      </c>
      <c r="AF31">
        <v>3.8871053083503206E-8</v>
      </c>
      <c r="AG31">
        <f t="shared" si="5"/>
        <v>2</v>
      </c>
    </row>
    <row r="32" spans="1:33" x14ac:dyDescent="0.25">
      <c r="A32">
        <v>1.0345474188134755E-6</v>
      </c>
      <c r="B32">
        <v>1.260057613800283E-5</v>
      </c>
      <c r="C32">
        <v>5.7180208671795065E-7</v>
      </c>
      <c r="D32">
        <v>8.5177136787944928E-6</v>
      </c>
      <c r="E32" t="str">
        <f t="shared" si="0"/>
        <v>eps_lowOP_sys2_4E90_jointA_xdir_pos_rot</v>
      </c>
      <c r="G32">
        <v>6.9305439056231436E-5</v>
      </c>
      <c r="H32">
        <v>1.2796727430877773E-6</v>
      </c>
      <c r="I32">
        <v>4.8736015463292284E-5</v>
      </c>
      <c r="J32">
        <v>6.8079245568502112E-7</v>
      </c>
      <c r="K32" t="str">
        <f t="shared" si="1"/>
        <v>eps_lowOP_sys2_4TIP_jointA_xdir_neg_rot</v>
      </c>
      <c r="M32">
        <v>9.5519940136699763E-10</v>
      </c>
      <c r="N32">
        <v>9.3369228995793757E-8</v>
      </c>
      <c r="O32">
        <v>9.5519940136699763E-10</v>
      </c>
      <c r="P32">
        <v>9.3369228995793757E-8</v>
      </c>
      <c r="Q32">
        <f t="shared" si="2"/>
        <v>2</v>
      </c>
      <c r="S32">
        <v>3.8871053083503206E-8</v>
      </c>
      <c r="T32">
        <v>9.4678102566160025E-7</v>
      </c>
      <c r="U32">
        <v>5.991896241781803E-10</v>
      </c>
      <c r="V32">
        <v>9.4678102566160025E-7</v>
      </c>
      <c r="W32">
        <v>5.991896241781803E-10</v>
      </c>
      <c r="X32">
        <f t="shared" si="3"/>
        <v>1</v>
      </c>
      <c r="Z32">
        <v>9.5519940136699763E-10</v>
      </c>
      <c r="AA32">
        <v>9.3369228995793757E-8</v>
      </c>
      <c r="AB32">
        <f t="shared" si="4"/>
        <v>1</v>
      </c>
      <c r="AD32">
        <v>9.4678102566160025E-7</v>
      </c>
      <c r="AE32">
        <v>5.991896241781803E-10</v>
      </c>
      <c r="AF32">
        <v>3.8871053083503206E-8</v>
      </c>
      <c r="AG32">
        <f t="shared" si="5"/>
        <v>2</v>
      </c>
    </row>
    <row r="33" spans="1:33" x14ac:dyDescent="0.25">
      <c r="A33">
        <v>5.6028220612107128E-7</v>
      </c>
      <c r="B33">
        <v>8.2258177252098023E-6</v>
      </c>
      <c r="C33">
        <v>1.5871479480085679E-5</v>
      </c>
      <c r="D33">
        <v>8.4683450530591338E-5</v>
      </c>
      <c r="E33" t="str">
        <f t="shared" si="0"/>
        <v>eps_lowOP_sys2_4E90_jointA_ydir_pos_rot</v>
      </c>
      <c r="G33">
        <v>4.8054655190901144E-5</v>
      </c>
      <c r="H33">
        <v>6.6629495482904058E-7</v>
      </c>
      <c r="I33">
        <v>3.8444631767098304E-4</v>
      </c>
      <c r="J33">
        <v>2.2864999914127389E-5</v>
      </c>
      <c r="K33" t="str">
        <f t="shared" si="1"/>
        <v>eps_lowOP_sys2_4TIP_jointA_ydir_neg_rot</v>
      </c>
      <c r="M33">
        <v>9.5519940136699763E-10</v>
      </c>
      <c r="N33">
        <v>9.3369228995793757E-8</v>
      </c>
      <c r="O33">
        <v>9.5519940136699763E-10</v>
      </c>
      <c r="P33">
        <v>9.3369228995793757E-8</v>
      </c>
      <c r="Q33">
        <f t="shared" si="2"/>
        <v>2</v>
      </c>
      <c r="S33">
        <v>3.8871053083503206E-8</v>
      </c>
      <c r="T33">
        <v>9.4678102566160025E-7</v>
      </c>
      <c r="U33">
        <v>5.991896241781803E-10</v>
      </c>
      <c r="V33">
        <v>9.4678102566160025E-7</v>
      </c>
      <c r="W33">
        <v>5.991896241781803E-10</v>
      </c>
      <c r="X33">
        <f t="shared" si="3"/>
        <v>1</v>
      </c>
      <c r="Z33">
        <v>9.5519940136699763E-10</v>
      </c>
      <c r="AA33">
        <v>9.3369228995793757E-8</v>
      </c>
      <c r="AB33">
        <f t="shared" si="4"/>
        <v>1</v>
      </c>
      <c r="AD33">
        <v>9.4678102566160025E-7</v>
      </c>
      <c r="AE33">
        <v>5.991896241781803E-10</v>
      </c>
      <c r="AF33">
        <v>3.8871053083503206E-8</v>
      </c>
      <c r="AG33">
        <f t="shared" si="5"/>
        <v>2</v>
      </c>
    </row>
    <row r="34" spans="1:33" x14ac:dyDescent="0.25">
      <c r="A34">
        <v>8.9701262335377403E-8</v>
      </c>
      <c r="B34">
        <v>2.2602235672885685E-6</v>
      </c>
      <c r="C34">
        <v>4.1220279673434006E-7</v>
      </c>
      <c r="D34">
        <v>6.5874853206352325E-6</v>
      </c>
      <c r="E34" t="str">
        <f t="shared" si="0"/>
        <v>eps_lowOP_sys2_4E90_jointA_ydir_pos_rot</v>
      </c>
      <c r="G34">
        <v>1.5310149088220872E-5</v>
      </c>
      <c r="H34">
        <v>8.7165191690514154E-8</v>
      </c>
      <c r="I34">
        <v>3.8958135002556682E-5</v>
      </c>
      <c r="J34">
        <v>4.6009226486272878E-7</v>
      </c>
      <c r="K34" t="str">
        <f t="shared" si="1"/>
        <v>eps_lowOP_sys2_4TIP_jointA_ydir_neg_rot</v>
      </c>
      <c r="M34">
        <v>9.5519940136699763E-10</v>
      </c>
      <c r="N34">
        <v>9.3369228995793757E-8</v>
      </c>
      <c r="O34">
        <v>9.5519940136699763E-10</v>
      </c>
      <c r="P34">
        <v>9.3369228995793757E-8</v>
      </c>
      <c r="Q34">
        <f t="shared" si="2"/>
        <v>2</v>
      </c>
      <c r="S34">
        <v>3.8871053083503206E-8</v>
      </c>
      <c r="T34">
        <v>9.4678102566160025E-7</v>
      </c>
      <c r="U34">
        <v>5.991896241781803E-10</v>
      </c>
      <c r="V34">
        <v>9.4678102566160025E-7</v>
      </c>
      <c r="W34">
        <v>5.991896241781803E-10</v>
      </c>
      <c r="X34">
        <f t="shared" si="3"/>
        <v>1</v>
      </c>
      <c r="Z34">
        <v>9.5519940136699763E-10</v>
      </c>
      <c r="AA34">
        <v>9.3369228995793757E-8</v>
      </c>
      <c r="AB34">
        <f t="shared" si="4"/>
        <v>1</v>
      </c>
      <c r="AD34">
        <v>9.4678102566160025E-7</v>
      </c>
      <c r="AE34">
        <v>5.991896241781803E-10</v>
      </c>
      <c r="AF34">
        <v>3.8871053083503206E-8</v>
      </c>
      <c r="AG34">
        <f t="shared" si="5"/>
        <v>2</v>
      </c>
    </row>
    <row r="35" spans="1:33" x14ac:dyDescent="0.25">
      <c r="A35">
        <v>1.9941662251816916E-6</v>
      </c>
      <c r="B35">
        <v>2.0339175481778071E-5</v>
      </c>
      <c r="C35">
        <v>1.0698571182699361E-6</v>
      </c>
      <c r="D35">
        <v>1.3079753992673623E-5</v>
      </c>
      <c r="E35" t="str">
        <f t="shared" si="0"/>
        <v>eps_lowOP_sys2_4E90_jointA_xdir_pos_rot</v>
      </c>
      <c r="G35">
        <v>1.0893391180112348E-4</v>
      </c>
      <c r="H35">
        <v>2.9208825954985017E-6</v>
      </c>
      <c r="I35">
        <v>7.0785094708666644E-5</v>
      </c>
      <c r="J35">
        <v>1.3044343049580956E-6</v>
      </c>
      <c r="K35" t="str">
        <f t="shared" si="1"/>
        <v>eps_lowOP_sys2_4TIP_jointA_xdir_neg_rot</v>
      </c>
      <c r="M35">
        <v>9.5519940136699763E-10</v>
      </c>
      <c r="N35">
        <v>9.3369228995793757E-8</v>
      </c>
      <c r="O35">
        <v>9.5519940136699763E-10</v>
      </c>
      <c r="P35">
        <v>9.3369228995793757E-8</v>
      </c>
      <c r="Q35">
        <f t="shared" si="2"/>
        <v>2</v>
      </c>
      <c r="S35">
        <v>3.8871053083503206E-8</v>
      </c>
      <c r="T35">
        <v>9.4678102566160025E-7</v>
      </c>
      <c r="U35">
        <v>5.991896241781803E-10</v>
      </c>
      <c r="V35">
        <v>9.4678102566160025E-7</v>
      </c>
      <c r="W35">
        <v>5.991896241781803E-10</v>
      </c>
      <c r="X35">
        <f t="shared" si="3"/>
        <v>1</v>
      </c>
      <c r="Z35">
        <v>9.5519940136699763E-10</v>
      </c>
      <c r="AA35">
        <v>9.3369228995793757E-8</v>
      </c>
      <c r="AB35">
        <f t="shared" si="4"/>
        <v>1</v>
      </c>
      <c r="AD35">
        <v>9.4678102566160025E-7</v>
      </c>
      <c r="AE35">
        <v>5.991896241781803E-10</v>
      </c>
      <c r="AF35">
        <v>3.8871053083503206E-8</v>
      </c>
      <c r="AG35">
        <f t="shared" si="5"/>
        <v>2</v>
      </c>
    </row>
    <row r="36" spans="1:33" x14ac:dyDescent="0.25">
      <c r="A36">
        <v>3.6981660306102934E-6</v>
      </c>
      <c r="B36">
        <v>3.1387527863623834E-5</v>
      </c>
      <c r="C36">
        <v>3.6707969932032765E-6</v>
      </c>
      <c r="D36">
        <v>3.2430886712925361E-5</v>
      </c>
      <c r="E36" t="str">
        <f t="shared" si="0"/>
        <v>eps_lowOP_sys2_4E90_jointA_ydir_pos_rot</v>
      </c>
      <c r="G36">
        <v>1.4755419336738573E-4</v>
      </c>
      <c r="H36">
        <v>4.9634173321316708E-6</v>
      </c>
      <c r="I36">
        <v>1.4909169227735121E-4</v>
      </c>
      <c r="J36">
        <v>5.2969584527891915E-6</v>
      </c>
      <c r="K36" t="str">
        <f t="shared" si="1"/>
        <v>eps_lowOP_sys2_4TIP_jointA_ydir_neg_rot</v>
      </c>
      <c r="M36">
        <v>9.5519940136699763E-10</v>
      </c>
      <c r="N36">
        <v>9.3369228995793757E-8</v>
      </c>
      <c r="O36">
        <v>9.5519940136699763E-10</v>
      </c>
      <c r="P36">
        <v>9.3369228995793757E-8</v>
      </c>
      <c r="Q36">
        <f t="shared" si="2"/>
        <v>2</v>
      </c>
      <c r="S36">
        <v>3.8871053083503206E-8</v>
      </c>
      <c r="T36">
        <v>9.4678102566160025E-7</v>
      </c>
      <c r="U36">
        <v>5.991896241781803E-10</v>
      </c>
      <c r="V36">
        <v>9.4678102566160025E-7</v>
      </c>
      <c r="W36">
        <v>5.991896241781803E-10</v>
      </c>
      <c r="X36">
        <f t="shared" si="3"/>
        <v>1</v>
      </c>
      <c r="Z36">
        <v>9.5519940136699763E-10</v>
      </c>
      <c r="AA36">
        <v>9.3369228995793757E-8</v>
      </c>
      <c r="AB36">
        <f t="shared" si="4"/>
        <v>1</v>
      </c>
      <c r="AD36">
        <v>9.4678102566160025E-7</v>
      </c>
      <c r="AE36">
        <v>5.991896241781803E-10</v>
      </c>
      <c r="AF36">
        <v>3.8871053083503206E-8</v>
      </c>
      <c r="AG36">
        <f t="shared" si="5"/>
        <v>2</v>
      </c>
    </row>
    <row r="37" spans="1:33" x14ac:dyDescent="0.25">
      <c r="A37">
        <v>3.4719573965772822E-7</v>
      </c>
      <c r="B37">
        <v>5.8971669987147425E-6</v>
      </c>
      <c r="C37">
        <v>8.3286866652743826E-7</v>
      </c>
      <c r="D37">
        <v>1.1030667826722145E-5</v>
      </c>
      <c r="E37" t="str">
        <f t="shared" si="0"/>
        <v>eps_lowOP_sys2_4E90_jointA_ydir_pos_rot</v>
      </c>
      <c r="G37">
        <v>3.4755037866555948E-5</v>
      </c>
      <c r="H37">
        <v>3.8412925051815458E-7</v>
      </c>
      <c r="I37">
        <v>6.0601987417873342E-5</v>
      </c>
      <c r="J37">
        <v>1.0191256476269502E-6</v>
      </c>
      <c r="K37" t="str">
        <f t="shared" si="1"/>
        <v>eps_lowOP_sys2_4TIP_jointA_ydir_neg_rot</v>
      </c>
      <c r="M37">
        <v>9.5519940136699763E-10</v>
      </c>
      <c r="N37">
        <v>9.3369228995793757E-8</v>
      </c>
      <c r="O37">
        <v>9.5519940136699763E-10</v>
      </c>
      <c r="P37">
        <v>9.3369228995793757E-8</v>
      </c>
      <c r="Q37">
        <f t="shared" si="2"/>
        <v>2</v>
      </c>
      <c r="S37">
        <v>3.8871053083503206E-8</v>
      </c>
      <c r="T37">
        <v>9.4678102566160025E-7</v>
      </c>
      <c r="U37">
        <v>5.991896241781803E-10</v>
      </c>
      <c r="V37">
        <v>9.4678102566160025E-7</v>
      </c>
      <c r="W37">
        <v>5.991896241781803E-10</v>
      </c>
      <c r="X37">
        <f t="shared" si="3"/>
        <v>1</v>
      </c>
      <c r="Z37">
        <v>9.5519940136699763E-10</v>
      </c>
      <c r="AA37">
        <v>9.3369228995793757E-8</v>
      </c>
      <c r="AB37">
        <f t="shared" si="4"/>
        <v>1</v>
      </c>
      <c r="AD37">
        <v>9.4678102566160025E-7</v>
      </c>
      <c r="AE37">
        <v>5.991896241781803E-10</v>
      </c>
      <c r="AF37">
        <v>3.8871053083503206E-8</v>
      </c>
      <c r="AG37">
        <f t="shared" si="5"/>
        <v>2</v>
      </c>
    </row>
    <row r="38" spans="1:33" x14ac:dyDescent="0.25">
      <c r="A38">
        <v>4.0705297970614537E-6</v>
      </c>
      <c r="B38">
        <v>3.3104779066277676E-5</v>
      </c>
      <c r="C38">
        <v>4.1570137013139119E-5</v>
      </c>
      <c r="D38">
        <v>1.6753353464401383E-4</v>
      </c>
      <c r="E38" t="str">
        <f t="shared" si="0"/>
        <v>eps_lowOP_sys2_4E90_jointA_ydir_pos_rot</v>
      </c>
      <c r="G38">
        <v>1.6620408260581226E-4</v>
      </c>
      <c r="H38">
        <v>5.69086453813232E-6</v>
      </c>
      <c r="I38">
        <v>6.8024113400817939E-4</v>
      </c>
      <c r="J38">
        <v>6.5047618843119235E-5</v>
      </c>
      <c r="K38" t="str">
        <f t="shared" si="1"/>
        <v>eps_lowOP_sys2_4TIP_jointA_ydir_neg_rot</v>
      </c>
      <c r="M38">
        <v>9.5519940136699763E-10</v>
      </c>
      <c r="N38">
        <v>9.3369228995793757E-8</v>
      </c>
      <c r="O38">
        <v>9.5519940136699763E-10</v>
      </c>
      <c r="P38">
        <v>9.3369228995793757E-8</v>
      </c>
      <c r="Q38">
        <f t="shared" si="2"/>
        <v>2</v>
      </c>
      <c r="S38">
        <v>3.8871053083503206E-8</v>
      </c>
      <c r="T38">
        <v>9.4678102566160025E-7</v>
      </c>
      <c r="U38">
        <v>5.991896241781803E-10</v>
      </c>
      <c r="V38">
        <v>9.4678102566160025E-7</v>
      </c>
      <c r="W38">
        <v>5.991896241781803E-10</v>
      </c>
      <c r="X38">
        <f t="shared" si="3"/>
        <v>1</v>
      </c>
      <c r="Z38">
        <v>9.5519940136699763E-10</v>
      </c>
      <c r="AA38">
        <v>9.3369228995793757E-8</v>
      </c>
      <c r="AB38">
        <f t="shared" si="4"/>
        <v>1</v>
      </c>
      <c r="AD38">
        <v>9.4678102566160025E-7</v>
      </c>
      <c r="AE38">
        <v>5.991896241781803E-10</v>
      </c>
      <c r="AF38">
        <v>3.8871053083503206E-8</v>
      </c>
      <c r="AG38">
        <f t="shared" si="5"/>
        <v>2</v>
      </c>
    </row>
    <row r="39" spans="1:33" x14ac:dyDescent="0.25">
      <c r="A39">
        <v>5.0953420325013836E-8</v>
      </c>
      <c r="B39">
        <v>1.5273335942629919E-6</v>
      </c>
      <c r="C39">
        <v>1.1277245550764028E-5</v>
      </c>
      <c r="D39">
        <v>6.4780029804778952E-5</v>
      </c>
      <c r="E39" t="str">
        <f t="shared" si="0"/>
        <v>eps_lowOP_sys2_4E90_jointA_ydir_pos_rot</v>
      </c>
      <c r="G39">
        <v>1.0980095966998655E-5</v>
      </c>
      <c r="H39">
        <v>4.8284941613972503E-8</v>
      </c>
      <c r="I39">
        <v>3.045945956861619E-4</v>
      </c>
      <c r="J39">
        <v>1.5181269258548176E-5</v>
      </c>
      <c r="K39" t="str">
        <f t="shared" si="1"/>
        <v>eps_lowOP_sys2_4TIP_jointA_ydir_neg_rot</v>
      </c>
      <c r="M39">
        <v>9.5519940136699763E-10</v>
      </c>
      <c r="N39">
        <v>9.3369228995793757E-8</v>
      </c>
      <c r="O39">
        <v>9.5519940136699763E-10</v>
      </c>
      <c r="P39">
        <v>9.3369228995793757E-8</v>
      </c>
      <c r="Q39">
        <f t="shared" si="2"/>
        <v>2</v>
      </c>
      <c r="S39">
        <v>3.8871053083503206E-8</v>
      </c>
      <c r="T39">
        <v>9.4678102566160025E-7</v>
      </c>
      <c r="U39">
        <v>5.991896241781803E-10</v>
      </c>
      <c r="V39">
        <v>9.4678102566160025E-7</v>
      </c>
      <c r="W39">
        <v>5.991896241781803E-10</v>
      </c>
      <c r="X39">
        <f t="shared" si="3"/>
        <v>1</v>
      </c>
      <c r="Z39">
        <v>9.5519940136699763E-10</v>
      </c>
      <c r="AA39">
        <v>9.3369228995793757E-8</v>
      </c>
      <c r="AB39">
        <f t="shared" si="4"/>
        <v>1</v>
      </c>
      <c r="AD39">
        <v>9.4678102566160025E-7</v>
      </c>
      <c r="AE39">
        <v>5.991896241781803E-10</v>
      </c>
      <c r="AF39">
        <v>3.8871053083503206E-8</v>
      </c>
      <c r="AG39">
        <f t="shared" si="5"/>
        <v>2</v>
      </c>
    </row>
    <row r="40" spans="1:33" x14ac:dyDescent="0.25">
      <c r="A40">
        <v>5.0309417808819967E-6</v>
      </c>
      <c r="B40">
        <v>3.7931359453533975E-5</v>
      </c>
      <c r="C40">
        <v>1.6028574455727661E-6</v>
      </c>
      <c r="D40">
        <v>1.7628792011076106E-5</v>
      </c>
      <c r="E40" t="str">
        <f t="shared" si="0"/>
        <v>eps_lowOP_sys2_4E90_jointA_xdir_pos_rot</v>
      </c>
      <c r="G40">
        <v>1.8472141790979075E-4</v>
      </c>
      <c r="H40">
        <v>6.8302710512816721E-6</v>
      </c>
      <c r="I40">
        <v>9.1264128395067458E-5</v>
      </c>
      <c r="J40">
        <v>2.0738162731040605E-6</v>
      </c>
      <c r="K40" t="str">
        <f t="shared" si="1"/>
        <v>eps_lowOP_sys2_4TIP_jointA_xdir_neg_rot</v>
      </c>
      <c r="M40">
        <v>9.5519940136699763E-10</v>
      </c>
      <c r="N40">
        <v>9.3369228995793757E-8</v>
      </c>
      <c r="O40">
        <v>9.5519940136699763E-10</v>
      </c>
      <c r="P40">
        <v>9.3369228995793757E-8</v>
      </c>
      <c r="Q40">
        <f t="shared" si="2"/>
        <v>2</v>
      </c>
      <c r="S40">
        <v>3.8871053083503206E-8</v>
      </c>
      <c r="T40">
        <v>9.4678102566160025E-7</v>
      </c>
      <c r="U40">
        <v>5.991896241781803E-10</v>
      </c>
      <c r="V40">
        <v>9.4678102566160025E-7</v>
      </c>
      <c r="W40">
        <v>5.991896241781803E-10</v>
      </c>
      <c r="X40">
        <f t="shared" si="3"/>
        <v>1</v>
      </c>
      <c r="Z40">
        <v>9.5519940136699763E-10</v>
      </c>
      <c r="AA40">
        <v>9.3369228995793757E-8</v>
      </c>
      <c r="AB40">
        <f t="shared" si="4"/>
        <v>1</v>
      </c>
      <c r="AD40">
        <v>9.4678102566160025E-7</v>
      </c>
      <c r="AE40">
        <v>5.991896241781803E-10</v>
      </c>
      <c r="AF40">
        <v>3.8871053083503206E-8</v>
      </c>
      <c r="AG40">
        <f t="shared" si="5"/>
        <v>2</v>
      </c>
    </row>
    <row r="41" spans="1:33" x14ac:dyDescent="0.25">
      <c r="A41">
        <v>1.0068636374010072E-6</v>
      </c>
      <c r="B41">
        <v>1.2696991072915197E-5</v>
      </c>
      <c r="C41">
        <v>6.562277002412212E-6</v>
      </c>
      <c r="D41">
        <v>4.8038033061576463E-5</v>
      </c>
      <c r="E41" t="str">
        <f t="shared" si="0"/>
        <v>eps_lowOP_sys2_4E90_jointA_ydir_pos_rot</v>
      </c>
      <c r="G41">
        <v>6.6786818791433669E-5</v>
      </c>
      <c r="H41">
        <v>1.2828153177425711E-6</v>
      </c>
      <c r="I41">
        <v>2.1789144153256529E-4</v>
      </c>
      <c r="J41">
        <v>9.5698269406846848E-6</v>
      </c>
      <c r="K41" t="str">
        <f t="shared" si="1"/>
        <v>eps_lowOP_sys2_4TIP_jointA_ydir_neg_rot</v>
      </c>
      <c r="M41">
        <v>9.5519940136699763E-10</v>
      </c>
      <c r="N41">
        <v>9.3369228995793757E-8</v>
      </c>
      <c r="O41">
        <v>9.5519940136699763E-10</v>
      </c>
      <c r="P41">
        <v>9.3369228995793757E-8</v>
      </c>
      <c r="Q41">
        <f t="shared" si="2"/>
        <v>2</v>
      </c>
      <c r="S41">
        <v>3.8871053083503206E-8</v>
      </c>
      <c r="T41">
        <v>9.4678102566160025E-7</v>
      </c>
      <c r="U41">
        <v>5.991896241781803E-10</v>
      </c>
      <c r="V41">
        <v>9.4678102566160025E-7</v>
      </c>
      <c r="W41">
        <v>5.991896241781803E-10</v>
      </c>
      <c r="X41">
        <f t="shared" si="3"/>
        <v>1</v>
      </c>
      <c r="Z41">
        <v>9.5519940136699763E-10</v>
      </c>
      <c r="AA41">
        <v>9.3369228995793757E-8</v>
      </c>
      <c r="AB41">
        <f t="shared" si="4"/>
        <v>1</v>
      </c>
      <c r="AD41">
        <v>9.4678102566160025E-7</v>
      </c>
      <c r="AE41">
        <v>5.991896241781803E-10</v>
      </c>
      <c r="AF41">
        <v>3.8871053083503206E-8</v>
      </c>
      <c r="AG41">
        <f t="shared" si="5"/>
        <v>2</v>
      </c>
    </row>
    <row r="42" spans="1:33" x14ac:dyDescent="0.25">
      <c r="A42">
        <v>9.5519940136699763E-10</v>
      </c>
      <c r="B42">
        <v>9.3369228995793757E-8</v>
      </c>
      <c r="C42">
        <v>9.5519940136699763E-10</v>
      </c>
      <c r="D42">
        <v>9.3369228995793757E-8</v>
      </c>
      <c r="E42" t="str">
        <f t="shared" si="0"/>
        <v>eps_lowOP_sys2_4E90_jointA_xdir_pos_rot</v>
      </c>
      <c r="G42">
        <v>9.4678102566160025E-7</v>
      </c>
      <c r="H42">
        <v>5.991896241781803E-10</v>
      </c>
      <c r="I42">
        <v>9.4678102566160025E-7</v>
      </c>
      <c r="J42">
        <v>5.991896241781803E-10</v>
      </c>
      <c r="K42" t="str">
        <f t="shared" si="1"/>
        <v>eps_lowOP_sys2_4TIP_jointA_xdir_neg_rot</v>
      </c>
      <c r="M42">
        <v>9.058385128014772E-7</v>
      </c>
      <c r="N42">
        <v>1.0714103852449368E-5</v>
      </c>
      <c r="O42">
        <v>1.9339931421272428E-5</v>
      </c>
      <c r="P42">
        <v>8.9214378532521005E-5</v>
      </c>
      <c r="Q42">
        <f t="shared" si="2"/>
        <v>4</v>
      </c>
      <c r="S42">
        <v>2.8141982981256172E-6</v>
      </c>
      <c r="T42">
        <v>6.7639216069691633E-5</v>
      </c>
      <c r="U42">
        <v>9.4867208966397917E-7</v>
      </c>
      <c r="V42">
        <v>4.3991845939814195E-4</v>
      </c>
      <c r="W42">
        <v>2.4033605390042589E-5</v>
      </c>
      <c r="X42">
        <f t="shared" si="3"/>
        <v>3</v>
      </c>
      <c r="Z42">
        <v>9.5519940136699763E-10</v>
      </c>
      <c r="AA42">
        <v>9.3369228995793757E-8</v>
      </c>
      <c r="AB42">
        <f t="shared" si="4"/>
        <v>1</v>
      </c>
      <c r="AD42">
        <v>9.4678102566160025E-7</v>
      </c>
      <c r="AE42">
        <v>5.991896241781803E-10</v>
      </c>
      <c r="AF42">
        <v>3.8871053083503206E-8</v>
      </c>
      <c r="AG42">
        <f t="shared" si="5"/>
        <v>2</v>
      </c>
    </row>
    <row r="43" spans="1:33" x14ac:dyDescent="0.25">
      <c r="A43">
        <v>9.5519940136699763E-10</v>
      </c>
      <c r="B43">
        <v>9.3369228995793757E-8</v>
      </c>
      <c r="C43">
        <v>9.5519940136699763E-10</v>
      </c>
      <c r="D43">
        <v>9.3369228995793757E-8</v>
      </c>
      <c r="E43" t="str">
        <f t="shared" si="0"/>
        <v>eps_lowOP_sys2_4E90_jointA_xdir_pos_rot</v>
      </c>
      <c r="G43">
        <v>9.4678102566160025E-7</v>
      </c>
      <c r="H43">
        <v>5.991896241781803E-10</v>
      </c>
      <c r="I43">
        <v>9.4678102566160025E-7</v>
      </c>
      <c r="J43">
        <v>5.991896241781803E-10</v>
      </c>
      <c r="K43" t="str">
        <f t="shared" si="1"/>
        <v>eps_lowOP_sys2_4TIP_jointA_xdir_neg_rot</v>
      </c>
      <c r="M43">
        <v>2.8101045452769761E-10</v>
      </c>
      <c r="N43">
        <v>4.1339079465985706E-8</v>
      </c>
      <c r="O43">
        <v>1.4917090216265551E-9</v>
      </c>
      <c r="P43">
        <v>1.4395208146812363E-7</v>
      </c>
      <c r="Q43">
        <f t="shared" si="2"/>
        <v>4</v>
      </c>
      <c r="S43">
        <v>3.9900149942523376E-8</v>
      </c>
      <c r="T43">
        <v>4.5431033560426504E-7</v>
      </c>
      <c r="U43">
        <v>1.9293455628380848E-10</v>
      </c>
      <c r="V43">
        <v>1.100555434179507E-6</v>
      </c>
      <c r="W43">
        <v>1.516680642138607E-9</v>
      </c>
      <c r="X43">
        <f t="shared" si="3"/>
        <v>3</v>
      </c>
      <c r="Z43">
        <v>9.5519940136699763E-10</v>
      </c>
      <c r="AA43">
        <v>9.3369228995793757E-8</v>
      </c>
      <c r="AB43">
        <f t="shared" si="4"/>
        <v>1</v>
      </c>
      <c r="AD43">
        <v>9.4678102566160025E-7</v>
      </c>
      <c r="AE43">
        <v>5.991896241781803E-10</v>
      </c>
      <c r="AF43">
        <v>3.8871053083503206E-8</v>
      </c>
      <c r="AG43">
        <f t="shared" si="5"/>
        <v>2</v>
      </c>
    </row>
    <row r="44" spans="1:33" x14ac:dyDescent="0.25">
      <c r="A44">
        <v>9.5519940136699763E-10</v>
      </c>
      <c r="B44">
        <v>9.3369228995793757E-8</v>
      </c>
      <c r="C44">
        <v>9.5519940136699763E-10</v>
      </c>
      <c r="D44">
        <v>9.3369228995793757E-8</v>
      </c>
      <c r="E44" t="str">
        <f t="shared" si="0"/>
        <v>eps_lowOP_sys2_4E90_jointA_xdir_pos_rot</v>
      </c>
      <c r="G44">
        <v>9.4678102566160025E-7</v>
      </c>
      <c r="H44">
        <v>5.991896241781803E-10</v>
      </c>
      <c r="I44">
        <v>9.4678102566160025E-7</v>
      </c>
      <c r="J44">
        <v>5.991896241781803E-10</v>
      </c>
      <c r="K44" t="str">
        <f t="shared" si="1"/>
        <v>eps_lowOP_sys2_4TIP_jointA_xdir_neg_rot</v>
      </c>
      <c r="M44">
        <v>5.9639834325621107E-8</v>
      </c>
      <c r="N44">
        <v>1.693276386845152E-6</v>
      </c>
      <c r="O44">
        <v>4.4560312307666619E-7</v>
      </c>
      <c r="P44">
        <v>7.3765691582035936E-6</v>
      </c>
      <c r="Q44">
        <f t="shared" si="2"/>
        <v>4</v>
      </c>
      <c r="S44">
        <v>2.2259076952562404E-7</v>
      </c>
      <c r="T44">
        <v>1.1944732453167816E-5</v>
      </c>
      <c r="U44">
        <v>5.6431545290940223E-8</v>
      </c>
      <c r="V44">
        <v>4.0600549612354107E-5</v>
      </c>
      <c r="W44">
        <v>5.7309415576998179E-7</v>
      </c>
      <c r="X44">
        <f t="shared" si="3"/>
        <v>3</v>
      </c>
      <c r="Z44">
        <v>9.5519940136699763E-10</v>
      </c>
      <c r="AA44">
        <v>9.3369228995793757E-8</v>
      </c>
      <c r="AB44">
        <f t="shared" si="4"/>
        <v>1</v>
      </c>
      <c r="AD44">
        <v>9.4678102566160025E-7</v>
      </c>
      <c r="AE44">
        <v>5.991896241781803E-10</v>
      </c>
      <c r="AF44">
        <v>3.8871053083503206E-8</v>
      </c>
      <c r="AG44">
        <f t="shared" si="5"/>
        <v>2</v>
      </c>
    </row>
    <row r="45" spans="1:33" x14ac:dyDescent="0.25">
      <c r="A45">
        <v>9.5519940136699763E-10</v>
      </c>
      <c r="B45">
        <v>9.3369228995793757E-8</v>
      </c>
      <c r="C45">
        <v>9.5519940136699763E-10</v>
      </c>
      <c r="D45">
        <v>9.3369228995793757E-8</v>
      </c>
      <c r="E45" t="str">
        <f t="shared" si="0"/>
        <v>eps_lowOP_sys2_4E90_jointA_xdir_pos_rot</v>
      </c>
      <c r="G45">
        <v>9.4678102566160025E-7</v>
      </c>
      <c r="H45">
        <v>5.991896241781803E-10</v>
      </c>
      <c r="I45">
        <v>9.4678102566160025E-7</v>
      </c>
      <c r="J45">
        <v>5.991896241781803E-10</v>
      </c>
      <c r="K45" t="str">
        <f t="shared" si="1"/>
        <v>eps_lowOP_sys2_4TIP_jointA_xdir_neg_rot</v>
      </c>
      <c r="M45">
        <v>4.5354478222079522E-8</v>
      </c>
      <c r="N45">
        <v>1.4433056013378693E-6</v>
      </c>
      <c r="O45">
        <v>2.5973944427215046E-8</v>
      </c>
      <c r="P45">
        <v>1.0340590950958612E-6</v>
      </c>
      <c r="Q45">
        <f t="shared" si="2"/>
        <v>2</v>
      </c>
      <c r="S45">
        <v>1.5826419969467636E-6</v>
      </c>
      <c r="T45">
        <v>1.0398783603215245E-5</v>
      </c>
      <c r="U45">
        <v>4.6784469671166717E-8</v>
      </c>
      <c r="V45">
        <v>6.662812029071185E-6</v>
      </c>
      <c r="W45">
        <v>2.9596728173087364E-8</v>
      </c>
      <c r="X45">
        <f t="shared" si="3"/>
        <v>1</v>
      </c>
      <c r="Z45">
        <v>9.5519940136699763E-10</v>
      </c>
      <c r="AA45">
        <v>9.3369228995793757E-8</v>
      </c>
      <c r="AB45">
        <f t="shared" si="4"/>
        <v>1</v>
      </c>
      <c r="AD45">
        <v>9.4678102566160025E-7</v>
      </c>
      <c r="AE45">
        <v>5.991896241781803E-10</v>
      </c>
      <c r="AF45">
        <v>3.8871053083503206E-8</v>
      </c>
      <c r="AG45">
        <f t="shared" si="5"/>
        <v>2</v>
      </c>
    </row>
    <row r="46" spans="1:33" x14ac:dyDescent="0.25">
      <c r="A46">
        <v>9.5519940136699763E-10</v>
      </c>
      <c r="B46">
        <v>9.3369228995793757E-8</v>
      </c>
      <c r="C46">
        <v>9.5519940136699763E-10</v>
      </c>
      <c r="D46">
        <v>9.3369228995793757E-8</v>
      </c>
      <c r="E46" t="str">
        <f t="shared" si="0"/>
        <v>eps_lowOP_sys2_4E90_jointA_xdir_pos_rot</v>
      </c>
      <c r="G46">
        <v>9.4678102566160025E-7</v>
      </c>
      <c r="H46">
        <v>5.991896241781803E-10</v>
      </c>
      <c r="I46">
        <v>9.4678102566160025E-7</v>
      </c>
      <c r="J46">
        <v>5.991896241781803E-10</v>
      </c>
      <c r="K46" t="str">
        <f t="shared" si="1"/>
        <v>eps_lowOP_sys2_4TIP_jointA_xdir_neg_rot</v>
      </c>
      <c r="M46">
        <v>3.3921923747586816E-9</v>
      </c>
      <c r="N46">
        <v>2.2964734653713726E-7</v>
      </c>
      <c r="O46">
        <v>2.7676607208845655E-7</v>
      </c>
      <c r="P46">
        <v>5.1770262936459864E-6</v>
      </c>
      <c r="Q46">
        <f t="shared" si="2"/>
        <v>4</v>
      </c>
      <c r="S46">
        <v>4.9902552364353052E-8</v>
      </c>
      <c r="T46">
        <v>2.1353479923706685E-6</v>
      </c>
      <c r="U46">
        <v>2.7145998350526479E-9</v>
      </c>
      <c r="V46">
        <v>3.0752454758396982E-5</v>
      </c>
      <c r="W46">
        <v>3.2964681229196444E-7</v>
      </c>
      <c r="X46">
        <f t="shared" si="3"/>
        <v>3</v>
      </c>
      <c r="Z46">
        <v>9.5519940136699763E-10</v>
      </c>
      <c r="AA46">
        <v>9.3369228995793757E-8</v>
      </c>
      <c r="AB46">
        <f t="shared" si="4"/>
        <v>1</v>
      </c>
      <c r="AD46">
        <v>9.4678102566160025E-7</v>
      </c>
      <c r="AE46">
        <v>5.991896241781803E-10</v>
      </c>
      <c r="AF46">
        <v>3.8871053083503206E-8</v>
      </c>
      <c r="AG46">
        <f t="shared" si="5"/>
        <v>2</v>
      </c>
    </row>
    <row r="47" spans="1:33" x14ac:dyDescent="0.25">
      <c r="A47">
        <v>9.5519940136699763E-10</v>
      </c>
      <c r="B47">
        <v>9.3369228995793757E-8</v>
      </c>
      <c r="C47">
        <v>9.5519940136699763E-10</v>
      </c>
      <c r="D47">
        <v>9.3369228995793757E-8</v>
      </c>
      <c r="E47" t="str">
        <f t="shared" si="0"/>
        <v>eps_lowOP_sys2_4E90_jointA_xdir_pos_rot</v>
      </c>
      <c r="G47">
        <v>9.4678102566160025E-7</v>
      </c>
      <c r="H47">
        <v>5.991896241781803E-10</v>
      </c>
      <c r="I47">
        <v>9.4678102566160025E-7</v>
      </c>
      <c r="J47">
        <v>5.991896241781803E-10</v>
      </c>
      <c r="K47" t="str">
        <f t="shared" si="1"/>
        <v>eps_lowOP_sys2_4TIP_jointA_xdir_neg_rot</v>
      </c>
      <c r="M47">
        <v>2.1148678553226383E-9</v>
      </c>
      <c r="N47">
        <v>1.6231048680756009E-7</v>
      </c>
      <c r="O47">
        <v>3.4280264814985374E-8</v>
      </c>
      <c r="P47">
        <v>1.1047727962266237E-6</v>
      </c>
      <c r="Q47">
        <f t="shared" si="2"/>
        <v>4</v>
      </c>
      <c r="S47">
        <v>1.0547609832104543E-7</v>
      </c>
      <c r="T47">
        <v>1.6879882918586235E-6</v>
      </c>
      <c r="U47">
        <v>1.6156515115174519E-9</v>
      </c>
      <c r="V47">
        <v>8.4013704843911698E-6</v>
      </c>
      <c r="W47">
        <v>3.0862026233166257E-8</v>
      </c>
      <c r="X47">
        <f t="shared" si="3"/>
        <v>3</v>
      </c>
      <c r="Z47">
        <v>9.5519940136699763E-10</v>
      </c>
      <c r="AA47">
        <v>9.3369228995793757E-8</v>
      </c>
      <c r="AB47">
        <f t="shared" si="4"/>
        <v>1</v>
      </c>
      <c r="AD47">
        <v>9.4678102566160025E-7</v>
      </c>
      <c r="AE47">
        <v>5.991896241781803E-10</v>
      </c>
      <c r="AF47">
        <v>3.8871053083503206E-8</v>
      </c>
      <c r="AG47">
        <f t="shared" si="5"/>
        <v>2</v>
      </c>
    </row>
    <row r="48" spans="1:33" x14ac:dyDescent="0.25">
      <c r="A48">
        <v>9.5519940136699763E-10</v>
      </c>
      <c r="B48">
        <v>9.3369228995793757E-8</v>
      </c>
      <c r="C48">
        <v>9.5519940136699763E-10</v>
      </c>
      <c r="D48">
        <v>9.3369228995793757E-8</v>
      </c>
      <c r="E48" t="str">
        <f t="shared" si="0"/>
        <v>eps_lowOP_sys2_4E90_jointA_xdir_pos_rot</v>
      </c>
      <c r="G48">
        <v>9.4678102566160025E-7</v>
      </c>
      <c r="H48">
        <v>5.991896241781803E-10</v>
      </c>
      <c r="I48">
        <v>9.4678102566160025E-7</v>
      </c>
      <c r="J48">
        <v>5.991896241781803E-10</v>
      </c>
      <c r="K48" t="str">
        <f t="shared" si="1"/>
        <v>eps_lowOP_sys2_4TIP_jointA_xdir_neg_rot</v>
      </c>
      <c r="M48">
        <v>1.4264328867914008E-6</v>
      </c>
      <c r="N48">
        <v>1.5173015234581195E-5</v>
      </c>
      <c r="O48">
        <v>1.3273338440325926E-4</v>
      </c>
      <c r="P48">
        <v>3.6670441173134268E-4</v>
      </c>
      <c r="Q48">
        <f t="shared" si="2"/>
        <v>4</v>
      </c>
      <c r="S48">
        <v>1.8558589992920874E-6</v>
      </c>
      <c r="T48">
        <v>8.420196221648153E-5</v>
      </c>
      <c r="U48">
        <v>1.5676848254005241E-6</v>
      </c>
      <c r="V48">
        <v>1.429657191172578E-3</v>
      </c>
      <c r="W48">
        <v>2.1624288939658257E-4</v>
      </c>
      <c r="X48">
        <f t="shared" si="3"/>
        <v>3</v>
      </c>
      <c r="Z48">
        <v>9.5519940136699763E-10</v>
      </c>
      <c r="AA48">
        <v>9.3369228995793757E-8</v>
      </c>
      <c r="AB48">
        <f t="shared" si="4"/>
        <v>1</v>
      </c>
      <c r="AD48">
        <v>9.4678102566160025E-7</v>
      </c>
      <c r="AE48">
        <v>5.991896241781803E-10</v>
      </c>
      <c r="AF48">
        <v>3.8871053083503206E-8</v>
      </c>
      <c r="AG48">
        <f t="shared" si="5"/>
        <v>2</v>
      </c>
    </row>
    <row r="49" spans="1:33" x14ac:dyDescent="0.25">
      <c r="A49">
        <v>9.5519940136699763E-10</v>
      </c>
      <c r="B49">
        <v>9.3369228995793757E-8</v>
      </c>
      <c r="C49">
        <v>9.5519940136699763E-10</v>
      </c>
      <c r="D49">
        <v>9.3369228995793757E-8</v>
      </c>
      <c r="E49" t="str">
        <f t="shared" si="0"/>
        <v>eps_lowOP_sys2_4E90_jointA_xdir_pos_rot</v>
      </c>
      <c r="G49">
        <v>9.4678102566160025E-7</v>
      </c>
      <c r="H49">
        <v>5.991896241781803E-10</v>
      </c>
      <c r="I49">
        <v>9.4678102566160025E-7</v>
      </c>
      <c r="J49">
        <v>5.991896241781803E-10</v>
      </c>
      <c r="K49" t="str">
        <f t="shared" si="1"/>
        <v>eps_lowOP_sys2_4TIP_jointA_xdir_neg_rot</v>
      </c>
      <c r="M49">
        <v>1.8497142792918038E-7</v>
      </c>
      <c r="N49">
        <v>3.7100148709106993E-6</v>
      </c>
      <c r="O49">
        <v>2.3642377500047725E-7</v>
      </c>
      <c r="P49">
        <v>4.4752590694430963E-6</v>
      </c>
      <c r="Q49">
        <f t="shared" si="2"/>
        <v>4</v>
      </c>
      <c r="S49">
        <v>1.3490569251134828E-6</v>
      </c>
      <c r="T49">
        <v>2.4737905328787781E-5</v>
      </c>
      <c r="U49">
        <v>1.8970515041449465E-7</v>
      </c>
      <c r="V49">
        <v>2.7492416514631406E-5</v>
      </c>
      <c r="W49">
        <v>2.6134123237200057E-7</v>
      </c>
      <c r="X49">
        <f t="shared" si="3"/>
        <v>3</v>
      </c>
      <c r="Z49">
        <v>9.5519940136699763E-10</v>
      </c>
      <c r="AA49">
        <v>9.3369228995793757E-8</v>
      </c>
      <c r="AB49">
        <f t="shared" si="4"/>
        <v>1</v>
      </c>
      <c r="AD49">
        <v>9.4678102566160025E-7</v>
      </c>
      <c r="AE49">
        <v>5.991896241781803E-10</v>
      </c>
      <c r="AF49">
        <v>3.8871053083503206E-8</v>
      </c>
      <c r="AG49">
        <f t="shared" si="5"/>
        <v>2</v>
      </c>
    </row>
    <row r="50" spans="1:33" x14ac:dyDescent="0.25">
      <c r="A50">
        <v>9.5519940136699763E-10</v>
      </c>
      <c r="B50">
        <v>9.3369228995793757E-8</v>
      </c>
      <c r="C50">
        <v>9.5519940136699763E-10</v>
      </c>
      <c r="D50">
        <v>9.3369228995793757E-8</v>
      </c>
      <c r="E50" t="str">
        <f t="shared" si="0"/>
        <v>eps_lowOP_sys2_4E90_jointA_xdir_pos_rot</v>
      </c>
      <c r="G50">
        <v>9.4678102566160025E-7</v>
      </c>
      <c r="H50">
        <v>5.991896241781803E-10</v>
      </c>
      <c r="I50">
        <v>9.4678102566160025E-7</v>
      </c>
      <c r="J50">
        <v>5.991896241781803E-10</v>
      </c>
      <c r="K50" t="str">
        <f t="shared" si="1"/>
        <v>eps_lowOP_sys2_4TIP_jointA_xdir_neg_rot</v>
      </c>
      <c r="M50">
        <v>6.7407297679576283E-7</v>
      </c>
      <c r="N50">
        <v>9.3960383089333108E-6</v>
      </c>
      <c r="O50">
        <v>6.1789739081623697E-6</v>
      </c>
      <c r="P50">
        <v>4.6151004772699724E-5</v>
      </c>
      <c r="Q50">
        <f t="shared" si="2"/>
        <v>4</v>
      </c>
      <c r="S50">
        <v>1.6613340929652555E-6</v>
      </c>
      <c r="T50">
        <v>5.3296979841223837E-5</v>
      </c>
      <c r="U50">
        <v>8.106167451176842E-7</v>
      </c>
      <c r="V50">
        <v>2.1204023650923218E-4</v>
      </c>
      <c r="W50">
        <v>9.1718949206127051E-6</v>
      </c>
      <c r="X50">
        <f t="shared" si="3"/>
        <v>3</v>
      </c>
      <c r="Z50">
        <v>9.5519940136699763E-10</v>
      </c>
      <c r="AA50">
        <v>9.3369228995793757E-8</v>
      </c>
      <c r="AB50">
        <f t="shared" si="4"/>
        <v>1</v>
      </c>
      <c r="AD50">
        <v>9.4678102566160025E-7</v>
      </c>
      <c r="AE50">
        <v>5.991896241781803E-10</v>
      </c>
      <c r="AF50">
        <v>3.8871053083503206E-8</v>
      </c>
      <c r="AG50">
        <f t="shared" si="5"/>
        <v>2</v>
      </c>
    </row>
    <row r="51" spans="1:33" x14ac:dyDescent="0.25">
      <c r="A51">
        <v>9.5519940136699763E-10</v>
      </c>
      <c r="B51">
        <v>9.3369228995793757E-8</v>
      </c>
      <c r="C51">
        <v>9.5519940136699763E-10</v>
      </c>
      <c r="D51">
        <v>9.3369228995793757E-8</v>
      </c>
      <c r="E51" t="str">
        <f t="shared" si="0"/>
        <v>eps_lowOP_sys2_4E90_jointA_xdir_pos_rot</v>
      </c>
      <c r="G51">
        <v>9.4678102566160025E-7</v>
      </c>
      <c r="H51">
        <v>5.991896241781803E-10</v>
      </c>
      <c r="I51">
        <v>9.4678102566160025E-7</v>
      </c>
      <c r="J51">
        <v>5.991896241781803E-10</v>
      </c>
      <c r="K51" t="str">
        <f t="shared" si="1"/>
        <v>eps_lowOP_sys2_4TIP_jointA_xdir_neg_rot</v>
      </c>
      <c r="M51">
        <v>6.5580599209533977E-7</v>
      </c>
      <c r="N51">
        <v>8.85256669925854E-6</v>
      </c>
      <c r="O51">
        <v>7.9327425517404781E-6</v>
      </c>
      <c r="P51">
        <v>5.3144401977060157E-5</v>
      </c>
      <c r="Q51">
        <f t="shared" si="2"/>
        <v>4</v>
      </c>
      <c r="S51">
        <v>9.8539754132409831E-7</v>
      </c>
      <c r="T51">
        <v>5.2974381122950702E-5</v>
      </c>
      <c r="U51">
        <v>7.2630468676047866E-7</v>
      </c>
      <c r="V51">
        <v>2.4862410314429326E-4</v>
      </c>
      <c r="W51">
        <v>1.1392972312852316E-5</v>
      </c>
      <c r="X51">
        <f t="shared" si="3"/>
        <v>3</v>
      </c>
      <c r="Z51">
        <v>9.5519940136699763E-10</v>
      </c>
      <c r="AA51">
        <v>9.3369228995793757E-8</v>
      </c>
      <c r="AB51">
        <f t="shared" si="4"/>
        <v>1</v>
      </c>
      <c r="AD51">
        <v>9.4678102566160025E-7</v>
      </c>
      <c r="AE51">
        <v>5.991896241781803E-10</v>
      </c>
      <c r="AF51">
        <v>3.8871053083503206E-8</v>
      </c>
      <c r="AG51">
        <f t="shared" si="5"/>
        <v>2</v>
      </c>
    </row>
    <row r="52" spans="1:33" x14ac:dyDescent="0.25">
      <c r="A52">
        <v>9.5519940136699763E-10</v>
      </c>
      <c r="B52">
        <v>9.3369228995793757E-8</v>
      </c>
      <c r="C52">
        <v>9.5519940136699763E-10</v>
      </c>
      <c r="D52">
        <v>9.3369228995793757E-8</v>
      </c>
      <c r="E52" t="str">
        <f t="shared" si="0"/>
        <v>eps_lowOP_sys2_4E90_jointA_xdir_pos_rot</v>
      </c>
      <c r="G52">
        <v>9.4678102566160025E-7</v>
      </c>
      <c r="H52">
        <v>5.991896241781803E-10</v>
      </c>
      <c r="I52">
        <v>9.4678102566160025E-7</v>
      </c>
      <c r="J52">
        <v>5.991896241781803E-10</v>
      </c>
      <c r="K52" t="str">
        <f t="shared" si="1"/>
        <v>eps_lowOP_sys2_4TIP_jointA_xdir_neg_rot</v>
      </c>
      <c r="M52">
        <v>3.6978827952497725E-8</v>
      </c>
      <c r="N52">
        <v>1.230845666363631E-6</v>
      </c>
      <c r="O52">
        <v>1.2517028924752115E-7</v>
      </c>
      <c r="P52">
        <v>2.6040581253220201E-6</v>
      </c>
      <c r="Q52">
        <f t="shared" si="2"/>
        <v>4</v>
      </c>
      <c r="S52">
        <v>3.798542691928905E-7</v>
      </c>
      <c r="T52">
        <v>9.5280414747188341E-6</v>
      </c>
      <c r="U52">
        <v>3.4663609681718331E-8</v>
      </c>
      <c r="V52">
        <v>1.9739279741662996E-5</v>
      </c>
      <c r="W52">
        <v>1.0709784589524629E-7</v>
      </c>
      <c r="X52">
        <f t="shared" si="3"/>
        <v>3</v>
      </c>
      <c r="Z52">
        <v>9.5519940136699763E-10</v>
      </c>
      <c r="AA52">
        <v>9.3369228995793757E-8</v>
      </c>
      <c r="AB52">
        <f t="shared" si="4"/>
        <v>1</v>
      </c>
      <c r="AD52">
        <v>9.4678102566160025E-7</v>
      </c>
      <c r="AE52">
        <v>5.991896241781803E-10</v>
      </c>
      <c r="AF52">
        <v>3.8871053083503206E-8</v>
      </c>
      <c r="AG52">
        <f t="shared" si="5"/>
        <v>2</v>
      </c>
    </row>
    <row r="53" spans="1:33" x14ac:dyDescent="0.25">
      <c r="A53">
        <v>9.5519940136699763E-10</v>
      </c>
      <c r="B53">
        <v>9.3369228995793757E-8</v>
      </c>
      <c r="C53">
        <v>9.5519940136699763E-10</v>
      </c>
      <c r="D53">
        <v>9.3369228995793757E-8</v>
      </c>
      <c r="E53" t="str">
        <f t="shared" si="0"/>
        <v>eps_lowOP_sys2_4E90_jointA_xdir_pos_rot</v>
      </c>
      <c r="G53">
        <v>9.4678102566160025E-7</v>
      </c>
      <c r="H53">
        <v>5.991896241781803E-10</v>
      </c>
      <c r="I53">
        <v>9.4678102566160025E-7</v>
      </c>
      <c r="J53">
        <v>5.991896241781803E-10</v>
      </c>
      <c r="K53" t="str">
        <f t="shared" si="1"/>
        <v>eps_lowOP_sys2_4TIP_jointA_xdir_neg_rot</v>
      </c>
      <c r="M53">
        <v>1.134753519096325E-6</v>
      </c>
      <c r="N53">
        <v>1.3106039843692886E-5</v>
      </c>
      <c r="O53">
        <v>1.5888600500063951E-5</v>
      </c>
      <c r="P53">
        <v>8.3242613011430802E-5</v>
      </c>
      <c r="Q53">
        <f t="shared" si="2"/>
        <v>4</v>
      </c>
      <c r="S53">
        <v>4.7536252028604511E-6</v>
      </c>
      <c r="T53">
        <v>7.5864947708951928E-5</v>
      </c>
      <c r="U53">
        <v>1.3277508017969567E-6</v>
      </c>
      <c r="V53">
        <v>3.839572400839179E-4</v>
      </c>
      <c r="W53">
        <v>2.1953519304309212E-5</v>
      </c>
      <c r="X53">
        <f t="shared" si="3"/>
        <v>3</v>
      </c>
      <c r="Z53">
        <v>9.5519940136699763E-10</v>
      </c>
      <c r="AA53">
        <v>9.3369228995793757E-8</v>
      </c>
      <c r="AB53">
        <f t="shared" si="4"/>
        <v>1</v>
      </c>
      <c r="AD53">
        <v>9.4678102566160025E-7</v>
      </c>
      <c r="AE53">
        <v>5.991896241781803E-10</v>
      </c>
      <c r="AF53">
        <v>3.8871053083503206E-8</v>
      </c>
      <c r="AG53">
        <f t="shared" si="5"/>
        <v>2</v>
      </c>
    </row>
    <row r="54" spans="1:33" x14ac:dyDescent="0.25">
      <c r="A54">
        <v>9.5519940136699763E-10</v>
      </c>
      <c r="B54">
        <v>9.3369228995793757E-8</v>
      </c>
      <c r="C54">
        <v>9.5519940136699763E-10</v>
      </c>
      <c r="D54">
        <v>9.3369228995793757E-8</v>
      </c>
      <c r="E54" t="str">
        <f t="shared" si="0"/>
        <v>eps_lowOP_sys2_4E90_jointA_xdir_pos_rot</v>
      </c>
      <c r="G54">
        <v>9.4678102566160025E-7</v>
      </c>
      <c r="H54">
        <v>5.991896241781803E-10</v>
      </c>
      <c r="I54">
        <v>9.4678102566160025E-7</v>
      </c>
      <c r="J54">
        <v>5.991896241781803E-10</v>
      </c>
      <c r="K54" t="str">
        <f t="shared" si="1"/>
        <v>eps_lowOP_sys2_4TIP_jointA_xdir_neg_rot</v>
      </c>
      <c r="M54">
        <v>2.022153120300092E-9</v>
      </c>
      <c r="N54">
        <v>1.6118083148431273E-7</v>
      </c>
      <c r="O54">
        <v>1.9390248416408636E-8</v>
      </c>
      <c r="P54">
        <v>8.2408870912048397E-7</v>
      </c>
      <c r="Q54">
        <f t="shared" si="2"/>
        <v>4</v>
      </c>
      <c r="S54">
        <v>5.2568248801012785E-8</v>
      </c>
      <c r="T54">
        <v>1.5722193382930253E-6</v>
      </c>
      <c r="U54">
        <v>1.6374128422406427E-9</v>
      </c>
      <c r="V54">
        <v>5.7645526856799354E-6</v>
      </c>
      <c r="W54">
        <v>2.071764778216199E-8</v>
      </c>
      <c r="X54">
        <f t="shared" si="3"/>
        <v>3</v>
      </c>
      <c r="Z54">
        <v>9.5519940136699763E-10</v>
      </c>
      <c r="AA54">
        <v>9.3369228995793757E-8</v>
      </c>
      <c r="AB54">
        <f t="shared" si="4"/>
        <v>1</v>
      </c>
      <c r="AD54">
        <v>9.4678102566160025E-7</v>
      </c>
      <c r="AE54">
        <v>5.991896241781803E-10</v>
      </c>
      <c r="AF54">
        <v>3.8871053083503206E-8</v>
      </c>
      <c r="AG54">
        <f t="shared" si="5"/>
        <v>2</v>
      </c>
    </row>
    <row r="55" spans="1:33" x14ac:dyDescent="0.25">
      <c r="A55">
        <v>9.5519940136699763E-10</v>
      </c>
      <c r="B55">
        <v>9.3369228995793757E-8</v>
      </c>
      <c r="C55">
        <v>9.5519940136699763E-10</v>
      </c>
      <c r="D55">
        <v>9.3369228995793757E-8</v>
      </c>
      <c r="E55" t="str">
        <f t="shared" si="0"/>
        <v>eps_lowOP_sys2_4E90_jointA_xdir_pos_rot</v>
      </c>
      <c r="G55">
        <v>9.4678102566160025E-7</v>
      </c>
      <c r="H55">
        <v>5.991896241781803E-10</v>
      </c>
      <c r="I55">
        <v>9.4678102566160025E-7</v>
      </c>
      <c r="J55">
        <v>5.991896241781803E-10</v>
      </c>
      <c r="K55" t="str">
        <f t="shared" si="1"/>
        <v>eps_lowOP_sys2_4TIP_jointA_xdir_neg_rot</v>
      </c>
      <c r="M55">
        <v>2.8748381975942769E-8</v>
      </c>
      <c r="N55">
        <v>1.044718172582685E-6</v>
      </c>
      <c r="O55">
        <v>4.2280940332074349E-7</v>
      </c>
      <c r="P55">
        <v>6.7921838431221082E-6</v>
      </c>
      <c r="Q55">
        <f t="shared" si="2"/>
        <v>4</v>
      </c>
      <c r="S55">
        <v>1.4872264309762153E-7</v>
      </c>
      <c r="T55">
        <v>7.6529845698796595E-6</v>
      </c>
      <c r="U55">
        <v>2.6280523762525296E-8</v>
      </c>
      <c r="V55">
        <v>4.062940299213167E-5</v>
      </c>
      <c r="W55">
        <v>4.9482181487926122E-7</v>
      </c>
      <c r="X55">
        <f t="shared" si="3"/>
        <v>3</v>
      </c>
      <c r="Z55">
        <v>9.5519940136699763E-10</v>
      </c>
      <c r="AA55">
        <v>9.3369228995793757E-8</v>
      </c>
      <c r="AB55">
        <f t="shared" si="4"/>
        <v>1</v>
      </c>
      <c r="AD55">
        <v>9.4678102566160025E-7</v>
      </c>
      <c r="AE55">
        <v>5.991896241781803E-10</v>
      </c>
      <c r="AF55">
        <v>3.8871053083503206E-8</v>
      </c>
      <c r="AG55">
        <f t="shared" si="5"/>
        <v>2</v>
      </c>
    </row>
    <row r="56" spans="1:33" x14ac:dyDescent="0.25">
      <c r="A56">
        <v>9.5519940136699763E-10</v>
      </c>
      <c r="B56">
        <v>9.3369228995793757E-8</v>
      </c>
      <c r="C56">
        <v>9.5519940136699763E-10</v>
      </c>
      <c r="D56">
        <v>9.3369228995793757E-8</v>
      </c>
      <c r="E56" t="str">
        <f t="shared" si="0"/>
        <v>eps_lowOP_sys2_4E90_jointA_xdir_pos_rot</v>
      </c>
      <c r="G56">
        <v>9.4678102566160025E-7</v>
      </c>
      <c r="H56">
        <v>5.991896241781803E-10</v>
      </c>
      <c r="I56">
        <v>9.4678102566160025E-7</v>
      </c>
      <c r="J56">
        <v>5.991896241781803E-10</v>
      </c>
      <c r="K56" t="str">
        <f t="shared" si="1"/>
        <v>eps_lowOP_sys2_4TIP_jointA_xdir_neg_rot</v>
      </c>
      <c r="M56">
        <v>3.2659723020993848E-7</v>
      </c>
      <c r="N56">
        <v>5.7500352192594097E-6</v>
      </c>
      <c r="O56">
        <v>1.0220402680125082E-6</v>
      </c>
      <c r="P56">
        <v>1.3643149958666783E-5</v>
      </c>
      <c r="Q56">
        <f t="shared" si="2"/>
        <v>4</v>
      </c>
      <c r="S56">
        <v>1.9791388249537587E-6</v>
      </c>
      <c r="T56">
        <v>3.3790765719824366E-5</v>
      </c>
      <c r="U56">
        <v>3.8086732726945843E-7</v>
      </c>
      <c r="V56">
        <v>6.6814358697073984E-5</v>
      </c>
      <c r="W56">
        <v>1.4551463285342328E-6</v>
      </c>
      <c r="X56">
        <f t="shared" si="3"/>
        <v>3</v>
      </c>
      <c r="Z56">
        <v>9.5519940136699763E-10</v>
      </c>
      <c r="AA56">
        <v>9.3369228995793757E-8</v>
      </c>
      <c r="AB56">
        <f t="shared" si="4"/>
        <v>1</v>
      </c>
      <c r="AD56">
        <v>9.4678102566160025E-7</v>
      </c>
      <c r="AE56">
        <v>5.991896241781803E-10</v>
      </c>
      <c r="AF56">
        <v>3.8871053083503206E-8</v>
      </c>
      <c r="AG56">
        <f t="shared" si="5"/>
        <v>2</v>
      </c>
    </row>
    <row r="57" spans="1:33" x14ac:dyDescent="0.25">
      <c r="A57">
        <v>9.5519940136699763E-10</v>
      </c>
      <c r="B57">
        <v>9.3369228995793757E-8</v>
      </c>
      <c r="C57">
        <v>9.5519940136699763E-10</v>
      </c>
      <c r="D57">
        <v>9.3369228995793757E-8</v>
      </c>
      <c r="E57" t="str">
        <f t="shared" si="0"/>
        <v>eps_lowOP_sys2_4E90_jointA_xdir_pos_rot</v>
      </c>
      <c r="G57">
        <v>9.4678102566160025E-7</v>
      </c>
      <c r="H57">
        <v>5.991896241781803E-10</v>
      </c>
      <c r="I57">
        <v>9.4678102566160025E-7</v>
      </c>
      <c r="J57">
        <v>5.991896241781803E-10</v>
      </c>
      <c r="K57" t="str">
        <f t="shared" si="1"/>
        <v>eps_lowOP_sys2_4TIP_jointA_xdir_neg_rot</v>
      </c>
      <c r="M57">
        <v>6.7941362757424513E-7</v>
      </c>
      <c r="N57">
        <v>9.6187271568105035E-6</v>
      </c>
      <c r="O57">
        <v>5.7522446982652508E-6</v>
      </c>
      <c r="P57">
        <v>4.4065819053466359E-5</v>
      </c>
      <c r="Q57">
        <f t="shared" si="2"/>
        <v>4</v>
      </c>
      <c r="S57">
        <v>2.2284617770462362E-6</v>
      </c>
      <c r="T57">
        <v>5.3592642156433799E-5</v>
      </c>
      <c r="U57">
        <v>8.4922436575567042E-7</v>
      </c>
      <c r="V57">
        <v>2.0181997166772732E-4</v>
      </c>
      <c r="W57">
        <v>8.5688219455412264E-6</v>
      </c>
      <c r="X57">
        <f t="shared" si="3"/>
        <v>3</v>
      </c>
      <c r="Z57">
        <v>9.5519940136699763E-10</v>
      </c>
      <c r="AA57">
        <v>9.3369228995793757E-8</v>
      </c>
      <c r="AB57">
        <f t="shared" si="4"/>
        <v>1</v>
      </c>
      <c r="AD57">
        <v>9.4678102566160025E-7</v>
      </c>
      <c r="AE57">
        <v>5.991896241781803E-10</v>
      </c>
      <c r="AF57">
        <v>3.8871053083503206E-8</v>
      </c>
      <c r="AG57">
        <f t="shared" si="5"/>
        <v>2</v>
      </c>
    </row>
    <row r="58" spans="1:33" x14ac:dyDescent="0.25">
      <c r="A58">
        <v>9.5519940136699763E-10</v>
      </c>
      <c r="B58">
        <v>9.3369228995793757E-8</v>
      </c>
      <c r="C58">
        <v>9.5519940136699763E-10</v>
      </c>
      <c r="D58">
        <v>9.3369228995793757E-8</v>
      </c>
      <c r="E58" t="str">
        <f t="shared" si="0"/>
        <v>eps_lowOP_sys2_4E90_jointA_xdir_pos_rot</v>
      </c>
      <c r="G58">
        <v>9.4678102566160025E-7</v>
      </c>
      <c r="H58">
        <v>5.991896241781803E-10</v>
      </c>
      <c r="I58">
        <v>9.4678102566160025E-7</v>
      </c>
      <c r="J58">
        <v>5.991896241781803E-10</v>
      </c>
      <c r="K58" t="str">
        <f t="shared" si="1"/>
        <v>eps_lowOP_sys2_4TIP_jointA_xdir_neg_rot</v>
      </c>
      <c r="M58">
        <v>6.0026140956762971E-8</v>
      </c>
      <c r="N58">
        <v>1.6729282720751485E-6</v>
      </c>
      <c r="O58">
        <v>4.862207920188988E-6</v>
      </c>
      <c r="P58">
        <v>3.6479127153793538E-5</v>
      </c>
      <c r="Q58">
        <f t="shared" si="2"/>
        <v>4</v>
      </c>
      <c r="S58">
        <v>1.535640420066201E-7</v>
      </c>
      <c r="T58">
        <v>1.2314639858326582E-5</v>
      </c>
      <c r="U58">
        <v>5.4898407150883051E-8</v>
      </c>
      <c r="V58">
        <v>1.8823201680970148E-4</v>
      </c>
      <c r="W58">
        <v>6.2205911033637081E-6</v>
      </c>
      <c r="X58">
        <f t="shared" si="3"/>
        <v>3</v>
      </c>
      <c r="Z58">
        <v>9.5519940136699763E-10</v>
      </c>
      <c r="AA58">
        <v>9.3369228995793757E-8</v>
      </c>
      <c r="AB58">
        <f t="shared" si="4"/>
        <v>1</v>
      </c>
      <c r="AD58">
        <v>9.4678102566160025E-7</v>
      </c>
      <c r="AE58">
        <v>5.991896241781803E-10</v>
      </c>
      <c r="AF58">
        <v>3.8871053083503206E-8</v>
      </c>
      <c r="AG58">
        <f t="shared" si="5"/>
        <v>2</v>
      </c>
    </row>
    <row r="59" spans="1:33" x14ac:dyDescent="0.25">
      <c r="A59">
        <v>9.5519940136699763E-10</v>
      </c>
      <c r="B59">
        <v>9.3369228995793757E-8</v>
      </c>
      <c r="C59">
        <v>9.5519940136699763E-10</v>
      </c>
      <c r="D59">
        <v>9.3369228995793757E-8</v>
      </c>
      <c r="E59" t="str">
        <f t="shared" si="0"/>
        <v>eps_lowOP_sys2_4E90_jointA_xdir_pos_rot</v>
      </c>
      <c r="G59">
        <v>9.4678102566160025E-7</v>
      </c>
      <c r="H59">
        <v>5.991896241781803E-10</v>
      </c>
      <c r="I59">
        <v>9.4678102566160025E-7</v>
      </c>
      <c r="J59">
        <v>5.991896241781803E-10</v>
      </c>
      <c r="K59" t="str">
        <f t="shared" si="1"/>
        <v>eps_lowOP_sys2_4TIP_jointA_xdir_neg_rot</v>
      </c>
      <c r="M59">
        <v>4.5966776200138851E-9</v>
      </c>
      <c r="N59">
        <v>2.8039967969403132E-7</v>
      </c>
      <c r="O59">
        <v>2.3199082904997398E-7</v>
      </c>
      <c r="P59">
        <v>4.675681499125941E-6</v>
      </c>
      <c r="Q59">
        <f t="shared" si="2"/>
        <v>4</v>
      </c>
      <c r="S59">
        <v>9.2843651940708E-8</v>
      </c>
      <c r="T59">
        <v>2.605461218043244E-6</v>
      </c>
      <c r="U59">
        <v>3.8124161191328604E-9</v>
      </c>
      <c r="V59">
        <v>2.684419230629279E-5</v>
      </c>
      <c r="W59">
        <v>2.9083444006634706E-7</v>
      </c>
      <c r="X59">
        <f t="shared" si="3"/>
        <v>3</v>
      </c>
      <c r="Z59">
        <v>9.5519940136699763E-10</v>
      </c>
      <c r="AA59">
        <v>9.3369228995793757E-8</v>
      </c>
      <c r="AB59">
        <f t="shared" si="4"/>
        <v>1</v>
      </c>
      <c r="AD59">
        <v>9.4678102566160025E-7</v>
      </c>
      <c r="AE59">
        <v>5.991896241781803E-10</v>
      </c>
      <c r="AF59">
        <v>3.8871053083503206E-8</v>
      </c>
      <c r="AG59">
        <f t="shared" si="5"/>
        <v>2</v>
      </c>
    </row>
    <row r="60" spans="1:33" x14ac:dyDescent="0.25">
      <c r="A60">
        <v>9.5519940136699763E-10</v>
      </c>
      <c r="B60">
        <v>9.3369228995793757E-8</v>
      </c>
      <c r="C60">
        <v>9.5519940136699763E-10</v>
      </c>
      <c r="D60">
        <v>9.3369228995793757E-8</v>
      </c>
      <c r="E60" t="str">
        <f t="shared" si="0"/>
        <v>eps_lowOP_sys2_4E90_jointA_xdir_pos_rot</v>
      </c>
      <c r="G60">
        <v>9.4678102566160025E-7</v>
      </c>
      <c r="H60">
        <v>5.991896241781803E-10</v>
      </c>
      <c r="I60">
        <v>9.4678102566160025E-7</v>
      </c>
      <c r="J60">
        <v>5.991896241781803E-10</v>
      </c>
      <c r="K60" t="str">
        <f t="shared" si="1"/>
        <v>eps_lowOP_sys2_4TIP_jointA_xdir_neg_rot</v>
      </c>
      <c r="M60">
        <v>9.7334119141549911E-8</v>
      </c>
      <c r="N60">
        <v>2.3665955814343779E-6</v>
      </c>
      <c r="O60">
        <v>6.4434423891274214E-7</v>
      </c>
      <c r="P60">
        <v>8.3885754199559465E-6</v>
      </c>
      <c r="Q60">
        <f t="shared" si="2"/>
        <v>4</v>
      </c>
      <c r="S60">
        <v>4.3125129966755514E-7</v>
      </c>
      <c r="T60">
        <v>1.7043757496307802E-5</v>
      </c>
      <c r="U60">
        <v>9.443373508653531E-8</v>
      </c>
      <c r="V60">
        <v>5.4170285614826086E-5</v>
      </c>
      <c r="W60">
        <v>6.4745250667337672E-7</v>
      </c>
      <c r="X60">
        <f t="shared" si="3"/>
        <v>3</v>
      </c>
      <c r="Z60">
        <v>9.5519940136699763E-10</v>
      </c>
      <c r="AA60">
        <v>9.3369228995793757E-8</v>
      </c>
      <c r="AB60">
        <f t="shared" si="4"/>
        <v>1</v>
      </c>
      <c r="AD60">
        <v>9.4678102566160025E-7</v>
      </c>
      <c r="AE60">
        <v>5.991896241781803E-10</v>
      </c>
      <c r="AF60">
        <v>3.8871053083503206E-8</v>
      </c>
      <c r="AG60">
        <f t="shared" si="5"/>
        <v>2</v>
      </c>
    </row>
    <row r="61" spans="1:33" x14ac:dyDescent="0.25">
      <c r="A61">
        <v>9.5519940136699763E-10</v>
      </c>
      <c r="B61">
        <v>9.3369228995793757E-8</v>
      </c>
      <c r="C61">
        <v>9.5519940136699763E-10</v>
      </c>
      <c r="D61">
        <v>9.3369228995793757E-8</v>
      </c>
      <c r="E61" t="str">
        <f t="shared" si="0"/>
        <v>eps_lowOP_sys2_4E90_jointA_xdir_pos_rot</v>
      </c>
      <c r="G61">
        <v>9.4678102566160025E-7</v>
      </c>
      <c r="H61">
        <v>5.991896241781803E-10</v>
      </c>
      <c r="I61">
        <v>9.4678102566160025E-7</v>
      </c>
      <c r="J61">
        <v>5.991896241781803E-10</v>
      </c>
      <c r="K61" t="str">
        <f t="shared" si="1"/>
        <v>eps_lowOP_sys2_4TIP_jointA_xdir_neg_rot</v>
      </c>
      <c r="M61">
        <v>2.9761144933564664E-9</v>
      </c>
      <c r="N61">
        <v>2.1420021786950316E-7</v>
      </c>
      <c r="O61">
        <v>3.3126885136174641E-9</v>
      </c>
      <c r="P61">
        <v>2.2036077987759934E-7</v>
      </c>
      <c r="Q61">
        <f t="shared" si="2"/>
        <v>4</v>
      </c>
      <c r="S61">
        <v>2.6457978270694228E-7</v>
      </c>
      <c r="T61">
        <v>2.0252893405126546E-6</v>
      </c>
      <c r="U61">
        <v>2.3936211231032275E-9</v>
      </c>
      <c r="V61">
        <v>1.9405092509973883E-6</v>
      </c>
      <c r="W61">
        <v>2.5703413092580342E-9</v>
      </c>
      <c r="X61">
        <f t="shared" si="3"/>
        <v>1</v>
      </c>
      <c r="Z61">
        <v>9.5519940136699763E-10</v>
      </c>
      <c r="AA61">
        <v>9.3369228995793757E-8</v>
      </c>
      <c r="AB61">
        <f t="shared" si="4"/>
        <v>1</v>
      </c>
      <c r="AD61">
        <v>9.4678102566160025E-7</v>
      </c>
      <c r="AE61">
        <v>5.991896241781803E-10</v>
      </c>
      <c r="AF61">
        <v>3.8871053083503206E-8</v>
      </c>
      <c r="AG61">
        <f t="shared" si="5"/>
        <v>2</v>
      </c>
    </row>
    <row r="62" spans="1:33" x14ac:dyDescent="0.25">
      <c r="A62">
        <v>9.5519940136699763E-10</v>
      </c>
      <c r="B62">
        <v>9.3369228995793757E-8</v>
      </c>
      <c r="C62">
        <v>9.5519940136699763E-10</v>
      </c>
      <c r="D62">
        <v>9.3369228995793757E-8</v>
      </c>
      <c r="E62" t="str">
        <f t="shared" si="0"/>
        <v>eps_lowOP_sys2_4E90_jointA_xdir_pos_rot</v>
      </c>
      <c r="G62">
        <v>9.4678102566160025E-7</v>
      </c>
      <c r="H62">
        <v>5.991896241781803E-10</v>
      </c>
      <c r="I62">
        <v>9.4678102566160025E-7</v>
      </c>
      <c r="J62">
        <v>5.991896241781803E-10</v>
      </c>
      <c r="K62" t="str">
        <f t="shared" si="1"/>
        <v>eps_lowOP_sys2_4TIP_jointA_xdir_neg_rot</v>
      </c>
      <c r="M62">
        <v>2.2801398663135375E-5</v>
      </c>
      <c r="N62">
        <v>1.0380649042932993E-4</v>
      </c>
      <c r="O62">
        <v>4.8889304099941015E-4</v>
      </c>
      <c r="P62">
        <v>8.621895218933859E-4</v>
      </c>
      <c r="Q62">
        <f t="shared" si="2"/>
        <v>4</v>
      </c>
      <c r="S62">
        <v>3.197331213955328E-5</v>
      </c>
      <c r="T62">
        <v>4.8123542602611499E-4</v>
      </c>
      <c r="U62">
        <v>3.1104438335981118E-5</v>
      </c>
      <c r="V62">
        <v>3.2352807412494486E-3</v>
      </c>
      <c r="W62">
        <v>7.6580784729416936E-4</v>
      </c>
      <c r="X62">
        <f t="shared" si="3"/>
        <v>3</v>
      </c>
      <c r="Z62">
        <v>9.5519940136699763E-10</v>
      </c>
      <c r="AA62">
        <v>9.3369228995793757E-8</v>
      </c>
      <c r="AB62">
        <f t="shared" si="4"/>
        <v>1</v>
      </c>
      <c r="AD62">
        <v>9.4678102566160025E-7</v>
      </c>
      <c r="AE62">
        <v>5.991896241781803E-10</v>
      </c>
      <c r="AF62">
        <v>3.8871053083503206E-8</v>
      </c>
      <c r="AG62">
        <f t="shared" si="5"/>
        <v>2</v>
      </c>
    </row>
    <row r="63" spans="1:33" x14ac:dyDescent="0.25">
      <c r="A63">
        <v>9.5519940136699763E-10</v>
      </c>
      <c r="B63">
        <v>9.3369228995793757E-8</v>
      </c>
      <c r="C63">
        <v>9.5519940136699763E-10</v>
      </c>
      <c r="D63">
        <v>9.3369228995793757E-8</v>
      </c>
      <c r="E63" t="str">
        <f t="shared" si="0"/>
        <v>eps_lowOP_sys2_4E90_jointA_xdir_pos_rot</v>
      </c>
      <c r="G63">
        <v>9.4678102566160025E-7</v>
      </c>
      <c r="H63">
        <v>5.991896241781803E-10</v>
      </c>
      <c r="I63">
        <v>9.4678102566160025E-7</v>
      </c>
      <c r="J63">
        <v>5.991896241781803E-10</v>
      </c>
      <c r="K63" t="str">
        <f t="shared" si="1"/>
        <v>eps_lowOP_sys2_4TIP_jointA_xdir_neg_rot</v>
      </c>
      <c r="M63">
        <v>6.3427990393513737E-9</v>
      </c>
      <c r="N63">
        <v>3.7118958703507951E-7</v>
      </c>
      <c r="O63">
        <v>3.4068126776504509E-8</v>
      </c>
      <c r="P63">
        <v>1.292182262907299E-6</v>
      </c>
      <c r="Q63">
        <f t="shared" si="2"/>
        <v>4</v>
      </c>
      <c r="S63">
        <v>4.1768919009756565E-7</v>
      </c>
      <c r="T63">
        <v>3.0265834039516038E-6</v>
      </c>
      <c r="U63">
        <v>5.625358496660499E-9</v>
      </c>
      <c r="V63">
        <v>7.6099133887761512E-6</v>
      </c>
      <c r="W63">
        <v>4.3109379430346237E-8</v>
      </c>
      <c r="X63">
        <f t="shared" si="3"/>
        <v>3</v>
      </c>
      <c r="Z63">
        <v>9.5519940136699763E-10</v>
      </c>
      <c r="AA63">
        <v>9.3369228995793757E-8</v>
      </c>
      <c r="AB63">
        <f t="shared" si="4"/>
        <v>1</v>
      </c>
      <c r="AD63">
        <v>9.4678102566160025E-7</v>
      </c>
      <c r="AE63">
        <v>5.991896241781803E-10</v>
      </c>
      <c r="AF63">
        <v>3.8871053083503206E-8</v>
      </c>
      <c r="AG63">
        <f t="shared" si="5"/>
        <v>2</v>
      </c>
    </row>
    <row r="64" spans="1:33" x14ac:dyDescent="0.25">
      <c r="A64">
        <v>9.5519940136699763E-10</v>
      </c>
      <c r="B64">
        <v>9.3369228995793757E-8</v>
      </c>
      <c r="C64">
        <v>9.5519940136699763E-10</v>
      </c>
      <c r="D64">
        <v>9.3369228995793757E-8</v>
      </c>
      <c r="E64" t="str">
        <f t="shared" si="0"/>
        <v>eps_lowOP_sys2_4E90_jointA_xdir_pos_rot</v>
      </c>
      <c r="G64">
        <v>9.4678102566160025E-7</v>
      </c>
      <c r="H64">
        <v>5.991896241781803E-10</v>
      </c>
      <c r="I64">
        <v>9.4678102566160025E-7</v>
      </c>
      <c r="J64">
        <v>5.991896241781803E-10</v>
      </c>
      <c r="K64" t="str">
        <f t="shared" si="1"/>
        <v>eps_lowOP_sys2_4TIP_jointA_xdir_neg_rot</v>
      </c>
      <c r="M64">
        <v>1.4127850998513601E-6</v>
      </c>
      <c r="N64">
        <v>1.5725423597971793E-5</v>
      </c>
      <c r="O64">
        <v>1.0645835321546707E-5</v>
      </c>
      <c r="P64">
        <v>6.8419131709391532E-5</v>
      </c>
      <c r="Q64">
        <f t="shared" si="2"/>
        <v>4</v>
      </c>
      <c r="S64">
        <v>2.416242827107061E-6</v>
      </c>
      <c r="T64">
        <v>8.1928080324732548E-5</v>
      </c>
      <c r="U64">
        <v>1.7331930535209933E-6</v>
      </c>
      <c r="V64">
        <v>2.8852565428681763E-4</v>
      </c>
      <c r="W64">
        <v>1.7135692157966363E-5</v>
      </c>
      <c r="X64">
        <f t="shared" si="3"/>
        <v>3</v>
      </c>
      <c r="Z64">
        <v>9.5519940136699763E-10</v>
      </c>
      <c r="AA64">
        <v>9.3369228995793757E-8</v>
      </c>
      <c r="AB64">
        <f t="shared" si="4"/>
        <v>1</v>
      </c>
      <c r="AD64">
        <v>9.4678102566160025E-7</v>
      </c>
      <c r="AE64">
        <v>5.991896241781803E-10</v>
      </c>
      <c r="AF64">
        <v>3.8871053083503206E-8</v>
      </c>
      <c r="AG64">
        <f t="shared" si="5"/>
        <v>2</v>
      </c>
    </row>
    <row r="65" spans="1:33" x14ac:dyDescent="0.25">
      <c r="A65">
        <v>9.5519940136699763E-10</v>
      </c>
      <c r="B65">
        <v>9.3369228995793757E-8</v>
      </c>
      <c r="C65">
        <v>9.5519940136699763E-10</v>
      </c>
      <c r="D65">
        <v>9.3369228995793757E-8</v>
      </c>
      <c r="E65" t="str">
        <f t="shared" si="0"/>
        <v>eps_lowOP_sys2_4E90_jointA_xdir_pos_rot</v>
      </c>
      <c r="G65">
        <v>9.4678102566160025E-7</v>
      </c>
      <c r="H65">
        <v>5.991896241781803E-10</v>
      </c>
      <c r="I65">
        <v>9.4678102566160025E-7</v>
      </c>
      <c r="J65">
        <v>5.991896241781803E-10</v>
      </c>
      <c r="K65" t="str">
        <f t="shared" si="1"/>
        <v>eps_lowOP_sys2_4TIP_jointA_xdir_neg_rot</v>
      </c>
      <c r="M65">
        <v>2.4779702901680636E-7</v>
      </c>
      <c r="N65">
        <v>4.7955701509291763E-6</v>
      </c>
      <c r="O65">
        <v>1.5065997929903125E-7</v>
      </c>
      <c r="P65">
        <v>3.487284188371589E-6</v>
      </c>
      <c r="Q65">
        <f t="shared" si="2"/>
        <v>2</v>
      </c>
      <c r="S65">
        <v>5.7003027496409575E-6</v>
      </c>
      <c r="T65">
        <v>2.9337693924434485E-5</v>
      </c>
      <c r="U65">
        <v>2.951316881483817E-7</v>
      </c>
      <c r="V65">
        <v>1.9897387233685699E-5</v>
      </c>
      <c r="W65">
        <v>1.8688934530421033E-7</v>
      </c>
      <c r="X65">
        <f t="shared" si="3"/>
        <v>1</v>
      </c>
      <c r="Z65">
        <v>9.5519940136699763E-10</v>
      </c>
      <c r="AA65">
        <v>9.3369228995793757E-8</v>
      </c>
      <c r="AB65">
        <f t="shared" si="4"/>
        <v>1</v>
      </c>
      <c r="AD65">
        <v>9.4678102566160025E-7</v>
      </c>
      <c r="AE65">
        <v>5.991896241781803E-10</v>
      </c>
      <c r="AF65">
        <v>3.8871053083503206E-8</v>
      </c>
      <c r="AG65">
        <f t="shared" si="5"/>
        <v>2</v>
      </c>
    </row>
    <row r="66" spans="1:33" x14ac:dyDescent="0.25">
      <c r="A66">
        <v>9.5519940136699763E-10</v>
      </c>
      <c r="B66">
        <v>9.3369228995793757E-8</v>
      </c>
      <c r="C66">
        <v>9.5519940136699763E-10</v>
      </c>
      <c r="D66">
        <v>9.3369228995793757E-8</v>
      </c>
      <c r="E66" t="str">
        <f t="shared" si="0"/>
        <v>eps_lowOP_sys2_4E90_jointA_xdir_pos_rot</v>
      </c>
      <c r="G66">
        <v>9.4678102566160025E-7</v>
      </c>
      <c r="H66">
        <v>5.991896241781803E-10</v>
      </c>
      <c r="I66">
        <v>9.4678102566160025E-7</v>
      </c>
      <c r="J66">
        <v>5.991896241781803E-10</v>
      </c>
      <c r="K66" t="str">
        <f t="shared" si="1"/>
        <v>eps_lowOP_sys2_4TIP_jointA_xdir_neg_rot</v>
      </c>
      <c r="M66">
        <v>8.9436525921510562E-8</v>
      </c>
      <c r="N66">
        <v>2.2980639494454297E-6</v>
      </c>
      <c r="O66">
        <v>7.3036284432004942E-6</v>
      </c>
      <c r="P66">
        <v>5.1623441930778854E-5</v>
      </c>
      <c r="Q66">
        <f t="shared" si="2"/>
        <v>4</v>
      </c>
      <c r="S66">
        <v>5.8703349885214883E-7</v>
      </c>
      <c r="T66">
        <v>1.5622816589127426E-5</v>
      </c>
      <c r="U66">
        <v>9.3554737379789501E-8</v>
      </c>
      <c r="V66">
        <v>2.3213581299364846E-4</v>
      </c>
      <c r="W66">
        <v>1.1025864842590221E-5</v>
      </c>
      <c r="X66">
        <f t="shared" si="3"/>
        <v>3</v>
      </c>
      <c r="Z66">
        <v>9.5519940136699763E-10</v>
      </c>
      <c r="AA66">
        <v>9.3369228995793757E-8</v>
      </c>
      <c r="AB66">
        <f t="shared" si="4"/>
        <v>1</v>
      </c>
      <c r="AD66">
        <v>9.4678102566160025E-7</v>
      </c>
      <c r="AE66">
        <v>5.991896241781803E-10</v>
      </c>
      <c r="AF66">
        <v>3.8871053083503206E-8</v>
      </c>
      <c r="AG66">
        <f t="shared" si="5"/>
        <v>2</v>
      </c>
    </row>
    <row r="67" spans="1:33" x14ac:dyDescent="0.25">
      <c r="A67">
        <v>9.5519940136699763E-10</v>
      </c>
      <c r="B67">
        <v>9.3369228995793757E-8</v>
      </c>
      <c r="C67">
        <v>9.5519940136699763E-10</v>
      </c>
      <c r="D67">
        <v>9.3369228995793757E-8</v>
      </c>
      <c r="E67" t="str">
        <f t="shared" ref="E67:E121" si="6">INDEX(A$1:D$1,1,MATCH(MAX(A67:D67),A67:D67,0))</f>
        <v>eps_lowOP_sys2_4E90_jointA_xdir_pos_rot</v>
      </c>
      <c r="G67">
        <v>9.4678102566160025E-7</v>
      </c>
      <c r="H67">
        <v>5.991896241781803E-10</v>
      </c>
      <c r="I67">
        <v>9.4678102566160025E-7</v>
      </c>
      <c r="J67">
        <v>5.991896241781803E-10</v>
      </c>
      <c r="K67" t="str">
        <f t="shared" ref="K67:K121" si="7">INDEX(G$1:J$1,1,MATCH(MAX(G67:J67),G67:J67,0))</f>
        <v>eps_lowOP_sys2_4TIP_jointA_xdir_neg_rot</v>
      </c>
      <c r="M67">
        <v>1.7836448557563105E-7</v>
      </c>
      <c r="N67">
        <v>3.6430167967780345E-6</v>
      </c>
      <c r="O67">
        <v>2.5737420916593744E-6</v>
      </c>
      <c r="P67">
        <v>2.3875051872669094E-5</v>
      </c>
      <c r="Q67">
        <f t="shared" ref="Q67:Q121" si="8">MATCH(MAX(M67:P67),M67:P67,0)</f>
        <v>4</v>
      </c>
      <c r="S67">
        <v>2.9667290745629907E-6</v>
      </c>
      <c r="T67">
        <v>2.4833480302615409E-5</v>
      </c>
      <c r="U67">
        <v>1.940625926237082E-7</v>
      </c>
      <c r="V67">
        <v>1.1897902078821399E-4</v>
      </c>
      <c r="W67">
        <v>3.4451481397667724E-6</v>
      </c>
      <c r="X67">
        <f t="shared" ref="X67:X121" si="9">MATCH(MAX(T67:W67),T67:W67,0)</f>
        <v>3</v>
      </c>
      <c r="Z67">
        <v>9.5519940136699763E-10</v>
      </c>
      <c r="AA67">
        <v>9.3369228995793757E-8</v>
      </c>
      <c r="AB67">
        <f t="shared" ref="AB67:AB121" si="10">MATCH(MAX(X67:AA67),X67:AA67,0)</f>
        <v>1</v>
      </c>
      <c r="AD67">
        <v>9.4678102566160025E-7</v>
      </c>
      <c r="AE67">
        <v>5.991896241781803E-10</v>
      </c>
      <c r="AF67">
        <v>3.8871053083503206E-8</v>
      </c>
      <c r="AG67">
        <f t="shared" ref="AG67:AG121" si="11">MATCH(MAX(AC67:AF67),AC67:AF67,0)</f>
        <v>2</v>
      </c>
    </row>
    <row r="68" spans="1:33" x14ac:dyDescent="0.25">
      <c r="A68">
        <v>9.5519940136699763E-10</v>
      </c>
      <c r="B68">
        <v>9.3369228995793757E-8</v>
      </c>
      <c r="C68">
        <v>9.5519940136699763E-10</v>
      </c>
      <c r="D68">
        <v>9.3369228995793757E-8</v>
      </c>
      <c r="E68" t="str">
        <f t="shared" si="6"/>
        <v>eps_lowOP_sys2_4E90_jointA_xdir_pos_rot</v>
      </c>
      <c r="G68">
        <v>9.4678102566160025E-7</v>
      </c>
      <c r="H68">
        <v>5.991896241781803E-10</v>
      </c>
      <c r="I68">
        <v>9.4678102566160025E-7</v>
      </c>
      <c r="J68">
        <v>5.991896241781803E-10</v>
      </c>
      <c r="K68" t="str">
        <f t="shared" si="7"/>
        <v>eps_lowOP_sys2_4TIP_jointA_xdir_neg_rot</v>
      </c>
      <c r="M68">
        <v>4.0241075628756189E-6</v>
      </c>
      <c r="N68">
        <v>3.1634577166978147E-5</v>
      </c>
      <c r="O68">
        <v>3.9422654579112867E-4</v>
      </c>
      <c r="P68">
        <v>7.7477377021954871E-4</v>
      </c>
      <c r="Q68">
        <f t="shared" si="8"/>
        <v>4</v>
      </c>
      <c r="S68">
        <v>4.0613966637326522E-6</v>
      </c>
      <c r="T68">
        <v>1.5882220964124786E-4</v>
      </c>
      <c r="U68">
        <v>4.834274225433982E-6</v>
      </c>
      <c r="V68">
        <v>2.8205813900487294E-3</v>
      </c>
      <c r="W68">
        <v>6.7000307057272016E-4</v>
      </c>
      <c r="X68">
        <f t="shared" si="9"/>
        <v>3</v>
      </c>
      <c r="Z68">
        <v>9.5519940136699763E-10</v>
      </c>
      <c r="AA68">
        <v>9.3369228995793757E-8</v>
      </c>
      <c r="AB68">
        <f t="shared" si="10"/>
        <v>1</v>
      </c>
      <c r="AD68">
        <v>9.4678102566160025E-7</v>
      </c>
      <c r="AE68">
        <v>5.991896241781803E-10</v>
      </c>
      <c r="AF68">
        <v>3.8871053083503206E-8</v>
      </c>
      <c r="AG68">
        <f t="shared" si="11"/>
        <v>2</v>
      </c>
    </row>
    <row r="69" spans="1:33" x14ac:dyDescent="0.25">
      <c r="A69">
        <v>9.5519940136699763E-10</v>
      </c>
      <c r="B69">
        <v>9.3369228995793757E-8</v>
      </c>
      <c r="C69">
        <v>9.5519940136699763E-10</v>
      </c>
      <c r="D69">
        <v>9.3369228995793757E-8</v>
      </c>
      <c r="E69" t="str">
        <f t="shared" si="6"/>
        <v>eps_lowOP_sys2_4E90_jointA_xdir_pos_rot</v>
      </c>
      <c r="G69">
        <v>9.4678102566160025E-7</v>
      </c>
      <c r="H69">
        <v>5.991896241781803E-10</v>
      </c>
      <c r="I69">
        <v>9.4678102566160025E-7</v>
      </c>
      <c r="J69">
        <v>5.991896241781803E-10</v>
      </c>
      <c r="K69" t="str">
        <f t="shared" si="7"/>
        <v>eps_lowOP_sys2_4TIP_jointA_xdir_neg_rot</v>
      </c>
      <c r="M69">
        <v>6.1596828853499239E-6</v>
      </c>
      <c r="N69">
        <v>4.3685198956563944E-5</v>
      </c>
      <c r="O69">
        <v>7.7363031279641598E-6</v>
      </c>
      <c r="P69">
        <v>5.2224344130005423E-5</v>
      </c>
      <c r="Q69">
        <f t="shared" si="8"/>
        <v>4</v>
      </c>
      <c r="S69">
        <v>1.8909645358666844E-5</v>
      </c>
      <c r="T69">
        <v>2.0832708331252876E-4</v>
      </c>
      <c r="U69">
        <v>8.4045822524081339E-6</v>
      </c>
      <c r="V69">
        <v>2.3639460755564638E-4</v>
      </c>
      <c r="W69">
        <v>1.115545720370084E-5</v>
      </c>
      <c r="X69">
        <f t="shared" si="9"/>
        <v>3</v>
      </c>
      <c r="Z69">
        <v>9.5519940136699763E-10</v>
      </c>
      <c r="AA69">
        <v>9.3369228995793757E-8</v>
      </c>
      <c r="AB69">
        <f t="shared" si="10"/>
        <v>1</v>
      </c>
      <c r="AD69">
        <v>9.4678102566160025E-7</v>
      </c>
      <c r="AE69">
        <v>5.991896241781803E-10</v>
      </c>
      <c r="AF69">
        <v>3.8871053083503206E-8</v>
      </c>
      <c r="AG69">
        <f t="shared" si="11"/>
        <v>2</v>
      </c>
    </row>
    <row r="70" spans="1:33" x14ac:dyDescent="0.25">
      <c r="A70">
        <v>9.5519940136699763E-10</v>
      </c>
      <c r="B70">
        <v>9.3369228995793757E-8</v>
      </c>
      <c r="C70">
        <v>9.5519940136699763E-10</v>
      </c>
      <c r="D70">
        <v>9.3369228995793757E-8</v>
      </c>
      <c r="E70" t="str">
        <f t="shared" si="6"/>
        <v>eps_lowOP_sys2_4E90_jointA_xdir_pos_rot</v>
      </c>
      <c r="G70">
        <v>9.4678102566160025E-7</v>
      </c>
      <c r="H70">
        <v>5.991896241781803E-10</v>
      </c>
      <c r="I70">
        <v>9.4678102566160025E-7</v>
      </c>
      <c r="J70">
        <v>5.991896241781803E-10</v>
      </c>
      <c r="K70" t="str">
        <f t="shared" si="7"/>
        <v>eps_lowOP_sys2_4TIP_jointA_xdir_neg_rot</v>
      </c>
      <c r="M70">
        <v>1.9016262096672994E-6</v>
      </c>
      <c r="N70">
        <v>1.9590021782248518E-5</v>
      </c>
      <c r="O70">
        <v>1.8351943268076181E-5</v>
      </c>
      <c r="P70">
        <v>9.7507929611059964E-5</v>
      </c>
      <c r="Q70">
        <f t="shared" si="8"/>
        <v>4</v>
      </c>
      <c r="S70">
        <v>3.635694707996758E-6</v>
      </c>
      <c r="T70">
        <v>1.0052905992648399E-4</v>
      </c>
      <c r="U70">
        <v>2.4997011989488542E-6</v>
      </c>
      <c r="V70">
        <v>4.1833577219231187E-4</v>
      </c>
      <c r="W70">
        <v>2.8418033892022047E-5</v>
      </c>
      <c r="X70">
        <f t="shared" si="9"/>
        <v>3</v>
      </c>
      <c r="Z70">
        <v>9.5519940136699763E-10</v>
      </c>
      <c r="AA70">
        <v>9.3369228995793757E-8</v>
      </c>
      <c r="AB70">
        <f t="shared" si="10"/>
        <v>1</v>
      </c>
      <c r="AD70">
        <v>9.4678102566160025E-7</v>
      </c>
      <c r="AE70">
        <v>5.991896241781803E-10</v>
      </c>
      <c r="AF70">
        <v>3.8871053083503206E-8</v>
      </c>
      <c r="AG70">
        <f t="shared" si="11"/>
        <v>2</v>
      </c>
    </row>
    <row r="71" spans="1:33" x14ac:dyDescent="0.25">
      <c r="A71">
        <v>9.5519940136699763E-10</v>
      </c>
      <c r="B71">
        <v>9.3369228995793757E-8</v>
      </c>
      <c r="C71">
        <v>9.5519940136699763E-10</v>
      </c>
      <c r="D71">
        <v>9.3369228995793757E-8</v>
      </c>
      <c r="E71" t="str">
        <f t="shared" si="6"/>
        <v>eps_lowOP_sys2_4E90_jointA_xdir_pos_rot</v>
      </c>
      <c r="G71">
        <v>9.4678102566160025E-7</v>
      </c>
      <c r="H71">
        <v>5.991896241781803E-10</v>
      </c>
      <c r="I71">
        <v>9.4678102566160025E-7</v>
      </c>
      <c r="J71">
        <v>5.991896241781803E-10</v>
      </c>
      <c r="K71" t="str">
        <f t="shared" si="7"/>
        <v>eps_lowOP_sys2_4TIP_jointA_xdir_neg_rot</v>
      </c>
      <c r="M71">
        <v>7.3165833642891099E-6</v>
      </c>
      <c r="N71">
        <v>4.8561577804129905E-5</v>
      </c>
      <c r="O71">
        <v>9.2765560717523923E-5</v>
      </c>
      <c r="P71">
        <v>2.9459087227162067E-4</v>
      </c>
      <c r="Q71">
        <f t="shared" si="8"/>
        <v>4</v>
      </c>
      <c r="S71">
        <v>6.0744131468401964E-6</v>
      </c>
      <c r="T71">
        <v>2.3050158886110634E-4</v>
      </c>
      <c r="U71">
        <v>9.908746729226888E-6</v>
      </c>
      <c r="V71">
        <v>1.1427378730438967E-3</v>
      </c>
      <c r="W71">
        <v>1.5401371960816908E-4</v>
      </c>
      <c r="X71">
        <f t="shared" si="9"/>
        <v>3</v>
      </c>
      <c r="Z71">
        <v>9.5519940136699763E-10</v>
      </c>
      <c r="AA71">
        <v>9.3369228995793757E-8</v>
      </c>
      <c r="AB71">
        <f t="shared" si="10"/>
        <v>1</v>
      </c>
      <c r="AD71">
        <v>9.4678102566160025E-7</v>
      </c>
      <c r="AE71">
        <v>5.991896241781803E-10</v>
      </c>
      <c r="AF71">
        <v>3.8871053083503206E-8</v>
      </c>
      <c r="AG71">
        <f t="shared" si="11"/>
        <v>2</v>
      </c>
    </row>
    <row r="72" spans="1:33" x14ac:dyDescent="0.25">
      <c r="A72">
        <v>9.5519940136699763E-10</v>
      </c>
      <c r="B72">
        <v>9.3369228995793757E-8</v>
      </c>
      <c r="C72">
        <v>9.5519940136699763E-10</v>
      </c>
      <c r="D72">
        <v>9.3369228995793757E-8</v>
      </c>
      <c r="E72" t="str">
        <f t="shared" si="6"/>
        <v>eps_lowOP_sys2_4E90_jointA_xdir_pos_rot</v>
      </c>
      <c r="G72">
        <v>9.4678102566160025E-7</v>
      </c>
      <c r="H72">
        <v>5.991896241781803E-10</v>
      </c>
      <c r="I72">
        <v>9.4678102566160025E-7</v>
      </c>
      <c r="J72">
        <v>5.991896241781803E-10</v>
      </c>
      <c r="K72" t="str">
        <f t="shared" si="7"/>
        <v>eps_lowOP_sys2_4TIP_jointA_xdir_neg_rot</v>
      </c>
      <c r="M72">
        <v>6.3357488147746154E-6</v>
      </c>
      <c r="N72">
        <v>4.5071296533521468E-5</v>
      </c>
      <c r="O72">
        <v>1.7220218654275961E-5</v>
      </c>
      <c r="P72">
        <v>8.9112300466632582E-5</v>
      </c>
      <c r="Q72">
        <f t="shared" si="8"/>
        <v>4</v>
      </c>
      <c r="S72">
        <v>1.8155504645807508E-5</v>
      </c>
      <c r="T72">
        <v>2.140823123781445E-4</v>
      </c>
      <c r="U72">
        <v>8.8896343072613643E-6</v>
      </c>
      <c r="V72">
        <v>4.0046678317276252E-4</v>
      </c>
      <c r="W72">
        <v>2.4642159436610709E-5</v>
      </c>
      <c r="X72">
        <f t="shared" si="9"/>
        <v>3</v>
      </c>
      <c r="Z72">
        <v>9.5519940136699763E-10</v>
      </c>
      <c r="AA72">
        <v>9.3369228995793757E-8</v>
      </c>
      <c r="AB72">
        <f t="shared" si="10"/>
        <v>1</v>
      </c>
      <c r="AD72">
        <v>9.4678102566160025E-7</v>
      </c>
      <c r="AE72">
        <v>5.991896241781803E-10</v>
      </c>
      <c r="AF72">
        <v>3.8871053083503206E-8</v>
      </c>
      <c r="AG72">
        <f t="shared" si="11"/>
        <v>2</v>
      </c>
    </row>
    <row r="73" spans="1:33" x14ac:dyDescent="0.25">
      <c r="A73">
        <v>9.5519940136699763E-10</v>
      </c>
      <c r="B73">
        <v>9.3369228995793757E-8</v>
      </c>
      <c r="C73">
        <v>9.5519940136699763E-10</v>
      </c>
      <c r="D73">
        <v>9.3369228995793757E-8</v>
      </c>
      <c r="E73" t="str">
        <f t="shared" si="6"/>
        <v>eps_lowOP_sys2_4E90_jointA_xdir_pos_rot</v>
      </c>
      <c r="G73">
        <v>9.4678102566160025E-7</v>
      </c>
      <c r="H73">
        <v>5.991896241781803E-10</v>
      </c>
      <c r="I73">
        <v>9.4678102566160025E-7</v>
      </c>
      <c r="J73">
        <v>5.991896241781803E-10</v>
      </c>
      <c r="K73" t="str">
        <f t="shared" si="7"/>
        <v>eps_lowOP_sys2_4TIP_jointA_xdir_neg_rot</v>
      </c>
      <c r="M73">
        <v>4.7647620621168841E-6</v>
      </c>
      <c r="N73">
        <v>3.6176912720433921E-5</v>
      </c>
      <c r="O73">
        <v>7.0755993084528968E-5</v>
      </c>
      <c r="P73">
        <v>2.3322358775980007E-4</v>
      </c>
      <c r="Q73">
        <f t="shared" si="8"/>
        <v>4</v>
      </c>
      <c r="S73">
        <v>1.4040727391098612E-5</v>
      </c>
      <c r="T73">
        <v>1.8235316242900672E-4</v>
      </c>
      <c r="U73">
        <v>6.2994358043426935E-6</v>
      </c>
      <c r="V73">
        <v>9.7380983382659866E-4</v>
      </c>
      <c r="W73">
        <v>1.0448315110107319E-4</v>
      </c>
      <c r="X73">
        <f t="shared" si="9"/>
        <v>3</v>
      </c>
      <c r="Z73">
        <v>9.5519940136699763E-10</v>
      </c>
      <c r="AA73">
        <v>9.3369228995793757E-8</v>
      </c>
      <c r="AB73">
        <f t="shared" si="10"/>
        <v>1</v>
      </c>
      <c r="AD73">
        <v>9.4678102566160025E-7</v>
      </c>
      <c r="AE73">
        <v>5.991896241781803E-10</v>
      </c>
      <c r="AF73">
        <v>3.8871053083503206E-8</v>
      </c>
      <c r="AG73">
        <f t="shared" si="11"/>
        <v>2</v>
      </c>
    </row>
    <row r="74" spans="1:33" x14ac:dyDescent="0.25">
      <c r="A74">
        <v>9.5519940136699763E-10</v>
      </c>
      <c r="B74">
        <v>9.3369228995793757E-8</v>
      </c>
      <c r="C74">
        <v>9.5519940136699763E-10</v>
      </c>
      <c r="D74">
        <v>9.3369228995793757E-8</v>
      </c>
      <c r="E74" t="str">
        <f t="shared" si="6"/>
        <v>eps_lowOP_sys2_4E90_jointA_xdir_pos_rot</v>
      </c>
      <c r="G74">
        <v>9.4678102566160025E-7</v>
      </c>
      <c r="H74">
        <v>5.991896241781803E-10</v>
      </c>
      <c r="I74">
        <v>9.4678102566160025E-7</v>
      </c>
      <c r="J74">
        <v>5.991896241781803E-10</v>
      </c>
      <c r="K74" t="str">
        <f t="shared" si="7"/>
        <v>eps_lowOP_sys2_4TIP_jointA_xdir_neg_rot</v>
      </c>
      <c r="M74">
        <v>7.1185628206113027E-8</v>
      </c>
      <c r="N74">
        <v>1.9727161063599644E-6</v>
      </c>
      <c r="O74">
        <v>6.6755008012346505E-7</v>
      </c>
      <c r="P74">
        <v>9.9818671851419932E-6</v>
      </c>
      <c r="Q74">
        <f t="shared" si="8"/>
        <v>4</v>
      </c>
      <c r="S74">
        <v>7.6820245105584002E-7</v>
      </c>
      <c r="T74">
        <v>1.3690392841400326E-5</v>
      </c>
      <c r="U74">
        <v>7.700665750386583E-8</v>
      </c>
      <c r="V74">
        <v>5.1111807261730247E-5</v>
      </c>
      <c r="W74">
        <v>9.3703468518306449E-7</v>
      </c>
      <c r="X74">
        <f t="shared" si="9"/>
        <v>3</v>
      </c>
      <c r="Z74">
        <v>9.5519940136699763E-10</v>
      </c>
      <c r="AA74">
        <v>9.3369228995793757E-8</v>
      </c>
      <c r="AB74">
        <f t="shared" si="10"/>
        <v>1</v>
      </c>
      <c r="AD74">
        <v>9.4678102566160025E-7</v>
      </c>
      <c r="AE74">
        <v>5.991896241781803E-10</v>
      </c>
      <c r="AF74">
        <v>3.8871053083503206E-8</v>
      </c>
      <c r="AG74">
        <f t="shared" si="11"/>
        <v>2</v>
      </c>
    </row>
    <row r="75" spans="1:33" x14ac:dyDescent="0.25">
      <c r="A75">
        <v>9.5519940136699763E-10</v>
      </c>
      <c r="B75">
        <v>9.3369228995793757E-8</v>
      </c>
      <c r="C75">
        <v>9.5519940136699763E-10</v>
      </c>
      <c r="D75">
        <v>9.3369228995793757E-8</v>
      </c>
      <c r="E75" t="str">
        <f t="shared" si="6"/>
        <v>eps_lowOP_sys2_4E90_jointA_xdir_pos_rot</v>
      </c>
      <c r="G75">
        <v>9.4678102566160025E-7</v>
      </c>
      <c r="H75">
        <v>5.991896241781803E-10</v>
      </c>
      <c r="I75">
        <v>9.4678102566160025E-7</v>
      </c>
      <c r="J75">
        <v>5.991896241781803E-10</v>
      </c>
      <c r="K75" t="str">
        <f t="shared" si="7"/>
        <v>eps_lowOP_sys2_4TIP_jointA_xdir_neg_rot</v>
      </c>
      <c r="M75">
        <v>1.1002240450622082E-6</v>
      </c>
      <c r="N75">
        <v>1.3551885998876971E-5</v>
      </c>
      <c r="O75">
        <v>1.5707528201090851E-5</v>
      </c>
      <c r="P75">
        <v>8.7005455336612908E-5</v>
      </c>
      <c r="Q75">
        <f t="shared" si="8"/>
        <v>4</v>
      </c>
      <c r="S75">
        <v>2.313931723467452E-6</v>
      </c>
      <c r="T75">
        <v>7.0075559750950461E-5</v>
      </c>
      <c r="U75">
        <v>1.3520864963769729E-6</v>
      </c>
      <c r="V75">
        <v>3.7718941819563681E-4</v>
      </c>
      <c r="W75">
        <v>2.441362183261827E-5</v>
      </c>
      <c r="X75">
        <f t="shared" si="9"/>
        <v>3</v>
      </c>
      <c r="Z75">
        <v>9.5519940136699763E-10</v>
      </c>
      <c r="AA75">
        <v>9.3369228995793757E-8</v>
      </c>
      <c r="AB75">
        <f t="shared" si="10"/>
        <v>1</v>
      </c>
      <c r="AD75">
        <v>9.4678102566160025E-7</v>
      </c>
      <c r="AE75">
        <v>5.991896241781803E-10</v>
      </c>
      <c r="AF75">
        <v>3.8871053083503206E-8</v>
      </c>
      <c r="AG75">
        <f t="shared" si="11"/>
        <v>2</v>
      </c>
    </row>
    <row r="76" spans="1:33" x14ac:dyDescent="0.25">
      <c r="A76">
        <v>9.5519940136699763E-10</v>
      </c>
      <c r="B76">
        <v>9.3369228995793757E-8</v>
      </c>
      <c r="C76">
        <v>9.5519940136699763E-10</v>
      </c>
      <c r="D76">
        <v>9.3369228995793757E-8</v>
      </c>
      <c r="E76" t="str">
        <f t="shared" si="6"/>
        <v>eps_lowOP_sys2_4E90_jointA_xdir_pos_rot</v>
      </c>
      <c r="G76">
        <v>9.4678102566160025E-7</v>
      </c>
      <c r="H76">
        <v>5.991896241781803E-10</v>
      </c>
      <c r="I76">
        <v>9.4678102566160025E-7</v>
      </c>
      <c r="J76">
        <v>5.991896241781803E-10</v>
      </c>
      <c r="K76" t="str">
        <f t="shared" si="7"/>
        <v>eps_lowOP_sys2_4TIP_jointA_xdir_neg_rot</v>
      </c>
      <c r="M76">
        <v>5.4375834692848922E-7</v>
      </c>
      <c r="N76">
        <v>8.255472863714576E-6</v>
      </c>
      <c r="O76">
        <v>1.7553302020439621E-6</v>
      </c>
      <c r="P76">
        <v>1.9748260024026265E-5</v>
      </c>
      <c r="Q76">
        <f t="shared" si="8"/>
        <v>4</v>
      </c>
      <c r="S76">
        <v>2.9090507682832969E-6</v>
      </c>
      <c r="T76">
        <v>4.6178865576455289E-5</v>
      </c>
      <c r="U76">
        <v>6.6277860711307216E-7</v>
      </c>
      <c r="V76">
        <v>9.3719317765382206E-5</v>
      </c>
      <c r="W76">
        <v>2.5422262121731655E-6</v>
      </c>
      <c r="X76">
        <f t="shared" si="9"/>
        <v>3</v>
      </c>
      <c r="Z76">
        <v>9.5519940136699763E-10</v>
      </c>
      <c r="AA76">
        <v>9.3369228995793757E-8</v>
      </c>
      <c r="AB76">
        <f t="shared" si="10"/>
        <v>1</v>
      </c>
      <c r="AD76">
        <v>9.4678102566160025E-7</v>
      </c>
      <c r="AE76">
        <v>5.991896241781803E-10</v>
      </c>
      <c r="AF76">
        <v>3.8871053083503206E-8</v>
      </c>
      <c r="AG76">
        <f t="shared" si="11"/>
        <v>2</v>
      </c>
    </row>
    <row r="77" spans="1:33" x14ac:dyDescent="0.25">
      <c r="A77">
        <v>9.5519940136699763E-10</v>
      </c>
      <c r="B77">
        <v>9.3369228995793757E-8</v>
      </c>
      <c r="C77">
        <v>9.5519940136699763E-10</v>
      </c>
      <c r="D77">
        <v>9.3369228995793757E-8</v>
      </c>
      <c r="E77" t="str">
        <f t="shared" si="6"/>
        <v>eps_lowOP_sys2_4E90_jointA_xdir_pos_rot</v>
      </c>
      <c r="G77">
        <v>9.4678102566160025E-7</v>
      </c>
      <c r="H77">
        <v>5.991896241781803E-10</v>
      </c>
      <c r="I77">
        <v>9.4678102566160025E-7</v>
      </c>
      <c r="J77">
        <v>5.991896241781803E-10</v>
      </c>
      <c r="K77" t="str">
        <f t="shared" si="7"/>
        <v>eps_lowOP_sys2_4TIP_jointA_xdir_neg_rot</v>
      </c>
      <c r="M77">
        <v>7.660718080666873E-7</v>
      </c>
      <c r="N77">
        <v>1.0474793527594833E-5</v>
      </c>
      <c r="O77">
        <v>6.5401058727540706E-6</v>
      </c>
      <c r="P77">
        <v>4.8093464034125796E-5</v>
      </c>
      <c r="Q77">
        <f t="shared" si="8"/>
        <v>4</v>
      </c>
      <c r="S77">
        <v>2.4401245417427133E-6</v>
      </c>
      <c r="T77">
        <v>5.7687247362453747E-5</v>
      </c>
      <c r="U77">
        <v>9.6764071556049912E-7</v>
      </c>
      <c r="V77">
        <v>2.1872583546394446E-4</v>
      </c>
      <c r="W77">
        <v>9.7754507334399063E-6</v>
      </c>
      <c r="X77">
        <f t="shared" si="9"/>
        <v>3</v>
      </c>
      <c r="Z77">
        <v>9.5519940136699763E-10</v>
      </c>
      <c r="AA77">
        <v>9.3369228995793757E-8</v>
      </c>
      <c r="AB77">
        <f t="shared" si="10"/>
        <v>1</v>
      </c>
      <c r="AD77">
        <v>9.4678102566160025E-7</v>
      </c>
      <c r="AE77">
        <v>5.991896241781803E-10</v>
      </c>
      <c r="AF77">
        <v>3.8871053083503206E-8</v>
      </c>
      <c r="AG77">
        <f t="shared" si="11"/>
        <v>2</v>
      </c>
    </row>
    <row r="78" spans="1:33" x14ac:dyDescent="0.25">
      <c r="A78">
        <v>9.5519940136699763E-10</v>
      </c>
      <c r="B78">
        <v>9.3369228995793757E-8</v>
      </c>
      <c r="C78">
        <v>9.5519940136699763E-10</v>
      </c>
      <c r="D78">
        <v>9.3369228995793757E-8</v>
      </c>
      <c r="E78" t="str">
        <f t="shared" si="6"/>
        <v>eps_lowOP_sys2_4E90_jointA_xdir_pos_rot</v>
      </c>
      <c r="G78">
        <v>9.4678102566160025E-7</v>
      </c>
      <c r="H78">
        <v>5.991896241781803E-10</v>
      </c>
      <c r="I78">
        <v>9.4678102566160025E-7</v>
      </c>
      <c r="J78">
        <v>5.991896241781803E-10</v>
      </c>
      <c r="K78" t="str">
        <f t="shared" si="7"/>
        <v>eps_lowOP_sys2_4TIP_jointA_xdir_neg_rot</v>
      </c>
      <c r="M78">
        <v>2.2972494127909355E-6</v>
      </c>
      <c r="N78">
        <v>2.1700908266402642E-5</v>
      </c>
      <c r="O78">
        <v>1.8063285117620449E-4</v>
      </c>
      <c r="P78">
        <v>4.6728462326766246E-4</v>
      </c>
      <c r="Q78">
        <f t="shared" si="8"/>
        <v>4</v>
      </c>
      <c r="S78">
        <v>2.3892576206419516E-6</v>
      </c>
      <c r="T78">
        <v>1.1276061951045702E-4</v>
      </c>
      <c r="U78">
        <v>2.8244260141861661E-6</v>
      </c>
      <c r="V78">
        <v>1.7474813725417604E-3</v>
      </c>
      <c r="W78">
        <v>3.0691282034509167E-4</v>
      </c>
      <c r="X78">
        <f t="shared" si="9"/>
        <v>3</v>
      </c>
      <c r="Z78">
        <v>9.5519940136699763E-10</v>
      </c>
      <c r="AA78">
        <v>9.3369228995793757E-8</v>
      </c>
      <c r="AB78">
        <f t="shared" si="10"/>
        <v>1</v>
      </c>
      <c r="AD78">
        <v>9.4678102566160025E-7</v>
      </c>
      <c r="AE78">
        <v>5.991896241781803E-10</v>
      </c>
      <c r="AF78">
        <v>3.8871053083503206E-8</v>
      </c>
      <c r="AG78">
        <f t="shared" si="11"/>
        <v>2</v>
      </c>
    </row>
    <row r="79" spans="1:33" x14ac:dyDescent="0.25">
      <c r="A79">
        <v>9.5519940136699763E-10</v>
      </c>
      <c r="B79">
        <v>9.3369228995793757E-8</v>
      </c>
      <c r="C79">
        <v>9.5519940136699763E-10</v>
      </c>
      <c r="D79">
        <v>9.3369228995793757E-8</v>
      </c>
      <c r="E79" t="str">
        <f t="shared" si="6"/>
        <v>eps_lowOP_sys2_4E90_jointA_xdir_pos_rot</v>
      </c>
      <c r="G79">
        <v>9.4678102566160025E-7</v>
      </c>
      <c r="H79">
        <v>5.991896241781803E-10</v>
      </c>
      <c r="I79">
        <v>9.4678102566160025E-7</v>
      </c>
      <c r="J79">
        <v>5.991896241781803E-10</v>
      </c>
      <c r="K79" t="str">
        <f t="shared" si="7"/>
        <v>eps_lowOP_sys2_4TIP_jointA_xdir_neg_rot</v>
      </c>
      <c r="M79">
        <v>5.1283421333399926E-8</v>
      </c>
      <c r="N79">
        <v>1.5381585165413398E-6</v>
      </c>
      <c r="O79">
        <v>2.7129027820803746E-6</v>
      </c>
      <c r="P79">
        <v>2.5918310114513087E-5</v>
      </c>
      <c r="Q79">
        <f t="shared" si="8"/>
        <v>4</v>
      </c>
      <c r="S79">
        <v>5.7232809733975526E-7</v>
      </c>
      <c r="T79">
        <v>1.1336856377445668E-5</v>
      </c>
      <c r="U79">
        <v>5.2011595738700612E-8</v>
      </c>
      <c r="V79">
        <v>1.2338254751539956E-4</v>
      </c>
      <c r="W79">
        <v>3.9315898147358093E-6</v>
      </c>
      <c r="X79">
        <f t="shared" si="9"/>
        <v>3</v>
      </c>
      <c r="Z79">
        <v>9.5519940136699763E-10</v>
      </c>
      <c r="AA79">
        <v>9.3369228995793757E-8</v>
      </c>
      <c r="AB79">
        <f t="shared" si="10"/>
        <v>1</v>
      </c>
      <c r="AD79">
        <v>9.4678102566160025E-7</v>
      </c>
      <c r="AE79">
        <v>5.991896241781803E-10</v>
      </c>
      <c r="AF79">
        <v>3.8871053083503206E-8</v>
      </c>
      <c r="AG79">
        <f t="shared" si="11"/>
        <v>2</v>
      </c>
    </row>
    <row r="80" spans="1:33" x14ac:dyDescent="0.25">
      <c r="A80">
        <v>9.5519940136699763E-10</v>
      </c>
      <c r="B80">
        <v>9.3369228995793757E-8</v>
      </c>
      <c r="C80">
        <v>9.5519940136699763E-10</v>
      </c>
      <c r="D80">
        <v>9.3369228995793757E-8</v>
      </c>
      <c r="E80" t="str">
        <f t="shared" si="6"/>
        <v>eps_lowOP_sys2_4E90_jointA_xdir_pos_rot</v>
      </c>
      <c r="G80">
        <v>9.4678102566160025E-7</v>
      </c>
      <c r="H80">
        <v>5.991896241781803E-10</v>
      </c>
      <c r="I80">
        <v>9.4678102566160025E-7</v>
      </c>
      <c r="J80">
        <v>5.991896241781803E-10</v>
      </c>
      <c r="K80" t="str">
        <f t="shared" si="7"/>
        <v>eps_lowOP_sys2_4TIP_jointA_xdir_neg_rot</v>
      </c>
      <c r="M80">
        <v>1.0133472597767838E-5</v>
      </c>
      <c r="N80">
        <v>6.1448009722086578E-5</v>
      </c>
      <c r="O80">
        <v>5.806281417442913E-5</v>
      </c>
      <c r="P80">
        <v>2.0801118565199464E-4</v>
      </c>
      <c r="Q80">
        <f t="shared" si="8"/>
        <v>4</v>
      </c>
      <c r="S80">
        <v>1.4200966158814167E-5</v>
      </c>
      <c r="T80">
        <v>2.8442199421360904E-4</v>
      </c>
      <c r="U80">
        <v>1.4213311343918572E-5</v>
      </c>
      <c r="V80">
        <v>8.5527988466346154E-4</v>
      </c>
      <c r="W80">
        <v>8.9686228735321247E-5</v>
      </c>
      <c r="X80">
        <f t="shared" si="9"/>
        <v>3</v>
      </c>
      <c r="Z80">
        <v>9.5519940136699763E-10</v>
      </c>
      <c r="AA80">
        <v>9.3369228995793757E-8</v>
      </c>
      <c r="AB80">
        <f t="shared" si="10"/>
        <v>1</v>
      </c>
      <c r="AD80">
        <v>9.4678102566160025E-7</v>
      </c>
      <c r="AE80">
        <v>5.991896241781803E-10</v>
      </c>
      <c r="AF80">
        <v>3.8871053083503206E-8</v>
      </c>
      <c r="AG80">
        <f t="shared" si="11"/>
        <v>2</v>
      </c>
    </row>
    <row r="81" spans="1:33" x14ac:dyDescent="0.25">
      <c r="A81">
        <v>9.5519940136699763E-10</v>
      </c>
      <c r="B81">
        <v>9.3369228995793757E-8</v>
      </c>
      <c r="C81">
        <v>9.5519940136699763E-10</v>
      </c>
      <c r="D81">
        <v>9.3369228995793757E-8</v>
      </c>
      <c r="E81" t="str">
        <f t="shared" si="6"/>
        <v>eps_lowOP_sys2_4E90_jointA_xdir_pos_rot</v>
      </c>
      <c r="G81">
        <v>9.4678102566160025E-7</v>
      </c>
      <c r="H81">
        <v>5.991896241781803E-10</v>
      </c>
      <c r="I81">
        <v>9.4678102566160025E-7</v>
      </c>
      <c r="J81">
        <v>5.991896241781803E-10</v>
      </c>
      <c r="K81" t="str">
        <f t="shared" si="7"/>
        <v>eps_lowOP_sys2_4TIP_jointA_xdir_neg_rot</v>
      </c>
      <c r="M81">
        <v>3.930745527889896E-7</v>
      </c>
      <c r="N81">
        <v>6.5550646134933675E-6</v>
      </c>
      <c r="O81">
        <v>3.6591481610540968E-7</v>
      </c>
      <c r="P81">
        <v>6.3766006436013891E-6</v>
      </c>
      <c r="Q81">
        <f t="shared" si="8"/>
        <v>2</v>
      </c>
      <c r="S81">
        <v>1.0409918392308377E-5</v>
      </c>
      <c r="T81">
        <v>3.8961059998349573E-5</v>
      </c>
      <c r="U81">
        <v>4.6474581306958178E-7</v>
      </c>
      <c r="V81">
        <v>3.4575268343999108E-5</v>
      </c>
      <c r="W81">
        <v>4.5394103709978451E-7</v>
      </c>
      <c r="X81">
        <f t="shared" si="9"/>
        <v>1</v>
      </c>
      <c r="Z81">
        <v>9.5519940136699763E-10</v>
      </c>
      <c r="AA81">
        <v>9.3369228995793757E-8</v>
      </c>
      <c r="AB81">
        <f t="shared" si="10"/>
        <v>1</v>
      </c>
      <c r="AD81">
        <v>9.4678102566160025E-7</v>
      </c>
      <c r="AE81">
        <v>5.991896241781803E-10</v>
      </c>
      <c r="AF81">
        <v>3.8871053083503206E-8</v>
      </c>
      <c r="AG81">
        <f t="shared" si="11"/>
        <v>2</v>
      </c>
    </row>
    <row r="82" spans="1:33" x14ac:dyDescent="0.25">
      <c r="A82">
        <v>9.5519940136699763E-10</v>
      </c>
      <c r="B82">
        <v>9.3369228995793757E-8</v>
      </c>
      <c r="C82">
        <v>9.5519940136699763E-10</v>
      </c>
      <c r="D82">
        <v>9.3369228995793757E-8</v>
      </c>
      <c r="E82" t="str">
        <f t="shared" si="6"/>
        <v>eps_lowOP_sys2_4E90_jointA_xdir_pos_rot</v>
      </c>
      <c r="G82">
        <v>9.4678102566160025E-7</v>
      </c>
      <c r="H82">
        <v>5.991896241781803E-10</v>
      </c>
      <c r="I82">
        <v>9.4678102566160025E-7</v>
      </c>
      <c r="J82">
        <v>5.991896241781803E-10</v>
      </c>
      <c r="K82" t="str">
        <f t="shared" si="7"/>
        <v>eps_lowOP_sys2_4TIP_jointA_xdir_neg_rot</v>
      </c>
      <c r="M82">
        <v>9.5519940136699763E-10</v>
      </c>
      <c r="N82">
        <v>9.3369228995793757E-8</v>
      </c>
      <c r="O82">
        <v>9.5519940136699763E-10</v>
      </c>
      <c r="P82">
        <v>9.3369228995793757E-8</v>
      </c>
      <c r="Q82">
        <f t="shared" si="8"/>
        <v>2</v>
      </c>
      <c r="S82">
        <v>3.8871053083503206E-8</v>
      </c>
      <c r="T82">
        <v>9.4678102566160025E-7</v>
      </c>
      <c r="U82">
        <v>5.991896241781803E-10</v>
      </c>
      <c r="V82">
        <v>9.4678102566160025E-7</v>
      </c>
      <c r="W82">
        <v>5.991896241781803E-10</v>
      </c>
      <c r="X82">
        <f t="shared" si="9"/>
        <v>1</v>
      </c>
      <c r="Z82">
        <v>7.2321411875777794E-4</v>
      </c>
      <c r="AA82">
        <v>1.1268842843128377E-3</v>
      </c>
      <c r="AB82">
        <f t="shared" si="10"/>
        <v>1</v>
      </c>
      <c r="AD82">
        <v>4.8667174986651348E-3</v>
      </c>
      <c r="AE82">
        <v>1.2598124102265226E-3</v>
      </c>
      <c r="AF82">
        <v>7.6873202026504848E-4</v>
      </c>
      <c r="AG82">
        <f t="shared" si="11"/>
        <v>2</v>
      </c>
    </row>
    <row r="83" spans="1:33" x14ac:dyDescent="0.25">
      <c r="A83">
        <v>9.5519940136699763E-10</v>
      </c>
      <c r="B83">
        <v>9.3369228995793757E-8</v>
      </c>
      <c r="C83">
        <v>9.5519940136699763E-10</v>
      </c>
      <c r="D83">
        <v>9.3369228995793757E-8</v>
      </c>
      <c r="E83" t="str">
        <f t="shared" si="6"/>
        <v>eps_lowOP_sys2_4E90_jointA_xdir_pos_rot</v>
      </c>
      <c r="G83">
        <v>9.4678102566160025E-7</v>
      </c>
      <c r="H83">
        <v>5.991896241781803E-10</v>
      </c>
      <c r="I83">
        <v>9.4678102566160025E-7</v>
      </c>
      <c r="J83">
        <v>5.991896241781803E-10</v>
      </c>
      <c r="K83" t="str">
        <f t="shared" si="7"/>
        <v>eps_lowOP_sys2_4TIP_jointA_xdir_neg_rot</v>
      </c>
      <c r="M83">
        <v>9.5519940136699763E-10</v>
      </c>
      <c r="N83">
        <v>9.3369228995793757E-8</v>
      </c>
      <c r="O83">
        <v>9.5519940136699763E-10</v>
      </c>
      <c r="P83">
        <v>9.3369228995793757E-8</v>
      </c>
      <c r="Q83">
        <f t="shared" si="8"/>
        <v>2</v>
      </c>
      <c r="S83">
        <v>3.8871053083503206E-8</v>
      </c>
      <c r="T83">
        <v>9.4678102566160025E-7</v>
      </c>
      <c r="U83">
        <v>5.991896241781803E-10</v>
      </c>
      <c r="V83">
        <v>9.4678102566160025E-7</v>
      </c>
      <c r="W83">
        <v>5.991896241781803E-10</v>
      </c>
      <c r="X83">
        <f t="shared" si="9"/>
        <v>1</v>
      </c>
      <c r="Z83">
        <v>6.3354223748796251E-7</v>
      </c>
      <c r="AA83">
        <v>9.1171162514789574E-6</v>
      </c>
      <c r="AB83">
        <f t="shared" si="10"/>
        <v>1</v>
      </c>
      <c r="AD83">
        <v>4.3982889968818923E-5</v>
      </c>
      <c r="AE83">
        <v>7.7602203055768505E-7</v>
      </c>
      <c r="AF83">
        <v>7.7116307904880816E-6</v>
      </c>
      <c r="AG83">
        <f t="shared" si="11"/>
        <v>2</v>
      </c>
    </row>
    <row r="84" spans="1:33" x14ac:dyDescent="0.25">
      <c r="A84">
        <v>9.5519940136699763E-10</v>
      </c>
      <c r="B84">
        <v>9.3369228995793757E-8</v>
      </c>
      <c r="C84">
        <v>9.5519940136699763E-10</v>
      </c>
      <c r="D84">
        <v>9.3369228995793757E-8</v>
      </c>
      <c r="E84" t="str">
        <f t="shared" si="6"/>
        <v>eps_lowOP_sys2_4E90_jointA_xdir_pos_rot</v>
      </c>
      <c r="G84">
        <v>9.4678102566160025E-7</v>
      </c>
      <c r="H84">
        <v>5.991896241781803E-10</v>
      </c>
      <c r="I84">
        <v>9.4678102566160025E-7</v>
      </c>
      <c r="J84">
        <v>5.991896241781803E-10</v>
      </c>
      <c r="K84" t="str">
        <f t="shared" si="7"/>
        <v>eps_lowOP_sys2_4TIP_jointA_xdir_neg_rot</v>
      </c>
      <c r="M84">
        <v>9.5519940136699763E-10</v>
      </c>
      <c r="N84">
        <v>9.3369228995793757E-8</v>
      </c>
      <c r="O84">
        <v>9.5519940136699763E-10</v>
      </c>
      <c r="P84">
        <v>9.3369228995793757E-8</v>
      </c>
      <c r="Q84">
        <f t="shared" si="8"/>
        <v>2</v>
      </c>
      <c r="S84">
        <v>3.8871053083503206E-8</v>
      </c>
      <c r="T84">
        <v>9.4678102566160025E-7</v>
      </c>
      <c r="U84">
        <v>5.991896241781803E-10</v>
      </c>
      <c r="V84">
        <v>9.4678102566160025E-7</v>
      </c>
      <c r="W84">
        <v>5.991896241781803E-10</v>
      </c>
      <c r="X84">
        <f t="shared" si="9"/>
        <v>1</v>
      </c>
      <c r="Z84">
        <v>4.9012524804330951E-5</v>
      </c>
      <c r="AA84">
        <v>1.838443540675352E-4</v>
      </c>
      <c r="AB84">
        <f t="shared" si="10"/>
        <v>1</v>
      </c>
      <c r="AD84">
        <v>8.183723366177282E-4</v>
      </c>
      <c r="AE84">
        <v>8.126253302426891E-5</v>
      </c>
      <c r="AF84">
        <v>4.7786089882145624E-5</v>
      </c>
      <c r="AG84">
        <f t="shared" si="11"/>
        <v>2</v>
      </c>
    </row>
    <row r="85" spans="1:33" x14ac:dyDescent="0.25">
      <c r="A85">
        <v>9.5519940136699763E-10</v>
      </c>
      <c r="B85">
        <v>9.3369228995793757E-8</v>
      </c>
      <c r="C85">
        <v>9.5519940136699763E-10</v>
      </c>
      <c r="D85">
        <v>9.3369228995793757E-8</v>
      </c>
      <c r="E85" t="str">
        <f t="shared" si="6"/>
        <v>eps_lowOP_sys2_4E90_jointA_xdir_pos_rot</v>
      </c>
      <c r="G85">
        <v>9.4678102566160025E-7</v>
      </c>
      <c r="H85">
        <v>5.991896241781803E-10</v>
      </c>
      <c r="I85">
        <v>9.4678102566160025E-7</v>
      </c>
      <c r="J85">
        <v>5.991896241781803E-10</v>
      </c>
      <c r="K85" t="str">
        <f t="shared" si="7"/>
        <v>eps_lowOP_sys2_4TIP_jointA_xdir_neg_rot</v>
      </c>
      <c r="M85">
        <v>9.5519940136699763E-10</v>
      </c>
      <c r="N85">
        <v>9.3369228995793757E-8</v>
      </c>
      <c r="O85">
        <v>9.5519940136699763E-10</v>
      </c>
      <c r="P85">
        <v>9.3369228995793757E-8</v>
      </c>
      <c r="Q85">
        <f t="shared" si="8"/>
        <v>2</v>
      </c>
      <c r="S85">
        <v>3.8871053083503206E-8</v>
      </c>
      <c r="T85">
        <v>9.4678102566160025E-7</v>
      </c>
      <c r="U85">
        <v>5.991896241781803E-10</v>
      </c>
      <c r="V85">
        <v>9.4678102566160025E-7</v>
      </c>
      <c r="W85">
        <v>5.991896241781803E-10</v>
      </c>
      <c r="X85">
        <f t="shared" si="9"/>
        <v>1</v>
      </c>
      <c r="Z85">
        <v>7.507865042868307E-5</v>
      </c>
      <c r="AA85">
        <v>2.2344939624818676E-4</v>
      </c>
      <c r="AB85">
        <f t="shared" si="10"/>
        <v>1</v>
      </c>
      <c r="AD85">
        <v>1.0894914211954496E-3</v>
      </c>
      <c r="AE85">
        <v>1.0571012656545114E-4</v>
      </c>
      <c r="AF85">
        <v>4.3481527552748843E-4</v>
      </c>
      <c r="AG85">
        <f t="shared" si="11"/>
        <v>2</v>
      </c>
    </row>
    <row r="86" spans="1:33" x14ac:dyDescent="0.25">
      <c r="A86">
        <v>9.5519940136699763E-10</v>
      </c>
      <c r="B86">
        <v>9.3369228995793757E-8</v>
      </c>
      <c r="C86">
        <v>9.5519940136699763E-10</v>
      </c>
      <c r="D86">
        <v>9.3369228995793757E-8</v>
      </c>
      <c r="E86" t="str">
        <f t="shared" si="6"/>
        <v>eps_lowOP_sys2_4E90_jointA_xdir_pos_rot</v>
      </c>
      <c r="G86">
        <v>9.4678102566160025E-7</v>
      </c>
      <c r="H86">
        <v>5.991896241781803E-10</v>
      </c>
      <c r="I86">
        <v>9.4678102566160025E-7</v>
      </c>
      <c r="J86">
        <v>5.991896241781803E-10</v>
      </c>
      <c r="K86" t="str">
        <f t="shared" si="7"/>
        <v>eps_lowOP_sys2_4TIP_jointA_xdir_neg_rot</v>
      </c>
      <c r="M86">
        <v>9.5519940136699763E-10</v>
      </c>
      <c r="N86">
        <v>9.3369228995793757E-8</v>
      </c>
      <c r="O86">
        <v>9.5519940136699763E-10</v>
      </c>
      <c r="P86">
        <v>9.3369228995793757E-8</v>
      </c>
      <c r="Q86">
        <f t="shared" si="8"/>
        <v>2</v>
      </c>
      <c r="S86">
        <v>3.8871053083503206E-8</v>
      </c>
      <c r="T86">
        <v>9.4678102566160025E-7</v>
      </c>
      <c r="U86">
        <v>5.991896241781803E-10</v>
      </c>
      <c r="V86">
        <v>9.4678102566160025E-7</v>
      </c>
      <c r="W86">
        <v>5.991896241781803E-10</v>
      </c>
      <c r="X86">
        <f t="shared" si="9"/>
        <v>1</v>
      </c>
      <c r="Z86">
        <v>8.20738172940186E-6</v>
      </c>
      <c r="AA86">
        <v>5.3695169802746503E-5</v>
      </c>
      <c r="AB86">
        <f t="shared" si="10"/>
        <v>1</v>
      </c>
      <c r="AD86">
        <v>2.4793786820378637E-4</v>
      </c>
      <c r="AE86">
        <v>1.2264171848890607E-5</v>
      </c>
      <c r="AF86">
        <v>3.8314603409692952E-5</v>
      </c>
      <c r="AG86">
        <f t="shared" si="11"/>
        <v>2</v>
      </c>
    </row>
    <row r="87" spans="1:33" x14ac:dyDescent="0.25">
      <c r="A87">
        <v>9.5519940136699763E-10</v>
      </c>
      <c r="B87">
        <v>9.3369228995793757E-8</v>
      </c>
      <c r="C87">
        <v>9.5519940136699763E-10</v>
      </c>
      <c r="D87">
        <v>9.3369228995793757E-8</v>
      </c>
      <c r="E87" t="str">
        <f t="shared" si="6"/>
        <v>eps_lowOP_sys2_4E90_jointA_xdir_pos_rot</v>
      </c>
      <c r="G87">
        <v>9.4678102566160025E-7</v>
      </c>
      <c r="H87">
        <v>5.991896241781803E-10</v>
      </c>
      <c r="I87">
        <v>9.4678102566160025E-7</v>
      </c>
      <c r="J87">
        <v>5.991896241781803E-10</v>
      </c>
      <c r="K87" t="str">
        <f t="shared" si="7"/>
        <v>eps_lowOP_sys2_4TIP_jointA_xdir_neg_rot</v>
      </c>
      <c r="M87">
        <v>9.5519940136699763E-10</v>
      </c>
      <c r="N87">
        <v>9.3369228995793757E-8</v>
      </c>
      <c r="O87">
        <v>9.5519940136699763E-10</v>
      </c>
      <c r="P87">
        <v>9.3369228995793757E-8</v>
      </c>
      <c r="Q87">
        <f t="shared" si="8"/>
        <v>2</v>
      </c>
      <c r="S87">
        <v>3.8871053083503206E-8</v>
      </c>
      <c r="T87">
        <v>9.4678102566160025E-7</v>
      </c>
      <c r="U87">
        <v>5.991896241781803E-10</v>
      </c>
      <c r="V87">
        <v>9.4678102566160025E-7</v>
      </c>
      <c r="W87">
        <v>5.991896241781803E-10</v>
      </c>
      <c r="X87">
        <f t="shared" si="9"/>
        <v>1</v>
      </c>
      <c r="Z87">
        <v>6.7923804320250854E-6</v>
      </c>
      <c r="AA87">
        <v>4.6930492283751455E-5</v>
      </c>
      <c r="AB87">
        <f t="shared" si="10"/>
        <v>1</v>
      </c>
      <c r="AD87">
        <v>2.0817177224407419E-4</v>
      </c>
      <c r="AE87">
        <v>9.2207718780457852E-6</v>
      </c>
      <c r="AF87">
        <v>1.1646524508588899E-4</v>
      </c>
      <c r="AG87">
        <f t="shared" si="11"/>
        <v>2</v>
      </c>
    </row>
    <row r="88" spans="1:33" x14ac:dyDescent="0.25">
      <c r="A88">
        <v>9.5519940136699763E-10</v>
      </c>
      <c r="B88">
        <v>9.3369228995793757E-8</v>
      </c>
      <c r="C88">
        <v>9.5519940136699763E-10</v>
      </c>
      <c r="D88">
        <v>9.3369228995793757E-8</v>
      </c>
      <c r="E88" t="str">
        <f t="shared" si="6"/>
        <v>eps_lowOP_sys2_4E90_jointA_xdir_pos_rot</v>
      </c>
      <c r="G88">
        <v>9.4678102566160025E-7</v>
      </c>
      <c r="H88">
        <v>5.991896241781803E-10</v>
      </c>
      <c r="I88">
        <v>9.4678102566160025E-7</v>
      </c>
      <c r="J88">
        <v>5.991896241781803E-10</v>
      </c>
      <c r="K88" t="str">
        <f t="shared" si="7"/>
        <v>eps_lowOP_sys2_4TIP_jointA_xdir_neg_rot</v>
      </c>
      <c r="M88">
        <v>9.5519940136699763E-10</v>
      </c>
      <c r="N88">
        <v>9.3369228995793757E-8</v>
      </c>
      <c r="O88">
        <v>9.5519940136699763E-10</v>
      </c>
      <c r="P88">
        <v>9.3369228995793757E-8</v>
      </c>
      <c r="Q88">
        <f t="shared" si="8"/>
        <v>2</v>
      </c>
      <c r="S88">
        <v>3.8871053083503206E-8</v>
      </c>
      <c r="T88">
        <v>9.4678102566160025E-7</v>
      </c>
      <c r="U88">
        <v>5.991896241781803E-10</v>
      </c>
      <c r="V88">
        <v>9.4678102566160025E-7</v>
      </c>
      <c r="W88">
        <v>5.991896241781803E-10</v>
      </c>
      <c r="X88">
        <f t="shared" si="9"/>
        <v>1</v>
      </c>
      <c r="Z88">
        <v>7.5858715287821629E-4</v>
      </c>
      <c r="AA88">
        <v>1.0999382668189644E-3</v>
      </c>
      <c r="AB88">
        <f t="shared" si="10"/>
        <v>1</v>
      </c>
      <c r="AD88">
        <v>5.3107446912761883E-3</v>
      </c>
      <c r="AE88">
        <v>1.3738332556905428E-3</v>
      </c>
      <c r="AF88">
        <v>3.7612206852419787E-4</v>
      </c>
      <c r="AG88">
        <f t="shared" si="11"/>
        <v>2</v>
      </c>
    </row>
    <row r="89" spans="1:33" x14ac:dyDescent="0.25">
      <c r="A89">
        <v>9.5519940136699763E-10</v>
      </c>
      <c r="B89">
        <v>9.3369228995793757E-8</v>
      </c>
      <c r="C89">
        <v>9.5519940136699763E-10</v>
      </c>
      <c r="D89">
        <v>9.3369228995793757E-8</v>
      </c>
      <c r="E89" t="str">
        <f t="shared" si="6"/>
        <v>eps_lowOP_sys2_4E90_jointA_xdir_pos_rot</v>
      </c>
      <c r="G89">
        <v>9.4678102566160025E-7</v>
      </c>
      <c r="H89">
        <v>5.991896241781803E-10</v>
      </c>
      <c r="I89">
        <v>9.4678102566160025E-7</v>
      </c>
      <c r="J89">
        <v>5.991896241781803E-10</v>
      </c>
      <c r="K89" t="str">
        <f t="shared" si="7"/>
        <v>eps_lowOP_sys2_4TIP_jointA_xdir_neg_rot</v>
      </c>
      <c r="M89">
        <v>9.5519940136699763E-10</v>
      </c>
      <c r="N89">
        <v>9.3369228995793757E-8</v>
      </c>
      <c r="O89">
        <v>9.5519940136699763E-10</v>
      </c>
      <c r="P89">
        <v>9.3369228995793757E-8</v>
      </c>
      <c r="Q89">
        <f t="shared" si="8"/>
        <v>2</v>
      </c>
      <c r="S89">
        <v>3.8871053083503206E-8</v>
      </c>
      <c r="T89">
        <v>9.4678102566160025E-7</v>
      </c>
      <c r="U89">
        <v>5.991896241781803E-10</v>
      </c>
      <c r="V89">
        <v>9.4678102566160025E-7</v>
      </c>
      <c r="W89">
        <v>5.991896241781803E-10</v>
      </c>
      <c r="X89">
        <f t="shared" si="9"/>
        <v>1</v>
      </c>
      <c r="Z89">
        <v>2.217569295249685E-5</v>
      </c>
      <c r="AA89">
        <v>1.1143211514447151E-4</v>
      </c>
      <c r="AB89">
        <f t="shared" si="10"/>
        <v>1</v>
      </c>
      <c r="AD89">
        <v>4.779672373463954E-4</v>
      </c>
      <c r="AE89">
        <v>3.4960837945225791E-5</v>
      </c>
      <c r="AF89">
        <v>5.7246253847586201E-5</v>
      </c>
      <c r="AG89">
        <f t="shared" si="11"/>
        <v>2</v>
      </c>
    </row>
    <row r="90" spans="1:33" x14ac:dyDescent="0.25">
      <c r="A90">
        <v>9.5519940136699763E-10</v>
      </c>
      <c r="B90">
        <v>9.3369228995793757E-8</v>
      </c>
      <c r="C90">
        <v>9.5519940136699763E-10</v>
      </c>
      <c r="D90">
        <v>9.3369228995793757E-8</v>
      </c>
      <c r="E90" t="str">
        <f t="shared" si="6"/>
        <v>eps_lowOP_sys2_4E90_jointA_xdir_pos_rot</v>
      </c>
      <c r="G90">
        <v>9.4678102566160025E-7</v>
      </c>
      <c r="H90">
        <v>5.991896241781803E-10</v>
      </c>
      <c r="I90">
        <v>9.4678102566160025E-7</v>
      </c>
      <c r="J90">
        <v>5.991896241781803E-10</v>
      </c>
      <c r="K90" t="str">
        <f t="shared" si="7"/>
        <v>eps_lowOP_sys2_4TIP_jointA_xdir_neg_rot</v>
      </c>
      <c r="M90">
        <v>9.5519940136699763E-10</v>
      </c>
      <c r="N90">
        <v>9.3369228995793757E-8</v>
      </c>
      <c r="O90">
        <v>9.5519940136699763E-10</v>
      </c>
      <c r="P90">
        <v>9.3369228995793757E-8</v>
      </c>
      <c r="Q90">
        <f t="shared" si="8"/>
        <v>2</v>
      </c>
      <c r="S90">
        <v>3.8871053083503206E-8</v>
      </c>
      <c r="T90">
        <v>9.4678102566160025E-7</v>
      </c>
      <c r="U90">
        <v>5.991896241781803E-10</v>
      </c>
      <c r="V90">
        <v>9.4678102566160025E-7</v>
      </c>
      <c r="W90">
        <v>5.991896241781803E-10</v>
      </c>
      <c r="X90">
        <f t="shared" si="9"/>
        <v>1</v>
      </c>
      <c r="Z90">
        <v>3.646770983759158E-3</v>
      </c>
      <c r="AA90">
        <v>3.1189705122794649E-3</v>
      </c>
      <c r="AB90">
        <f t="shared" si="10"/>
        <v>1</v>
      </c>
      <c r="AD90">
        <v>1.5412343944560074E-2</v>
      </c>
      <c r="AE90">
        <v>6.9514285848269516E-3</v>
      </c>
      <c r="AF90">
        <v>3.1375650220501648E-3</v>
      </c>
      <c r="AG90">
        <f t="shared" si="11"/>
        <v>2</v>
      </c>
    </row>
    <row r="91" spans="1:33" x14ac:dyDescent="0.25">
      <c r="A91">
        <v>9.5519940136699763E-10</v>
      </c>
      <c r="B91">
        <v>9.3369228995793757E-8</v>
      </c>
      <c r="C91">
        <v>9.5519940136699763E-10</v>
      </c>
      <c r="D91">
        <v>9.3369228995793757E-8</v>
      </c>
      <c r="E91" t="str">
        <f t="shared" si="6"/>
        <v>eps_lowOP_sys2_4E90_jointA_xdir_pos_rot</v>
      </c>
      <c r="G91">
        <v>9.4678102566160025E-7</v>
      </c>
      <c r="H91">
        <v>5.991896241781803E-10</v>
      </c>
      <c r="I91">
        <v>9.4678102566160025E-7</v>
      </c>
      <c r="J91">
        <v>5.991896241781803E-10</v>
      </c>
      <c r="K91" t="str">
        <f t="shared" si="7"/>
        <v>eps_lowOP_sys2_4TIP_jointA_xdir_neg_rot</v>
      </c>
      <c r="M91">
        <v>9.5519940136699763E-10</v>
      </c>
      <c r="N91">
        <v>9.3369228995793757E-8</v>
      </c>
      <c r="O91">
        <v>9.5519940136699763E-10</v>
      </c>
      <c r="P91">
        <v>9.3369228995793757E-8</v>
      </c>
      <c r="Q91">
        <f t="shared" si="8"/>
        <v>2</v>
      </c>
      <c r="S91">
        <v>3.8871053083503206E-8</v>
      </c>
      <c r="T91">
        <v>9.4678102566160025E-7</v>
      </c>
      <c r="U91">
        <v>5.991896241781803E-10</v>
      </c>
      <c r="V91">
        <v>9.4678102566160025E-7</v>
      </c>
      <c r="W91">
        <v>5.991896241781803E-10</v>
      </c>
      <c r="X91">
        <f t="shared" si="9"/>
        <v>1</v>
      </c>
      <c r="Z91">
        <v>5.0046340560268516E-4</v>
      </c>
      <c r="AA91">
        <v>9.3192171083788004E-4</v>
      </c>
      <c r="AB91">
        <f t="shared" si="10"/>
        <v>1</v>
      </c>
      <c r="AD91">
        <v>3.675177713679023E-3</v>
      </c>
      <c r="AE91">
        <v>9.5849678290927515E-4</v>
      </c>
      <c r="AF91">
        <v>5.3471462768355362E-4</v>
      </c>
      <c r="AG91">
        <f t="shared" si="11"/>
        <v>2</v>
      </c>
    </row>
    <row r="92" spans="1:33" x14ac:dyDescent="0.25">
      <c r="A92">
        <v>9.5519940136699763E-10</v>
      </c>
      <c r="B92">
        <v>9.3369228995793757E-8</v>
      </c>
      <c r="C92">
        <v>9.5519940136699763E-10</v>
      </c>
      <c r="D92">
        <v>9.3369228995793757E-8</v>
      </c>
      <c r="E92" t="str">
        <f t="shared" si="6"/>
        <v>eps_lowOP_sys2_4E90_jointA_xdir_pos_rot</v>
      </c>
      <c r="G92">
        <v>9.4678102566160025E-7</v>
      </c>
      <c r="H92">
        <v>5.991896241781803E-10</v>
      </c>
      <c r="I92">
        <v>9.4678102566160025E-7</v>
      </c>
      <c r="J92">
        <v>5.991896241781803E-10</v>
      </c>
      <c r="K92" t="str">
        <f t="shared" si="7"/>
        <v>eps_lowOP_sys2_4TIP_jointA_xdir_neg_rot</v>
      </c>
      <c r="M92">
        <v>9.5519940136699763E-10</v>
      </c>
      <c r="N92">
        <v>9.3369228995793757E-8</v>
      </c>
      <c r="O92">
        <v>9.5519940136699763E-10</v>
      </c>
      <c r="P92">
        <v>9.3369228995793757E-8</v>
      </c>
      <c r="Q92">
        <f t="shared" si="8"/>
        <v>2</v>
      </c>
      <c r="S92">
        <v>3.8871053083503206E-8</v>
      </c>
      <c r="T92">
        <v>9.4678102566160025E-7</v>
      </c>
      <c r="U92">
        <v>5.991896241781803E-10</v>
      </c>
      <c r="V92">
        <v>9.4678102566160025E-7</v>
      </c>
      <c r="W92">
        <v>5.991896241781803E-10</v>
      </c>
      <c r="X92">
        <f t="shared" si="9"/>
        <v>1</v>
      </c>
      <c r="Z92">
        <v>7.8333164286835682E-6</v>
      </c>
      <c r="AA92">
        <v>5.2665894325030039E-5</v>
      </c>
      <c r="AB92">
        <f t="shared" si="10"/>
        <v>1</v>
      </c>
      <c r="AD92">
        <v>2.6252081302014256E-4</v>
      </c>
      <c r="AE92">
        <v>1.2159157226265234E-5</v>
      </c>
      <c r="AF92">
        <v>3.7090546534150672E-5</v>
      </c>
      <c r="AG92">
        <f t="shared" si="11"/>
        <v>2</v>
      </c>
    </row>
    <row r="93" spans="1:33" x14ac:dyDescent="0.25">
      <c r="A93">
        <v>9.5519940136699763E-10</v>
      </c>
      <c r="B93">
        <v>9.3369228995793757E-8</v>
      </c>
      <c r="C93">
        <v>9.5519940136699763E-10</v>
      </c>
      <c r="D93">
        <v>9.3369228995793757E-8</v>
      </c>
      <c r="E93" t="str">
        <f t="shared" si="6"/>
        <v>eps_lowOP_sys2_4E90_jointA_xdir_pos_rot</v>
      </c>
      <c r="G93">
        <v>9.4678102566160025E-7</v>
      </c>
      <c r="H93">
        <v>5.991896241781803E-10</v>
      </c>
      <c r="I93">
        <v>9.4678102566160025E-7</v>
      </c>
      <c r="J93">
        <v>5.991896241781803E-10</v>
      </c>
      <c r="K93" t="str">
        <f t="shared" si="7"/>
        <v>eps_lowOP_sys2_4TIP_jointA_xdir_neg_rot</v>
      </c>
      <c r="M93">
        <v>9.5519940136699763E-10</v>
      </c>
      <c r="N93">
        <v>9.3369228995793757E-8</v>
      </c>
      <c r="O93">
        <v>9.5519940136699763E-10</v>
      </c>
      <c r="P93">
        <v>9.3369228995793757E-8</v>
      </c>
      <c r="Q93">
        <f t="shared" si="8"/>
        <v>2</v>
      </c>
      <c r="S93">
        <v>3.8871053083503206E-8</v>
      </c>
      <c r="T93">
        <v>9.4678102566160025E-7</v>
      </c>
      <c r="U93">
        <v>5.991896241781803E-10</v>
      </c>
      <c r="V93">
        <v>9.4678102566160025E-7</v>
      </c>
      <c r="W93">
        <v>5.991896241781803E-10</v>
      </c>
      <c r="X93">
        <f t="shared" si="9"/>
        <v>1</v>
      </c>
      <c r="Z93">
        <v>4.4579899232533582E-3</v>
      </c>
      <c r="AA93">
        <v>3.5241091709514913E-3</v>
      </c>
      <c r="AB93">
        <f t="shared" si="10"/>
        <v>1</v>
      </c>
      <c r="AD93">
        <v>1.7625131859483344E-2</v>
      </c>
      <c r="AE93">
        <v>8.2314959656125848E-3</v>
      </c>
      <c r="AF93">
        <v>3.1832052990117426E-3</v>
      </c>
      <c r="AG93">
        <f t="shared" si="11"/>
        <v>2</v>
      </c>
    </row>
    <row r="94" spans="1:33" x14ac:dyDescent="0.25">
      <c r="A94">
        <v>9.5519940136699763E-10</v>
      </c>
      <c r="B94">
        <v>9.3369228995793757E-8</v>
      </c>
      <c r="C94">
        <v>9.5519940136699763E-10</v>
      </c>
      <c r="D94">
        <v>9.3369228995793757E-8</v>
      </c>
      <c r="E94" t="str">
        <f t="shared" si="6"/>
        <v>eps_lowOP_sys2_4E90_jointA_xdir_pos_rot</v>
      </c>
      <c r="G94">
        <v>9.4678102566160025E-7</v>
      </c>
      <c r="H94">
        <v>5.991896241781803E-10</v>
      </c>
      <c r="I94">
        <v>9.4678102566160025E-7</v>
      </c>
      <c r="J94">
        <v>5.991896241781803E-10</v>
      </c>
      <c r="K94" t="str">
        <f t="shared" si="7"/>
        <v>eps_lowOP_sys2_4TIP_jointA_xdir_neg_rot</v>
      </c>
      <c r="M94">
        <v>9.5519940136699763E-10</v>
      </c>
      <c r="N94">
        <v>9.3369228995793757E-8</v>
      </c>
      <c r="O94">
        <v>9.5519940136699763E-10</v>
      </c>
      <c r="P94">
        <v>9.3369228995793757E-8</v>
      </c>
      <c r="Q94">
        <f t="shared" si="8"/>
        <v>2</v>
      </c>
      <c r="S94">
        <v>3.8871053083503206E-8</v>
      </c>
      <c r="T94">
        <v>9.4678102566160025E-7</v>
      </c>
      <c r="U94">
        <v>5.991896241781803E-10</v>
      </c>
      <c r="V94">
        <v>9.4678102566160025E-7</v>
      </c>
      <c r="W94">
        <v>5.991896241781803E-10</v>
      </c>
      <c r="X94">
        <f t="shared" si="9"/>
        <v>1</v>
      </c>
      <c r="Z94">
        <v>4.3248239936909525E-6</v>
      </c>
      <c r="AA94">
        <v>3.6863856938269398E-5</v>
      </c>
      <c r="AB94">
        <f t="shared" si="10"/>
        <v>1</v>
      </c>
      <c r="AD94">
        <v>1.4775988716793641E-4</v>
      </c>
      <c r="AE94">
        <v>6.3603560632319003E-6</v>
      </c>
      <c r="AF94">
        <v>7.7374506633398084E-5</v>
      </c>
      <c r="AG94">
        <f t="shared" si="11"/>
        <v>2</v>
      </c>
    </row>
    <row r="95" spans="1:33" x14ac:dyDescent="0.25">
      <c r="A95">
        <v>9.5519940136699763E-10</v>
      </c>
      <c r="B95">
        <v>9.3369228995793757E-8</v>
      </c>
      <c r="C95">
        <v>9.5519940136699763E-10</v>
      </c>
      <c r="D95">
        <v>9.3369228995793757E-8</v>
      </c>
      <c r="E95" t="str">
        <f t="shared" si="6"/>
        <v>eps_lowOP_sys2_4E90_jointA_xdir_pos_rot</v>
      </c>
      <c r="G95">
        <v>9.4678102566160025E-7</v>
      </c>
      <c r="H95">
        <v>5.991896241781803E-10</v>
      </c>
      <c r="I95">
        <v>9.4678102566160025E-7</v>
      </c>
      <c r="J95">
        <v>5.991896241781803E-10</v>
      </c>
      <c r="K95" t="str">
        <f t="shared" si="7"/>
        <v>eps_lowOP_sys2_4TIP_jointA_xdir_neg_rot</v>
      </c>
      <c r="M95">
        <v>9.5519940136699763E-10</v>
      </c>
      <c r="N95">
        <v>9.3369228995793757E-8</v>
      </c>
      <c r="O95">
        <v>9.5519940136699763E-10</v>
      </c>
      <c r="P95">
        <v>9.3369228995793757E-8</v>
      </c>
      <c r="Q95">
        <f t="shared" si="8"/>
        <v>2</v>
      </c>
      <c r="S95">
        <v>3.8871053083503206E-8</v>
      </c>
      <c r="T95">
        <v>9.4678102566160025E-7</v>
      </c>
      <c r="U95">
        <v>5.991896241781803E-10</v>
      </c>
      <c r="V95">
        <v>9.4678102566160025E-7</v>
      </c>
      <c r="W95">
        <v>5.991896241781803E-10</v>
      </c>
      <c r="X95">
        <f t="shared" si="9"/>
        <v>1</v>
      </c>
      <c r="Z95">
        <v>7.7902233791162178E-6</v>
      </c>
      <c r="AA95">
        <v>5.5093388326786603E-5</v>
      </c>
      <c r="AB95">
        <f t="shared" si="10"/>
        <v>1</v>
      </c>
      <c r="AD95">
        <v>2.4779131907379194E-4</v>
      </c>
      <c r="AE95">
        <v>1.3002805423801765E-5</v>
      </c>
      <c r="AF95">
        <v>1.6167638131501223E-5</v>
      </c>
      <c r="AG95">
        <f t="shared" si="11"/>
        <v>2</v>
      </c>
    </row>
    <row r="96" spans="1:33" x14ac:dyDescent="0.25">
      <c r="A96">
        <v>9.5519940136699763E-10</v>
      </c>
      <c r="B96">
        <v>9.3369228995793757E-8</v>
      </c>
      <c r="C96">
        <v>9.5519940136699763E-10</v>
      </c>
      <c r="D96">
        <v>9.3369228995793757E-8</v>
      </c>
      <c r="E96" t="str">
        <f t="shared" si="6"/>
        <v>eps_lowOP_sys2_4E90_jointA_xdir_pos_rot</v>
      </c>
      <c r="G96">
        <v>9.4678102566160025E-7</v>
      </c>
      <c r="H96">
        <v>5.991896241781803E-10</v>
      </c>
      <c r="I96">
        <v>9.4678102566160025E-7</v>
      </c>
      <c r="J96">
        <v>5.991896241781803E-10</v>
      </c>
      <c r="K96" t="str">
        <f t="shared" si="7"/>
        <v>eps_lowOP_sys2_4TIP_jointA_xdir_neg_rot</v>
      </c>
      <c r="M96">
        <v>9.5519940136699763E-10</v>
      </c>
      <c r="N96">
        <v>9.3369228995793757E-8</v>
      </c>
      <c r="O96">
        <v>9.5519940136699763E-10</v>
      </c>
      <c r="P96">
        <v>9.3369228995793757E-8</v>
      </c>
      <c r="Q96">
        <f t="shared" si="8"/>
        <v>2</v>
      </c>
      <c r="S96">
        <v>3.8871053083503206E-8</v>
      </c>
      <c r="T96">
        <v>9.4678102566160025E-7</v>
      </c>
      <c r="U96">
        <v>5.991896241781803E-10</v>
      </c>
      <c r="V96">
        <v>9.4678102566160025E-7</v>
      </c>
      <c r="W96">
        <v>5.991896241781803E-10</v>
      </c>
      <c r="X96">
        <f t="shared" si="9"/>
        <v>1</v>
      </c>
      <c r="Z96">
        <v>7.0999645273845497E-4</v>
      </c>
      <c r="AA96">
        <v>1.0674559824965465E-3</v>
      </c>
      <c r="AB96">
        <f t="shared" si="10"/>
        <v>1</v>
      </c>
      <c r="AD96">
        <v>5.018300404666119E-3</v>
      </c>
      <c r="AE96">
        <v>1.253672162034857E-3</v>
      </c>
      <c r="AF96">
        <v>7.8747478202625433E-4</v>
      </c>
      <c r="AG96">
        <f t="shared" si="11"/>
        <v>2</v>
      </c>
    </row>
    <row r="97" spans="1:33" x14ac:dyDescent="0.25">
      <c r="A97">
        <v>9.5519940136699763E-10</v>
      </c>
      <c r="B97">
        <v>9.3369228995793757E-8</v>
      </c>
      <c r="C97">
        <v>9.5519940136699763E-10</v>
      </c>
      <c r="D97">
        <v>9.3369228995793757E-8</v>
      </c>
      <c r="E97" t="str">
        <f t="shared" si="6"/>
        <v>eps_lowOP_sys2_4E90_jointA_xdir_pos_rot</v>
      </c>
      <c r="G97">
        <v>9.4678102566160025E-7</v>
      </c>
      <c r="H97">
        <v>5.991896241781803E-10</v>
      </c>
      <c r="I97">
        <v>9.4678102566160025E-7</v>
      </c>
      <c r="J97">
        <v>5.991896241781803E-10</v>
      </c>
      <c r="K97" t="str">
        <f t="shared" si="7"/>
        <v>eps_lowOP_sys2_4TIP_jointA_xdir_neg_rot</v>
      </c>
      <c r="M97">
        <v>9.5519940136699763E-10</v>
      </c>
      <c r="N97">
        <v>9.3369228995793757E-8</v>
      </c>
      <c r="O97">
        <v>9.5519940136699763E-10</v>
      </c>
      <c r="P97">
        <v>9.3369228995793757E-8</v>
      </c>
      <c r="Q97">
        <f t="shared" si="8"/>
        <v>2</v>
      </c>
      <c r="S97">
        <v>3.8871053083503206E-8</v>
      </c>
      <c r="T97">
        <v>9.4678102566160025E-7</v>
      </c>
      <c r="U97">
        <v>5.991896241781803E-10</v>
      </c>
      <c r="V97">
        <v>9.4678102566160025E-7</v>
      </c>
      <c r="W97">
        <v>5.991896241781803E-10</v>
      </c>
      <c r="X97">
        <f t="shared" si="9"/>
        <v>1</v>
      </c>
      <c r="Z97">
        <v>2.2816578798136487E-4</v>
      </c>
      <c r="AA97">
        <v>4.6854142376262248E-4</v>
      </c>
      <c r="AB97">
        <f t="shared" si="10"/>
        <v>1</v>
      </c>
      <c r="AD97">
        <v>2.5077941432214003E-3</v>
      </c>
      <c r="AE97">
        <v>3.9238759929035948E-4</v>
      </c>
      <c r="AF97">
        <v>2.9286864519892993E-4</v>
      </c>
      <c r="AG97">
        <f t="shared" si="11"/>
        <v>2</v>
      </c>
    </row>
    <row r="98" spans="1:33" x14ac:dyDescent="0.25">
      <c r="A98">
        <v>9.5519940136699763E-10</v>
      </c>
      <c r="B98">
        <v>9.3369228995793757E-8</v>
      </c>
      <c r="C98">
        <v>9.5519940136699763E-10</v>
      </c>
      <c r="D98">
        <v>9.3369228995793757E-8</v>
      </c>
      <c r="E98" t="str">
        <f t="shared" si="6"/>
        <v>eps_lowOP_sys2_4E90_jointA_xdir_pos_rot</v>
      </c>
      <c r="G98">
        <v>9.4678102566160025E-7</v>
      </c>
      <c r="H98">
        <v>5.991896241781803E-10</v>
      </c>
      <c r="I98">
        <v>9.4678102566160025E-7</v>
      </c>
      <c r="J98">
        <v>5.991896241781803E-10</v>
      </c>
      <c r="K98" t="str">
        <f t="shared" si="7"/>
        <v>eps_lowOP_sys2_4TIP_jointA_xdir_neg_rot</v>
      </c>
      <c r="M98">
        <v>9.5519940136699763E-10</v>
      </c>
      <c r="N98">
        <v>9.3369228995793757E-8</v>
      </c>
      <c r="O98">
        <v>9.5519940136699763E-10</v>
      </c>
      <c r="P98">
        <v>9.3369228995793757E-8</v>
      </c>
      <c r="Q98">
        <f t="shared" si="8"/>
        <v>2</v>
      </c>
      <c r="S98">
        <v>3.8871053083503206E-8</v>
      </c>
      <c r="T98">
        <v>9.4678102566160025E-7</v>
      </c>
      <c r="U98">
        <v>5.991896241781803E-10</v>
      </c>
      <c r="V98">
        <v>9.4678102566160025E-7</v>
      </c>
      <c r="W98">
        <v>5.991896241781803E-10</v>
      </c>
      <c r="X98">
        <f t="shared" si="9"/>
        <v>1</v>
      </c>
      <c r="Z98">
        <v>4.0190464165068963E-4</v>
      </c>
      <c r="AA98">
        <v>7.9768632256304781E-4</v>
      </c>
      <c r="AB98">
        <f t="shared" si="10"/>
        <v>1</v>
      </c>
      <c r="AD98">
        <v>3.2267325601353335E-3</v>
      </c>
      <c r="AE98">
        <v>7.3470064130062005E-4</v>
      </c>
      <c r="AF98">
        <v>5.8908382568374589E-4</v>
      </c>
      <c r="AG98">
        <f t="shared" si="11"/>
        <v>2</v>
      </c>
    </row>
    <row r="99" spans="1:33" x14ac:dyDescent="0.25">
      <c r="A99">
        <v>9.5519940136699763E-10</v>
      </c>
      <c r="B99">
        <v>9.3369228995793757E-8</v>
      </c>
      <c r="C99">
        <v>9.5519940136699763E-10</v>
      </c>
      <c r="D99">
        <v>9.3369228995793757E-8</v>
      </c>
      <c r="E99" t="str">
        <f t="shared" si="6"/>
        <v>eps_lowOP_sys2_4E90_jointA_xdir_pos_rot</v>
      </c>
      <c r="G99">
        <v>9.4678102566160025E-7</v>
      </c>
      <c r="H99">
        <v>5.991896241781803E-10</v>
      </c>
      <c r="I99">
        <v>9.4678102566160025E-7</v>
      </c>
      <c r="J99">
        <v>5.991896241781803E-10</v>
      </c>
      <c r="K99" t="str">
        <f t="shared" si="7"/>
        <v>eps_lowOP_sys2_4TIP_jointA_xdir_neg_rot</v>
      </c>
      <c r="M99">
        <v>9.5519940136699763E-10</v>
      </c>
      <c r="N99">
        <v>9.3369228995793757E-8</v>
      </c>
      <c r="O99">
        <v>9.5519940136699763E-10</v>
      </c>
      <c r="P99">
        <v>9.3369228995793757E-8</v>
      </c>
      <c r="Q99">
        <f t="shared" si="8"/>
        <v>2</v>
      </c>
      <c r="S99">
        <v>3.8871053083503206E-8</v>
      </c>
      <c r="T99">
        <v>9.4678102566160025E-7</v>
      </c>
      <c r="U99">
        <v>5.991896241781803E-10</v>
      </c>
      <c r="V99">
        <v>9.4678102566160025E-7</v>
      </c>
      <c r="W99">
        <v>5.991896241781803E-10</v>
      </c>
      <c r="X99">
        <f t="shared" si="9"/>
        <v>1</v>
      </c>
      <c r="Z99">
        <v>1.9001753699906055E-5</v>
      </c>
      <c r="AA99">
        <v>9.5345127719575302E-5</v>
      </c>
      <c r="AB99">
        <f t="shared" si="10"/>
        <v>1</v>
      </c>
      <c r="AD99">
        <v>4.0349719732701752E-4</v>
      </c>
      <c r="AE99">
        <v>2.7472849554102526E-5</v>
      </c>
      <c r="AF99">
        <v>2.5091523432885113E-4</v>
      </c>
      <c r="AG99">
        <f t="shared" si="11"/>
        <v>2</v>
      </c>
    </row>
    <row r="100" spans="1:33" x14ac:dyDescent="0.25">
      <c r="A100">
        <v>9.5519940136699763E-10</v>
      </c>
      <c r="B100">
        <v>9.3369228995793757E-8</v>
      </c>
      <c r="C100">
        <v>9.5519940136699763E-10</v>
      </c>
      <c r="D100">
        <v>9.3369228995793757E-8</v>
      </c>
      <c r="E100" t="str">
        <f t="shared" si="6"/>
        <v>eps_lowOP_sys2_4E90_jointA_xdir_pos_rot</v>
      </c>
      <c r="G100">
        <v>9.4678102566160025E-7</v>
      </c>
      <c r="H100">
        <v>5.991896241781803E-10</v>
      </c>
      <c r="I100">
        <v>9.4678102566160025E-7</v>
      </c>
      <c r="J100">
        <v>5.991896241781803E-10</v>
      </c>
      <c r="K100" t="str">
        <f t="shared" si="7"/>
        <v>eps_lowOP_sys2_4TIP_jointA_xdir_neg_rot</v>
      </c>
      <c r="M100">
        <v>9.5519940136699763E-10</v>
      </c>
      <c r="N100">
        <v>9.3369228995793757E-8</v>
      </c>
      <c r="O100">
        <v>9.5519940136699763E-10</v>
      </c>
      <c r="P100">
        <v>9.3369228995793757E-8</v>
      </c>
      <c r="Q100">
        <f t="shared" si="8"/>
        <v>2</v>
      </c>
      <c r="S100">
        <v>3.8871053083503206E-8</v>
      </c>
      <c r="T100">
        <v>9.4678102566160025E-7</v>
      </c>
      <c r="U100">
        <v>5.991896241781803E-10</v>
      </c>
      <c r="V100">
        <v>9.4678102566160025E-7</v>
      </c>
      <c r="W100">
        <v>5.991896241781803E-10</v>
      </c>
      <c r="X100">
        <f t="shared" si="9"/>
        <v>1</v>
      </c>
      <c r="Z100">
        <v>1.1208193443942558E-5</v>
      </c>
      <c r="AA100">
        <v>7.1671692259717742E-5</v>
      </c>
      <c r="AB100">
        <f t="shared" si="10"/>
        <v>1</v>
      </c>
      <c r="AD100">
        <v>3.0588064234367295E-4</v>
      </c>
      <c r="AE100">
        <v>1.8965218971055923E-5</v>
      </c>
      <c r="AF100">
        <v>1.8325559680304633E-5</v>
      </c>
      <c r="AG100">
        <f t="shared" si="11"/>
        <v>2</v>
      </c>
    </row>
    <row r="101" spans="1:33" x14ac:dyDescent="0.25">
      <c r="A101">
        <v>9.5519940136699763E-10</v>
      </c>
      <c r="B101">
        <v>9.3369228995793757E-8</v>
      </c>
      <c r="C101">
        <v>9.5519940136699763E-10</v>
      </c>
      <c r="D101">
        <v>9.3369228995793757E-8</v>
      </c>
      <c r="E101" t="str">
        <f t="shared" si="6"/>
        <v>eps_lowOP_sys2_4E90_jointA_xdir_pos_rot</v>
      </c>
      <c r="G101">
        <v>9.4678102566160025E-7</v>
      </c>
      <c r="H101">
        <v>5.991896241781803E-10</v>
      </c>
      <c r="I101">
        <v>9.4678102566160025E-7</v>
      </c>
      <c r="J101">
        <v>5.991896241781803E-10</v>
      </c>
      <c r="K101" t="str">
        <f t="shared" si="7"/>
        <v>eps_lowOP_sys2_4TIP_jointA_xdir_neg_rot</v>
      </c>
      <c r="M101">
        <v>9.5519940136699763E-10</v>
      </c>
      <c r="N101">
        <v>9.3369228995793757E-8</v>
      </c>
      <c r="O101">
        <v>9.5519940136699763E-10</v>
      </c>
      <c r="P101">
        <v>9.3369228995793757E-8</v>
      </c>
      <c r="Q101">
        <f t="shared" si="8"/>
        <v>2</v>
      </c>
      <c r="S101">
        <v>3.8871053083503206E-8</v>
      </c>
      <c r="T101">
        <v>9.4678102566160025E-7</v>
      </c>
      <c r="U101">
        <v>5.991896241781803E-10</v>
      </c>
      <c r="V101">
        <v>9.4678102566160025E-7</v>
      </c>
      <c r="W101">
        <v>5.991896241781803E-10</v>
      </c>
      <c r="X101">
        <f t="shared" si="9"/>
        <v>1</v>
      </c>
      <c r="Z101">
        <v>2.1202877493000653E-5</v>
      </c>
      <c r="AA101">
        <v>1.122275581948829E-4</v>
      </c>
      <c r="AB101">
        <f t="shared" si="10"/>
        <v>1</v>
      </c>
      <c r="AD101">
        <v>4.531695706853473E-4</v>
      </c>
      <c r="AE101">
        <v>3.6330235435622223E-5</v>
      </c>
      <c r="AF101">
        <v>7.7969330545061698E-5</v>
      </c>
      <c r="AG101">
        <f t="shared" si="11"/>
        <v>2</v>
      </c>
    </row>
    <row r="102" spans="1:33" x14ac:dyDescent="0.25">
      <c r="A102">
        <v>9.5519940136699763E-10</v>
      </c>
      <c r="B102">
        <v>9.3369228995793757E-8</v>
      </c>
      <c r="C102">
        <v>9.5519940136699763E-10</v>
      </c>
      <c r="D102">
        <v>9.3369228995793757E-8</v>
      </c>
      <c r="E102" t="str">
        <f t="shared" si="6"/>
        <v>eps_lowOP_sys2_4E90_jointA_xdir_pos_rot</v>
      </c>
      <c r="G102">
        <v>9.4678102566160025E-7</v>
      </c>
      <c r="H102">
        <v>5.991896241781803E-10</v>
      </c>
      <c r="I102">
        <v>9.4678102566160025E-7</v>
      </c>
      <c r="J102">
        <v>5.991896241781803E-10</v>
      </c>
      <c r="K102" t="str">
        <f t="shared" si="7"/>
        <v>eps_lowOP_sys2_4TIP_jointA_xdir_neg_rot</v>
      </c>
      <c r="M102">
        <v>9.5519940136699763E-10</v>
      </c>
      <c r="N102">
        <v>9.3369228995793757E-8</v>
      </c>
      <c r="O102">
        <v>9.5519940136699763E-10</v>
      </c>
      <c r="P102">
        <v>9.3369228995793757E-8</v>
      </c>
      <c r="Q102">
        <f t="shared" si="8"/>
        <v>2</v>
      </c>
      <c r="S102">
        <v>3.8871053083503206E-8</v>
      </c>
      <c r="T102">
        <v>9.4678102566160025E-7</v>
      </c>
      <c r="U102">
        <v>5.991896241781803E-10</v>
      </c>
      <c r="V102">
        <v>9.4678102566160025E-7</v>
      </c>
      <c r="W102">
        <v>5.991896241781803E-10</v>
      </c>
      <c r="X102">
        <f t="shared" si="9"/>
        <v>1</v>
      </c>
      <c r="Z102">
        <v>7.976445246831898E-2</v>
      </c>
      <c r="AA102">
        <v>2.1500267011563469E-2</v>
      </c>
      <c r="AB102">
        <f t="shared" si="10"/>
        <v>1</v>
      </c>
      <c r="AD102">
        <v>0.13068981637119789</v>
      </c>
      <c r="AE102">
        <v>0.1461382937204726</v>
      </c>
      <c r="AF102">
        <v>2.7585672124501869E-2</v>
      </c>
      <c r="AG102">
        <f t="shared" si="11"/>
        <v>3</v>
      </c>
    </row>
    <row r="103" spans="1:33" x14ac:dyDescent="0.25">
      <c r="A103">
        <v>9.5519940136699763E-10</v>
      </c>
      <c r="B103">
        <v>9.3369228995793757E-8</v>
      </c>
      <c r="C103">
        <v>9.5519940136699763E-10</v>
      </c>
      <c r="D103">
        <v>9.3369228995793757E-8</v>
      </c>
      <c r="E103" t="str">
        <f t="shared" si="6"/>
        <v>eps_lowOP_sys2_4E90_jointA_xdir_pos_rot</v>
      </c>
      <c r="G103">
        <v>9.4678102566160025E-7</v>
      </c>
      <c r="H103">
        <v>5.991896241781803E-10</v>
      </c>
      <c r="I103">
        <v>9.4678102566160025E-7</v>
      </c>
      <c r="J103">
        <v>5.991896241781803E-10</v>
      </c>
      <c r="K103" t="str">
        <f t="shared" si="7"/>
        <v>eps_lowOP_sys2_4TIP_jointA_xdir_neg_rot</v>
      </c>
      <c r="M103">
        <v>9.5519940136699763E-10</v>
      </c>
      <c r="N103">
        <v>9.3369228995793757E-8</v>
      </c>
      <c r="O103">
        <v>9.5519940136699763E-10</v>
      </c>
      <c r="P103">
        <v>9.3369228995793757E-8</v>
      </c>
      <c r="Q103">
        <f t="shared" si="8"/>
        <v>2</v>
      </c>
      <c r="S103">
        <v>3.8871053083503206E-8</v>
      </c>
      <c r="T103">
        <v>9.4678102566160025E-7</v>
      </c>
      <c r="U103">
        <v>5.991896241781803E-10</v>
      </c>
      <c r="V103">
        <v>9.4678102566160025E-7</v>
      </c>
      <c r="W103">
        <v>5.991896241781803E-10</v>
      </c>
      <c r="X103">
        <f t="shared" si="9"/>
        <v>1</v>
      </c>
      <c r="Z103">
        <v>3.2185304163874681E-5</v>
      </c>
      <c r="AA103">
        <v>1.04551143575946E-4</v>
      </c>
      <c r="AB103">
        <f t="shared" si="10"/>
        <v>1</v>
      </c>
      <c r="AD103">
        <v>7.0275825826258867E-4</v>
      </c>
      <c r="AE103">
        <v>4.0719259432740001E-5</v>
      </c>
      <c r="AF103">
        <v>1.5325944912412297E-4</v>
      </c>
      <c r="AG103">
        <f t="shared" si="11"/>
        <v>2</v>
      </c>
    </row>
    <row r="104" spans="1:33" x14ac:dyDescent="0.25">
      <c r="A104">
        <v>9.5519940136699763E-10</v>
      </c>
      <c r="B104">
        <v>9.3369228995793757E-8</v>
      </c>
      <c r="C104">
        <v>9.5519940136699763E-10</v>
      </c>
      <c r="D104">
        <v>9.3369228995793757E-8</v>
      </c>
      <c r="E104" t="str">
        <f t="shared" si="6"/>
        <v>eps_lowOP_sys2_4E90_jointA_xdir_pos_rot</v>
      </c>
      <c r="G104">
        <v>9.4678102566160025E-7</v>
      </c>
      <c r="H104">
        <v>5.991896241781803E-10</v>
      </c>
      <c r="I104">
        <v>9.4678102566160025E-7</v>
      </c>
      <c r="J104">
        <v>5.991896241781803E-10</v>
      </c>
      <c r="K104" t="str">
        <f t="shared" si="7"/>
        <v>eps_lowOP_sys2_4TIP_jointA_xdir_neg_rot</v>
      </c>
      <c r="M104">
        <v>9.5519940136699763E-10</v>
      </c>
      <c r="N104">
        <v>9.3369228995793757E-8</v>
      </c>
      <c r="O104">
        <v>9.5519940136699763E-10</v>
      </c>
      <c r="P104">
        <v>9.3369228995793757E-8</v>
      </c>
      <c r="Q104">
        <f t="shared" si="8"/>
        <v>2</v>
      </c>
      <c r="S104">
        <v>3.8871053083503206E-8</v>
      </c>
      <c r="T104">
        <v>9.4678102566160025E-7</v>
      </c>
      <c r="U104">
        <v>5.991896241781803E-10</v>
      </c>
      <c r="V104">
        <v>9.4678102566160025E-7</v>
      </c>
      <c r="W104">
        <v>5.991896241781803E-10</v>
      </c>
      <c r="X104">
        <f t="shared" si="9"/>
        <v>1</v>
      </c>
      <c r="Z104">
        <v>2.0329139238063005E-3</v>
      </c>
      <c r="AA104">
        <v>1.8486116825326352E-3</v>
      </c>
      <c r="AB104">
        <f t="shared" si="10"/>
        <v>1</v>
      </c>
      <c r="AD104">
        <v>1.1395225516572524E-2</v>
      </c>
      <c r="AE104">
        <v>3.4674524087352464E-3</v>
      </c>
      <c r="AF104">
        <v>8.1371975196898921E-4</v>
      </c>
      <c r="AG104">
        <f t="shared" si="11"/>
        <v>2</v>
      </c>
    </row>
    <row r="105" spans="1:33" x14ac:dyDescent="0.25">
      <c r="A105">
        <v>9.5519940136699763E-10</v>
      </c>
      <c r="B105">
        <v>9.3369228995793757E-8</v>
      </c>
      <c r="C105">
        <v>9.5519940136699763E-10</v>
      </c>
      <c r="D105">
        <v>9.3369228995793757E-8</v>
      </c>
      <c r="E105" t="str">
        <f t="shared" si="6"/>
        <v>eps_lowOP_sys2_4E90_jointA_xdir_pos_rot</v>
      </c>
      <c r="G105">
        <v>9.4678102566160025E-7</v>
      </c>
      <c r="H105">
        <v>5.991896241781803E-10</v>
      </c>
      <c r="I105">
        <v>9.4678102566160025E-7</v>
      </c>
      <c r="J105">
        <v>5.991896241781803E-10</v>
      </c>
      <c r="K105" t="str">
        <f t="shared" si="7"/>
        <v>eps_lowOP_sys2_4TIP_jointA_xdir_neg_rot</v>
      </c>
      <c r="M105">
        <v>9.5519940136699763E-10</v>
      </c>
      <c r="N105">
        <v>9.3369228995793757E-8</v>
      </c>
      <c r="O105">
        <v>9.5519940136699763E-10</v>
      </c>
      <c r="P105">
        <v>9.3369228995793757E-8</v>
      </c>
      <c r="Q105">
        <f t="shared" si="8"/>
        <v>2</v>
      </c>
      <c r="S105">
        <v>3.8871053083503206E-8</v>
      </c>
      <c r="T105">
        <v>9.4678102566160025E-7</v>
      </c>
      <c r="U105">
        <v>5.991896241781803E-10</v>
      </c>
      <c r="V105">
        <v>9.4678102566160025E-7</v>
      </c>
      <c r="W105">
        <v>5.991896241781803E-10</v>
      </c>
      <c r="X105">
        <f t="shared" si="9"/>
        <v>1</v>
      </c>
      <c r="Z105">
        <v>5.8503543450162741E-4</v>
      </c>
      <c r="AA105">
        <v>7.7923402771119202E-4</v>
      </c>
      <c r="AB105">
        <f t="shared" si="10"/>
        <v>1</v>
      </c>
      <c r="AD105">
        <v>4.7602828140323235E-3</v>
      </c>
      <c r="AE105">
        <v>8.285575757514134E-4</v>
      </c>
      <c r="AF105">
        <v>2.0726831151589827E-3</v>
      </c>
      <c r="AG105">
        <f t="shared" si="11"/>
        <v>2</v>
      </c>
    </row>
    <row r="106" spans="1:33" x14ac:dyDescent="0.25">
      <c r="A106">
        <v>9.5519940136699763E-10</v>
      </c>
      <c r="B106">
        <v>9.3369228995793757E-8</v>
      </c>
      <c r="C106">
        <v>9.5519940136699763E-10</v>
      </c>
      <c r="D106">
        <v>9.3369228995793757E-8</v>
      </c>
      <c r="E106" t="str">
        <f t="shared" si="6"/>
        <v>eps_lowOP_sys2_4E90_jointA_xdir_pos_rot</v>
      </c>
      <c r="G106">
        <v>9.4678102566160025E-7</v>
      </c>
      <c r="H106">
        <v>5.991896241781803E-10</v>
      </c>
      <c r="I106">
        <v>9.4678102566160025E-7</v>
      </c>
      <c r="J106">
        <v>5.991896241781803E-10</v>
      </c>
      <c r="K106" t="str">
        <f t="shared" si="7"/>
        <v>eps_lowOP_sys2_4TIP_jointA_xdir_neg_rot</v>
      </c>
      <c r="M106">
        <v>9.5519940136699763E-10</v>
      </c>
      <c r="N106">
        <v>9.3369228995793757E-8</v>
      </c>
      <c r="O106">
        <v>9.5519940136699763E-10</v>
      </c>
      <c r="P106">
        <v>9.3369228995793757E-8</v>
      </c>
      <c r="Q106">
        <f t="shared" si="8"/>
        <v>2</v>
      </c>
      <c r="S106">
        <v>3.8871053083503206E-8</v>
      </c>
      <c r="T106">
        <v>9.4678102566160025E-7</v>
      </c>
      <c r="U106">
        <v>5.991896241781803E-10</v>
      </c>
      <c r="V106">
        <v>9.4678102566160025E-7</v>
      </c>
      <c r="W106">
        <v>5.991896241781803E-10</v>
      </c>
      <c r="X106">
        <f t="shared" si="9"/>
        <v>1</v>
      </c>
      <c r="Z106">
        <v>9.5058036843801504E-4</v>
      </c>
      <c r="AA106">
        <v>1.0583088466771774E-3</v>
      </c>
      <c r="AB106">
        <f t="shared" si="10"/>
        <v>1</v>
      </c>
      <c r="AD106">
        <v>6.8772101138525731E-3</v>
      </c>
      <c r="AE106">
        <v>1.4959046391426981E-3</v>
      </c>
      <c r="AF106">
        <v>1.4271528164301157E-3</v>
      </c>
      <c r="AG106">
        <f t="shared" si="11"/>
        <v>2</v>
      </c>
    </row>
    <row r="107" spans="1:33" x14ac:dyDescent="0.25">
      <c r="A107">
        <v>9.5519940136699763E-10</v>
      </c>
      <c r="B107">
        <v>9.3369228995793757E-8</v>
      </c>
      <c r="C107">
        <v>9.5519940136699763E-10</v>
      </c>
      <c r="D107">
        <v>9.3369228995793757E-8</v>
      </c>
      <c r="E107" t="str">
        <f t="shared" si="6"/>
        <v>eps_lowOP_sys2_4E90_jointA_xdir_pos_rot</v>
      </c>
      <c r="G107">
        <v>9.4678102566160025E-7</v>
      </c>
      <c r="H107">
        <v>5.991896241781803E-10</v>
      </c>
      <c r="I107">
        <v>9.4678102566160025E-7</v>
      </c>
      <c r="J107">
        <v>5.991896241781803E-10</v>
      </c>
      <c r="K107" t="str">
        <f t="shared" si="7"/>
        <v>eps_lowOP_sys2_4TIP_jointA_xdir_neg_rot</v>
      </c>
      <c r="M107">
        <v>9.5519940136699763E-10</v>
      </c>
      <c r="N107">
        <v>9.3369228995793757E-8</v>
      </c>
      <c r="O107">
        <v>9.5519940136699763E-10</v>
      </c>
      <c r="P107">
        <v>9.3369228995793757E-8</v>
      </c>
      <c r="Q107">
        <f t="shared" si="8"/>
        <v>2</v>
      </c>
      <c r="S107">
        <v>3.8871053083503206E-8</v>
      </c>
      <c r="T107">
        <v>9.4678102566160025E-7</v>
      </c>
      <c r="U107">
        <v>5.991896241781803E-10</v>
      </c>
      <c r="V107">
        <v>9.4678102566160025E-7</v>
      </c>
      <c r="W107">
        <v>5.991896241781803E-10</v>
      </c>
      <c r="X107">
        <f t="shared" si="9"/>
        <v>1</v>
      </c>
      <c r="Z107">
        <v>1.8573801122927966E-3</v>
      </c>
      <c r="AA107">
        <v>1.649833757368028E-3</v>
      </c>
      <c r="AB107">
        <f t="shared" si="10"/>
        <v>1</v>
      </c>
      <c r="AD107">
        <v>1.0117499381296581E-2</v>
      </c>
      <c r="AE107">
        <v>2.7259810347307176E-3</v>
      </c>
      <c r="AF107">
        <v>8.3544278067979091E-3</v>
      </c>
      <c r="AG107">
        <f t="shared" si="11"/>
        <v>2</v>
      </c>
    </row>
    <row r="108" spans="1:33" x14ac:dyDescent="0.25">
      <c r="A108">
        <v>9.5519940136699763E-10</v>
      </c>
      <c r="B108">
        <v>9.3369228995793757E-8</v>
      </c>
      <c r="C108">
        <v>9.5519940136699763E-10</v>
      </c>
      <c r="D108">
        <v>9.3369228995793757E-8</v>
      </c>
      <c r="E108" t="str">
        <f t="shared" si="6"/>
        <v>eps_lowOP_sys2_4E90_jointA_xdir_pos_rot</v>
      </c>
      <c r="G108">
        <v>9.4678102566160025E-7</v>
      </c>
      <c r="H108">
        <v>5.991896241781803E-10</v>
      </c>
      <c r="I108">
        <v>9.4678102566160025E-7</v>
      </c>
      <c r="J108">
        <v>5.991896241781803E-10</v>
      </c>
      <c r="K108" t="str">
        <f t="shared" si="7"/>
        <v>eps_lowOP_sys2_4TIP_jointA_xdir_neg_rot</v>
      </c>
      <c r="M108">
        <v>9.5519940136699763E-10</v>
      </c>
      <c r="N108">
        <v>9.3369228995793757E-8</v>
      </c>
      <c r="O108">
        <v>9.5519940136699763E-10</v>
      </c>
      <c r="P108">
        <v>9.3369228995793757E-8</v>
      </c>
      <c r="Q108">
        <f t="shared" si="8"/>
        <v>2</v>
      </c>
      <c r="S108">
        <v>3.8871053083503206E-8</v>
      </c>
      <c r="T108">
        <v>9.4678102566160025E-7</v>
      </c>
      <c r="U108">
        <v>5.991896241781803E-10</v>
      </c>
      <c r="V108">
        <v>9.4678102566160025E-7</v>
      </c>
      <c r="W108">
        <v>5.991896241781803E-10</v>
      </c>
      <c r="X108">
        <f t="shared" si="9"/>
        <v>1</v>
      </c>
      <c r="Z108">
        <v>1.2321698347047794E-2</v>
      </c>
      <c r="AA108">
        <v>6.0766293915533757E-3</v>
      </c>
      <c r="AB108">
        <f t="shared" si="10"/>
        <v>1</v>
      </c>
      <c r="AD108">
        <v>3.8809075113966578E-2</v>
      </c>
      <c r="AE108">
        <v>2.2619427071776808E-2</v>
      </c>
      <c r="AF108">
        <v>3.1361177736126331E-3</v>
      </c>
      <c r="AG108">
        <f t="shared" si="11"/>
        <v>2</v>
      </c>
    </row>
    <row r="109" spans="1:33" x14ac:dyDescent="0.25">
      <c r="A109">
        <v>9.5519940136699763E-10</v>
      </c>
      <c r="B109">
        <v>9.3369228995793757E-8</v>
      </c>
      <c r="C109">
        <v>9.5519940136699763E-10</v>
      </c>
      <c r="D109">
        <v>9.3369228995793757E-8</v>
      </c>
      <c r="E109" t="str">
        <f t="shared" si="6"/>
        <v>eps_lowOP_sys2_4E90_jointA_xdir_pos_rot</v>
      </c>
      <c r="G109">
        <v>9.4678102566160025E-7</v>
      </c>
      <c r="H109">
        <v>5.991896241781803E-10</v>
      </c>
      <c r="I109">
        <v>9.4678102566160025E-7</v>
      </c>
      <c r="J109">
        <v>5.991896241781803E-10</v>
      </c>
      <c r="K109" t="str">
        <f t="shared" si="7"/>
        <v>eps_lowOP_sys2_4TIP_jointA_xdir_neg_rot</v>
      </c>
      <c r="M109">
        <v>9.5519940136699763E-10</v>
      </c>
      <c r="N109">
        <v>9.3369228995793757E-8</v>
      </c>
      <c r="O109">
        <v>9.5519940136699763E-10</v>
      </c>
      <c r="P109">
        <v>9.3369228995793757E-8</v>
      </c>
      <c r="Q109">
        <f t="shared" si="8"/>
        <v>2</v>
      </c>
      <c r="S109">
        <v>3.8871053083503206E-8</v>
      </c>
      <c r="T109">
        <v>9.4678102566160025E-7</v>
      </c>
      <c r="U109">
        <v>5.991896241781803E-10</v>
      </c>
      <c r="V109">
        <v>9.4678102566160025E-7</v>
      </c>
      <c r="W109">
        <v>5.991896241781803E-10</v>
      </c>
      <c r="X109">
        <f t="shared" si="9"/>
        <v>1</v>
      </c>
      <c r="Z109">
        <v>9.4368639915343531E-3</v>
      </c>
      <c r="AA109">
        <v>5.3099632053275501E-3</v>
      </c>
      <c r="AB109">
        <f t="shared" si="10"/>
        <v>1</v>
      </c>
      <c r="AD109">
        <v>3.0811941315800402E-2</v>
      </c>
      <c r="AE109">
        <v>1.634675706579275E-2</v>
      </c>
      <c r="AF109">
        <v>5.7554778259942853E-3</v>
      </c>
      <c r="AG109">
        <f t="shared" si="11"/>
        <v>2</v>
      </c>
    </row>
    <row r="110" spans="1:33" x14ac:dyDescent="0.25">
      <c r="A110">
        <v>9.5519940136699763E-10</v>
      </c>
      <c r="B110">
        <v>9.3369228995793757E-8</v>
      </c>
      <c r="C110">
        <v>9.5519940136699763E-10</v>
      </c>
      <c r="D110">
        <v>9.3369228995793757E-8</v>
      </c>
      <c r="E110" t="str">
        <f t="shared" si="6"/>
        <v>eps_lowOP_sys2_4E90_jointA_xdir_pos_rot</v>
      </c>
      <c r="G110">
        <v>9.4678102566160025E-7</v>
      </c>
      <c r="H110">
        <v>5.991896241781803E-10</v>
      </c>
      <c r="I110">
        <v>9.4678102566160025E-7</v>
      </c>
      <c r="J110">
        <v>5.991896241781803E-10</v>
      </c>
      <c r="K110" t="str">
        <f t="shared" si="7"/>
        <v>eps_lowOP_sys2_4TIP_jointA_xdir_neg_rot</v>
      </c>
      <c r="M110">
        <v>9.5519940136699763E-10</v>
      </c>
      <c r="N110">
        <v>9.3369228995793757E-8</v>
      </c>
      <c r="O110">
        <v>9.5519940136699763E-10</v>
      </c>
      <c r="P110">
        <v>9.3369228995793757E-8</v>
      </c>
      <c r="Q110">
        <f t="shared" si="8"/>
        <v>2</v>
      </c>
      <c r="S110">
        <v>3.8871053083503206E-8</v>
      </c>
      <c r="T110">
        <v>9.4678102566160025E-7</v>
      </c>
      <c r="U110">
        <v>5.991896241781803E-10</v>
      </c>
      <c r="V110">
        <v>9.4678102566160025E-7</v>
      </c>
      <c r="W110">
        <v>5.991896241781803E-10</v>
      </c>
      <c r="X110">
        <f t="shared" si="9"/>
        <v>1</v>
      </c>
      <c r="Z110">
        <v>1.0122625763104621E-2</v>
      </c>
      <c r="AA110">
        <v>5.7678449512847188E-3</v>
      </c>
      <c r="AB110">
        <f t="shared" si="10"/>
        <v>1</v>
      </c>
      <c r="AD110">
        <v>3.2290487865713993E-2</v>
      </c>
      <c r="AE110">
        <v>1.9299782470463132E-2</v>
      </c>
      <c r="AF110">
        <v>6.819476211668828E-3</v>
      </c>
      <c r="AG110">
        <f t="shared" si="11"/>
        <v>2</v>
      </c>
    </row>
    <row r="111" spans="1:33" x14ac:dyDescent="0.25">
      <c r="A111">
        <v>9.5519940136699763E-10</v>
      </c>
      <c r="B111">
        <v>9.3369228995793757E-8</v>
      </c>
      <c r="C111">
        <v>9.5519940136699763E-10</v>
      </c>
      <c r="D111">
        <v>9.3369228995793757E-8</v>
      </c>
      <c r="E111" t="str">
        <f t="shared" si="6"/>
        <v>eps_lowOP_sys2_4E90_jointA_xdir_pos_rot</v>
      </c>
      <c r="G111">
        <v>9.4678102566160025E-7</v>
      </c>
      <c r="H111">
        <v>5.991896241781803E-10</v>
      </c>
      <c r="I111">
        <v>9.4678102566160025E-7</v>
      </c>
      <c r="J111">
        <v>5.991896241781803E-10</v>
      </c>
      <c r="K111" t="str">
        <f t="shared" si="7"/>
        <v>eps_lowOP_sys2_4TIP_jointA_xdir_neg_rot</v>
      </c>
      <c r="M111">
        <v>9.5519940136699763E-10</v>
      </c>
      <c r="N111">
        <v>9.3369228995793757E-8</v>
      </c>
      <c r="O111">
        <v>9.5519940136699763E-10</v>
      </c>
      <c r="P111">
        <v>9.3369228995793757E-8</v>
      </c>
      <c r="Q111">
        <f t="shared" si="8"/>
        <v>2</v>
      </c>
      <c r="S111">
        <v>3.8871053083503206E-8</v>
      </c>
      <c r="T111">
        <v>9.4678102566160025E-7</v>
      </c>
      <c r="U111">
        <v>5.991896241781803E-10</v>
      </c>
      <c r="V111">
        <v>9.4678102566160025E-7</v>
      </c>
      <c r="W111">
        <v>5.991896241781803E-10</v>
      </c>
      <c r="X111">
        <f t="shared" si="9"/>
        <v>1</v>
      </c>
      <c r="Z111">
        <v>2.301097227393244E-2</v>
      </c>
      <c r="AA111">
        <v>1.001702378836584E-2</v>
      </c>
      <c r="AB111">
        <f t="shared" si="10"/>
        <v>1</v>
      </c>
      <c r="AD111">
        <v>5.4884402194788566E-2</v>
      </c>
      <c r="AE111">
        <v>4.5428387394983095E-2</v>
      </c>
      <c r="AF111">
        <v>9.84902623472334E-3</v>
      </c>
      <c r="AG111">
        <f t="shared" si="11"/>
        <v>2</v>
      </c>
    </row>
    <row r="112" spans="1:33" x14ac:dyDescent="0.25">
      <c r="A112">
        <v>9.5519940136699763E-10</v>
      </c>
      <c r="B112">
        <v>9.3369228995793757E-8</v>
      </c>
      <c r="C112">
        <v>9.5519940136699763E-10</v>
      </c>
      <c r="D112">
        <v>9.3369228995793757E-8</v>
      </c>
      <c r="E112" t="str">
        <f t="shared" si="6"/>
        <v>eps_lowOP_sys2_4E90_jointA_xdir_pos_rot</v>
      </c>
      <c r="G112">
        <v>9.4678102566160025E-7</v>
      </c>
      <c r="H112">
        <v>5.991896241781803E-10</v>
      </c>
      <c r="I112">
        <v>9.4678102566160025E-7</v>
      </c>
      <c r="J112">
        <v>5.991896241781803E-10</v>
      </c>
      <c r="K112" t="str">
        <f t="shared" si="7"/>
        <v>eps_lowOP_sys2_4TIP_jointA_xdir_neg_rot</v>
      </c>
      <c r="M112">
        <v>9.5519940136699763E-10</v>
      </c>
      <c r="N112">
        <v>9.3369228995793757E-8</v>
      </c>
      <c r="O112">
        <v>9.5519940136699763E-10</v>
      </c>
      <c r="P112">
        <v>9.3369228995793757E-8</v>
      </c>
      <c r="Q112">
        <f t="shared" si="8"/>
        <v>2</v>
      </c>
      <c r="S112">
        <v>3.8871053083503206E-8</v>
      </c>
      <c r="T112">
        <v>9.4678102566160025E-7</v>
      </c>
      <c r="U112">
        <v>5.991896241781803E-10</v>
      </c>
      <c r="V112">
        <v>9.4678102566160025E-7</v>
      </c>
      <c r="W112">
        <v>5.991896241781803E-10</v>
      </c>
      <c r="X112">
        <f t="shared" si="9"/>
        <v>1</v>
      </c>
      <c r="Z112">
        <v>1.5688135383213196E-2</v>
      </c>
      <c r="AA112">
        <v>7.5767622807596411E-3</v>
      </c>
      <c r="AB112">
        <f t="shared" si="10"/>
        <v>1</v>
      </c>
      <c r="AD112">
        <v>4.3732985692862249E-2</v>
      </c>
      <c r="AE112">
        <v>2.8797187481851901E-2</v>
      </c>
      <c r="AF112">
        <v>1.2180264429531282E-2</v>
      </c>
      <c r="AG112">
        <f t="shared" si="11"/>
        <v>2</v>
      </c>
    </row>
    <row r="113" spans="1:33" x14ac:dyDescent="0.25">
      <c r="A113">
        <v>9.5519940136699763E-10</v>
      </c>
      <c r="B113">
        <v>9.3369228995793757E-8</v>
      </c>
      <c r="C113">
        <v>9.5519940136699763E-10</v>
      </c>
      <c r="D113">
        <v>9.3369228995793757E-8</v>
      </c>
      <c r="E113" t="str">
        <f t="shared" si="6"/>
        <v>eps_lowOP_sys2_4E90_jointA_xdir_pos_rot</v>
      </c>
      <c r="G113">
        <v>9.4678102566160025E-7</v>
      </c>
      <c r="H113">
        <v>5.991896241781803E-10</v>
      </c>
      <c r="I113">
        <v>9.4678102566160025E-7</v>
      </c>
      <c r="J113">
        <v>5.991896241781803E-10</v>
      </c>
      <c r="K113" t="str">
        <f t="shared" si="7"/>
        <v>eps_lowOP_sys2_4TIP_jointA_xdir_neg_rot</v>
      </c>
      <c r="M113">
        <v>9.5519940136699763E-10</v>
      </c>
      <c r="N113">
        <v>9.3369228995793757E-8</v>
      </c>
      <c r="O113">
        <v>9.5519940136699763E-10</v>
      </c>
      <c r="P113">
        <v>9.3369228995793757E-8</v>
      </c>
      <c r="Q113">
        <f t="shared" si="8"/>
        <v>2</v>
      </c>
      <c r="S113">
        <v>3.8871053083503206E-8</v>
      </c>
      <c r="T113">
        <v>9.4678102566160025E-7</v>
      </c>
      <c r="U113">
        <v>5.991896241781803E-10</v>
      </c>
      <c r="V113">
        <v>9.4678102566160025E-7</v>
      </c>
      <c r="W113">
        <v>5.991896241781803E-10</v>
      </c>
      <c r="X113">
        <f t="shared" si="9"/>
        <v>1</v>
      </c>
      <c r="Z113">
        <v>1.9971925005528263E-2</v>
      </c>
      <c r="AA113">
        <v>8.7313413746693408E-3</v>
      </c>
      <c r="AB113">
        <f t="shared" si="10"/>
        <v>1</v>
      </c>
      <c r="AD113">
        <v>5.2012274699133033E-2</v>
      </c>
      <c r="AE113">
        <v>3.6955351138804347E-2</v>
      </c>
      <c r="AF113">
        <v>9.9580347126146489E-3</v>
      </c>
      <c r="AG113">
        <f t="shared" si="11"/>
        <v>2</v>
      </c>
    </row>
    <row r="114" spans="1:33" x14ac:dyDescent="0.25">
      <c r="A114">
        <v>9.5519940136699763E-10</v>
      </c>
      <c r="B114">
        <v>9.3369228995793757E-8</v>
      </c>
      <c r="C114">
        <v>9.5519940136699763E-10</v>
      </c>
      <c r="D114">
        <v>9.3369228995793757E-8</v>
      </c>
      <c r="E114" t="str">
        <f t="shared" si="6"/>
        <v>eps_lowOP_sys2_4E90_jointA_xdir_pos_rot</v>
      </c>
      <c r="G114">
        <v>9.4678102566160025E-7</v>
      </c>
      <c r="H114">
        <v>5.991896241781803E-10</v>
      </c>
      <c r="I114">
        <v>9.4678102566160025E-7</v>
      </c>
      <c r="J114">
        <v>5.991896241781803E-10</v>
      </c>
      <c r="K114" t="str">
        <f t="shared" si="7"/>
        <v>eps_lowOP_sys2_4TIP_jointA_xdir_neg_rot</v>
      </c>
      <c r="M114">
        <v>9.5519940136699763E-10</v>
      </c>
      <c r="N114">
        <v>9.3369228995793757E-8</v>
      </c>
      <c r="O114">
        <v>9.5519940136699763E-10</v>
      </c>
      <c r="P114">
        <v>9.3369228995793757E-8</v>
      </c>
      <c r="Q114">
        <f t="shared" si="8"/>
        <v>2</v>
      </c>
      <c r="S114">
        <v>3.8871053083503206E-8</v>
      </c>
      <c r="T114">
        <v>9.4678102566160025E-7</v>
      </c>
      <c r="U114">
        <v>5.991896241781803E-10</v>
      </c>
      <c r="V114">
        <v>9.4678102566160025E-7</v>
      </c>
      <c r="W114">
        <v>5.991896241781803E-10</v>
      </c>
      <c r="X114">
        <f t="shared" si="9"/>
        <v>1</v>
      </c>
      <c r="Z114">
        <v>6.7810161413405813E-4</v>
      </c>
      <c r="AA114">
        <v>8.8946214789745626E-4</v>
      </c>
      <c r="AB114">
        <f t="shared" si="10"/>
        <v>1</v>
      </c>
      <c r="AD114">
        <v>5.003362599960275E-3</v>
      </c>
      <c r="AE114">
        <v>1.0592205862942846E-3</v>
      </c>
      <c r="AF114">
        <v>3.6309891682679983E-3</v>
      </c>
      <c r="AG114">
        <f t="shared" si="11"/>
        <v>2</v>
      </c>
    </row>
    <row r="115" spans="1:33" x14ac:dyDescent="0.25">
      <c r="A115">
        <v>9.5519940136699763E-10</v>
      </c>
      <c r="B115">
        <v>9.3369228995793757E-8</v>
      </c>
      <c r="C115">
        <v>9.5519940136699763E-10</v>
      </c>
      <c r="D115">
        <v>9.3369228995793757E-8</v>
      </c>
      <c r="E115" t="str">
        <f t="shared" si="6"/>
        <v>eps_lowOP_sys2_4E90_jointA_xdir_pos_rot</v>
      </c>
      <c r="G115">
        <v>9.4678102566160025E-7</v>
      </c>
      <c r="H115">
        <v>5.991896241781803E-10</v>
      </c>
      <c r="I115">
        <v>9.4678102566160025E-7</v>
      </c>
      <c r="J115">
        <v>5.991896241781803E-10</v>
      </c>
      <c r="K115" t="str">
        <f t="shared" si="7"/>
        <v>eps_lowOP_sys2_4TIP_jointA_xdir_neg_rot</v>
      </c>
      <c r="M115">
        <v>9.5519940136699763E-10</v>
      </c>
      <c r="N115">
        <v>9.3369228995793757E-8</v>
      </c>
      <c r="O115">
        <v>9.5519940136699763E-10</v>
      </c>
      <c r="P115">
        <v>9.3369228995793757E-8</v>
      </c>
      <c r="Q115">
        <f t="shared" si="8"/>
        <v>2</v>
      </c>
      <c r="S115">
        <v>3.8871053083503206E-8</v>
      </c>
      <c r="T115">
        <v>9.4678102566160025E-7</v>
      </c>
      <c r="U115">
        <v>5.991896241781803E-10</v>
      </c>
      <c r="V115">
        <v>9.4678102566160025E-7</v>
      </c>
      <c r="W115">
        <v>5.991896241781803E-10</v>
      </c>
      <c r="X115">
        <f t="shared" si="9"/>
        <v>1</v>
      </c>
      <c r="Z115">
        <v>2.0737031202126949E-3</v>
      </c>
      <c r="AA115">
        <v>1.9015714771140663E-3</v>
      </c>
      <c r="AB115">
        <f t="shared" si="10"/>
        <v>1</v>
      </c>
      <c r="AD115">
        <v>1.1836243971527377E-2</v>
      </c>
      <c r="AE115">
        <v>3.7386076331322265E-3</v>
      </c>
      <c r="AF115">
        <v>1.1361921002205971E-3</v>
      </c>
      <c r="AG115">
        <f t="shared" si="11"/>
        <v>2</v>
      </c>
    </row>
    <row r="116" spans="1:33" x14ac:dyDescent="0.25">
      <c r="A116">
        <v>9.5519940136699763E-10</v>
      </c>
      <c r="B116">
        <v>9.3369228995793757E-8</v>
      </c>
      <c r="C116">
        <v>9.5519940136699763E-10</v>
      </c>
      <c r="D116">
        <v>9.3369228995793757E-8</v>
      </c>
      <c r="E116" t="str">
        <f t="shared" si="6"/>
        <v>eps_lowOP_sys2_4E90_jointA_xdir_pos_rot</v>
      </c>
      <c r="G116">
        <v>9.4678102566160025E-7</v>
      </c>
      <c r="H116">
        <v>5.991896241781803E-10</v>
      </c>
      <c r="I116">
        <v>9.4678102566160025E-7</v>
      </c>
      <c r="J116">
        <v>5.991896241781803E-10</v>
      </c>
      <c r="K116" t="str">
        <f t="shared" si="7"/>
        <v>eps_lowOP_sys2_4TIP_jointA_xdir_neg_rot</v>
      </c>
      <c r="M116">
        <v>9.5519940136699763E-10</v>
      </c>
      <c r="N116">
        <v>9.3369228995793757E-8</v>
      </c>
      <c r="O116">
        <v>9.5519940136699763E-10</v>
      </c>
      <c r="P116">
        <v>9.3369228995793757E-8</v>
      </c>
      <c r="Q116">
        <f t="shared" si="8"/>
        <v>2</v>
      </c>
      <c r="S116">
        <v>3.8871053083503206E-8</v>
      </c>
      <c r="T116">
        <v>9.4678102566160025E-7</v>
      </c>
      <c r="U116">
        <v>5.991896241781803E-10</v>
      </c>
      <c r="V116">
        <v>9.4678102566160025E-7</v>
      </c>
      <c r="W116">
        <v>5.991896241781803E-10</v>
      </c>
      <c r="X116">
        <f t="shared" si="9"/>
        <v>1</v>
      </c>
      <c r="Z116">
        <v>3.7612257144694181E-3</v>
      </c>
      <c r="AA116">
        <v>2.9319318529192452E-3</v>
      </c>
      <c r="AB116">
        <f t="shared" si="10"/>
        <v>1</v>
      </c>
      <c r="AD116">
        <v>1.6684918231081591E-2</v>
      </c>
      <c r="AE116">
        <v>6.6617537611871084E-3</v>
      </c>
      <c r="AF116">
        <v>2.7985318333211906E-3</v>
      </c>
      <c r="AG116">
        <f t="shared" si="11"/>
        <v>2</v>
      </c>
    </row>
    <row r="117" spans="1:33" x14ac:dyDescent="0.25">
      <c r="A117">
        <v>9.5519940136699763E-10</v>
      </c>
      <c r="B117">
        <v>9.3369228995793757E-8</v>
      </c>
      <c r="C117">
        <v>9.5519940136699763E-10</v>
      </c>
      <c r="D117">
        <v>9.3369228995793757E-8</v>
      </c>
      <c r="E117" t="str">
        <f t="shared" si="6"/>
        <v>eps_lowOP_sys2_4E90_jointA_xdir_pos_rot</v>
      </c>
      <c r="G117">
        <v>9.4678102566160025E-7</v>
      </c>
      <c r="H117">
        <v>5.991896241781803E-10</v>
      </c>
      <c r="I117">
        <v>9.4678102566160025E-7</v>
      </c>
      <c r="J117">
        <v>5.991896241781803E-10</v>
      </c>
      <c r="K117" t="str">
        <f t="shared" si="7"/>
        <v>eps_lowOP_sys2_4TIP_jointA_xdir_neg_rot</v>
      </c>
      <c r="M117">
        <v>9.5519940136699763E-10</v>
      </c>
      <c r="N117">
        <v>9.3369228995793757E-8</v>
      </c>
      <c r="O117">
        <v>9.5519940136699763E-10</v>
      </c>
      <c r="P117">
        <v>9.3369228995793757E-8</v>
      </c>
      <c r="Q117">
        <f t="shared" si="8"/>
        <v>2</v>
      </c>
      <c r="S117">
        <v>3.8871053083503206E-8</v>
      </c>
      <c r="T117">
        <v>9.4678102566160025E-7</v>
      </c>
      <c r="U117">
        <v>5.991896241781803E-10</v>
      </c>
      <c r="V117">
        <v>9.4678102566160025E-7</v>
      </c>
      <c r="W117">
        <v>5.991896241781803E-10</v>
      </c>
      <c r="X117">
        <f t="shared" si="9"/>
        <v>1</v>
      </c>
      <c r="Z117">
        <v>7.6141098193281481E-4</v>
      </c>
      <c r="AA117">
        <v>9.6934283513054826E-4</v>
      </c>
      <c r="AB117">
        <f t="shared" si="10"/>
        <v>1</v>
      </c>
      <c r="AD117">
        <v>5.9962322301436886E-3</v>
      </c>
      <c r="AE117">
        <v>1.3104879023911711E-3</v>
      </c>
      <c r="AF117">
        <v>7.3227056787204272E-4</v>
      </c>
      <c r="AG117">
        <f t="shared" si="11"/>
        <v>2</v>
      </c>
    </row>
    <row r="118" spans="1:33" x14ac:dyDescent="0.25">
      <c r="A118">
        <v>9.5519940136699763E-10</v>
      </c>
      <c r="B118">
        <v>9.3369228995793757E-8</v>
      </c>
      <c r="C118">
        <v>9.5519940136699763E-10</v>
      </c>
      <c r="D118">
        <v>9.3369228995793757E-8</v>
      </c>
      <c r="E118" t="str">
        <f t="shared" si="6"/>
        <v>eps_lowOP_sys2_4E90_jointA_xdir_pos_rot</v>
      </c>
      <c r="G118">
        <v>9.4678102566160025E-7</v>
      </c>
      <c r="H118">
        <v>5.991896241781803E-10</v>
      </c>
      <c r="I118">
        <v>9.4678102566160025E-7</v>
      </c>
      <c r="J118">
        <v>5.991896241781803E-10</v>
      </c>
      <c r="K118" t="str">
        <f t="shared" si="7"/>
        <v>eps_lowOP_sys2_4TIP_jointA_xdir_neg_rot</v>
      </c>
      <c r="M118">
        <v>9.5519940136699763E-10</v>
      </c>
      <c r="N118">
        <v>9.3369228995793757E-8</v>
      </c>
      <c r="O118">
        <v>9.5519940136699763E-10</v>
      </c>
      <c r="P118">
        <v>9.3369228995793757E-8</v>
      </c>
      <c r="Q118">
        <f t="shared" si="8"/>
        <v>2</v>
      </c>
      <c r="S118">
        <v>3.8871053083503206E-8</v>
      </c>
      <c r="T118">
        <v>9.4678102566160025E-7</v>
      </c>
      <c r="U118">
        <v>5.991896241781803E-10</v>
      </c>
      <c r="V118">
        <v>9.4678102566160025E-7</v>
      </c>
      <c r="W118">
        <v>5.991896241781803E-10</v>
      </c>
      <c r="X118">
        <f t="shared" si="9"/>
        <v>1</v>
      </c>
      <c r="Z118">
        <v>2.8197954040527388E-2</v>
      </c>
      <c r="AA118">
        <v>1.1292998773874815E-2</v>
      </c>
      <c r="AB118">
        <f t="shared" si="10"/>
        <v>1</v>
      </c>
      <c r="AD118">
        <v>6.4087203137549953E-2</v>
      </c>
      <c r="AE118">
        <v>5.3614574097959687E-2</v>
      </c>
      <c r="AF118">
        <v>1.4973349411140474E-2</v>
      </c>
      <c r="AG118">
        <f t="shared" si="11"/>
        <v>2</v>
      </c>
    </row>
    <row r="119" spans="1:33" x14ac:dyDescent="0.25">
      <c r="A119">
        <v>9.5519940136699763E-10</v>
      </c>
      <c r="B119">
        <v>9.3369228995793757E-8</v>
      </c>
      <c r="C119">
        <v>9.5519940136699763E-10</v>
      </c>
      <c r="D119">
        <v>9.3369228995793757E-8</v>
      </c>
      <c r="E119" t="str">
        <f t="shared" si="6"/>
        <v>eps_lowOP_sys2_4E90_jointA_xdir_pos_rot</v>
      </c>
      <c r="G119">
        <v>9.4678102566160025E-7</v>
      </c>
      <c r="H119">
        <v>5.991896241781803E-10</v>
      </c>
      <c r="I119">
        <v>9.4678102566160025E-7</v>
      </c>
      <c r="J119">
        <v>5.991896241781803E-10</v>
      </c>
      <c r="K119" t="str">
        <f t="shared" si="7"/>
        <v>eps_lowOP_sys2_4TIP_jointA_xdir_neg_rot</v>
      </c>
      <c r="M119">
        <v>9.5519940136699763E-10</v>
      </c>
      <c r="N119">
        <v>9.3369228995793757E-8</v>
      </c>
      <c r="O119">
        <v>9.5519940136699763E-10</v>
      </c>
      <c r="P119">
        <v>9.3369228995793757E-8</v>
      </c>
      <c r="Q119">
        <f t="shared" si="8"/>
        <v>2</v>
      </c>
      <c r="S119">
        <v>3.8871053083503206E-8</v>
      </c>
      <c r="T119">
        <v>9.4678102566160025E-7</v>
      </c>
      <c r="U119">
        <v>5.991896241781803E-10</v>
      </c>
      <c r="V119">
        <v>9.4678102566160025E-7</v>
      </c>
      <c r="W119">
        <v>5.991896241781803E-10</v>
      </c>
      <c r="X119">
        <f t="shared" si="9"/>
        <v>1</v>
      </c>
      <c r="Z119">
        <v>1.4013130550459549E-3</v>
      </c>
      <c r="AA119">
        <v>1.3946802120791931E-3</v>
      </c>
      <c r="AB119">
        <f t="shared" si="10"/>
        <v>1</v>
      </c>
      <c r="AD119">
        <v>8.2863699144997225E-3</v>
      </c>
      <c r="AE119">
        <v>2.1097061133787645E-3</v>
      </c>
      <c r="AF119">
        <v>6.6247453508304173E-3</v>
      </c>
      <c r="AG119">
        <f t="shared" si="11"/>
        <v>2</v>
      </c>
    </row>
    <row r="120" spans="1:33" x14ac:dyDescent="0.25">
      <c r="A120">
        <v>9.5519940136699763E-10</v>
      </c>
      <c r="B120">
        <v>9.3369228995793757E-8</v>
      </c>
      <c r="C120">
        <v>9.5519940136699763E-10</v>
      </c>
      <c r="D120">
        <v>9.3369228995793757E-8</v>
      </c>
      <c r="E120" t="str">
        <f t="shared" si="6"/>
        <v>eps_lowOP_sys2_4E90_jointA_xdir_pos_rot</v>
      </c>
      <c r="G120">
        <v>9.4678102566160025E-7</v>
      </c>
      <c r="H120">
        <v>5.991896241781803E-10</v>
      </c>
      <c r="I120">
        <v>9.4678102566160025E-7</v>
      </c>
      <c r="J120">
        <v>5.991896241781803E-10</v>
      </c>
      <c r="K120" t="str">
        <f t="shared" si="7"/>
        <v>eps_lowOP_sys2_4TIP_jointA_xdir_neg_rot</v>
      </c>
      <c r="M120">
        <v>9.5519940136699763E-10</v>
      </c>
      <c r="N120">
        <v>9.3369228995793757E-8</v>
      </c>
      <c r="O120">
        <v>9.5519940136699763E-10</v>
      </c>
      <c r="P120">
        <v>9.3369228995793757E-8</v>
      </c>
      <c r="Q120">
        <f t="shared" si="8"/>
        <v>2</v>
      </c>
      <c r="S120">
        <v>3.8871053083503206E-8</v>
      </c>
      <c r="T120">
        <v>9.4678102566160025E-7</v>
      </c>
      <c r="U120">
        <v>5.991896241781803E-10</v>
      </c>
      <c r="V120">
        <v>9.4678102566160025E-7</v>
      </c>
      <c r="W120">
        <v>5.991896241781803E-10</v>
      </c>
      <c r="X120">
        <f t="shared" si="9"/>
        <v>1</v>
      </c>
      <c r="Z120">
        <v>2.2746463858401805E-3</v>
      </c>
      <c r="AA120">
        <v>2.0575248154063425E-3</v>
      </c>
      <c r="AB120">
        <f t="shared" si="10"/>
        <v>1</v>
      </c>
      <c r="AD120">
        <v>1.2257941341851122E-2</v>
      </c>
      <c r="AE120">
        <v>4.1203591496734348E-3</v>
      </c>
      <c r="AF120">
        <v>1.0470385338414582E-3</v>
      </c>
      <c r="AG120">
        <f t="shared" si="11"/>
        <v>2</v>
      </c>
    </row>
    <row r="121" spans="1:33" x14ac:dyDescent="0.25">
      <c r="A121">
        <v>9.5519940136699763E-10</v>
      </c>
      <c r="B121">
        <v>9.3369228995793757E-8</v>
      </c>
      <c r="C121">
        <v>9.5519940136699763E-10</v>
      </c>
      <c r="D121">
        <v>9.3369228995793757E-8</v>
      </c>
      <c r="E121" t="str">
        <f t="shared" si="6"/>
        <v>eps_lowOP_sys2_4E90_jointA_xdir_pos_rot</v>
      </c>
      <c r="G121">
        <v>9.4678102566160025E-7</v>
      </c>
      <c r="H121">
        <v>5.991896241781803E-10</v>
      </c>
      <c r="I121">
        <v>9.4678102566160025E-7</v>
      </c>
      <c r="J121">
        <v>5.991896241781803E-10</v>
      </c>
      <c r="K121" t="str">
        <f t="shared" si="7"/>
        <v>eps_lowOP_sys2_4TIP_jointA_xdir_neg_rot</v>
      </c>
      <c r="M121">
        <v>9.5519940136699763E-10</v>
      </c>
      <c r="N121">
        <v>9.3369228995793757E-8</v>
      </c>
      <c r="O121">
        <v>9.5519940136699763E-10</v>
      </c>
      <c r="P121">
        <v>9.3369228995793757E-8</v>
      </c>
      <c r="Q121">
        <f t="shared" si="8"/>
        <v>2</v>
      </c>
      <c r="S121">
        <v>3.8871053083503206E-8</v>
      </c>
      <c r="T121">
        <v>9.4678102566160025E-7</v>
      </c>
      <c r="U121">
        <v>5.991896241781803E-10</v>
      </c>
      <c r="V121">
        <v>9.4678102566160025E-7</v>
      </c>
      <c r="W121">
        <v>5.991896241781803E-10</v>
      </c>
      <c r="X121">
        <f t="shared" si="9"/>
        <v>1</v>
      </c>
      <c r="Z121">
        <v>4.4840024119728993E-3</v>
      </c>
      <c r="AA121">
        <v>3.3128697665244975E-3</v>
      </c>
      <c r="AB121">
        <f t="shared" si="10"/>
        <v>1</v>
      </c>
      <c r="AD121">
        <v>1.8653163355723621E-2</v>
      </c>
      <c r="AE121">
        <v>8.2358449705302161E-3</v>
      </c>
      <c r="AF121">
        <v>4.5970639832987109E-3</v>
      </c>
      <c r="AG121">
        <f t="shared" si="1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8D1B-F1DB-47F5-AE32-E4CFBA4DB659}">
  <dimension ref="B3:BO14"/>
  <sheetViews>
    <sheetView topLeftCell="B1" workbookViewId="0">
      <selection activeCell="BO14" sqref="B14:BO14"/>
    </sheetView>
  </sheetViews>
  <sheetFormatPr defaultRowHeight="15" x14ac:dyDescent="0.25"/>
  <sheetData>
    <row r="3" spans="2:67" x14ac:dyDescent="0.25">
      <c r="B3" t="s">
        <v>213</v>
      </c>
      <c r="C3" t="s">
        <v>214</v>
      </c>
      <c r="D3" t="s">
        <v>215</v>
      </c>
      <c r="E3" t="s">
        <v>216</v>
      </c>
      <c r="F3" t="s">
        <v>218</v>
      </c>
      <c r="G3" t="s">
        <v>217</v>
      </c>
      <c r="H3" t="s">
        <v>219</v>
      </c>
      <c r="I3" t="s">
        <v>220</v>
      </c>
      <c r="J3" t="s">
        <v>221</v>
      </c>
      <c r="K3" t="s">
        <v>222</v>
      </c>
      <c r="L3" t="s">
        <v>223</v>
      </c>
      <c r="M3" t="s">
        <v>224</v>
      </c>
      <c r="N3" t="s">
        <v>225</v>
      </c>
      <c r="O3" t="s">
        <v>226</v>
      </c>
      <c r="P3" t="s">
        <v>227</v>
      </c>
      <c r="Q3" t="s">
        <v>228</v>
      </c>
      <c r="R3" t="s">
        <v>229</v>
      </c>
      <c r="S3" t="s">
        <v>238</v>
      </c>
      <c r="T3" t="s">
        <v>230</v>
      </c>
      <c r="U3" t="s">
        <v>231</v>
      </c>
      <c r="V3" t="s">
        <v>232</v>
      </c>
      <c r="W3" t="s">
        <v>233</v>
      </c>
    </row>
    <row r="6" spans="2:67" x14ac:dyDescent="0.25">
      <c r="B6" t="str">
        <f>_xlfn.CONCAT("sigma_",B3)</f>
        <v>sigma_eps_sys2_4E90_jointA_xdir_neg_rot</v>
      </c>
      <c r="C6" t="str">
        <f t="shared" ref="C6:W6" si="0">_xlfn.CONCAT("sigma_",C3)</f>
        <v>sigma_eps_sys2_4E90_jointA_xdir_pos_rot</v>
      </c>
      <c r="D6" t="str">
        <f t="shared" si="0"/>
        <v>sigma_eps_sys2_4E90_jointA_ydir_neg_rot</v>
      </c>
      <c r="E6" t="str">
        <f t="shared" si="0"/>
        <v>sigma_eps_sys2_4E90_jointA_ydir_pos_rot</v>
      </c>
      <c r="F6" t="str">
        <f t="shared" si="0"/>
        <v>sigma_eps_sys2_4TIP_jointA_xdir_neg_rot</v>
      </c>
      <c r="G6" t="str">
        <f t="shared" si="0"/>
        <v>sigma_eps_sys2_4TIP_jointA_xdir_pos_rot</v>
      </c>
      <c r="H6" t="str">
        <f t="shared" si="0"/>
        <v>sigma_eps_sys2_4TIP_jointA_ydir_neg_rot</v>
      </c>
      <c r="I6" t="str">
        <f t="shared" si="0"/>
        <v>sigma_eps_sys2_4TIP_jointA_ydir_pos_rot</v>
      </c>
      <c r="J6" t="str">
        <f t="shared" si="0"/>
        <v>sigma_eps_sys3_4E90_jointB_xdir_neg_rot</v>
      </c>
      <c r="K6" t="str">
        <f t="shared" si="0"/>
        <v>sigma_eps_sys3_4E90_jointB_xdir_pos_rot</v>
      </c>
      <c r="L6" t="str">
        <f t="shared" si="0"/>
        <v>sigma_eps_sys3_4E90_jointA_ydir_neg_rot</v>
      </c>
      <c r="M6" t="str">
        <f t="shared" si="0"/>
        <v>sigma_eps_sys3_4E90_jointA_ydir_pos_rot</v>
      </c>
      <c r="N6" t="str">
        <f t="shared" si="0"/>
        <v>sigma_eps_sys3_4TOP_jointA_xdir_pos_rot</v>
      </c>
      <c r="O6" t="str">
        <f t="shared" si="0"/>
        <v>sigma_eps_sys3_4TIP_jointB_xdir_neg_rot</v>
      </c>
      <c r="P6" t="str">
        <f t="shared" si="0"/>
        <v>sigma_eps_sys3_4TIP_jointB_xdir_pos_rot</v>
      </c>
      <c r="Q6" t="str">
        <f t="shared" si="0"/>
        <v>sigma_eps_sys3_4TIP_jointA_ydir_neg_rot</v>
      </c>
      <c r="R6" t="str">
        <f t="shared" si="0"/>
        <v>sigma_eps_sys3_4TIP_jointA_ydir_pos_rot</v>
      </c>
      <c r="S6" t="str">
        <f t="shared" si="0"/>
        <v>sigma_eps_sys4_4E90_jointA_ydir_neg_rot</v>
      </c>
      <c r="T6" t="str">
        <f t="shared" si="0"/>
        <v>sigma_eps_sys4_4E90_jointA_ydir_pos_rot</v>
      </c>
      <c r="U6" t="str">
        <f t="shared" si="0"/>
        <v>sigma_eps_sys4_4TIP_jointA_ydir_neg_rot</v>
      </c>
      <c r="V6" t="str">
        <f t="shared" si="0"/>
        <v>sigma_eps_sys4_4TIP_jointA_ydir_pos_rot</v>
      </c>
      <c r="W6" t="str">
        <f t="shared" si="0"/>
        <v>sigma_eps_sys4_4TOP_jointC_ydir_pos_rot</v>
      </c>
    </row>
    <row r="7" spans="2:67" x14ac:dyDescent="0.25">
      <c r="B7" t="str">
        <f>_xlfn.CONCAT("sigma_mu_",B3)</f>
        <v>sigma_mu_eps_sys2_4E90_jointA_xdir_neg_rot</v>
      </c>
      <c r="C7" t="str">
        <f t="shared" ref="C7:W7" si="1">_xlfn.CONCAT("sigma_mu_",C3)</f>
        <v>sigma_mu_eps_sys2_4E90_jointA_xdir_pos_rot</v>
      </c>
      <c r="D7" t="str">
        <f t="shared" si="1"/>
        <v>sigma_mu_eps_sys2_4E90_jointA_ydir_neg_rot</v>
      </c>
      <c r="E7" t="str">
        <f t="shared" si="1"/>
        <v>sigma_mu_eps_sys2_4E90_jointA_ydir_pos_rot</v>
      </c>
      <c r="F7" t="str">
        <f t="shared" si="1"/>
        <v>sigma_mu_eps_sys2_4TIP_jointA_xdir_neg_rot</v>
      </c>
      <c r="G7" t="str">
        <f t="shared" si="1"/>
        <v>sigma_mu_eps_sys2_4TIP_jointA_xdir_pos_rot</v>
      </c>
      <c r="H7" t="str">
        <f t="shared" si="1"/>
        <v>sigma_mu_eps_sys2_4TIP_jointA_ydir_neg_rot</v>
      </c>
      <c r="I7" t="str">
        <f t="shared" si="1"/>
        <v>sigma_mu_eps_sys2_4TIP_jointA_ydir_pos_rot</v>
      </c>
      <c r="J7" t="str">
        <f t="shared" si="1"/>
        <v>sigma_mu_eps_sys3_4E90_jointB_xdir_neg_rot</v>
      </c>
      <c r="K7" t="str">
        <f t="shared" si="1"/>
        <v>sigma_mu_eps_sys3_4E90_jointB_xdir_pos_rot</v>
      </c>
      <c r="L7" t="str">
        <f t="shared" si="1"/>
        <v>sigma_mu_eps_sys3_4E90_jointA_ydir_neg_rot</v>
      </c>
      <c r="M7" t="str">
        <f t="shared" si="1"/>
        <v>sigma_mu_eps_sys3_4E90_jointA_ydir_pos_rot</v>
      </c>
      <c r="N7" t="str">
        <f t="shared" si="1"/>
        <v>sigma_mu_eps_sys3_4TOP_jointA_xdir_pos_rot</v>
      </c>
      <c r="O7" t="str">
        <f t="shared" si="1"/>
        <v>sigma_mu_eps_sys3_4TIP_jointB_xdir_neg_rot</v>
      </c>
      <c r="P7" t="str">
        <f t="shared" si="1"/>
        <v>sigma_mu_eps_sys3_4TIP_jointB_xdir_pos_rot</v>
      </c>
      <c r="Q7" t="str">
        <f t="shared" si="1"/>
        <v>sigma_mu_eps_sys3_4TIP_jointA_ydir_neg_rot</v>
      </c>
      <c r="R7" t="str">
        <f t="shared" si="1"/>
        <v>sigma_mu_eps_sys3_4TIP_jointA_ydir_pos_rot</v>
      </c>
      <c r="S7" t="str">
        <f t="shared" si="1"/>
        <v>sigma_mu_eps_sys4_4E90_jointA_ydir_neg_rot</v>
      </c>
      <c r="T7" t="str">
        <f t="shared" si="1"/>
        <v>sigma_mu_eps_sys4_4E90_jointA_ydir_pos_rot</v>
      </c>
      <c r="U7" t="str">
        <f t="shared" si="1"/>
        <v>sigma_mu_eps_sys4_4TIP_jointA_ydir_neg_rot</v>
      </c>
      <c r="V7" t="str">
        <f t="shared" si="1"/>
        <v>sigma_mu_eps_sys4_4TIP_jointA_ydir_pos_rot</v>
      </c>
      <c r="W7" t="str">
        <f t="shared" si="1"/>
        <v>sigma_mu_eps_sys4_4TOP_jointC_ydir_pos_rot</v>
      </c>
    </row>
    <row r="13" spans="2:67" x14ac:dyDescent="0.25">
      <c r="B13" t="s">
        <v>213</v>
      </c>
      <c r="C13" t="s">
        <v>214</v>
      </c>
      <c r="D13" t="s">
        <v>215</v>
      </c>
      <c r="E13" t="s">
        <v>216</v>
      </c>
      <c r="F13" t="s">
        <v>218</v>
      </c>
      <c r="G13" t="s">
        <v>217</v>
      </c>
      <c r="H13" t="s">
        <v>219</v>
      </c>
      <c r="I13" t="s">
        <v>220</v>
      </c>
      <c r="J13" t="s">
        <v>221</v>
      </c>
      <c r="K13" t="s">
        <v>222</v>
      </c>
      <c r="L13" t="s">
        <v>223</v>
      </c>
      <c r="M13" t="s">
        <v>224</v>
      </c>
      <c r="N13" t="s">
        <v>225</v>
      </c>
      <c r="O13" t="s">
        <v>226</v>
      </c>
      <c r="P13" t="s">
        <v>227</v>
      </c>
      <c r="Q13" t="s">
        <v>228</v>
      </c>
      <c r="R13" t="s">
        <v>229</v>
      </c>
      <c r="S13" t="s">
        <v>238</v>
      </c>
      <c r="T13" t="s">
        <v>230</v>
      </c>
      <c r="U13" t="s">
        <v>231</v>
      </c>
      <c r="V13" t="s">
        <v>232</v>
      </c>
      <c r="W13" t="s">
        <v>233</v>
      </c>
      <c r="X13" t="s">
        <v>292</v>
      </c>
      <c r="Y13" t="s">
        <v>293</v>
      </c>
      <c r="Z13" t="s">
        <v>294</v>
      </c>
      <c r="AA13" t="s">
        <v>295</v>
      </c>
      <c r="AB13" t="s">
        <v>296</v>
      </c>
      <c r="AC13" t="s">
        <v>297</v>
      </c>
      <c r="AD13" t="s">
        <v>298</v>
      </c>
      <c r="AE13" t="s">
        <v>299</v>
      </c>
      <c r="AF13" t="s">
        <v>300</v>
      </c>
      <c r="AG13" t="s">
        <v>301</v>
      </c>
      <c r="AH13" t="s">
        <v>302</v>
      </c>
      <c r="AI13" t="s">
        <v>303</v>
      </c>
      <c r="AJ13" t="s">
        <v>304</v>
      </c>
      <c r="AK13" t="s">
        <v>305</v>
      </c>
      <c r="AL13" t="s">
        <v>306</v>
      </c>
      <c r="AM13" t="s">
        <v>307</v>
      </c>
      <c r="AN13" t="s">
        <v>308</v>
      </c>
      <c r="AO13" t="s">
        <v>309</v>
      </c>
      <c r="AP13" t="s">
        <v>310</v>
      </c>
      <c r="AQ13" t="s">
        <v>311</v>
      </c>
      <c r="AR13" t="s">
        <v>312</v>
      </c>
      <c r="AS13" t="s">
        <v>313</v>
      </c>
      <c r="AT13" t="s">
        <v>314</v>
      </c>
      <c r="AU13" t="s">
        <v>315</v>
      </c>
      <c r="AV13" t="s">
        <v>316</v>
      </c>
      <c r="AW13" t="s">
        <v>317</v>
      </c>
      <c r="AX13" t="s">
        <v>318</v>
      </c>
      <c r="AY13" t="s">
        <v>319</v>
      </c>
      <c r="AZ13" t="s">
        <v>320</v>
      </c>
      <c r="BA13" t="s">
        <v>321</v>
      </c>
      <c r="BB13" t="s">
        <v>322</v>
      </c>
      <c r="BC13" t="s">
        <v>323</v>
      </c>
      <c r="BD13" t="s">
        <v>324</v>
      </c>
      <c r="BE13" t="s">
        <v>325</v>
      </c>
      <c r="BF13" t="s">
        <v>326</v>
      </c>
      <c r="BG13" t="s">
        <v>327</v>
      </c>
      <c r="BH13" t="s">
        <v>328</v>
      </c>
      <c r="BI13" t="s">
        <v>329</v>
      </c>
      <c r="BJ13" t="s">
        <v>330</v>
      </c>
      <c r="BK13" t="s">
        <v>331</v>
      </c>
      <c r="BL13" t="s">
        <v>332</v>
      </c>
      <c r="BM13" t="s">
        <v>333</v>
      </c>
      <c r="BN13" t="s">
        <v>334</v>
      </c>
      <c r="BO13" t="s">
        <v>335</v>
      </c>
    </row>
    <row r="14" spans="2:67" x14ac:dyDescent="0.25">
      <c r="B14" t="str">
        <f>LEFT(B13,LEN(B13)-4)</f>
        <v>eps_sys2_4E90_jointA_xdir_neg</v>
      </c>
      <c r="C14" t="str">
        <f t="shared" ref="C14:BL14" si="2">LEFT(C13,LEN(C13)-4)</f>
        <v>eps_sys2_4E90_jointA_xdir_pos</v>
      </c>
      <c r="D14" t="str">
        <f t="shared" si="2"/>
        <v>eps_sys2_4E90_jointA_ydir_neg</v>
      </c>
      <c r="E14" t="str">
        <f t="shared" si="2"/>
        <v>eps_sys2_4E90_jointA_ydir_pos</v>
      </c>
      <c r="F14" t="str">
        <f t="shared" si="2"/>
        <v>eps_sys2_4TIP_jointA_xdir_neg</v>
      </c>
      <c r="G14" t="str">
        <f t="shared" si="2"/>
        <v>eps_sys2_4TIP_jointA_xdir_pos</v>
      </c>
      <c r="H14" t="str">
        <f t="shared" si="2"/>
        <v>eps_sys2_4TIP_jointA_ydir_neg</v>
      </c>
      <c r="I14" t="str">
        <f t="shared" si="2"/>
        <v>eps_sys2_4TIP_jointA_ydir_pos</v>
      </c>
      <c r="J14" t="str">
        <f t="shared" si="2"/>
        <v>eps_sys3_4E90_jointB_xdir_neg</v>
      </c>
      <c r="K14" t="str">
        <f t="shared" si="2"/>
        <v>eps_sys3_4E90_jointB_xdir_pos</v>
      </c>
      <c r="L14" t="str">
        <f t="shared" si="2"/>
        <v>eps_sys3_4E90_jointA_ydir_neg</v>
      </c>
      <c r="M14" t="str">
        <f t="shared" si="2"/>
        <v>eps_sys3_4E90_jointA_ydir_pos</v>
      </c>
      <c r="N14" t="str">
        <f t="shared" si="2"/>
        <v>eps_sys3_4TOP_jointA_xdir_pos</v>
      </c>
      <c r="O14" t="str">
        <f t="shared" si="2"/>
        <v>eps_sys3_4TIP_jointB_xdir_neg</v>
      </c>
      <c r="P14" t="str">
        <f t="shared" si="2"/>
        <v>eps_sys3_4TIP_jointB_xdir_pos</v>
      </c>
      <c r="Q14" t="str">
        <f t="shared" si="2"/>
        <v>eps_sys3_4TIP_jointA_ydir_neg</v>
      </c>
      <c r="R14" t="str">
        <f t="shared" si="2"/>
        <v>eps_sys3_4TIP_jointA_ydir_pos</v>
      </c>
      <c r="S14" t="str">
        <f t="shared" si="2"/>
        <v>eps_sys4_4E90_jointA_ydir_neg</v>
      </c>
      <c r="T14" t="str">
        <f t="shared" si="2"/>
        <v>eps_sys4_4E90_jointA_ydir_pos</v>
      </c>
      <c r="U14" t="str">
        <f t="shared" si="2"/>
        <v>eps_sys4_4TIP_jointA_ydir_neg</v>
      </c>
      <c r="V14" t="str">
        <f t="shared" si="2"/>
        <v>eps_sys4_4TIP_jointA_ydir_pos</v>
      </c>
      <c r="W14" t="str">
        <f t="shared" si="2"/>
        <v>eps_sys4_4TOP_jointC_ydir_pos</v>
      </c>
      <c r="X14" t="str">
        <f t="shared" si="2"/>
        <v>sigma_eps_sys2_4E90_jointA_xdir_neg</v>
      </c>
      <c r="Y14" t="str">
        <f t="shared" si="2"/>
        <v>sigma_eps_sys2_4E90_jointA_xdir_pos</v>
      </c>
      <c r="Z14" t="str">
        <f t="shared" si="2"/>
        <v>sigma_eps_sys2_4E90_jointA_ydir_neg</v>
      </c>
      <c r="AA14" t="str">
        <f t="shared" si="2"/>
        <v>sigma_eps_sys2_4E90_jointA_ydir_pos</v>
      </c>
      <c r="AB14" t="str">
        <f t="shared" si="2"/>
        <v>sigma_eps_sys2_4TIP_jointA_xdir_neg</v>
      </c>
      <c r="AC14" t="str">
        <f t="shared" si="2"/>
        <v>sigma_eps_sys2_4TIP_jointA_xdir_pos</v>
      </c>
      <c r="AD14" t="str">
        <f t="shared" si="2"/>
        <v>sigma_eps_sys2_4TIP_jointA_ydir_neg</v>
      </c>
      <c r="AE14" t="str">
        <f t="shared" si="2"/>
        <v>sigma_eps_sys2_4TIP_jointA_ydir_pos</v>
      </c>
      <c r="AF14" t="str">
        <f t="shared" si="2"/>
        <v>sigma_eps_sys3_4E90_jointB_xdir_neg</v>
      </c>
      <c r="AG14" t="str">
        <f t="shared" si="2"/>
        <v>sigma_eps_sys3_4E90_jointB_xdir_pos</v>
      </c>
      <c r="AH14" t="str">
        <f t="shared" si="2"/>
        <v>sigma_eps_sys3_4E90_jointA_ydir_neg</v>
      </c>
      <c r="AI14" t="str">
        <f t="shared" si="2"/>
        <v>sigma_eps_sys3_4E90_jointA_ydir_pos</v>
      </c>
      <c r="AJ14" t="str">
        <f t="shared" si="2"/>
        <v>sigma_eps_sys3_4TOP_jointA_xdir_pos</v>
      </c>
      <c r="AK14" t="str">
        <f t="shared" si="2"/>
        <v>sigma_eps_sys3_4TIP_jointB_xdir_neg</v>
      </c>
      <c r="AL14" t="str">
        <f t="shared" si="2"/>
        <v>sigma_eps_sys3_4TIP_jointB_xdir_pos</v>
      </c>
      <c r="AM14" t="str">
        <f t="shared" si="2"/>
        <v>sigma_eps_sys3_4TIP_jointA_ydir_neg</v>
      </c>
      <c r="AN14" t="str">
        <f t="shared" si="2"/>
        <v>sigma_eps_sys3_4TIP_jointA_ydir_pos</v>
      </c>
      <c r="AO14" t="str">
        <f t="shared" si="2"/>
        <v>sigma_eps_sys4_4E90_jointA_ydir_neg</v>
      </c>
      <c r="AP14" t="str">
        <f t="shared" si="2"/>
        <v>sigma_eps_sys4_4E90_jointA_ydir_pos</v>
      </c>
      <c r="AQ14" t="str">
        <f t="shared" si="2"/>
        <v>sigma_eps_sys4_4TIP_jointA_ydir_neg</v>
      </c>
      <c r="AR14" t="str">
        <f t="shared" si="2"/>
        <v>sigma_eps_sys4_4TIP_jointA_ydir_pos</v>
      </c>
      <c r="AS14" t="str">
        <f t="shared" si="2"/>
        <v>sigma_eps_sys4_4TOP_jointC_ydir_pos</v>
      </c>
      <c r="AT14" t="str">
        <f t="shared" si="2"/>
        <v>sigma_mu_eps_sys2_4E90_jointA_xdir_neg</v>
      </c>
      <c r="AU14" t="str">
        <f t="shared" si="2"/>
        <v>sigma_mu_eps_sys2_4E90_jointA_xdir_pos</v>
      </c>
      <c r="AV14" t="str">
        <f t="shared" si="2"/>
        <v>sigma_mu_eps_sys2_4E90_jointA_ydir_neg</v>
      </c>
      <c r="AW14" t="str">
        <f t="shared" si="2"/>
        <v>sigma_mu_eps_sys2_4E90_jointA_ydir_pos</v>
      </c>
      <c r="AX14" t="str">
        <f t="shared" si="2"/>
        <v>sigma_mu_eps_sys2_4TIP_jointA_xdir_neg</v>
      </c>
      <c r="AY14" t="str">
        <f t="shared" si="2"/>
        <v>sigma_mu_eps_sys2_4TIP_jointA_xdir_pos</v>
      </c>
      <c r="AZ14" t="str">
        <f t="shared" si="2"/>
        <v>sigma_mu_eps_sys2_4TIP_jointA_ydir_neg</v>
      </c>
      <c r="BA14" t="str">
        <f t="shared" si="2"/>
        <v>sigma_mu_eps_sys2_4TIP_jointA_ydir_pos</v>
      </c>
      <c r="BB14" t="str">
        <f t="shared" si="2"/>
        <v>sigma_mu_eps_sys3_4E90_jointB_xdir_neg</v>
      </c>
      <c r="BC14" t="str">
        <f t="shared" si="2"/>
        <v>sigma_mu_eps_sys3_4E90_jointB_xdir_pos</v>
      </c>
      <c r="BD14" t="str">
        <f t="shared" si="2"/>
        <v>sigma_mu_eps_sys3_4E90_jointA_ydir_neg</v>
      </c>
      <c r="BE14" t="str">
        <f t="shared" si="2"/>
        <v>sigma_mu_eps_sys3_4E90_jointA_ydir_pos</v>
      </c>
      <c r="BF14" t="str">
        <f t="shared" si="2"/>
        <v>sigma_mu_eps_sys3_4TOP_jointA_xdir_pos</v>
      </c>
      <c r="BG14" t="str">
        <f t="shared" si="2"/>
        <v>sigma_mu_eps_sys3_4TIP_jointB_xdir_neg</v>
      </c>
      <c r="BH14" t="str">
        <f t="shared" si="2"/>
        <v>sigma_mu_eps_sys3_4TIP_jointB_xdir_pos</v>
      </c>
      <c r="BI14" t="str">
        <f t="shared" si="2"/>
        <v>sigma_mu_eps_sys3_4TIP_jointA_ydir_neg</v>
      </c>
      <c r="BJ14" t="str">
        <f t="shared" si="2"/>
        <v>sigma_mu_eps_sys3_4TIP_jointA_ydir_pos</v>
      </c>
      <c r="BK14" t="str">
        <f t="shared" si="2"/>
        <v>sigma_mu_eps_sys4_4E90_jointA_ydir_neg</v>
      </c>
      <c r="BL14" t="str">
        <f t="shared" si="2"/>
        <v>sigma_mu_eps_sys4_4E90_jointA_ydir_pos</v>
      </c>
      <c r="BM14" t="str">
        <f t="shared" ref="BM14" si="3">LEFT(BM13,LEN(BM13)-4)</f>
        <v>sigma_mu_eps_sys4_4TIP_jointA_ydir_neg</v>
      </c>
      <c r="BN14" t="str">
        <f t="shared" ref="BN14:BO14" si="4">LEFT(BN13,LEN(BN13)-4)</f>
        <v>sigma_mu_eps_sys4_4TIP_jointA_ydir_pos</v>
      </c>
      <c r="BO14" t="str">
        <f t="shared" si="4"/>
        <v>sigma_mu_eps_sys4_4TOP_jointC_ydir_pos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PantoliEtal2022_all</vt:lpstr>
      <vt:lpstr>PantoliEtal2022_collapsed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2022-07-31T23:35:53Z</dcterms:created>
  <dcterms:modified xsi:type="dcterms:W3CDTF">2022-08-08T23:22:08Z</dcterms:modified>
</cp:coreProperties>
</file>