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yuta\work\StarSeeker\StarSeeker\"/>
    </mc:Choice>
  </mc:AlternateContent>
  <xr:revisionPtr revIDLastSave="0" documentId="13_ncr:1_{1F5E5CA3-0421-471F-8821-4C4C51BE9187}" xr6:coauthVersionLast="47" xr6:coauthVersionMax="47" xr10:uidLastSave="{00000000-0000-0000-0000-000000000000}"/>
  <bookViews>
    <workbookView xWindow="-108" yWindow="-108" windowWidth="23256" windowHeight="13176" activeTab="2" xr2:uid="{03898D4D-7442-4456-BE0F-5576AA6ABBF9}"/>
  </bookViews>
  <sheets>
    <sheet name="tables" sheetId="4" r:id="rId1"/>
    <sheet name="t_category" sheetId="1" r:id="rId2"/>
    <sheet name="t_point_dataset" sheetId="2" r:id="rId3"/>
    <sheet name="t_point_detail" sheetId="3" r:id="rId4"/>
    <sheet name="t_surface_dataset" sheetId="5" r:id="rId5"/>
    <sheet name="t_surface_detai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E9" i="6"/>
  <c r="C9" i="6"/>
  <c r="C8" i="6"/>
  <c r="C3" i="6"/>
  <c r="E3" i="6"/>
  <c r="C4" i="6"/>
  <c r="E4" i="6"/>
  <c r="C5" i="6"/>
  <c r="E5" i="6"/>
  <c r="C6" i="6"/>
  <c r="E6" i="6"/>
  <c r="C7" i="6"/>
  <c r="E7" i="6"/>
  <c r="E2" i="6"/>
  <c r="C2" i="6"/>
  <c r="C3" i="5"/>
  <c r="C4" i="5"/>
  <c r="C5" i="5"/>
  <c r="C2" i="5"/>
  <c r="E16" i="3"/>
  <c r="E17" i="3"/>
  <c r="E18" i="3"/>
  <c r="E19" i="3"/>
  <c r="E20" i="3"/>
  <c r="E21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C15" i="3"/>
  <c r="C16" i="3"/>
  <c r="C17" i="3"/>
  <c r="C18" i="3"/>
  <c r="C19" i="3"/>
  <c r="C20" i="3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<sst xmlns="http://schemas.openxmlformats.org/spreadsheetml/2006/main" count="417" uniqueCount="155">
  <si>
    <t>公共施設</t>
    <rPh sb="0" eb="4">
      <t>コウキョウシセツ</t>
    </rPh>
    <phoneticPr fontId="1"/>
  </si>
  <si>
    <t>政策区域</t>
    <rPh sb="0" eb="4">
      <t>セイサククイキ</t>
    </rPh>
    <phoneticPr fontId="1"/>
  </si>
  <si>
    <t>水域情報</t>
    <rPh sb="0" eb="4">
      <t>スイイキジョウホウ</t>
    </rPh>
    <phoneticPr fontId="1"/>
  </si>
  <si>
    <t>#00008b</t>
    <phoneticPr fontId="1"/>
  </si>
  <si>
    <t>#800000</t>
    <phoneticPr fontId="1"/>
  </si>
  <si>
    <t>#65ace4</t>
    <phoneticPr fontId="1"/>
  </si>
  <si>
    <t>#</t>
    <phoneticPr fontId="1"/>
  </si>
  <si>
    <t>色</t>
    <rPh sb="0" eb="1">
      <t>イロ</t>
    </rPh>
    <phoneticPr fontId="1"/>
  </si>
  <si>
    <t>表示順</t>
    <rPh sb="0" eb="3">
      <t>ヒョウジジュン</t>
    </rPh>
    <phoneticPr fontId="1"/>
  </si>
  <si>
    <t>カテゴリ名</t>
    <rPh sb="4" eb="5">
      <t>メイ</t>
    </rPh>
    <phoneticPr fontId="1"/>
  </si>
  <si>
    <t>データ種類</t>
    <rPh sb="3" eb="5">
      <t>シュルイ</t>
    </rPh>
    <phoneticPr fontId="1"/>
  </si>
  <si>
    <t>交番</t>
    <rPh sb="0" eb="2">
      <t>コウバン</t>
    </rPh>
    <phoneticPr fontId="1"/>
  </si>
  <si>
    <t>#00ffff</t>
    <phoneticPr fontId="1"/>
  </si>
  <si>
    <t>PoliceBox</t>
    <phoneticPr fontId="1"/>
  </si>
  <si>
    <t>location</t>
    <phoneticPr fontId="1"/>
  </si>
  <si>
    <t>time</t>
    <phoneticPr fontId="1"/>
  </si>
  <si>
    <t>属性名</t>
    <rPh sb="0" eb="3">
      <t>ゾクセイメイ</t>
    </rPh>
    <phoneticPr fontId="1"/>
  </si>
  <si>
    <t>有効</t>
    <rPh sb="0" eb="2">
      <t>ユウコウ</t>
    </rPh>
    <phoneticPr fontId="1"/>
  </si>
  <si>
    <t>address</t>
    <phoneticPr fontId="1"/>
  </si>
  <si>
    <t>住所</t>
    <rPh sb="0" eb="2">
      <t>ジュウショ</t>
    </rPh>
    <phoneticPr fontId="1"/>
  </si>
  <si>
    <t>〇</t>
    <phoneticPr fontId="1"/>
  </si>
  <si>
    <t>施設名</t>
    <rPh sb="0" eb="3">
      <t>シセツメイ</t>
    </rPh>
    <phoneticPr fontId="1"/>
  </si>
  <si>
    <t>病院</t>
    <rPh sb="0" eb="2">
      <t>ビョウイン</t>
    </rPh>
    <phoneticPr fontId="1"/>
  </si>
  <si>
    <t>公園</t>
    <rPh sb="0" eb="2">
      <t>コウエン</t>
    </rPh>
    <phoneticPr fontId="1"/>
  </si>
  <si>
    <t>公民館</t>
    <rPh sb="0" eb="3">
      <t>コウミンカン</t>
    </rPh>
    <phoneticPr fontId="1"/>
  </si>
  <si>
    <t>駐輪場</t>
    <rPh sb="0" eb="3">
      <t>チュウリンジョウ</t>
    </rPh>
    <phoneticPr fontId="1"/>
  </si>
  <si>
    <t>市民センター</t>
    <rPh sb="0" eb="2">
      <t>シミン</t>
    </rPh>
    <phoneticPr fontId="1"/>
  </si>
  <si>
    <t>河川</t>
    <rPh sb="0" eb="2">
      <t>カセン</t>
    </rPh>
    <phoneticPr fontId="1"/>
  </si>
  <si>
    <t>滝</t>
    <rPh sb="0" eb="1">
      <t>タキ</t>
    </rPh>
    <phoneticPr fontId="1"/>
  </si>
  <si>
    <t>湖沼</t>
    <rPh sb="0" eb="2">
      <t>コショウ</t>
    </rPh>
    <phoneticPr fontId="1"/>
  </si>
  <si>
    <t>ダム</t>
    <phoneticPr fontId="1"/>
  </si>
  <si>
    <t>#00e500</t>
    <phoneticPr fontId="1"/>
  </si>
  <si>
    <t>#ff0000</t>
    <phoneticPr fontId="1"/>
  </si>
  <si>
    <t>#6a5acd</t>
    <phoneticPr fontId="1"/>
  </si>
  <si>
    <t>#0000cd</t>
    <phoneticPr fontId="1"/>
  </si>
  <si>
    <t>#ffa500</t>
    <phoneticPr fontId="1"/>
  </si>
  <si>
    <t>#4169e1</t>
    <phoneticPr fontId="1"/>
  </si>
  <si>
    <t>#1e90ff</t>
    <phoneticPr fontId="1"/>
  </si>
  <si>
    <t>#87cefa</t>
    <phoneticPr fontId="1"/>
  </si>
  <si>
    <t>#afeeee</t>
    <phoneticPr fontId="1"/>
  </si>
  <si>
    <t>Park</t>
    <phoneticPr fontId="1"/>
  </si>
  <si>
    <t>Hospital</t>
    <phoneticPr fontId="1"/>
  </si>
  <si>
    <t>CommunityCenter</t>
    <phoneticPr fontId="1"/>
  </si>
  <si>
    <t>BicycleParking</t>
    <phoneticPr fontId="1"/>
  </si>
  <si>
    <t>CivicCenter</t>
    <phoneticPr fontId="1"/>
  </si>
  <si>
    <t>Stream</t>
    <phoneticPr fontId="1"/>
  </si>
  <si>
    <t>Waterfall</t>
    <phoneticPr fontId="1"/>
  </si>
  <si>
    <t>Lake</t>
    <phoneticPr fontId="1"/>
  </si>
  <si>
    <t>Dam</t>
    <phoneticPr fontId="1"/>
  </si>
  <si>
    <t>場所名</t>
    <rPh sb="0" eb="3">
      <t>バショメイ</t>
    </rPh>
    <phoneticPr fontId="1"/>
  </si>
  <si>
    <t>画像</t>
    <rPh sb="0" eb="2">
      <t>ガゾウ</t>
    </rPh>
    <phoneticPr fontId="1"/>
  </si>
  <si>
    <t>image</t>
    <phoneticPr fontId="1"/>
  </si>
  <si>
    <t>locationName</t>
    <phoneticPr fontId="1"/>
  </si>
  <si>
    <t>有効</t>
    <rPh sb="0" eb="2">
      <t>ユウコウ</t>
    </rPh>
    <phoneticPr fontId="1"/>
  </si>
  <si>
    <t>〇</t>
    <phoneticPr fontId="1"/>
  </si>
  <si>
    <t>t_category</t>
    <phoneticPr fontId="1"/>
  </si>
  <si>
    <t>category_id</t>
    <phoneticPr fontId="1"/>
  </si>
  <si>
    <t>integer</t>
    <phoneticPr fontId="1"/>
  </si>
  <si>
    <t>category_name</t>
    <phoneticPr fontId="1"/>
  </si>
  <si>
    <t>varchar(20)</t>
    <phoneticPr fontId="1"/>
  </si>
  <si>
    <t>primary key not null unique</t>
    <phoneticPr fontId="1"/>
  </si>
  <si>
    <t>not null</t>
    <phoneticPr fontId="1"/>
  </si>
  <si>
    <t>category_color</t>
    <phoneticPr fontId="1"/>
  </si>
  <si>
    <t>varchar(7)</t>
    <phoneticPr fontId="1"/>
  </si>
  <si>
    <t>display_order</t>
    <phoneticPr fontId="1"/>
  </si>
  <si>
    <t>not null</t>
    <phoneticPr fontId="1"/>
  </si>
  <si>
    <t>boolean</t>
    <phoneticPr fontId="1"/>
  </si>
  <si>
    <t>enabled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</si>
  <si>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</si>
  <si>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</si>
  <si>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</si>
  <si>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</si>
  <si>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</si>
  <si>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テーブル名</t>
    <rPh sb="4" eb="5">
      <t>メイ</t>
    </rPh>
    <phoneticPr fontId="1"/>
  </si>
  <si>
    <t>列名</t>
    <rPh sb="0" eb="2">
      <t>レツメイ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</si>
  <si>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</si>
  <si>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</si>
  <si>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カテゴリID</t>
    <phoneticPr fontId="1"/>
  </si>
  <si>
    <t>point_dataset_id</t>
    <phoneticPr fontId="1"/>
  </si>
  <si>
    <t>point_dataset_name</t>
    <phoneticPr fontId="1"/>
  </si>
  <si>
    <t>point_color_code</t>
    <phoneticPr fontId="1"/>
  </si>
  <si>
    <t>entity_type</t>
    <phoneticPr fontId="1"/>
  </si>
  <si>
    <t>coordinates_attr_name</t>
    <phoneticPr fontId="1"/>
  </si>
  <si>
    <t>register_time_attr_name</t>
    <phoneticPr fontId="1"/>
  </si>
  <si>
    <t>varchar(50)</t>
    <phoneticPr fontId="1"/>
  </si>
  <si>
    <t>references t_category(category_id) not null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</si>
  <si>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</si>
  <si>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</si>
  <si>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</si>
  <si>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</si>
  <si>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t_point_detail</t>
    <phoneticPr fontId="1"/>
  </si>
  <si>
    <t>point_detail_id</t>
    <phoneticPr fontId="1"/>
  </si>
  <si>
    <t>item_attr_name</t>
    <phoneticPr fontId="1"/>
  </si>
  <si>
    <t>data_type</t>
    <phoneticPr fontId="1"/>
  </si>
  <si>
    <t>display_title</t>
    <phoneticPr fontId="1"/>
  </si>
  <si>
    <t>references t_point_dataset(point_dataset_id) not null</t>
    <phoneticPr fontId="1"/>
  </si>
  <si>
    <t>点ID</t>
    <rPh sb="0" eb="1">
      <t>テン</t>
    </rPh>
    <phoneticPr fontId="1"/>
  </si>
  <si>
    <t>データシート列</t>
    <rPh sb="6" eb="7">
      <t>レツ</t>
    </rPh>
    <phoneticPr fontId="1"/>
  </si>
  <si>
    <t>t_point_dataset</t>
    <phoneticPr fontId="1"/>
  </si>
  <si>
    <t>J</t>
    <phoneticPr fontId="1"/>
  </si>
  <si>
    <t>t_surface_dataset</t>
    <phoneticPr fontId="1"/>
  </si>
  <si>
    <t>surface_dataset_id</t>
    <phoneticPr fontId="1"/>
  </si>
  <si>
    <t>category_id</t>
    <phoneticPr fontId="1"/>
  </si>
  <si>
    <t>surface_dataset_name</t>
    <phoneticPr fontId="1"/>
  </si>
  <si>
    <t>border_color_code</t>
    <phoneticPr fontId="1"/>
  </si>
  <si>
    <t>fill_color_code</t>
    <phoneticPr fontId="1"/>
  </si>
  <si>
    <t>entity_type</t>
    <phoneticPr fontId="1"/>
  </si>
  <si>
    <t>coordinates_attr_name</t>
    <phoneticPr fontId="1"/>
  </si>
  <si>
    <t>register_time_attr_name</t>
    <phoneticPr fontId="1"/>
  </si>
  <si>
    <t>enabled</t>
    <phoneticPr fontId="1"/>
  </si>
  <si>
    <t>t_surface_detail</t>
    <phoneticPr fontId="1"/>
  </si>
  <si>
    <t>surface_detail_id</t>
    <phoneticPr fontId="1"/>
  </si>
  <si>
    <t>display_order</t>
    <phoneticPr fontId="1"/>
  </si>
  <si>
    <t>display_title</t>
    <phoneticPr fontId="1"/>
  </si>
  <si>
    <t>references t_surface_dataset(surface_dataset_id) not null</t>
    <phoneticPr fontId="1"/>
  </si>
  <si>
    <t>商業地域</t>
    <rPh sb="0" eb="4">
      <t>ショウギョウチイキ</t>
    </rPh>
    <phoneticPr fontId="1"/>
  </si>
  <si>
    <t>#000000</t>
    <phoneticPr fontId="1"/>
  </si>
  <si>
    <t>#006400</t>
    <phoneticPr fontId="1"/>
  </si>
  <si>
    <t>CommercialDistrict</t>
    <phoneticPr fontId="1"/>
  </si>
  <si>
    <t>A</t>
    <phoneticPr fontId="1"/>
  </si>
  <si>
    <t>B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</si>
  <si>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</si>
  <si>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</si>
  <si>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</si>
  <si>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</si>
  <si>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</si>
  <si>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</si>
  <si>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</si>
  <si>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境界色</t>
    <rPh sb="0" eb="2">
      <t>キョウカイ</t>
    </rPh>
    <rPh sb="2" eb="3">
      <t>ショク</t>
    </rPh>
    <phoneticPr fontId="1"/>
  </si>
  <si>
    <t>前景色</t>
    <rPh sb="0" eb="3">
      <t>ゼンケイショク</t>
    </rPh>
    <phoneticPr fontId="1"/>
  </si>
  <si>
    <t>エンティティ名</t>
    <rPh sb="6" eb="7">
      <t>メイ</t>
    </rPh>
    <phoneticPr fontId="1"/>
  </si>
  <si>
    <t>都市計画区域</t>
    <rPh sb="0" eb="6">
      <t>トシケイカククイキ</t>
    </rPh>
    <phoneticPr fontId="1"/>
  </si>
  <si>
    <t>第一種住宅地域</t>
    <rPh sb="0" eb="7">
      <t>ダイイッシュジュウタクチイキ</t>
    </rPh>
    <phoneticPr fontId="1"/>
  </si>
  <si>
    <t>景観地域</t>
    <rPh sb="0" eb="2">
      <t>ケイカン</t>
    </rPh>
    <rPh sb="2" eb="4">
      <t>チイキ</t>
    </rPh>
    <phoneticPr fontId="1"/>
  </si>
  <si>
    <t>#3cb371</t>
    <phoneticPr fontId="1"/>
  </si>
  <si>
    <t>#7fffd4</t>
    <phoneticPr fontId="1"/>
  </si>
  <si>
    <t>#adff2f</t>
    <phoneticPr fontId="1"/>
  </si>
  <si>
    <t>UrbanPlanningArea</t>
    <phoneticPr fontId="1"/>
  </si>
  <si>
    <t>FirstResidentialArea</t>
    <phoneticPr fontId="1"/>
  </si>
  <si>
    <t>ScenicZone</t>
    <phoneticPr fontId="1"/>
  </si>
  <si>
    <t>面ID</t>
    <rPh sb="0" eb="1">
      <t>メン</t>
    </rPh>
    <phoneticPr fontId="1"/>
  </si>
  <si>
    <t>面名</t>
    <rPh sb="0" eb="1">
      <t>メン</t>
    </rPh>
    <rPh sb="1" eb="2">
      <t>メイ</t>
    </rPh>
    <phoneticPr fontId="1"/>
  </si>
  <si>
    <t>都市名</t>
    <rPh sb="0" eb="3">
      <t>トシメイ</t>
    </rPh>
    <phoneticPr fontId="1"/>
  </si>
  <si>
    <t>prefecture</t>
    <phoneticPr fontId="1"/>
  </si>
  <si>
    <t>cityName</t>
    <phoneticPr fontId="1"/>
  </si>
  <si>
    <t>属性名</t>
    <rPh sb="0" eb="2">
      <t>ゾクセイ</t>
    </rPh>
    <rPh sb="2" eb="3">
      <t>メイ</t>
    </rPh>
    <phoneticPr fontId="1"/>
  </si>
  <si>
    <t>属性ID</t>
    <rPh sb="0" eb="2">
      <t>ゾクセイ</t>
    </rPh>
    <phoneticPr fontId="1"/>
  </si>
  <si>
    <t>#点ID</t>
    <rPh sb="1" eb="2">
      <t>テン</t>
    </rPh>
    <phoneticPr fontId="1"/>
  </si>
  <si>
    <t>#カテゴリID</t>
    <phoneticPr fontId="1"/>
  </si>
  <si>
    <t>点名</t>
    <rPh sb="0" eb="1">
      <t>テン</t>
    </rPh>
    <phoneticPr fontId="1"/>
  </si>
  <si>
    <t>#面ID</t>
    <rPh sb="1" eb="2">
      <t>メン</t>
    </rPh>
    <phoneticPr fontId="1"/>
  </si>
  <si>
    <t>登録座標属性ID</t>
    <rPh sb="0" eb="2">
      <t>トウロク</t>
    </rPh>
    <rPh sb="2" eb="4">
      <t>ザヒョウ</t>
    </rPh>
    <rPh sb="4" eb="6">
      <t>ゾクセイ</t>
    </rPh>
    <phoneticPr fontId="1"/>
  </si>
  <si>
    <t>登録日属性ID</t>
    <rPh sb="0" eb="3">
      <t>トウロクビ</t>
    </rPh>
    <rPh sb="3" eb="5">
      <t>ゾクセイ</t>
    </rPh>
    <phoneticPr fontId="1"/>
  </si>
  <si>
    <t>県名</t>
    <rPh sb="0" eb="2">
      <t>ケンメイ</t>
    </rPh>
    <phoneticPr fontId="1"/>
  </si>
  <si>
    <t>データセット名</t>
    <rPh sb="6" eb="7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</si>
</sst>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58EF-0307-4C4C-AE96-1863076D1C32}">
  <dimension ref="A1:F36"/>
  <sheetViews>
    <sheetView topLeftCell="A16" workbookViewId="0">
      <selection activeCell="F36" sqref="F36"/>
    </sheetView>
  </sheetViews>
  <sheetFormatPr defaultRowHeight="18" x14ac:dyDescent="0.45"/>
  <cols>
    <col min="2" max="2" width="15.8984375" customWidth="1"/>
    <col min="3" max="3" width="21.59765625" customWidth="1"/>
    <col min="4" max="4" width="11.09765625" bestFit="1" customWidth="1"/>
    <col min="5" max="5" width="21.5" customWidth="1"/>
  </cols>
  <sheetData>
    <row r="1" spans="1:6" x14ac:dyDescent="0.45">
      <c r="A1" t="s">
        <v>6</v>
      </c>
      <c r="B1" t="s">
        <v>73</v>
      </c>
      <c r="C1" t="s">
        <v>74</v>
      </c>
      <c r="D1" t="s">
        <v>75</v>
      </c>
      <c r="E1" t="s">
        <v>76</v>
      </c>
      <c r="F1" t="s">
        <v>97</v>
      </c>
    </row>
    <row r="2" spans="1:6" x14ac:dyDescent="0.45">
      <c r="A2">
        <v>1</v>
      </c>
      <c r="B2" t="s">
        <v>55</v>
      </c>
      <c r="C2" t="s">
        <v>56</v>
      </c>
      <c r="D2" t="s">
        <v>57</v>
      </c>
      <c r="E2" t="s">
        <v>60</v>
      </c>
      <c r="F2" t="s">
        <v>68</v>
      </c>
    </row>
    <row r="3" spans="1:6" x14ac:dyDescent="0.45">
      <c r="A3">
        <v>2</v>
      </c>
      <c r="B3" t="s">
        <v>55</v>
      </c>
      <c r="C3" t="s">
        <v>58</v>
      </c>
      <c r="D3" t="s">
        <v>59</v>
      </c>
      <c r="E3" t="s">
        <v>61</v>
      </c>
      <c r="F3" t="s">
        <v>69</v>
      </c>
    </row>
    <row r="4" spans="1:6" x14ac:dyDescent="0.45">
      <c r="A4">
        <v>3</v>
      </c>
      <c r="B4" t="s">
        <v>55</v>
      </c>
      <c r="C4" t="s">
        <v>62</v>
      </c>
      <c r="D4" t="s">
        <v>63</v>
      </c>
      <c r="E4" t="s">
        <v>61</v>
      </c>
      <c r="F4" t="s">
        <v>70</v>
      </c>
    </row>
    <row r="5" spans="1:6" x14ac:dyDescent="0.45">
      <c r="A5">
        <v>4</v>
      </c>
      <c r="B5" t="s">
        <v>55</v>
      </c>
      <c r="C5" t="s">
        <v>64</v>
      </c>
      <c r="D5" t="s">
        <v>57</v>
      </c>
      <c r="E5" t="s">
        <v>65</v>
      </c>
      <c r="F5" t="s">
        <v>71</v>
      </c>
    </row>
    <row r="6" spans="1:6" x14ac:dyDescent="0.45">
      <c r="A6">
        <v>5</v>
      </c>
      <c r="B6" t="s">
        <v>55</v>
      </c>
      <c r="C6" t="s">
        <v>67</v>
      </c>
      <c r="D6" t="s">
        <v>66</v>
      </c>
      <c r="E6" t="s">
        <v>65</v>
      </c>
      <c r="F6" t="s">
        <v>72</v>
      </c>
    </row>
    <row r="7" spans="1:6" x14ac:dyDescent="0.45">
      <c r="A7">
        <v>6</v>
      </c>
      <c r="B7" t="s">
        <v>98</v>
      </c>
      <c r="C7" t="s">
        <v>78</v>
      </c>
      <c r="D7" t="s">
        <v>57</v>
      </c>
      <c r="E7" t="s">
        <v>60</v>
      </c>
      <c r="F7" t="s">
        <v>68</v>
      </c>
    </row>
    <row r="8" spans="1:6" x14ac:dyDescent="0.45">
      <c r="A8">
        <v>7</v>
      </c>
      <c r="B8" t="s">
        <v>98</v>
      </c>
      <c r="C8" t="s">
        <v>56</v>
      </c>
      <c r="D8" t="s">
        <v>57</v>
      </c>
      <c r="E8" t="s">
        <v>85</v>
      </c>
      <c r="F8" t="s">
        <v>69</v>
      </c>
    </row>
    <row r="9" spans="1:6" x14ac:dyDescent="0.45">
      <c r="A9">
        <v>8</v>
      </c>
      <c r="B9" t="s">
        <v>98</v>
      </c>
      <c r="C9" t="s">
        <v>79</v>
      </c>
      <c r="D9" t="s">
        <v>84</v>
      </c>
      <c r="E9" t="s">
        <v>65</v>
      </c>
      <c r="F9" t="s">
        <v>71</v>
      </c>
    </row>
    <row r="10" spans="1:6" x14ac:dyDescent="0.45">
      <c r="A10">
        <v>9</v>
      </c>
      <c r="B10" t="s">
        <v>98</v>
      </c>
      <c r="C10" t="s">
        <v>80</v>
      </c>
      <c r="D10" t="s">
        <v>63</v>
      </c>
      <c r="E10" t="s">
        <v>65</v>
      </c>
      <c r="F10" t="s">
        <v>72</v>
      </c>
    </row>
    <row r="11" spans="1:6" x14ac:dyDescent="0.45">
      <c r="A11">
        <v>10</v>
      </c>
      <c r="B11" t="s">
        <v>98</v>
      </c>
      <c r="C11" t="s">
        <v>81</v>
      </c>
      <c r="D11" t="s">
        <v>84</v>
      </c>
      <c r="E11" t="s">
        <v>65</v>
      </c>
      <c r="F11" t="s">
        <v>86</v>
      </c>
    </row>
    <row r="12" spans="1:6" x14ac:dyDescent="0.45">
      <c r="A12">
        <v>11</v>
      </c>
      <c r="B12" t="s">
        <v>98</v>
      </c>
      <c r="C12" t="s">
        <v>82</v>
      </c>
      <c r="D12" t="s">
        <v>84</v>
      </c>
      <c r="E12" t="s">
        <v>65</v>
      </c>
      <c r="F12" t="s">
        <v>87</v>
      </c>
    </row>
    <row r="13" spans="1:6" x14ac:dyDescent="0.45">
      <c r="A13">
        <v>12</v>
      </c>
      <c r="B13" t="s">
        <v>98</v>
      </c>
      <c r="C13" t="s">
        <v>83</v>
      </c>
      <c r="D13" t="s">
        <v>84</v>
      </c>
      <c r="E13" t="s">
        <v>65</v>
      </c>
      <c r="F13" t="s">
        <v>88</v>
      </c>
    </row>
    <row r="14" spans="1:6" x14ac:dyDescent="0.45">
      <c r="A14">
        <v>13</v>
      </c>
      <c r="B14" t="s">
        <v>98</v>
      </c>
      <c r="C14" t="s">
        <v>67</v>
      </c>
      <c r="D14" t="s">
        <v>66</v>
      </c>
      <c r="E14" t="s">
        <v>65</v>
      </c>
      <c r="F14" t="s">
        <v>89</v>
      </c>
    </row>
    <row r="15" spans="1:6" x14ac:dyDescent="0.45">
      <c r="A15">
        <v>14</v>
      </c>
      <c r="B15" t="s">
        <v>90</v>
      </c>
      <c r="C15" t="s">
        <v>91</v>
      </c>
      <c r="D15" t="s">
        <v>57</v>
      </c>
      <c r="E15" t="s">
        <v>60</v>
      </c>
      <c r="F15" t="s">
        <v>68</v>
      </c>
    </row>
    <row r="16" spans="1:6" x14ac:dyDescent="0.45">
      <c r="A16">
        <v>15</v>
      </c>
      <c r="B16" t="s">
        <v>90</v>
      </c>
      <c r="C16" t="s">
        <v>78</v>
      </c>
      <c r="D16" t="s">
        <v>57</v>
      </c>
      <c r="E16" t="s">
        <v>95</v>
      </c>
      <c r="F16" t="s">
        <v>71</v>
      </c>
    </row>
    <row r="17" spans="1:6" x14ac:dyDescent="0.45">
      <c r="A17">
        <v>16</v>
      </c>
      <c r="B17" t="s">
        <v>90</v>
      </c>
      <c r="C17" t="s">
        <v>64</v>
      </c>
      <c r="D17" t="s">
        <v>57</v>
      </c>
      <c r="E17" t="s">
        <v>65</v>
      </c>
      <c r="F17" t="s">
        <v>88</v>
      </c>
    </row>
    <row r="18" spans="1:6" x14ac:dyDescent="0.45">
      <c r="A18">
        <v>17</v>
      </c>
      <c r="B18" t="s">
        <v>90</v>
      </c>
      <c r="C18" t="s">
        <v>92</v>
      </c>
      <c r="D18" t="s">
        <v>84</v>
      </c>
      <c r="E18" t="s">
        <v>65</v>
      </c>
      <c r="F18" t="s">
        <v>86</v>
      </c>
    </row>
    <row r="19" spans="1:6" x14ac:dyDescent="0.45">
      <c r="A19">
        <v>18</v>
      </c>
      <c r="B19" t="s">
        <v>90</v>
      </c>
      <c r="C19" t="s">
        <v>93</v>
      </c>
      <c r="D19" t="s">
        <v>57</v>
      </c>
      <c r="E19" t="s">
        <v>65</v>
      </c>
      <c r="F19" t="s">
        <v>89</v>
      </c>
    </row>
    <row r="20" spans="1:6" x14ac:dyDescent="0.45">
      <c r="A20">
        <v>19</v>
      </c>
      <c r="B20" t="s">
        <v>90</v>
      </c>
      <c r="C20" t="s">
        <v>94</v>
      </c>
      <c r="D20" t="s">
        <v>84</v>
      </c>
      <c r="E20" t="s">
        <v>65</v>
      </c>
      <c r="F20" t="s">
        <v>87</v>
      </c>
    </row>
    <row r="21" spans="1:6" x14ac:dyDescent="0.45">
      <c r="A21">
        <v>20</v>
      </c>
      <c r="B21" t="s">
        <v>90</v>
      </c>
      <c r="C21" t="s">
        <v>67</v>
      </c>
      <c r="D21" t="s">
        <v>66</v>
      </c>
      <c r="E21" t="s">
        <v>65</v>
      </c>
      <c r="F21" t="s">
        <v>99</v>
      </c>
    </row>
    <row r="22" spans="1:6" x14ac:dyDescent="0.45">
      <c r="A22">
        <v>21</v>
      </c>
      <c r="B22" t="s">
        <v>100</v>
      </c>
      <c r="C22" t="s">
        <v>101</v>
      </c>
      <c r="D22" t="s">
        <v>57</v>
      </c>
      <c r="E22" t="s">
        <v>60</v>
      </c>
      <c r="F22" t="s">
        <v>119</v>
      </c>
    </row>
    <row r="23" spans="1:6" x14ac:dyDescent="0.45">
      <c r="A23">
        <v>22</v>
      </c>
      <c r="B23" t="s">
        <v>100</v>
      </c>
      <c r="C23" t="s">
        <v>102</v>
      </c>
      <c r="D23" t="s">
        <v>57</v>
      </c>
      <c r="E23" t="s">
        <v>85</v>
      </c>
      <c r="F23" t="s">
        <v>120</v>
      </c>
    </row>
    <row r="24" spans="1:6" x14ac:dyDescent="0.45">
      <c r="A24">
        <v>23</v>
      </c>
      <c r="B24" t="s">
        <v>100</v>
      </c>
      <c r="C24" t="s">
        <v>103</v>
      </c>
      <c r="D24" t="s">
        <v>84</v>
      </c>
      <c r="E24" t="s">
        <v>61</v>
      </c>
      <c r="F24" t="s">
        <v>121</v>
      </c>
    </row>
    <row r="25" spans="1:6" x14ac:dyDescent="0.45">
      <c r="A25">
        <v>24</v>
      </c>
      <c r="B25" t="s">
        <v>100</v>
      </c>
      <c r="C25" t="s">
        <v>104</v>
      </c>
      <c r="D25" t="s">
        <v>63</v>
      </c>
      <c r="E25" t="s">
        <v>61</v>
      </c>
      <c r="F25" t="s">
        <v>122</v>
      </c>
    </row>
    <row r="26" spans="1:6" x14ac:dyDescent="0.45">
      <c r="A26">
        <v>25</v>
      </c>
      <c r="B26" t="s">
        <v>100</v>
      </c>
      <c r="C26" t="s">
        <v>105</v>
      </c>
      <c r="D26" t="s">
        <v>63</v>
      </c>
      <c r="E26" t="s">
        <v>61</v>
      </c>
      <c r="F26" t="s">
        <v>123</v>
      </c>
    </row>
    <row r="27" spans="1:6" x14ac:dyDescent="0.45">
      <c r="A27">
        <v>26</v>
      </c>
      <c r="B27" t="s">
        <v>100</v>
      </c>
      <c r="C27" t="s">
        <v>106</v>
      </c>
      <c r="D27" t="s">
        <v>84</v>
      </c>
      <c r="E27" t="s">
        <v>61</v>
      </c>
      <c r="F27" t="s">
        <v>124</v>
      </c>
    </row>
    <row r="28" spans="1:6" x14ac:dyDescent="0.45">
      <c r="A28">
        <v>27</v>
      </c>
      <c r="B28" t="s">
        <v>100</v>
      </c>
      <c r="C28" t="s">
        <v>107</v>
      </c>
      <c r="D28" t="s">
        <v>84</v>
      </c>
      <c r="E28" t="s">
        <v>61</v>
      </c>
      <c r="F28" t="s">
        <v>125</v>
      </c>
    </row>
    <row r="29" spans="1:6" x14ac:dyDescent="0.45">
      <c r="A29">
        <v>28</v>
      </c>
      <c r="B29" t="s">
        <v>100</v>
      </c>
      <c r="C29" t="s">
        <v>108</v>
      </c>
      <c r="D29" t="s">
        <v>84</v>
      </c>
      <c r="E29" t="s">
        <v>61</v>
      </c>
      <c r="F29" t="s">
        <v>126</v>
      </c>
    </row>
    <row r="30" spans="1:6" x14ac:dyDescent="0.45">
      <c r="A30">
        <v>29</v>
      </c>
      <c r="B30" t="s">
        <v>100</v>
      </c>
      <c r="C30" t="s">
        <v>109</v>
      </c>
      <c r="D30" t="s">
        <v>66</v>
      </c>
      <c r="E30" t="s">
        <v>61</v>
      </c>
      <c r="F30" t="s">
        <v>127</v>
      </c>
    </row>
    <row r="31" spans="1:6" x14ac:dyDescent="0.45">
      <c r="A31">
        <v>30</v>
      </c>
      <c r="B31" t="s">
        <v>110</v>
      </c>
      <c r="C31" t="s">
        <v>111</v>
      </c>
      <c r="D31" t="s">
        <v>57</v>
      </c>
      <c r="E31" t="s">
        <v>60</v>
      </c>
      <c r="F31" t="s">
        <v>119</v>
      </c>
    </row>
    <row r="32" spans="1:6" x14ac:dyDescent="0.45">
      <c r="A32">
        <v>31</v>
      </c>
      <c r="B32" t="s">
        <v>110</v>
      </c>
      <c r="C32" t="s">
        <v>101</v>
      </c>
      <c r="D32" t="s">
        <v>57</v>
      </c>
      <c r="E32" t="s">
        <v>114</v>
      </c>
      <c r="F32" t="s">
        <v>121</v>
      </c>
    </row>
    <row r="33" spans="1:6" x14ac:dyDescent="0.45">
      <c r="A33">
        <v>32</v>
      </c>
      <c r="B33" t="s">
        <v>110</v>
      </c>
      <c r="C33" t="s">
        <v>112</v>
      </c>
      <c r="D33" t="s">
        <v>57</v>
      </c>
      <c r="E33" t="s">
        <v>61</v>
      </c>
      <c r="F33" t="s">
        <v>125</v>
      </c>
    </row>
    <row r="34" spans="1:6" x14ac:dyDescent="0.45">
      <c r="A34">
        <v>33</v>
      </c>
      <c r="B34" t="s">
        <v>110</v>
      </c>
      <c r="C34" t="s">
        <v>92</v>
      </c>
      <c r="D34" t="s">
        <v>84</v>
      </c>
      <c r="E34" t="s">
        <v>61</v>
      </c>
      <c r="F34" t="s">
        <v>123</v>
      </c>
    </row>
    <row r="35" spans="1:6" x14ac:dyDescent="0.45">
      <c r="A35">
        <v>34</v>
      </c>
      <c r="B35" t="s">
        <v>110</v>
      </c>
      <c r="C35" t="s">
        <v>113</v>
      </c>
      <c r="D35" t="s">
        <v>84</v>
      </c>
      <c r="E35" t="s">
        <v>61</v>
      </c>
      <c r="F35" t="s">
        <v>124</v>
      </c>
    </row>
    <row r="36" spans="1:6" x14ac:dyDescent="0.45">
      <c r="A36">
        <v>35</v>
      </c>
      <c r="B36" t="s">
        <v>110</v>
      </c>
      <c r="C36" t="s">
        <v>67</v>
      </c>
      <c r="D36" t="s">
        <v>66</v>
      </c>
      <c r="E36" t="s">
        <v>61</v>
      </c>
      <c r="F36" t="s">
        <v>126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4F55-DEA2-416E-92FA-60CC0F3630E2}">
  <dimension ref="A1:E4"/>
  <sheetViews>
    <sheetView workbookViewId="0"/>
  </sheetViews>
  <sheetFormatPr defaultRowHeight="18" x14ac:dyDescent="0.45"/>
  <sheetData>
    <row r="1" spans="1:5" x14ac:dyDescent="0.45">
      <c r="A1" t="s">
        <v>148</v>
      </c>
      <c r="B1" t="s">
        <v>9</v>
      </c>
      <c r="C1" t="s">
        <v>7</v>
      </c>
      <c r="D1" t="s">
        <v>8</v>
      </c>
      <c r="E1" t="s">
        <v>53</v>
      </c>
    </row>
    <row r="2" spans="1:5" x14ac:dyDescent="0.45">
      <c r="A2">
        <v>1</v>
      </c>
      <c r="B2" t="s">
        <v>0</v>
      </c>
      <c r="C2" t="s">
        <v>3</v>
      </c>
      <c r="D2">
        <v>1</v>
      </c>
      <c r="E2" t="s">
        <v>54</v>
      </c>
    </row>
    <row r="3" spans="1:5" x14ac:dyDescent="0.45">
      <c r="A3">
        <v>2</v>
      </c>
      <c r="B3" t="s">
        <v>1</v>
      </c>
      <c r="C3" t="s">
        <v>4</v>
      </c>
      <c r="D3">
        <v>2</v>
      </c>
      <c r="E3" t="s">
        <v>54</v>
      </c>
    </row>
    <row r="4" spans="1:5" x14ac:dyDescent="0.45">
      <c r="A4">
        <v>3</v>
      </c>
      <c r="B4" t="s">
        <v>2</v>
      </c>
      <c r="C4" t="s">
        <v>5</v>
      </c>
      <c r="D4">
        <v>3</v>
      </c>
      <c r="E4" t="s">
        <v>54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F894-C3D1-4E81-AEB7-4AFFC2BCD7DA}">
  <dimension ref="A1:I11"/>
  <sheetViews>
    <sheetView tabSelected="1" workbookViewId="0">
      <selection activeCell="D10" sqref="D10"/>
    </sheetView>
  </sheetViews>
  <sheetFormatPr defaultRowHeight="18" x14ac:dyDescent="0.45"/>
  <cols>
    <col min="4" max="4" width="19.09765625" customWidth="1"/>
    <col min="6" max="6" width="14.59765625" customWidth="1"/>
    <col min="7" max="7" width="14.3984375" bestFit="1" customWidth="1"/>
    <col min="8" max="8" width="12.3984375" bestFit="1" customWidth="1"/>
  </cols>
  <sheetData>
    <row r="1" spans="1:9" x14ac:dyDescent="0.45">
      <c r="A1" t="s">
        <v>147</v>
      </c>
      <c r="B1" t="s">
        <v>77</v>
      </c>
      <c r="C1" t="s">
        <v>9</v>
      </c>
      <c r="D1" t="s">
        <v>149</v>
      </c>
      <c r="E1" t="s">
        <v>7</v>
      </c>
      <c r="F1" t="s">
        <v>130</v>
      </c>
      <c r="G1" t="s">
        <v>151</v>
      </c>
      <c r="H1" t="s">
        <v>152</v>
      </c>
      <c r="I1" t="s">
        <v>17</v>
      </c>
    </row>
    <row r="2" spans="1:9" x14ac:dyDescent="0.45">
      <c r="A2">
        <v>1</v>
      </c>
      <c r="B2">
        <v>1</v>
      </c>
      <c r="C2" t="str">
        <f>VLOOKUP($B2,t_category!$A$2:$B$4,2)</f>
        <v>公共施設</v>
      </c>
      <c r="D2" t="s">
        <v>23</v>
      </c>
      <c r="E2" t="s">
        <v>31</v>
      </c>
      <c r="F2" t="s">
        <v>40</v>
      </c>
      <c r="G2" t="s">
        <v>14</v>
      </c>
      <c r="H2" t="s">
        <v>15</v>
      </c>
      <c r="I2" t="s">
        <v>20</v>
      </c>
    </row>
    <row r="3" spans="1:9" x14ac:dyDescent="0.45">
      <c r="A3">
        <v>2</v>
      </c>
      <c r="B3">
        <v>1</v>
      </c>
      <c r="C3" t="str">
        <f>VLOOKUP($B3,t_category!$A$2:$B$4,2)</f>
        <v>公共施設</v>
      </c>
      <c r="D3" t="s">
        <v>22</v>
      </c>
      <c r="E3" t="s">
        <v>32</v>
      </c>
      <c r="F3" t="s">
        <v>41</v>
      </c>
      <c r="G3" t="s">
        <v>14</v>
      </c>
      <c r="H3" t="s">
        <v>15</v>
      </c>
      <c r="I3" t="s">
        <v>20</v>
      </c>
    </row>
    <row r="4" spans="1:9" x14ac:dyDescent="0.45">
      <c r="A4">
        <v>3</v>
      </c>
      <c r="B4">
        <v>1</v>
      </c>
      <c r="C4" t="str">
        <f>VLOOKUP($B4,t_category!$A$2:$B$4,2)</f>
        <v>公共施設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20</v>
      </c>
    </row>
    <row r="5" spans="1:9" x14ac:dyDescent="0.45">
      <c r="A5">
        <v>4</v>
      </c>
      <c r="B5">
        <v>1</v>
      </c>
      <c r="C5" t="str">
        <f>VLOOKUP($B5,t_category!$A$2:$B$4,2)</f>
        <v>公共施設</v>
      </c>
      <c r="D5" t="s">
        <v>24</v>
      </c>
      <c r="E5" t="s">
        <v>33</v>
      </c>
      <c r="F5" t="s">
        <v>42</v>
      </c>
      <c r="G5" t="s">
        <v>14</v>
      </c>
      <c r="H5" t="s">
        <v>15</v>
      </c>
      <c r="I5" t="s">
        <v>20</v>
      </c>
    </row>
    <row r="6" spans="1:9" x14ac:dyDescent="0.45">
      <c r="A6">
        <v>5</v>
      </c>
      <c r="B6">
        <v>1</v>
      </c>
      <c r="C6" t="str">
        <f>VLOOKUP($B6,t_category!$A$2:$B$4,2)</f>
        <v>公共施設</v>
      </c>
      <c r="D6" t="s">
        <v>25</v>
      </c>
      <c r="E6" t="s">
        <v>34</v>
      </c>
      <c r="F6" t="s">
        <v>43</v>
      </c>
      <c r="G6" t="s">
        <v>14</v>
      </c>
      <c r="H6" t="s">
        <v>15</v>
      </c>
      <c r="I6" t="s">
        <v>20</v>
      </c>
    </row>
    <row r="7" spans="1:9" x14ac:dyDescent="0.45">
      <c r="A7">
        <v>6</v>
      </c>
      <c r="B7">
        <v>1</v>
      </c>
      <c r="C7" t="str">
        <f>VLOOKUP($B7,t_category!$A$2:$B$4,2)</f>
        <v>公共施設</v>
      </c>
      <c r="D7" t="s">
        <v>26</v>
      </c>
      <c r="E7" t="s">
        <v>35</v>
      </c>
      <c r="F7" t="s">
        <v>44</v>
      </c>
      <c r="G7" t="s">
        <v>14</v>
      </c>
      <c r="H7" t="s">
        <v>15</v>
      </c>
      <c r="I7" t="s">
        <v>20</v>
      </c>
    </row>
    <row r="8" spans="1:9" x14ac:dyDescent="0.45">
      <c r="A8">
        <v>7</v>
      </c>
      <c r="B8">
        <v>3</v>
      </c>
      <c r="C8" t="str">
        <f>VLOOKUP($B8,t_category!$A$2:$B$4,2)</f>
        <v>水域情報</v>
      </c>
      <c r="D8" t="s">
        <v>27</v>
      </c>
      <c r="E8" t="s">
        <v>36</v>
      </c>
      <c r="F8" t="s">
        <v>45</v>
      </c>
      <c r="G8" t="s">
        <v>14</v>
      </c>
      <c r="H8" t="s">
        <v>15</v>
      </c>
      <c r="I8" t="s">
        <v>20</v>
      </c>
    </row>
    <row r="9" spans="1:9" x14ac:dyDescent="0.45">
      <c r="A9">
        <v>8</v>
      </c>
      <c r="B9">
        <v>3</v>
      </c>
      <c r="C9" t="str">
        <f>VLOOKUP($B9,t_category!$A$2:$B$4,2)</f>
        <v>水域情報</v>
      </c>
      <c r="D9" t="s">
        <v>28</v>
      </c>
      <c r="E9" t="s">
        <v>37</v>
      </c>
      <c r="F9" t="s">
        <v>46</v>
      </c>
      <c r="G9" t="s">
        <v>14</v>
      </c>
      <c r="H9" t="s">
        <v>15</v>
      </c>
      <c r="I9" t="s">
        <v>20</v>
      </c>
    </row>
    <row r="10" spans="1:9" x14ac:dyDescent="0.45">
      <c r="A10">
        <v>9</v>
      </c>
      <c r="B10">
        <v>3</v>
      </c>
      <c r="C10" t="str">
        <f>VLOOKUP($B10,t_category!$A$2:$B$4,2)</f>
        <v>水域情報</v>
      </c>
      <c r="D10" t="s">
        <v>29</v>
      </c>
      <c r="E10" t="s">
        <v>38</v>
      </c>
      <c r="F10" t="s">
        <v>47</v>
      </c>
      <c r="G10" t="s">
        <v>14</v>
      </c>
      <c r="H10" t="s">
        <v>15</v>
      </c>
      <c r="I10" t="s">
        <v>20</v>
      </c>
    </row>
    <row r="11" spans="1:9" x14ac:dyDescent="0.45">
      <c r="A11">
        <v>10</v>
      </c>
      <c r="B11">
        <v>3</v>
      </c>
      <c r="C11" t="str">
        <f>VLOOKUP($B11,t_category!$A$2:$B$4,2)</f>
        <v>水域情報</v>
      </c>
      <c r="D11" t="s">
        <v>30</v>
      </c>
      <c r="E11" t="s">
        <v>39</v>
      </c>
      <c r="F11" t="s">
        <v>48</v>
      </c>
      <c r="G11" t="s">
        <v>14</v>
      </c>
      <c r="H11" t="s">
        <v>15</v>
      </c>
      <c r="I11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5D78-9AB7-4E7F-993B-119F4F618E3B}">
  <dimension ref="A1:J25"/>
  <sheetViews>
    <sheetView workbookViewId="0">
      <selection activeCell="E1" sqref="E1"/>
    </sheetView>
  </sheetViews>
  <sheetFormatPr defaultRowHeight="18" x14ac:dyDescent="0.45"/>
  <cols>
    <col min="6" max="6" width="12.3984375" customWidth="1"/>
  </cols>
  <sheetData>
    <row r="1" spans="1:10" x14ac:dyDescent="0.45">
      <c r="A1" t="s">
        <v>6</v>
      </c>
      <c r="B1" t="s">
        <v>77</v>
      </c>
      <c r="C1" t="s">
        <v>9</v>
      </c>
      <c r="D1" t="s">
        <v>96</v>
      </c>
      <c r="E1" t="s">
        <v>149</v>
      </c>
      <c r="F1" t="s">
        <v>146</v>
      </c>
      <c r="G1" t="s">
        <v>145</v>
      </c>
      <c r="H1" t="s">
        <v>8</v>
      </c>
      <c r="I1" t="s">
        <v>10</v>
      </c>
      <c r="J1" t="s">
        <v>17</v>
      </c>
    </row>
    <row r="2" spans="1:10" x14ac:dyDescent="0.45">
      <c r="A2">
        <v>1</v>
      </c>
      <c r="B2">
        <v>1</v>
      </c>
      <c r="C2" t="str">
        <f>VLOOKUP($B2,t_category!$A$2:$B$4,2)</f>
        <v>公共施設</v>
      </c>
      <c r="D2">
        <v>1</v>
      </c>
      <c r="E2" t="str">
        <f>VLOOKUP($D2,t_point_dataset!$A$2:$D$11,4)</f>
        <v>公園</v>
      </c>
      <c r="F2" t="s">
        <v>18</v>
      </c>
      <c r="G2" t="s">
        <v>19</v>
      </c>
      <c r="H2">
        <v>1</v>
      </c>
      <c r="I2">
        <v>0</v>
      </c>
      <c r="J2" t="s">
        <v>20</v>
      </c>
    </row>
    <row r="3" spans="1:10" x14ac:dyDescent="0.45">
      <c r="A3">
        <v>2</v>
      </c>
      <c r="B3">
        <v>1</v>
      </c>
      <c r="C3" t="str">
        <f>VLOOKUP($B3,t_category!$A$2:$B$4,2)</f>
        <v>公共施設</v>
      </c>
      <c r="D3">
        <v>1</v>
      </c>
      <c r="E3" t="str">
        <f>VLOOKUP($D3,t_point_dataset!$A$2:$D$11,4)</f>
        <v>公園</v>
      </c>
      <c r="F3" t="s">
        <v>52</v>
      </c>
      <c r="G3" t="s">
        <v>21</v>
      </c>
      <c r="H3">
        <v>2</v>
      </c>
      <c r="I3">
        <v>0</v>
      </c>
      <c r="J3" t="s">
        <v>20</v>
      </c>
    </row>
    <row r="4" spans="1:10" x14ac:dyDescent="0.45">
      <c r="A4">
        <v>3</v>
      </c>
      <c r="B4">
        <v>1</v>
      </c>
      <c r="C4" t="str">
        <f>VLOOKUP($B4,t_category!$A$2:$B$4,2)</f>
        <v>公共施設</v>
      </c>
      <c r="D4">
        <v>2</v>
      </c>
      <c r="E4" t="str">
        <f>VLOOKUP($D4,t_point_dataset!$A$2:$D$11,4)</f>
        <v>病院</v>
      </c>
      <c r="F4" t="s">
        <v>18</v>
      </c>
      <c r="G4" t="s">
        <v>19</v>
      </c>
      <c r="H4">
        <v>1</v>
      </c>
      <c r="I4">
        <v>0</v>
      </c>
      <c r="J4" t="s">
        <v>20</v>
      </c>
    </row>
    <row r="5" spans="1:10" x14ac:dyDescent="0.45">
      <c r="A5">
        <v>4</v>
      </c>
      <c r="B5">
        <v>1</v>
      </c>
      <c r="C5" t="str">
        <f>VLOOKUP($B5,t_category!$A$2:$B$4,2)</f>
        <v>公共施設</v>
      </c>
      <c r="D5">
        <v>2</v>
      </c>
      <c r="E5" t="str">
        <f>VLOOKUP($D5,t_point_dataset!$A$2:$D$11,4)</f>
        <v>病院</v>
      </c>
      <c r="F5" t="s">
        <v>52</v>
      </c>
      <c r="G5" t="s">
        <v>21</v>
      </c>
      <c r="H5">
        <v>2</v>
      </c>
      <c r="I5">
        <v>0</v>
      </c>
      <c r="J5" t="s">
        <v>20</v>
      </c>
    </row>
    <row r="6" spans="1:10" x14ac:dyDescent="0.45">
      <c r="A6">
        <v>5</v>
      </c>
      <c r="B6">
        <v>1</v>
      </c>
      <c r="C6" t="str">
        <f>VLOOKUP($B6,t_category!$A$2:$B$4,2)</f>
        <v>公共施設</v>
      </c>
      <c r="D6">
        <v>3</v>
      </c>
      <c r="E6" t="str">
        <f>VLOOKUP($D6,t_point_dataset!$A$2:$D$11,4)</f>
        <v>交番</v>
      </c>
      <c r="F6" t="s">
        <v>18</v>
      </c>
      <c r="G6" t="s">
        <v>19</v>
      </c>
      <c r="H6">
        <v>1</v>
      </c>
      <c r="I6">
        <v>0</v>
      </c>
      <c r="J6" t="s">
        <v>20</v>
      </c>
    </row>
    <row r="7" spans="1:10" x14ac:dyDescent="0.45">
      <c r="A7">
        <v>6</v>
      </c>
      <c r="B7">
        <v>1</v>
      </c>
      <c r="C7" t="str">
        <f>VLOOKUP($B7,t_category!$A$2:$B$4,2)</f>
        <v>公共施設</v>
      </c>
      <c r="D7">
        <v>3</v>
      </c>
      <c r="E7" t="str">
        <f>VLOOKUP($D7,t_point_dataset!$A$2:$D$11,4)</f>
        <v>交番</v>
      </c>
      <c r="F7" t="s">
        <v>52</v>
      </c>
      <c r="G7" t="s">
        <v>21</v>
      </c>
      <c r="H7">
        <v>2</v>
      </c>
      <c r="I7">
        <v>0</v>
      </c>
      <c r="J7" t="s">
        <v>20</v>
      </c>
    </row>
    <row r="8" spans="1:10" x14ac:dyDescent="0.45">
      <c r="A8">
        <v>7</v>
      </c>
      <c r="B8">
        <v>1</v>
      </c>
      <c r="C8" t="str">
        <f>VLOOKUP($B8,t_category!$A$2:$B$4,2)</f>
        <v>公共施設</v>
      </c>
      <c r="D8">
        <v>4</v>
      </c>
      <c r="E8" t="str">
        <f>VLOOKUP($D8,t_point_dataset!$A$2:$D$11,4)</f>
        <v>公民館</v>
      </c>
      <c r="F8" t="s">
        <v>18</v>
      </c>
      <c r="G8" t="s">
        <v>19</v>
      </c>
      <c r="H8">
        <v>1</v>
      </c>
      <c r="I8">
        <v>0</v>
      </c>
      <c r="J8" t="s">
        <v>20</v>
      </c>
    </row>
    <row r="9" spans="1:10" x14ac:dyDescent="0.45">
      <c r="A9">
        <v>8</v>
      </c>
      <c r="B9">
        <v>1</v>
      </c>
      <c r="C9" t="str">
        <f>VLOOKUP($B9,t_category!$A$2:$B$4,2)</f>
        <v>公共施設</v>
      </c>
      <c r="D9">
        <v>4</v>
      </c>
      <c r="E9" t="str">
        <f>VLOOKUP($D9,t_point_dataset!$A$2:$D$11,4)</f>
        <v>公民館</v>
      </c>
      <c r="F9" t="s">
        <v>52</v>
      </c>
      <c r="G9" t="s">
        <v>21</v>
      </c>
      <c r="H9">
        <v>2</v>
      </c>
      <c r="I9">
        <v>0</v>
      </c>
      <c r="J9" t="s">
        <v>20</v>
      </c>
    </row>
    <row r="10" spans="1:10" x14ac:dyDescent="0.45">
      <c r="A10">
        <v>9</v>
      </c>
      <c r="B10">
        <v>1</v>
      </c>
      <c r="C10" t="str">
        <f>VLOOKUP($B10,t_category!$A$2:$B$4,2)</f>
        <v>公共施設</v>
      </c>
      <c r="D10">
        <v>5</v>
      </c>
      <c r="E10" t="str">
        <f>VLOOKUP($D10,t_point_dataset!$A$2:$D$11,4)</f>
        <v>駐輪場</v>
      </c>
      <c r="F10" t="s">
        <v>18</v>
      </c>
      <c r="G10" t="s">
        <v>19</v>
      </c>
      <c r="H10">
        <v>1</v>
      </c>
      <c r="I10">
        <v>0</v>
      </c>
      <c r="J10" t="s">
        <v>20</v>
      </c>
    </row>
    <row r="11" spans="1:10" x14ac:dyDescent="0.45">
      <c r="A11">
        <v>10</v>
      </c>
      <c r="B11">
        <v>1</v>
      </c>
      <c r="C11" t="str">
        <f>VLOOKUP($B11,t_category!$A$2:$B$4,2)</f>
        <v>公共施設</v>
      </c>
      <c r="D11">
        <v>5</v>
      </c>
      <c r="E11" t="str">
        <f>VLOOKUP($D11,t_point_dataset!$A$2:$D$11,4)</f>
        <v>駐輪場</v>
      </c>
      <c r="F11" t="s">
        <v>52</v>
      </c>
      <c r="G11" t="s">
        <v>21</v>
      </c>
      <c r="H11">
        <v>2</v>
      </c>
      <c r="I11">
        <v>0</v>
      </c>
      <c r="J11" t="s">
        <v>20</v>
      </c>
    </row>
    <row r="12" spans="1:10" x14ac:dyDescent="0.45">
      <c r="A12">
        <v>11</v>
      </c>
      <c r="B12">
        <v>1</v>
      </c>
      <c r="C12" t="str">
        <f>VLOOKUP($B12,t_category!$A$2:$B$4,2)</f>
        <v>公共施設</v>
      </c>
      <c r="D12">
        <v>6</v>
      </c>
      <c r="E12" t="str">
        <f>VLOOKUP($D12,t_point_dataset!$A$2:$D$11,4)</f>
        <v>市民センター</v>
      </c>
      <c r="F12" t="s">
        <v>18</v>
      </c>
      <c r="G12" t="s">
        <v>19</v>
      </c>
      <c r="H12">
        <v>1</v>
      </c>
      <c r="I12">
        <v>0</v>
      </c>
      <c r="J12" t="s">
        <v>20</v>
      </c>
    </row>
    <row r="13" spans="1:10" x14ac:dyDescent="0.45">
      <c r="A13">
        <v>12</v>
      </c>
      <c r="B13">
        <v>1</v>
      </c>
      <c r="C13" t="str">
        <f>VLOOKUP($B13,t_category!$A$2:$B$4,2)</f>
        <v>公共施設</v>
      </c>
      <c r="D13">
        <v>6</v>
      </c>
      <c r="E13" t="str">
        <f>VLOOKUP($D13,t_point_dataset!$A$2:$D$11,4)</f>
        <v>市民センター</v>
      </c>
      <c r="F13" t="s">
        <v>52</v>
      </c>
      <c r="G13" t="s">
        <v>21</v>
      </c>
      <c r="H13">
        <v>2</v>
      </c>
      <c r="I13">
        <v>0</v>
      </c>
      <c r="J13" t="s">
        <v>20</v>
      </c>
    </row>
    <row r="14" spans="1:10" x14ac:dyDescent="0.45">
      <c r="A14">
        <v>13</v>
      </c>
      <c r="B14">
        <v>3</v>
      </c>
      <c r="C14" t="str">
        <f>VLOOKUP($B14,t_category!$A$2:$B$4,2)</f>
        <v>水域情報</v>
      </c>
      <c r="D14">
        <v>7</v>
      </c>
      <c r="E14" t="str">
        <f>VLOOKUP($D14,t_point_dataset!$A$2:$D$11,4)</f>
        <v>河川</v>
      </c>
      <c r="F14" t="s">
        <v>18</v>
      </c>
      <c r="G14" t="s">
        <v>19</v>
      </c>
      <c r="H14">
        <v>1</v>
      </c>
      <c r="I14">
        <v>0</v>
      </c>
      <c r="J14" t="s">
        <v>20</v>
      </c>
    </row>
    <row r="15" spans="1:10" x14ac:dyDescent="0.45">
      <c r="A15">
        <v>14</v>
      </c>
      <c r="B15">
        <v>3</v>
      </c>
      <c r="C15" t="str">
        <f>VLOOKUP($B15,t_category!$A$2:$B$4,2)</f>
        <v>水域情報</v>
      </c>
      <c r="D15">
        <v>7</v>
      </c>
      <c r="E15" t="str">
        <f>VLOOKUP($D15,t_point_dataset!$A$2:$D$11,4)</f>
        <v>河川</v>
      </c>
      <c r="F15" t="s">
        <v>52</v>
      </c>
      <c r="G15" t="s">
        <v>49</v>
      </c>
      <c r="H15">
        <v>2</v>
      </c>
      <c r="I15">
        <v>0</v>
      </c>
      <c r="J15" t="s">
        <v>20</v>
      </c>
    </row>
    <row r="16" spans="1:10" x14ac:dyDescent="0.45">
      <c r="A16">
        <v>15</v>
      </c>
      <c r="B16">
        <v>3</v>
      </c>
      <c r="C16" t="str">
        <f>VLOOKUP($B16,t_category!$A$2:$B$4,2)</f>
        <v>水域情報</v>
      </c>
      <c r="D16">
        <v>7</v>
      </c>
      <c r="E16" t="str">
        <f>VLOOKUP($D16,t_point_dataset!$A$2:$D$11,4)</f>
        <v>河川</v>
      </c>
      <c r="F16" t="s">
        <v>51</v>
      </c>
      <c r="G16" t="s">
        <v>50</v>
      </c>
      <c r="H16">
        <v>3</v>
      </c>
      <c r="I16">
        <v>1</v>
      </c>
      <c r="J16" t="s">
        <v>20</v>
      </c>
    </row>
    <row r="17" spans="1:10" x14ac:dyDescent="0.45">
      <c r="A17">
        <v>16</v>
      </c>
      <c r="B17">
        <v>3</v>
      </c>
      <c r="C17" t="str">
        <f>VLOOKUP($B17,t_category!$A$2:$B$4,2)</f>
        <v>水域情報</v>
      </c>
      <c r="D17">
        <v>8</v>
      </c>
      <c r="E17" t="str">
        <f>VLOOKUP($D17,t_point_dataset!$A$2:$D$11,4)</f>
        <v>滝</v>
      </c>
      <c r="F17" t="s">
        <v>18</v>
      </c>
      <c r="G17" t="s">
        <v>19</v>
      </c>
      <c r="H17">
        <v>1</v>
      </c>
      <c r="I17">
        <v>0</v>
      </c>
      <c r="J17" t="s">
        <v>20</v>
      </c>
    </row>
    <row r="18" spans="1:10" x14ac:dyDescent="0.45">
      <c r="A18">
        <v>17</v>
      </c>
      <c r="B18">
        <v>3</v>
      </c>
      <c r="C18" t="str">
        <f>VLOOKUP($B18,t_category!$A$2:$B$4,2)</f>
        <v>水域情報</v>
      </c>
      <c r="D18">
        <v>8</v>
      </c>
      <c r="E18" t="str">
        <f>VLOOKUP($D18,t_point_dataset!$A$2:$D$11,4)</f>
        <v>滝</v>
      </c>
      <c r="F18" t="s">
        <v>52</v>
      </c>
      <c r="G18" t="s">
        <v>49</v>
      </c>
      <c r="H18">
        <v>2</v>
      </c>
      <c r="I18">
        <v>0</v>
      </c>
      <c r="J18" t="s">
        <v>20</v>
      </c>
    </row>
    <row r="19" spans="1:10" x14ac:dyDescent="0.45">
      <c r="A19">
        <v>18</v>
      </c>
      <c r="B19">
        <v>3</v>
      </c>
      <c r="C19" t="str">
        <f>VLOOKUP($B19,t_category!$A$2:$B$4,2)</f>
        <v>水域情報</v>
      </c>
      <c r="D19">
        <v>8</v>
      </c>
      <c r="E19" t="str">
        <f>VLOOKUP($D19,t_point_dataset!$A$2:$D$11,4)</f>
        <v>滝</v>
      </c>
      <c r="F19" t="s">
        <v>51</v>
      </c>
      <c r="G19" t="s">
        <v>50</v>
      </c>
      <c r="H19">
        <v>3</v>
      </c>
      <c r="I19">
        <v>1</v>
      </c>
      <c r="J19" t="s">
        <v>20</v>
      </c>
    </row>
    <row r="20" spans="1:10" x14ac:dyDescent="0.45">
      <c r="A20">
        <v>19</v>
      </c>
      <c r="B20">
        <v>3</v>
      </c>
      <c r="C20" t="str">
        <f>VLOOKUP($B20,t_category!$A$2:$B$4,2)</f>
        <v>水域情報</v>
      </c>
      <c r="D20">
        <v>9</v>
      </c>
      <c r="E20" t="str">
        <f>VLOOKUP($D20,t_point_dataset!$A$2:$D$11,4)</f>
        <v>湖沼</v>
      </c>
      <c r="F20" t="s">
        <v>18</v>
      </c>
      <c r="G20" t="s">
        <v>19</v>
      </c>
      <c r="H20">
        <v>1</v>
      </c>
      <c r="I20">
        <v>0</v>
      </c>
      <c r="J20" t="s">
        <v>20</v>
      </c>
    </row>
    <row r="21" spans="1:10" x14ac:dyDescent="0.45">
      <c r="A21">
        <v>20</v>
      </c>
      <c r="B21">
        <v>3</v>
      </c>
      <c r="C21" t="str">
        <f>VLOOKUP($B21,t_category!$A$2:$B$4,2)</f>
        <v>水域情報</v>
      </c>
      <c r="D21">
        <v>9</v>
      </c>
      <c r="E21" t="str">
        <f>VLOOKUP($D21,t_point_dataset!$A$2:$D$11,4)</f>
        <v>湖沼</v>
      </c>
      <c r="F21" t="s">
        <v>52</v>
      </c>
      <c r="G21" t="s">
        <v>49</v>
      </c>
      <c r="H21">
        <v>2</v>
      </c>
      <c r="I21">
        <v>0</v>
      </c>
      <c r="J21" t="s">
        <v>20</v>
      </c>
    </row>
    <row r="22" spans="1:10" x14ac:dyDescent="0.45">
      <c r="A22">
        <v>21</v>
      </c>
      <c r="B22">
        <v>3</v>
      </c>
      <c r="C22" t="str">
        <f>VLOOKUP($B22,t_category!$A$2:$B$4,2)</f>
        <v>水域情報</v>
      </c>
      <c r="D22">
        <v>9</v>
      </c>
      <c r="E22" t="str">
        <f>VLOOKUP($D22,t_point_dataset!$A$2:$D$11,4)</f>
        <v>湖沼</v>
      </c>
      <c r="F22" t="s">
        <v>51</v>
      </c>
      <c r="G22" t="s">
        <v>50</v>
      </c>
      <c r="H22">
        <v>3</v>
      </c>
      <c r="I22">
        <v>1</v>
      </c>
      <c r="J22" t="s">
        <v>20</v>
      </c>
    </row>
    <row r="23" spans="1:10" x14ac:dyDescent="0.45">
      <c r="A23">
        <v>22</v>
      </c>
      <c r="B23">
        <v>3</v>
      </c>
      <c r="C23" t="str">
        <f>VLOOKUP($B23,t_category!$A$2:$B$4,2)</f>
        <v>水域情報</v>
      </c>
      <c r="D23">
        <v>10</v>
      </c>
      <c r="E23" t="str">
        <f>VLOOKUP($D23,t_point_dataset!$A$2:$D$11,4)</f>
        <v>ダム</v>
      </c>
      <c r="F23" t="s">
        <v>18</v>
      </c>
      <c r="G23" t="s">
        <v>19</v>
      </c>
      <c r="H23">
        <v>1</v>
      </c>
      <c r="I23">
        <v>0</v>
      </c>
      <c r="J23" t="s">
        <v>20</v>
      </c>
    </row>
    <row r="24" spans="1:10" x14ac:dyDescent="0.45">
      <c r="A24">
        <v>23</v>
      </c>
      <c r="B24">
        <v>3</v>
      </c>
      <c r="C24" t="str">
        <f>VLOOKUP($B24,t_category!$A$2:$B$4,2)</f>
        <v>水域情報</v>
      </c>
      <c r="D24">
        <v>10</v>
      </c>
      <c r="E24" t="str">
        <f>VLOOKUP($D24,t_point_dataset!$A$2:$D$11,4)</f>
        <v>ダム</v>
      </c>
      <c r="F24" t="s">
        <v>52</v>
      </c>
      <c r="G24" t="s">
        <v>49</v>
      </c>
      <c r="H24">
        <v>2</v>
      </c>
      <c r="I24">
        <v>0</v>
      </c>
      <c r="J24" t="s">
        <v>20</v>
      </c>
    </row>
    <row r="25" spans="1:10" x14ac:dyDescent="0.45">
      <c r="A25">
        <v>24</v>
      </c>
      <c r="B25">
        <v>3</v>
      </c>
      <c r="C25" t="str">
        <f>VLOOKUP($B25,t_category!$A$2:$B$4,2)</f>
        <v>水域情報</v>
      </c>
      <c r="D25">
        <v>10</v>
      </c>
      <c r="E25" t="str">
        <f>VLOOKUP($D25,t_point_dataset!$A$2:$D$11,4)</f>
        <v>ダム</v>
      </c>
      <c r="F25" t="s">
        <v>51</v>
      </c>
      <c r="G25" t="s">
        <v>50</v>
      </c>
      <c r="H25">
        <v>3</v>
      </c>
      <c r="I25">
        <v>1</v>
      </c>
      <c r="J25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7F8E-4327-4DE2-B656-D3A4185D2E0C}">
  <dimension ref="A1:J5"/>
  <sheetViews>
    <sheetView workbookViewId="0">
      <selection activeCell="D2" sqref="D2"/>
    </sheetView>
  </sheetViews>
  <sheetFormatPr defaultRowHeight="18" x14ac:dyDescent="0.45"/>
  <cols>
    <col min="4" max="4" width="14.3984375" bestFit="1" customWidth="1"/>
    <col min="7" max="7" width="15.296875" customWidth="1"/>
    <col min="8" max="8" width="11.69921875" customWidth="1"/>
  </cols>
  <sheetData>
    <row r="1" spans="1:10" x14ac:dyDescent="0.45">
      <c r="A1" t="s">
        <v>150</v>
      </c>
      <c r="B1" t="s">
        <v>77</v>
      </c>
      <c r="C1" t="s">
        <v>9</v>
      </c>
      <c r="D1" t="s">
        <v>141</v>
      </c>
      <c r="E1" t="s">
        <v>128</v>
      </c>
      <c r="F1" t="s">
        <v>129</v>
      </c>
      <c r="G1" t="s">
        <v>130</v>
      </c>
      <c r="H1" t="s">
        <v>151</v>
      </c>
      <c r="I1" t="s">
        <v>152</v>
      </c>
      <c r="J1" t="s">
        <v>17</v>
      </c>
    </row>
    <row r="2" spans="1:10" x14ac:dyDescent="0.45">
      <c r="A2">
        <v>1</v>
      </c>
      <c r="B2">
        <v>1</v>
      </c>
      <c r="C2" t="str">
        <f>VLOOKUP($B2,t_category!$A$2:$B$4,2)</f>
        <v>公共施設</v>
      </c>
      <c r="D2" t="s">
        <v>115</v>
      </c>
      <c r="E2" t="s">
        <v>116</v>
      </c>
      <c r="F2" t="s">
        <v>117</v>
      </c>
      <c r="G2" t="s">
        <v>118</v>
      </c>
      <c r="H2" t="s">
        <v>14</v>
      </c>
      <c r="I2" t="s">
        <v>15</v>
      </c>
      <c r="J2" t="s">
        <v>20</v>
      </c>
    </row>
    <row r="3" spans="1:10" x14ac:dyDescent="0.45">
      <c r="A3">
        <v>2</v>
      </c>
      <c r="B3">
        <v>1</v>
      </c>
      <c r="C3" t="str">
        <f>VLOOKUP($B3,t_category!$A$2:$B$4,2)</f>
        <v>公共施設</v>
      </c>
      <c r="D3" t="s">
        <v>131</v>
      </c>
      <c r="E3" t="s">
        <v>116</v>
      </c>
      <c r="F3" t="s">
        <v>134</v>
      </c>
      <c r="G3" t="s">
        <v>137</v>
      </c>
      <c r="H3" t="s">
        <v>14</v>
      </c>
      <c r="I3" t="s">
        <v>15</v>
      </c>
      <c r="J3" t="s">
        <v>20</v>
      </c>
    </row>
    <row r="4" spans="1:10" x14ac:dyDescent="0.45">
      <c r="A4">
        <v>3</v>
      </c>
      <c r="B4">
        <v>1</v>
      </c>
      <c r="C4" t="str">
        <f>VLOOKUP($B4,t_category!$A$2:$B$4,2)</f>
        <v>公共施設</v>
      </c>
      <c r="D4" t="s">
        <v>132</v>
      </c>
      <c r="E4" t="s">
        <v>116</v>
      </c>
      <c r="F4" t="s">
        <v>135</v>
      </c>
      <c r="G4" t="s">
        <v>138</v>
      </c>
      <c r="H4" t="s">
        <v>14</v>
      </c>
      <c r="I4" t="s">
        <v>15</v>
      </c>
      <c r="J4" t="s">
        <v>20</v>
      </c>
    </row>
    <row r="5" spans="1:10" x14ac:dyDescent="0.45">
      <c r="A5">
        <v>4</v>
      </c>
      <c r="B5">
        <v>1</v>
      </c>
      <c r="C5" t="str">
        <f>VLOOKUP($B5,t_category!$A$2:$B$4,2)</f>
        <v>公共施設</v>
      </c>
      <c r="D5" t="s">
        <v>133</v>
      </c>
      <c r="E5" t="s">
        <v>116</v>
      </c>
      <c r="F5" t="s">
        <v>136</v>
      </c>
      <c r="G5" t="s">
        <v>139</v>
      </c>
      <c r="H5" t="s">
        <v>14</v>
      </c>
      <c r="I5" t="s">
        <v>15</v>
      </c>
      <c r="J5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545B-CC93-4991-B990-9F12CA7C96B5}">
  <dimension ref="A1:I9"/>
  <sheetViews>
    <sheetView workbookViewId="0">
      <selection activeCell="E2" sqref="E2"/>
    </sheetView>
  </sheetViews>
  <sheetFormatPr defaultRowHeight="18" x14ac:dyDescent="0.45"/>
  <cols>
    <col min="5" max="5" width="12.69921875" customWidth="1"/>
  </cols>
  <sheetData>
    <row r="1" spans="1:9" x14ac:dyDescent="0.45">
      <c r="A1" t="s">
        <v>6</v>
      </c>
      <c r="B1" t="s">
        <v>77</v>
      </c>
      <c r="C1" t="s">
        <v>9</v>
      </c>
      <c r="D1" t="s">
        <v>140</v>
      </c>
      <c r="E1" t="s">
        <v>154</v>
      </c>
      <c r="F1" t="s">
        <v>146</v>
      </c>
      <c r="G1" t="s">
        <v>16</v>
      </c>
      <c r="H1" t="s">
        <v>8</v>
      </c>
      <c r="I1" t="s">
        <v>17</v>
      </c>
    </row>
    <row r="2" spans="1:9" x14ac:dyDescent="0.45">
      <c r="A2">
        <v>1</v>
      </c>
      <c r="B2">
        <v>1</v>
      </c>
      <c r="C2" t="str">
        <f>VLOOKUP($B2,t_category!$A$2:$B$4,2)</f>
        <v>公共施設</v>
      </c>
      <c r="D2">
        <v>1</v>
      </c>
      <c r="E2" t="str">
        <f>VLOOKUP($D2,t_surface_dataset!$A$2:$D$11,4)</f>
        <v>商業地域</v>
      </c>
      <c r="F2" t="s">
        <v>144</v>
      </c>
      <c r="G2" t="s">
        <v>142</v>
      </c>
      <c r="H2">
        <v>1</v>
      </c>
      <c r="I2" t="s">
        <v>20</v>
      </c>
    </row>
    <row r="3" spans="1:9" x14ac:dyDescent="0.45">
      <c r="A3">
        <v>2</v>
      </c>
      <c r="B3">
        <v>1</v>
      </c>
      <c r="C3" t="str">
        <f>VLOOKUP($B3,t_category!$A$2:$B$4,2)</f>
        <v>公共施設</v>
      </c>
      <c r="D3">
        <v>1</v>
      </c>
      <c r="E3" t="str">
        <f>VLOOKUP($D3,t_surface_dataset!$A$2:$D$11,4)</f>
        <v>商業地域</v>
      </c>
      <c r="F3" t="s">
        <v>143</v>
      </c>
      <c r="G3" t="s">
        <v>153</v>
      </c>
      <c r="H3">
        <v>2</v>
      </c>
      <c r="I3" t="s">
        <v>20</v>
      </c>
    </row>
    <row r="4" spans="1:9" x14ac:dyDescent="0.45">
      <c r="A4">
        <v>3</v>
      </c>
      <c r="B4">
        <v>1</v>
      </c>
      <c r="C4" t="str">
        <f>VLOOKUP($B4,t_category!$A$2:$B$4,2)</f>
        <v>公共施設</v>
      </c>
      <c r="D4">
        <v>2</v>
      </c>
      <c r="E4" t="str">
        <f>VLOOKUP($D4,t_surface_dataset!$A$2:$D$11,4)</f>
        <v>都市計画区域</v>
      </c>
      <c r="F4" t="s">
        <v>144</v>
      </c>
      <c r="G4" t="s">
        <v>142</v>
      </c>
      <c r="H4">
        <v>1</v>
      </c>
      <c r="I4" t="s">
        <v>20</v>
      </c>
    </row>
    <row r="5" spans="1:9" x14ac:dyDescent="0.45">
      <c r="A5">
        <v>4</v>
      </c>
      <c r="B5">
        <v>1</v>
      </c>
      <c r="C5" t="str">
        <f>VLOOKUP($B5,t_category!$A$2:$B$4,2)</f>
        <v>公共施設</v>
      </c>
      <c r="D5">
        <v>2</v>
      </c>
      <c r="E5" t="str">
        <f>VLOOKUP($D5,t_surface_dataset!$A$2:$D$11,4)</f>
        <v>都市計画区域</v>
      </c>
      <c r="F5" t="s">
        <v>143</v>
      </c>
      <c r="G5" t="s">
        <v>153</v>
      </c>
      <c r="H5">
        <v>2</v>
      </c>
      <c r="I5" t="s">
        <v>20</v>
      </c>
    </row>
    <row r="6" spans="1:9" x14ac:dyDescent="0.45">
      <c r="A6">
        <v>5</v>
      </c>
      <c r="B6">
        <v>1</v>
      </c>
      <c r="C6" t="str">
        <f>VLOOKUP($B6,t_category!$A$2:$B$4,2)</f>
        <v>公共施設</v>
      </c>
      <c r="D6">
        <v>3</v>
      </c>
      <c r="E6" t="str">
        <f>VLOOKUP($D6,t_surface_dataset!$A$2:$D$11,4)</f>
        <v>第一種住宅地域</v>
      </c>
      <c r="F6" t="s">
        <v>144</v>
      </c>
      <c r="G6" t="s">
        <v>142</v>
      </c>
      <c r="H6">
        <v>1</v>
      </c>
      <c r="I6" t="s">
        <v>20</v>
      </c>
    </row>
    <row r="7" spans="1:9" x14ac:dyDescent="0.45">
      <c r="A7">
        <v>6</v>
      </c>
      <c r="B7">
        <v>1</v>
      </c>
      <c r="C7" t="str">
        <f>VLOOKUP($B7,t_category!$A$2:$B$4,2)</f>
        <v>公共施設</v>
      </c>
      <c r="D7">
        <v>3</v>
      </c>
      <c r="E7" t="str">
        <f>VLOOKUP($D7,t_surface_dataset!$A$2:$D$11,4)</f>
        <v>第一種住宅地域</v>
      </c>
      <c r="F7" t="s">
        <v>143</v>
      </c>
      <c r="G7" t="s">
        <v>153</v>
      </c>
      <c r="H7">
        <v>2</v>
      </c>
      <c r="I7" t="s">
        <v>20</v>
      </c>
    </row>
    <row r="8" spans="1:9" x14ac:dyDescent="0.45">
      <c r="A8">
        <v>7</v>
      </c>
      <c r="B8">
        <v>1</v>
      </c>
      <c r="C8" t="str">
        <f>VLOOKUP($B8,t_category!$A$2:$B$4,2)</f>
        <v>公共施設</v>
      </c>
      <c r="D8">
        <v>4</v>
      </c>
      <c r="E8" t="str">
        <f>VLOOKUP($D8,t_surface_dataset!$A$2:$D$11,4)</f>
        <v>景観地域</v>
      </c>
      <c r="F8" t="s">
        <v>144</v>
      </c>
      <c r="G8" t="s">
        <v>142</v>
      </c>
      <c r="H8">
        <v>1</v>
      </c>
      <c r="I8" t="s">
        <v>20</v>
      </c>
    </row>
    <row r="9" spans="1:9" x14ac:dyDescent="0.45">
      <c r="A9">
        <v>8</v>
      </c>
      <c r="B9">
        <v>1</v>
      </c>
      <c r="C9" t="str">
        <f>VLOOKUP($B9,t_category!$A$2:$B$4,2)</f>
        <v>公共施設</v>
      </c>
      <c r="D9">
        <v>4</v>
      </c>
      <c r="E9" t="str">
        <f>VLOOKUP($D9,t_surface_dataset!$A$2:$D$11,4)</f>
        <v>景観地域</v>
      </c>
      <c r="F9" t="s">
        <v>143</v>
      </c>
      <c r="G9" t="s">
        <v>153</v>
      </c>
      <c r="H9">
        <v>2</v>
      </c>
      <c r="I9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tables</vt:lpstr>
      <vt:lpstr>t_category</vt:lpstr>
      <vt:lpstr>t_point_dataset</vt:lpstr>
      <vt:lpstr>t_point_detail</vt:lpstr>
      <vt:lpstr>t_surface_dataset</vt:lpstr>
      <vt:lpstr>t_surface_detail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YUTANI</dc:creator>
  <cp:lastModifiedBy>Miki YUTANI</cp:lastModifiedBy>
  <dcterms:created xsi:type="dcterms:W3CDTF">2021-12-26T02:16:13Z</dcterms:created>
  <dcterms:modified xsi:type="dcterms:W3CDTF">2021-12-31T03:10:24Z</dcterms:modified>
</cp:coreProperties>
</file>