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cloudy/Desktop/programming/Python/CompanySearch/NBG/2017-08-31/"/>
    </mc:Choice>
  </mc:AlternateContent>
  <bookViews>
    <workbookView xWindow="80" yWindow="460" windowWidth="33520" windowHeight="20540" tabRatio="500"/>
  </bookViews>
  <sheets>
    <sheet name="조미식품류" sheetId="1" r:id="rId1"/>
  </sheets>
  <definedNames>
    <definedName name="_xlnm._FilterDatabase" localSheetId="0" hidden="1">조미식품류!$A$1:$C$415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1" l="1"/>
  <c r="A185" i="1"/>
  <c r="G185" i="1"/>
  <c r="B185" i="1"/>
  <c r="H185" i="1"/>
  <c r="C185" i="1"/>
  <c r="A154" i="1"/>
  <c r="G154" i="1"/>
  <c r="B154" i="1"/>
  <c r="H154" i="1"/>
  <c r="C154" i="1"/>
  <c r="A151" i="1"/>
  <c r="G151" i="1"/>
  <c r="B151" i="1"/>
  <c r="H151" i="1"/>
  <c r="C151" i="1"/>
  <c r="A87" i="1"/>
  <c r="G87" i="1"/>
  <c r="B87" i="1"/>
  <c r="H87" i="1"/>
  <c r="C87" i="1"/>
  <c r="A268" i="1"/>
  <c r="G268" i="1"/>
  <c r="B268" i="1"/>
  <c r="H268" i="1"/>
  <c r="C268" i="1"/>
  <c r="A155" i="1"/>
  <c r="G155" i="1"/>
  <c r="B155" i="1"/>
  <c r="H155" i="1"/>
  <c r="C155" i="1"/>
  <c r="A280" i="1"/>
  <c r="G280" i="1"/>
  <c r="B280" i="1"/>
  <c r="H280" i="1"/>
  <c r="C280" i="1"/>
  <c r="A144" i="1"/>
  <c r="G144" i="1"/>
  <c r="B144" i="1"/>
  <c r="H144" i="1"/>
  <c r="C144" i="1"/>
  <c r="A250" i="1"/>
  <c r="G250" i="1"/>
  <c r="B250" i="1"/>
  <c r="H250" i="1"/>
  <c r="C250" i="1"/>
  <c r="A285" i="1"/>
  <c r="G285" i="1"/>
  <c r="B285" i="1"/>
  <c r="H285" i="1"/>
  <c r="C285" i="1"/>
  <c r="A279" i="1"/>
  <c r="G279" i="1"/>
  <c r="B279" i="1"/>
  <c r="H279" i="1"/>
  <c r="C279" i="1"/>
  <c r="A267" i="1"/>
  <c r="G267" i="1"/>
  <c r="B267" i="1"/>
  <c r="H267" i="1"/>
  <c r="C267" i="1"/>
  <c r="A30" i="1"/>
  <c r="G30" i="1"/>
  <c r="B30" i="1"/>
  <c r="H30" i="1"/>
  <c r="A415" i="1"/>
  <c r="G415" i="1"/>
  <c r="B415" i="1"/>
  <c r="H415" i="1"/>
  <c r="C415" i="1"/>
  <c r="A139" i="1"/>
  <c r="G139" i="1"/>
  <c r="B139" i="1"/>
  <c r="H139" i="1"/>
  <c r="C139" i="1"/>
  <c r="A240" i="1"/>
  <c r="G240" i="1"/>
  <c r="B240" i="1"/>
  <c r="H240" i="1"/>
  <c r="C240" i="1"/>
  <c r="A414" i="1"/>
  <c r="G414" i="1"/>
  <c r="B414" i="1"/>
  <c r="H414" i="1"/>
  <c r="C414" i="1"/>
  <c r="A413" i="1"/>
  <c r="G413" i="1"/>
  <c r="B413" i="1"/>
  <c r="H413" i="1"/>
  <c r="C413" i="1"/>
  <c r="A238" i="1"/>
  <c r="G238" i="1"/>
  <c r="B238" i="1"/>
  <c r="H238" i="1"/>
  <c r="C238" i="1"/>
  <c r="A237" i="1"/>
  <c r="G237" i="1"/>
  <c r="B237" i="1"/>
  <c r="H237" i="1"/>
  <c r="C237" i="1"/>
  <c r="A244" i="1"/>
  <c r="G244" i="1"/>
  <c r="B244" i="1"/>
  <c r="H244" i="1"/>
  <c r="C244" i="1"/>
  <c r="A236" i="1"/>
  <c r="G236" i="1"/>
  <c r="B236" i="1"/>
  <c r="H236" i="1"/>
  <c r="C236" i="1"/>
  <c r="A243" i="1"/>
  <c r="G243" i="1"/>
  <c r="B243" i="1"/>
  <c r="H243" i="1"/>
  <c r="C243" i="1"/>
  <c r="A242" i="1"/>
  <c r="G242" i="1"/>
  <c r="B242" i="1"/>
  <c r="H242" i="1"/>
  <c r="C242" i="1"/>
  <c r="A235" i="1"/>
  <c r="G235" i="1"/>
  <c r="B235" i="1"/>
  <c r="H235" i="1"/>
  <c r="C235" i="1"/>
  <c r="A116" i="1"/>
  <c r="G116" i="1"/>
  <c r="B116" i="1"/>
  <c r="H116" i="1"/>
  <c r="C116" i="1"/>
  <c r="A115" i="1"/>
  <c r="G115" i="1"/>
  <c r="B115" i="1"/>
  <c r="H115" i="1"/>
  <c r="C115" i="1"/>
  <c r="A114" i="1"/>
  <c r="G114" i="1"/>
  <c r="B114" i="1"/>
  <c r="H114" i="1"/>
  <c r="C114" i="1"/>
  <c r="A113" i="1"/>
  <c r="G113" i="1"/>
  <c r="B113" i="1"/>
  <c r="H113" i="1"/>
  <c r="C113" i="1"/>
  <c r="A112" i="1"/>
  <c r="G112" i="1"/>
  <c r="B112" i="1"/>
  <c r="H112" i="1"/>
  <c r="C112" i="1"/>
  <c r="A111" i="1"/>
  <c r="G111" i="1"/>
  <c r="B111" i="1"/>
  <c r="H111" i="1"/>
  <c r="C111" i="1"/>
  <c r="A110" i="1"/>
  <c r="G110" i="1"/>
  <c r="B110" i="1"/>
  <c r="H110" i="1"/>
  <c r="C110" i="1"/>
  <c r="A109" i="1"/>
  <c r="G109" i="1"/>
  <c r="B109" i="1"/>
  <c r="H109" i="1"/>
  <c r="C109" i="1"/>
  <c r="A108" i="1"/>
  <c r="G108" i="1"/>
  <c r="B108" i="1"/>
  <c r="H108" i="1"/>
  <c r="C108" i="1"/>
  <c r="A107" i="1"/>
  <c r="G107" i="1"/>
  <c r="B107" i="1"/>
  <c r="H107" i="1"/>
  <c r="C107" i="1"/>
  <c r="A106" i="1"/>
  <c r="G106" i="1"/>
  <c r="B106" i="1"/>
  <c r="H106" i="1"/>
  <c r="C106" i="1"/>
  <c r="A105" i="1"/>
  <c r="G105" i="1"/>
  <c r="B105" i="1"/>
  <c r="H105" i="1"/>
  <c r="C105" i="1"/>
  <c r="A177" i="1"/>
  <c r="G177" i="1"/>
  <c r="B177" i="1"/>
  <c r="H177" i="1"/>
  <c r="C177" i="1"/>
  <c r="A104" i="1"/>
  <c r="G104" i="1"/>
  <c r="B104" i="1"/>
  <c r="H104" i="1"/>
  <c r="C104" i="1"/>
  <c r="A412" i="1"/>
  <c r="G412" i="1"/>
  <c r="B412" i="1"/>
  <c r="H412" i="1"/>
  <c r="C412" i="1"/>
  <c r="A411" i="1"/>
  <c r="G411" i="1"/>
  <c r="B411" i="1"/>
  <c r="H411" i="1"/>
  <c r="C411" i="1"/>
  <c r="A5" i="1"/>
  <c r="G5" i="1"/>
  <c r="B5" i="1"/>
  <c r="H5" i="1"/>
  <c r="C5" i="1"/>
  <c r="A69" i="1"/>
  <c r="G69" i="1"/>
  <c r="B69" i="1"/>
  <c r="H69" i="1"/>
  <c r="C69" i="1"/>
  <c r="A169" i="1"/>
  <c r="G169" i="1"/>
  <c r="B169" i="1"/>
  <c r="H169" i="1"/>
  <c r="C169" i="1"/>
  <c r="A168" i="1"/>
  <c r="G168" i="1"/>
  <c r="B168" i="1"/>
  <c r="H168" i="1"/>
  <c r="C168" i="1"/>
  <c r="A103" i="1"/>
  <c r="G103" i="1"/>
  <c r="B103" i="1"/>
  <c r="H103" i="1"/>
  <c r="C103" i="1"/>
  <c r="A167" i="1"/>
  <c r="G167" i="1"/>
  <c r="B167" i="1"/>
  <c r="H167" i="1"/>
  <c r="C167" i="1"/>
  <c r="A266" i="1"/>
  <c r="G266" i="1"/>
  <c r="B266" i="1"/>
  <c r="H266" i="1"/>
  <c r="C266" i="1"/>
  <c r="A68" i="1"/>
  <c r="G68" i="1"/>
  <c r="B68" i="1"/>
  <c r="H68" i="1"/>
  <c r="C68" i="1"/>
  <c r="A166" i="1"/>
  <c r="G166" i="1"/>
  <c r="B166" i="1"/>
  <c r="H166" i="1"/>
  <c r="C166" i="1"/>
  <c r="A67" i="1"/>
  <c r="G67" i="1"/>
  <c r="B67" i="1"/>
  <c r="H67" i="1"/>
  <c r="C67" i="1"/>
  <c r="A304" i="1"/>
  <c r="G304" i="1"/>
  <c r="B304" i="1"/>
  <c r="H304" i="1"/>
  <c r="C304" i="1"/>
  <c r="A176" i="1"/>
  <c r="G176" i="1"/>
  <c r="B176" i="1"/>
  <c r="H176" i="1"/>
  <c r="C176" i="1"/>
  <c r="A66" i="1"/>
  <c r="G66" i="1"/>
  <c r="B66" i="1"/>
  <c r="H66" i="1"/>
  <c r="C66" i="1"/>
  <c r="A410" i="1"/>
  <c r="G410" i="1"/>
  <c r="B410" i="1"/>
  <c r="H410" i="1"/>
  <c r="C410" i="1"/>
  <c r="A409" i="1"/>
  <c r="G409" i="1"/>
  <c r="B409" i="1"/>
  <c r="H409" i="1"/>
  <c r="C409" i="1"/>
  <c r="A408" i="1"/>
  <c r="G408" i="1"/>
  <c r="B408" i="1"/>
  <c r="H408" i="1"/>
  <c r="C408" i="1"/>
  <c r="A407" i="1"/>
  <c r="G407" i="1"/>
  <c r="B407" i="1"/>
  <c r="H407" i="1"/>
  <c r="C407" i="1"/>
  <c r="A406" i="1"/>
  <c r="G406" i="1"/>
  <c r="B406" i="1"/>
  <c r="H406" i="1"/>
  <c r="C406" i="1"/>
  <c r="A405" i="1"/>
  <c r="G405" i="1"/>
  <c r="B405" i="1"/>
  <c r="H405" i="1"/>
  <c r="C405" i="1"/>
  <c r="A404" i="1"/>
  <c r="G404" i="1"/>
  <c r="B404" i="1"/>
  <c r="H404" i="1"/>
  <c r="C404" i="1"/>
  <c r="A403" i="1"/>
  <c r="G403" i="1"/>
  <c r="B403" i="1"/>
  <c r="H403" i="1"/>
  <c r="C403" i="1"/>
  <c r="A402" i="1"/>
  <c r="G402" i="1"/>
  <c r="B402" i="1"/>
  <c r="H402" i="1"/>
  <c r="C402" i="1"/>
  <c r="A401" i="1"/>
  <c r="G401" i="1"/>
  <c r="B401" i="1"/>
  <c r="H401" i="1"/>
  <c r="C401" i="1"/>
  <c r="A400" i="1"/>
  <c r="G400" i="1"/>
  <c r="B400" i="1"/>
  <c r="H400" i="1"/>
  <c r="C400" i="1"/>
  <c r="A399" i="1"/>
  <c r="G399" i="1"/>
  <c r="B399" i="1"/>
  <c r="H399" i="1"/>
  <c r="C399" i="1"/>
  <c r="A65" i="1"/>
  <c r="G65" i="1"/>
  <c r="B65" i="1"/>
  <c r="H65" i="1"/>
  <c r="C65" i="1"/>
  <c r="A64" i="1"/>
  <c r="G64" i="1"/>
  <c r="B64" i="1"/>
  <c r="H64" i="1"/>
  <c r="C64" i="1"/>
  <c r="A63" i="1"/>
  <c r="G63" i="1"/>
  <c r="B63" i="1"/>
  <c r="H63" i="1"/>
  <c r="C63" i="1"/>
  <c r="A62" i="1"/>
  <c r="G62" i="1"/>
  <c r="B62" i="1"/>
  <c r="H62" i="1"/>
  <c r="C62" i="1"/>
  <c r="A61" i="1"/>
  <c r="G61" i="1"/>
  <c r="B61" i="1"/>
  <c r="H61" i="1"/>
  <c r="C61" i="1"/>
  <c r="A60" i="1"/>
  <c r="G60" i="1"/>
  <c r="B60" i="1"/>
  <c r="H60" i="1"/>
  <c r="C60" i="1"/>
  <c r="A59" i="1"/>
  <c r="G59" i="1"/>
  <c r="B59" i="1"/>
  <c r="H59" i="1"/>
  <c r="C59" i="1"/>
  <c r="A201" i="1"/>
  <c r="G201" i="1"/>
  <c r="B201" i="1"/>
  <c r="H201" i="1"/>
  <c r="C201" i="1"/>
  <c r="A58" i="1"/>
  <c r="G58" i="1"/>
  <c r="B58" i="1"/>
  <c r="H58" i="1"/>
  <c r="C58" i="1"/>
  <c r="A57" i="1"/>
  <c r="G57" i="1"/>
  <c r="B57" i="1"/>
  <c r="H57" i="1"/>
  <c r="C57" i="1"/>
  <c r="A56" i="1"/>
  <c r="G56" i="1"/>
  <c r="B56" i="1"/>
  <c r="H56" i="1"/>
  <c r="C56" i="1"/>
  <c r="A55" i="1"/>
  <c r="G55" i="1"/>
  <c r="B55" i="1"/>
  <c r="H55" i="1"/>
  <c r="C55" i="1"/>
  <c r="A200" i="1"/>
  <c r="G200" i="1"/>
  <c r="B200" i="1"/>
  <c r="H200" i="1"/>
  <c r="C200" i="1"/>
  <c r="A54" i="1"/>
  <c r="G54" i="1"/>
  <c r="B54" i="1"/>
  <c r="H54" i="1"/>
  <c r="C54" i="1"/>
  <c r="A53" i="1"/>
  <c r="G53" i="1"/>
  <c r="B53" i="1"/>
  <c r="H53" i="1"/>
  <c r="C53" i="1"/>
  <c r="A52" i="1"/>
  <c r="G52" i="1"/>
  <c r="B52" i="1"/>
  <c r="H52" i="1"/>
  <c r="C52" i="1"/>
  <c r="A51" i="1"/>
  <c r="G51" i="1"/>
  <c r="B51" i="1"/>
  <c r="H51" i="1"/>
  <c r="C51" i="1"/>
  <c r="A50" i="1"/>
  <c r="G50" i="1"/>
  <c r="B50" i="1"/>
  <c r="H50" i="1"/>
  <c r="C50" i="1"/>
  <c r="A49" i="1"/>
  <c r="G49" i="1"/>
  <c r="B49" i="1"/>
  <c r="H49" i="1"/>
  <c r="C49" i="1"/>
  <c r="A48" i="1"/>
  <c r="G48" i="1"/>
  <c r="B48" i="1"/>
  <c r="H48" i="1"/>
  <c r="C48" i="1"/>
  <c r="A47" i="1"/>
  <c r="G47" i="1"/>
  <c r="B47" i="1"/>
  <c r="H47" i="1"/>
  <c r="C47" i="1"/>
  <c r="A46" i="1"/>
  <c r="G46" i="1"/>
  <c r="B46" i="1"/>
  <c r="H46" i="1"/>
  <c r="C46" i="1"/>
  <c r="A45" i="1"/>
  <c r="G45" i="1"/>
  <c r="B45" i="1"/>
  <c r="H45" i="1"/>
  <c r="C45" i="1"/>
  <c r="A44" i="1"/>
  <c r="G44" i="1"/>
  <c r="B44" i="1"/>
  <c r="H44" i="1"/>
  <c r="C44" i="1"/>
  <c r="A398" i="1"/>
  <c r="G398" i="1"/>
  <c r="B398" i="1"/>
  <c r="H398" i="1"/>
  <c r="C398" i="1"/>
  <c r="A397" i="1"/>
  <c r="G397" i="1"/>
  <c r="B397" i="1"/>
  <c r="H397" i="1"/>
  <c r="C397" i="1"/>
  <c r="A396" i="1"/>
  <c r="G396" i="1"/>
  <c r="B396" i="1"/>
  <c r="H396" i="1"/>
  <c r="C396" i="1"/>
  <c r="A395" i="1"/>
  <c r="G395" i="1"/>
  <c r="B395" i="1"/>
  <c r="H395" i="1"/>
  <c r="C395" i="1"/>
  <c r="A102" i="1"/>
  <c r="G102" i="1"/>
  <c r="B102" i="1"/>
  <c r="H102" i="1"/>
  <c r="C102" i="1"/>
  <c r="A394" i="1"/>
  <c r="G394" i="1"/>
  <c r="B394" i="1"/>
  <c r="H394" i="1"/>
  <c r="C394" i="1"/>
  <c r="A181" i="1"/>
  <c r="G181" i="1"/>
  <c r="B181" i="1"/>
  <c r="H181" i="1"/>
  <c r="C181" i="1"/>
  <c r="A43" i="1"/>
  <c r="G43" i="1"/>
  <c r="B43" i="1"/>
  <c r="H43" i="1"/>
  <c r="C43" i="1"/>
  <c r="A26" i="1"/>
  <c r="G26" i="1"/>
  <c r="B26" i="1"/>
  <c r="H26" i="1"/>
  <c r="C26" i="1"/>
  <c r="A13" i="1"/>
  <c r="G13" i="1"/>
  <c r="B13" i="1"/>
  <c r="H13" i="1"/>
  <c r="C13" i="1"/>
  <c r="A393" i="1"/>
  <c r="G393" i="1"/>
  <c r="B393" i="1"/>
  <c r="H393" i="1"/>
  <c r="C393" i="1"/>
  <c r="A392" i="1"/>
  <c r="G392" i="1"/>
  <c r="B392" i="1"/>
  <c r="H392" i="1"/>
  <c r="C392" i="1"/>
  <c r="A175" i="1"/>
  <c r="G175" i="1"/>
  <c r="B175" i="1"/>
  <c r="H175" i="1"/>
  <c r="C175" i="1"/>
  <c r="A234" i="1"/>
  <c r="G234" i="1"/>
  <c r="B234" i="1"/>
  <c r="H234" i="1"/>
  <c r="C234" i="1"/>
  <c r="A247" i="1"/>
  <c r="G247" i="1"/>
  <c r="B247" i="1"/>
  <c r="H247" i="1"/>
  <c r="C247" i="1"/>
  <c r="A391" i="1"/>
  <c r="G391" i="1"/>
  <c r="B391" i="1"/>
  <c r="H391" i="1"/>
  <c r="C391" i="1"/>
  <c r="A390" i="1"/>
  <c r="G390" i="1"/>
  <c r="B390" i="1"/>
  <c r="H390" i="1"/>
  <c r="C390" i="1"/>
  <c r="A389" i="1"/>
  <c r="G389" i="1"/>
  <c r="B389" i="1"/>
  <c r="H389" i="1"/>
  <c r="C389" i="1"/>
  <c r="A388" i="1"/>
  <c r="G388" i="1"/>
  <c r="B388" i="1"/>
  <c r="H388" i="1"/>
  <c r="C388" i="1"/>
  <c r="A387" i="1"/>
  <c r="G387" i="1"/>
  <c r="B387" i="1"/>
  <c r="H387" i="1"/>
  <c r="C387" i="1"/>
  <c r="A386" i="1"/>
  <c r="G386" i="1"/>
  <c r="B386" i="1"/>
  <c r="H386" i="1"/>
  <c r="C386" i="1"/>
  <c r="A385" i="1"/>
  <c r="G385" i="1"/>
  <c r="B385" i="1"/>
  <c r="H385" i="1"/>
  <c r="C385" i="1"/>
  <c r="A384" i="1"/>
  <c r="G384" i="1"/>
  <c r="B384" i="1"/>
  <c r="H384" i="1"/>
  <c r="C384" i="1"/>
  <c r="A383" i="1"/>
  <c r="G383" i="1"/>
  <c r="B383" i="1"/>
  <c r="H383" i="1"/>
  <c r="C383" i="1"/>
  <c r="A382" i="1"/>
  <c r="G382" i="1"/>
  <c r="B382" i="1"/>
  <c r="H382" i="1"/>
  <c r="C382" i="1"/>
  <c r="A381" i="1"/>
  <c r="G381" i="1"/>
  <c r="B381" i="1"/>
  <c r="H381" i="1"/>
  <c r="C381" i="1"/>
  <c r="A380" i="1"/>
  <c r="G380" i="1"/>
  <c r="B380" i="1"/>
  <c r="H380" i="1"/>
  <c r="C380" i="1"/>
  <c r="A25" i="1"/>
  <c r="G25" i="1"/>
  <c r="B25" i="1"/>
  <c r="H25" i="1"/>
  <c r="C25" i="1"/>
  <c r="A24" i="1"/>
  <c r="G24" i="1"/>
  <c r="B24" i="1"/>
  <c r="H24" i="1"/>
  <c r="C24" i="1"/>
  <c r="A23" i="1"/>
  <c r="G23" i="1"/>
  <c r="B23" i="1"/>
  <c r="H23" i="1"/>
  <c r="C23" i="1"/>
  <c r="A22" i="1"/>
  <c r="G22" i="1"/>
  <c r="B22" i="1"/>
  <c r="H22" i="1"/>
  <c r="C22" i="1"/>
  <c r="A21" i="1"/>
  <c r="G21" i="1"/>
  <c r="B21" i="1"/>
  <c r="H21" i="1"/>
  <c r="C21" i="1"/>
  <c r="A20" i="1"/>
  <c r="G20" i="1"/>
  <c r="B20" i="1"/>
  <c r="H20" i="1"/>
  <c r="C20" i="1"/>
  <c r="A19" i="1"/>
  <c r="G19" i="1"/>
  <c r="B19" i="1"/>
  <c r="H19" i="1"/>
  <c r="C19" i="1"/>
  <c r="A18" i="1"/>
  <c r="G18" i="1"/>
  <c r="B18" i="1"/>
  <c r="H18" i="1"/>
  <c r="C18" i="1"/>
  <c r="A17" i="1"/>
  <c r="G17" i="1"/>
  <c r="B17" i="1"/>
  <c r="H17" i="1"/>
  <c r="C17" i="1"/>
  <c r="A379" i="1"/>
  <c r="G379" i="1"/>
  <c r="B379" i="1"/>
  <c r="H379" i="1"/>
  <c r="C379" i="1"/>
  <c r="A378" i="1"/>
  <c r="G378" i="1"/>
  <c r="B378" i="1"/>
  <c r="H378" i="1"/>
  <c r="C378" i="1"/>
  <c r="A377" i="1"/>
  <c r="G377" i="1"/>
  <c r="B377" i="1"/>
  <c r="H377" i="1"/>
  <c r="C377" i="1"/>
  <c r="A376" i="1"/>
  <c r="G376" i="1"/>
  <c r="B376" i="1"/>
  <c r="H376" i="1"/>
  <c r="C376" i="1"/>
  <c r="A375" i="1"/>
  <c r="G375" i="1"/>
  <c r="B375" i="1"/>
  <c r="H375" i="1"/>
  <c r="C375" i="1"/>
  <c r="A101" i="1"/>
  <c r="G101" i="1"/>
  <c r="B101" i="1"/>
  <c r="H101" i="1"/>
  <c r="C101" i="1"/>
  <c r="A12" i="1"/>
  <c r="G12" i="1"/>
  <c r="B12" i="1"/>
  <c r="H12" i="1"/>
  <c r="C12" i="1"/>
  <c r="A261" i="1"/>
  <c r="G261" i="1"/>
  <c r="B261" i="1"/>
  <c r="H261" i="1"/>
  <c r="C261" i="1"/>
  <c r="A260" i="1"/>
  <c r="G260" i="1"/>
  <c r="B260" i="1"/>
  <c r="H260" i="1"/>
  <c r="C260" i="1"/>
  <c r="A259" i="1"/>
  <c r="G259" i="1"/>
  <c r="B259" i="1"/>
  <c r="H259" i="1"/>
  <c r="C259" i="1"/>
  <c r="A258" i="1"/>
  <c r="G258" i="1"/>
  <c r="B258" i="1"/>
  <c r="H258" i="1"/>
  <c r="C258" i="1"/>
  <c r="A257" i="1"/>
  <c r="G257" i="1"/>
  <c r="B257" i="1"/>
  <c r="H257" i="1"/>
  <c r="C257" i="1"/>
  <c r="A256" i="1"/>
  <c r="G256" i="1"/>
  <c r="B256" i="1"/>
  <c r="H256" i="1"/>
  <c r="C256" i="1"/>
  <c r="A255" i="1"/>
  <c r="G255" i="1"/>
  <c r="B255" i="1"/>
  <c r="H255" i="1"/>
  <c r="C255" i="1"/>
  <c r="A254" i="1"/>
  <c r="G254" i="1"/>
  <c r="B254" i="1"/>
  <c r="H254" i="1"/>
  <c r="C254" i="1"/>
  <c r="A253" i="1"/>
  <c r="G253" i="1"/>
  <c r="B253" i="1"/>
  <c r="H253" i="1"/>
  <c r="C253" i="1"/>
  <c r="A252" i="1"/>
  <c r="G252" i="1"/>
  <c r="B252" i="1"/>
  <c r="H252" i="1"/>
  <c r="C252" i="1"/>
  <c r="A251" i="1"/>
  <c r="G251" i="1"/>
  <c r="B251" i="1"/>
  <c r="H251" i="1"/>
  <c r="C251" i="1"/>
  <c r="A241" i="1"/>
  <c r="G241" i="1"/>
  <c r="B241" i="1"/>
  <c r="H241" i="1"/>
  <c r="C241" i="1"/>
  <c r="A11" i="1"/>
  <c r="G11" i="1"/>
  <c r="B11" i="1"/>
  <c r="H11" i="1"/>
  <c r="C11" i="1"/>
  <c r="A10" i="1"/>
  <c r="G10" i="1"/>
  <c r="B10" i="1"/>
  <c r="H10" i="1"/>
  <c r="C10" i="1"/>
  <c r="A374" i="1"/>
  <c r="G374" i="1"/>
  <c r="B374" i="1"/>
  <c r="H374" i="1"/>
  <c r="C374" i="1"/>
  <c r="A373" i="1"/>
  <c r="G373" i="1"/>
  <c r="B373" i="1"/>
  <c r="H373" i="1"/>
  <c r="C373" i="1"/>
  <c r="A372" i="1"/>
  <c r="G372" i="1"/>
  <c r="B372" i="1"/>
  <c r="H372" i="1"/>
  <c r="C372" i="1"/>
  <c r="A371" i="1"/>
  <c r="G371" i="1"/>
  <c r="B371" i="1"/>
  <c r="H371" i="1"/>
  <c r="C371" i="1"/>
  <c r="A370" i="1"/>
  <c r="G370" i="1"/>
  <c r="B370" i="1"/>
  <c r="H370" i="1"/>
  <c r="C370" i="1"/>
  <c r="A249" i="1"/>
  <c r="G249" i="1"/>
  <c r="B249" i="1"/>
  <c r="H249" i="1"/>
  <c r="C249" i="1"/>
  <c r="A37" i="1"/>
  <c r="G37" i="1"/>
  <c r="B37" i="1"/>
  <c r="H37" i="1"/>
  <c r="C37" i="1"/>
  <c r="A36" i="1"/>
  <c r="G36" i="1"/>
  <c r="B36" i="1"/>
  <c r="H36" i="1"/>
  <c r="C36" i="1"/>
  <c r="A9" i="1"/>
  <c r="G9" i="1"/>
  <c r="B9" i="1"/>
  <c r="H9" i="1"/>
  <c r="C9" i="1"/>
  <c r="A8" i="1"/>
  <c r="G8" i="1"/>
  <c r="B8" i="1"/>
  <c r="H8" i="1"/>
  <c r="C8" i="1"/>
  <c r="A7" i="1"/>
  <c r="G7" i="1"/>
  <c r="B7" i="1"/>
  <c r="H7" i="1"/>
  <c r="C7" i="1"/>
  <c r="A100" i="1"/>
  <c r="G100" i="1"/>
  <c r="B100" i="1"/>
  <c r="H100" i="1"/>
  <c r="C100" i="1"/>
  <c r="A301" i="1"/>
  <c r="G301" i="1"/>
  <c r="B301" i="1"/>
  <c r="H301" i="1"/>
  <c r="C301" i="1"/>
  <c r="A300" i="1"/>
  <c r="G300" i="1"/>
  <c r="B300" i="1"/>
  <c r="H300" i="1"/>
  <c r="C300" i="1"/>
  <c r="A299" i="1"/>
  <c r="G299" i="1"/>
  <c r="B299" i="1"/>
  <c r="H299" i="1"/>
  <c r="C299" i="1"/>
  <c r="A369" i="1"/>
  <c r="G369" i="1"/>
  <c r="B369" i="1"/>
  <c r="H369" i="1"/>
  <c r="C369" i="1"/>
  <c r="A368" i="1"/>
  <c r="G368" i="1"/>
  <c r="B368" i="1"/>
  <c r="H368" i="1"/>
  <c r="C368" i="1"/>
  <c r="A367" i="1"/>
  <c r="G367" i="1"/>
  <c r="B367" i="1"/>
  <c r="H367" i="1"/>
  <c r="C367" i="1"/>
  <c r="A233" i="1"/>
  <c r="G233" i="1"/>
  <c r="B233" i="1"/>
  <c r="H233" i="1"/>
  <c r="C233" i="1"/>
  <c r="A178" i="1"/>
  <c r="G178" i="1"/>
  <c r="B178" i="1"/>
  <c r="H178" i="1"/>
  <c r="C178" i="1"/>
  <c r="A232" i="1"/>
  <c r="G232" i="1"/>
  <c r="B232" i="1"/>
  <c r="H232" i="1"/>
  <c r="C232" i="1"/>
  <c r="A165" i="1"/>
  <c r="G165" i="1"/>
  <c r="B165" i="1"/>
  <c r="H165" i="1"/>
  <c r="C165" i="1"/>
  <c r="A157" i="1"/>
  <c r="G157" i="1"/>
  <c r="B157" i="1"/>
  <c r="H157" i="1"/>
  <c r="C157" i="1"/>
  <c r="A366" i="1"/>
  <c r="G366" i="1"/>
  <c r="B366" i="1"/>
  <c r="H366" i="1"/>
  <c r="C366" i="1"/>
  <c r="A365" i="1"/>
  <c r="G365" i="1"/>
  <c r="B365" i="1"/>
  <c r="H365" i="1"/>
  <c r="C365" i="1"/>
  <c r="A303" i="1"/>
  <c r="G303" i="1"/>
  <c r="B303" i="1"/>
  <c r="H303" i="1"/>
  <c r="C303" i="1"/>
  <c r="A302" i="1"/>
  <c r="G302" i="1"/>
  <c r="B302" i="1"/>
  <c r="H302" i="1"/>
  <c r="C302" i="1"/>
  <c r="A6" i="1"/>
  <c r="G6" i="1"/>
  <c r="B6" i="1"/>
  <c r="H6" i="1"/>
  <c r="C6" i="1"/>
  <c r="A364" i="1"/>
  <c r="G364" i="1"/>
  <c r="B364" i="1"/>
  <c r="H364" i="1"/>
  <c r="C364" i="1"/>
  <c r="A164" i="1"/>
  <c r="G164" i="1"/>
  <c r="B164" i="1"/>
  <c r="H164" i="1"/>
  <c r="C164" i="1"/>
  <c r="A363" i="1"/>
  <c r="G363" i="1"/>
  <c r="B363" i="1"/>
  <c r="H363" i="1"/>
  <c r="C363" i="1"/>
  <c r="A42" i="1"/>
  <c r="G42" i="1"/>
  <c r="B42" i="1"/>
  <c r="H42" i="1"/>
  <c r="C42" i="1"/>
  <c r="A41" i="1"/>
  <c r="G41" i="1"/>
  <c r="B41" i="1"/>
  <c r="H41" i="1"/>
  <c r="C41" i="1"/>
  <c r="A163" i="1"/>
  <c r="G163" i="1"/>
  <c r="B163" i="1"/>
  <c r="H163" i="1"/>
  <c r="C163" i="1"/>
  <c r="A99" i="1"/>
  <c r="G99" i="1"/>
  <c r="B99" i="1"/>
  <c r="H99" i="1"/>
  <c r="C99" i="1"/>
  <c r="A182" i="1"/>
  <c r="G182" i="1"/>
  <c r="B182" i="1"/>
  <c r="H182" i="1"/>
  <c r="C182" i="1"/>
  <c r="A180" i="1"/>
  <c r="G180" i="1"/>
  <c r="B180" i="1"/>
  <c r="H180" i="1"/>
  <c r="C180" i="1"/>
  <c r="A362" i="1"/>
  <c r="G362" i="1"/>
  <c r="B362" i="1"/>
  <c r="H362" i="1"/>
  <c r="C362" i="1"/>
  <c r="A150" i="1"/>
  <c r="G150" i="1"/>
  <c r="B150" i="1"/>
  <c r="H150" i="1"/>
  <c r="C150" i="1"/>
  <c r="A199" i="1"/>
  <c r="G199" i="1"/>
  <c r="B199" i="1"/>
  <c r="H199" i="1"/>
  <c r="C199" i="1"/>
  <c r="A361" i="1"/>
  <c r="G361" i="1"/>
  <c r="B361" i="1"/>
  <c r="H361" i="1"/>
  <c r="C361" i="1"/>
  <c r="A283" i="1"/>
  <c r="G283" i="1"/>
  <c r="B283" i="1"/>
  <c r="H283" i="1"/>
  <c r="C283" i="1"/>
  <c r="A282" i="1"/>
  <c r="G282" i="1"/>
  <c r="B282" i="1"/>
  <c r="H282" i="1"/>
  <c r="C282" i="1"/>
  <c r="A281" i="1"/>
  <c r="G281" i="1"/>
  <c r="B281" i="1"/>
  <c r="H281" i="1"/>
  <c r="C281" i="1"/>
  <c r="A198" i="1"/>
  <c r="G198" i="1"/>
  <c r="B198" i="1"/>
  <c r="H198" i="1"/>
  <c r="C198" i="1"/>
  <c r="A197" i="1"/>
  <c r="G197" i="1"/>
  <c r="B197" i="1"/>
  <c r="H197" i="1"/>
  <c r="C197" i="1"/>
  <c r="A196" i="1"/>
  <c r="G196" i="1"/>
  <c r="B196" i="1"/>
  <c r="H196" i="1"/>
  <c r="C196" i="1"/>
  <c r="A195" i="1"/>
  <c r="G195" i="1"/>
  <c r="B195" i="1"/>
  <c r="H195" i="1"/>
  <c r="C195" i="1"/>
  <c r="A194" i="1"/>
  <c r="G194" i="1"/>
  <c r="B194" i="1"/>
  <c r="H194" i="1"/>
  <c r="C194" i="1"/>
  <c r="A193" i="1"/>
  <c r="G193" i="1"/>
  <c r="B193" i="1"/>
  <c r="H193" i="1"/>
  <c r="C193" i="1"/>
  <c r="A192" i="1"/>
  <c r="G192" i="1"/>
  <c r="B192" i="1"/>
  <c r="H192" i="1"/>
  <c r="C192" i="1"/>
  <c r="A191" i="1"/>
  <c r="G191" i="1"/>
  <c r="B191" i="1"/>
  <c r="H191" i="1"/>
  <c r="C191" i="1"/>
  <c r="A190" i="1"/>
  <c r="G190" i="1"/>
  <c r="B190" i="1"/>
  <c r="H190" i="1"/>
  <c r="C190" i="1"/>
  <c r="A189" i="1"/>
  <c r="G189" i="1"/>
  <c r="B189" i="1"/>
  <c r="H189" i="1"/>
  <c r="C189" i="1"/>
  <c r="A188" i="1"/>
  <c r="G188" i="1"/>
  <c r="B188" i="1"/>
  <c r="H188" i="1"/>
  <c r="C188" i="1"/>
  <c r="A136" i="1"/>
  <c r="G136" i="1"/>
  <c r="B136" i="1"/>
  <c r="H136" i="1"/>
  <c r="C136" i="1"/>
  <c r="A135" i="1"/>
  <c r="G135" i="1"/>
  <c r="B135" i="1"/>
  <c r="H135" i="1"/>
  <c r="C135" i="1"/>
  <c r="A134" i="1"/>
  <c r="G134" i="1"/>
  <c r="B134" i="1"/>
  <c r="H134" i="1"/>
  <c r="C134" i="1"/>
  <c r="A133" i="1"/>
  <c r="G133" i="1"/>
  <c r="B133" i="1"/>
  <c r="H133" i="1"/>
  <c r="C133" i="1"/>
  <c r="A265" i="1"/>
  <c r="G265" i="1"/>
  <c r="B265" i="1"/>
  <c r="H265" i="1"/>
  <c r="C265" i="1"/>
  <c r="A264" i="1"/>
  <c r="G264" i="1"/>
  <c r="B264" i="1"/>
  <c r="H264" i="1"/>
  <c r="C264" i="1"/>
  <c r="A263" i="1"/>
  <c r="G263" i="1"/>
  <c r="B263" i="1"/>
  <c r="H263" i="1"/>
  <c r="C263" i="1"/>
  <c r="A132" i="1"/>
  <c r="G132" i="1"/>
  <c r="B132" i="1"/>
  <c r="H132" i="1"/>
  <c r="C132" i="1"/>
  <c r="A131" i="1"/>
  <c r="G131" i="1"/>
  <c r="B131" i="1"/>
  <c r="H131" i="1"/>
  <c r="C131" i="1"/>
  <c r="A130" i="1"/>
  <c r="G130" i="1"/>
  <c r="B130" i="1"/>
  <c r="H130" i="1"/>
  <c r="C130" i="1"/>
  <c r="A129" i="1"/>
  <c r="G129" i="1"/>
  <c r="B129" i="1"/>
  <c r="H129" i="1"/>
  <c r="C129" i="1"/>
  <c r="A360" i="1"/>
  <c r="G360" i="1"/>
  <c r="B360" i="1"/>
  <c r="H360" i="1"/>
  <c r="C360" i="1"/>
  <c r="A90" i="1"/>
  <c r="G90" i="1"/>
  <c r="B90" i="1"/>
  <c r="H90" i="1"/>
  <c r="C90" i="1"/>
  <c r="A269" i="1"/>
  <c r="G269" i="1"/>
  <c r="B269" i="1"/>
  <c r="H269" i="1"/>
  <c r="C269" i="1"/>
  <c r="A231" i="1"/>
  <c r="G231" i="1"/>
  <c r="B231" i="1"/>
  <c r="H231" i="1"/>
  <c r="C231" i="1"/>
  <c r="A230" i="1"/>
  <c r="G230" i="1"/>
  <c r="B230" i="1"/>
  <c r="H230" i="1"/>
  <c r="C230" i="1"/>
  <c r="A229" i="1"/>
  <c r="G229" i="1"/>
  <c r="B229" i="1"/>
  <c r="H229" i="1"/>
  <c r="C229" i="1"/>
  <c r="A298" i="1"/>
  <c r="G298" i="1"/>
  <c r="B298" i="1"/>
  <c r="H298" i="1"/>
  <c r="C298" i="1"/>
  <c r="A297" i="1"/>
  <c r="G297" i="1"/>
  <c r="B297" i="1"/>
  <c r="H297" i="1"/>
  <c r="C297" i="1"/>
  <c r="A296" i="1"/>
  <c r="G296" i="1"/>
  <c r="B296" i="1"/>
  <c r="H296" i="1"/>
  <c r="C296" i="1"/>
  <c r="A295" i="1"/>
  <c r="G295" i="1"/>
  <c r="B295" i="1"/>
  <c r="H295" i="1"/>
  <c r="C295" i="1"/>
  <c r="A294" i="1"/>
  <c r="G294" i="1"/>
  <c r="B294" i="1"/>
  <c r="H294" i="1"/>
  <c r="C294" i="1"/>
  <c r="A293" i="1"/>
  <c r="G293" i="1"/>
  <c r="B293" i="1"/>
  <c r="H293" i="1"/>
  <c r="C293" i="1"/>
  <c r="A292" i="1"/>
  <c r="G292" i="1"/>
  <c r="B292" i="1"/>
  <c r="H292" i="1"/>
  <c r="C292" i="1"/>
  <c r="A291" i="1"/>
  <c r="G291" i="1"/>
  <c r="B291" i="1"/>
  <c r="H291" i="1"/>
  <c r="C291" i="1"/>
  <c r="A290" i="1"/>
  <c r="G290" i="1"/>
  <c r="B290" i="1"/>
  <c r="H290" i="1"/>
  <c r="C290" i="1"/>
  <c r="A289" i="1"/>
  <c r="G289" i="1"/>
  <c r="B289" i="1"/>
  <c r="H289" i="1"/>
  <c r="C289" i="1"/>
  <c r="A288" i="1"/>
  <c r="G288" i="1"/>
  <c r="B288" i="1"/>
  <c r="H288" i="1"/>
  <c r="C288" i="1"/>
  <c r="A287" i="1"/>
  <c r="G287" i="1"/>
  <c r="B287" i="1"/>
  <c r="H287" i="1"/>
  <c r="C287" i="1"/>
  <c r="A286" i="1"/>
  <c r="G286" i="1"/>
  <c r="B286" i="1"/>
  <c r="H286" i="1"/>
  <c r="C286" i="1"/>
  <c r="A162" i="1"/>
  <c r="G162" i="1"/>
  <c r="B162" i="1"/>
  <c r="H162" i="1"/>
  <c r="C162" i="1"/>
  <c r="A359" i="1"/>
  <c r="G359" i="1"/>
  <c r="B359" i="1"/>
  <c r="H359" i="1"/>
  <c r="C359" i="1"/>
  <c r="A358" i="1"/>
  <c r="G358" i="1"/>
  <c r="B358" i="1"/>
  <c r="H358" i="1"/>
  <c r="C358" i="1"/>
  <c r="A179" i="1"/>
  <c r="G179" i="1"/>
  <c r="B179" i="1"/>
  <c r="H179" i="1"/>
  <c r="C179" i="1"/>
  <c r="A357" i="1"/>
  <c r="G357" i="1"/>
  <c r="B357" i="1"/>
  <c r="H357" i="1"/>
  <c r="C357" i="1"/>
  <c r="A356" i="1"/>
  <c r="G356" i="1"/>
  <c r="B356" i="1"/>
  <c r="H356" i="1"/>
  <c r="C356" i="1"/>
  <c r="A34" i="1"/>
  <c r="G34" i="1"/>
  <c r="B34" i="1"/>
  <c r="H34" i="1"/>
  <c r="C34" i="1"/>
  <c r="A33" i="1"/>
  <c r="G33" i="1"/>
  <c r="B33" i="1"/>
  <c r="H33" i="1"/>
  <c r="C33" i="1"/>
  <c r="A355" i="1"/>
  <c r="G355" i="1"/>
  <c r="B355" i="1"/>
  <c r="H355" i="1"/>
  <c r="C355" i="1"/>
  <c r="A354" i="1"/>
  <c r="G354" i="1"/>
  <c r="B354" i="1"/>
  <c r="H354" i="1"/>
  <c r="C354" i="1"/>
  <c r="A353" i="1"/>
  <c r="G353" i="1"/>
  <c r="B353" i="1"/>
  <c r="H353" i="1"/>
  <c r="C353" i="1"/>
  <c r="A352" i="1"/>
  <c r="G352" i="1"/>
  <c r="B352" i="1"/>
  <c r="H352" i="1"/>
  <c r="C352" i="1"/>
  <c r="A153" i="1"/>
  <c r="G153" i="1"/>
  <c r="B153" i="1"/>
  <c r="H153" i="1"/>
  <c r="C153" i="1"/>
  <c r="A40" i="1"/>
  <c r="G40" i="1"/>
  <c r="B40" i="1"/>
  <c r="H40" i="1"/>
  <c r="C40" i="1"/>
  <c r="A187" i="1"/>
  <c r="G187" i="1"/>
  <c r="B187" i="1"/>
  <c r="H187" i="1"/>
  <c r="C187" i="1"/>
  <c r="A28" i="1"/>
  <c r="G28" i="1"/>
  <c r="B28" i="1"/>
  <c r="H28" i="1"/>
  <c r="C28" i="1"/>
  <c r="A351" i="1"/>
  <c r="G351" i="1"/>
  <c r="B351" i="1"/>
  <c r="H351" i="1"/>
  <c r="C351" i="1"/>
  <c r="A350" i="1"/>
  <c r="G350" i="1"/>
  <c r="B350" i="1"/>
  <c r="H350" i="1"/>
  <c r="C350" i="1"/>
  <c r="A142" i="1"/>
  <c r="G142" i="1"/>
  <c r="B142" i="1"/>
  <c r="H142" i="1"/>
  <c r="C142" i="1"/>
  <c r="A141" i="1"/>
  <c r="G141" i="1"/>
  <c r="B141" i="1"/>
  <c r="H141" i="1"/>
  <c r="C141" i="1"/>
  <c r="A140" i="1"/>
  <c r="G140" i="1"/>
  <c r="B140" i="1"/>
  <c r="H140" i="1"/>
  <c r="C140" i="1"/>
  <c r="A32" i="1"/>
  <c r="G32" i="1"/>
  <c r="B32" i="1"/>
  <c r="H32" i="1"/>
  <c r="C32" i="1"/>
  <c r="A31" i="1"/>
  <c r="G31" i="1"/>
  <c r="B31" i="1"/>
  <c r="H31" i="1"/>
  <c r="C31" i="1"/>
  <c r="A349" i="1"/>
  <c r="G349" i="1"/>
  <c r="B349" i="1"/>
  <c r="H349" i="1"/>
  <c r="C349" i="1"/>
  <c r="A348" i="1"/>
  <c r="G348" i="1"/>
  <c r="B348" i="1"/>
  <c r="H348" i="1"/>
  <c r="C348" i="1"/>
  <c r="A347" i="1"/>
  <c r="G347" i="1"/>
  <c r="B347" i="1"/>
  <c r="H347" i="1"/>
  <c r="C347" i="1"/>
  <c r="A346" i="1"/>
  <c r="G346" i="1"/>
  <c r="B346" i="1"/>
  <c r="H346" i="1"/>
  <c r="C346" i="1"/>
  <c r="A39" i="1"/>
  <c r="G39" i="1"/>
  <c r="B39" i="1"/>
  <c r="H39" i="1"/>
  <c r="C39" i="1"/>
  <c r="A309" i="1"/>
  <c r="G309" i="1"/>
  <c r="B309" i="1"/>
  <c r="H309" i="1"/>
  <c r="C309" i="1"/>
  <c r="A308" i="1"/>
  <c r="G308" i="1"/>
  <c r="B308" i="1"/>
  <c r="H308" i="1"/>
  <c r="C308" i="1"/>
  <c r="A307" i="1"/>
  <c r="G307" i="1"/>
  <c r="B307" i="1"/>
  <c r="H307" i="1"/>
  <c r="C307" i="1"/>
  <c r="A306" i="1"/>
  <c r="G306" i="1"/>
  <c r="B306" i="1"/>
  <c r="H306" i="1"/>
  <c r="C306" i="1"/>
  <c r="A305" i="1"/>
  <c r="G305" i="1"/>
  <c r="B305" i="1"/>
  <c r="H305" i="1"/>
  <c r="C305" i="1"/>
  <c r="A94" i="1"/>
  <c r="G94" i="1"/>
  <c r="B94" i="1"/>
  <c r="H94" i="1"/>
  <c r="C94" i="1"/>
  <c r="A345" i="1"/>
  <c r="G345" i="1"/>
  <c r="B345" i="1"/>
  <c r="H345" i="1"/>
  <c r="C345" i="1"/>
  <c r="A344" i="1"/>
  <c r="G344" i="1"/>
  <c r="B344" i="1"/>
  <c r="H344" i="1"/>
  <c r="C344" i="1"/>
  <c r="A343" i="1"/>
  <c r="G343" i="1"/>
  <c r="B343" i="1"/>
  <c r="H343" i="1"/>
  <c r="C343" i="1"/>
  <c r="A342" i="1"/>
  <c r="G342" i="1"/>
  <c r="B342" i="1"/>
  <c r="H342" i="1"/>
  <c r="C342" i="1"/>
  <c r="A341" i="1"/>
  <c r="G341" i="1"/>
  <c r="B341" i="1"/>
  <c r="H341" i="1"/>
  <c r="C341" i="1"/>
  <c r="A340" i="1"/>
  <c r="G340" i="1"/>
  <c r="B340" i="1"/>
  <c r="H340" i="1"/>
  <c r="C340" i="1"/>
  <c r="A339" i="1"/>
  <c r="G339" i="1"/>
  <c r="B339" i="1"/>
  <c r="H339" i="1"/>
  <c r="C339" i="1"/>
  <c r="A338" i="1"/>
  <c r="G338" i="1"/>
  <c r="B338" i="1"/>
  <c r="H338" i="1"/>
  <c r="C338" i="1"/>
  <c r="A337" i="1"/>
  <c r="G337" i="1"/>
  <c r="B337" i="1"/>
  <c r="H337" i="1"/>
  <c r="C337" i="1"/>
  <c r="A336" i="1"/>
  <c r="G336" i="1"/>
  <c r="B336" i="1"/>
  <c r="H336" i="1"/>
  <c r="C336" i="1"/>
  <c r="A335" i="1"/>
  <c r="G335" i="1"/>
  <c r="B335" i="1"/>
  <c r="H335" i="1"/>
  <c r="C335" i="1"/>
  <c r="A334" i="1"/>
  <c r="G334" i="1"/>
  <c r="B334" i="1"/>
  <c r="H334" i="1"/>
  <c r="C334" i="1"/>
  <c r="A333" i="1"/>
  <c r="G333" i="1"/>
  <c r="B333" i="1"/>
  <c r="H333" i="1"/>
  <c r="C333" i="1"/>
  <c r="A332" i="1"/>
  <c r="G332" i="1"/>
  <c r="B332" i="1"/>
  <c r="H332" i="1"/>
  <c r="C332" i="1"/>
  <c r="A331" i="1"/>
  <c r="G331" i="1"/>
  <c r="B331" i="1"/>
  <c r="H331" i="1"/>
  <c r="C331" i="1"/>
  <c r="A330" i="1"/>
  <c r="G330" i="1"/>
  <c r="B330" i="1"/>
  <c r="H330" i="1"/>
  <c r="C330" i="1"/>
  <c r="A329" i="1"/>
  <c r="G329" i="1"/>
  <c r="B329" i="1"/>
  <c r="H329" i="1"/>
  <c r="C329" i="1"/>
  <c r="A328" i="1"/>
  <c r="G328" i="1"/>
  <c r="B328" i="1"/>
  <c r="H328" i="1"/>
  <c r="C328" i="1"/>
  <c r="A327" i="1"/>
  <c r="G327" i="1"/>
  <c r="B327" i="1"/>
  <c r="H327" i="1"/>
  <c r="C327" i="1"/>
  <c r="A326" i="1"/>
  <c r="G326" i="1"/>
  <c r="B326" i="1"/>
  <c r="H326" i="1"/>
  <c r="C326" i="1"/>
  <c r="A325" i="1"/>
  <c r="G325" i="1"/>
  <c r="B325" i="1"/>
  <c r="H325" i="1"/>
  <c r="C325" i="1"/>
  <c r="A324" i="1"/>
  <c r="G324" i="1"/>
  <c r="B324" i="1"/>
  <c r="H324" i="1"/>
  <c r="C324" i="1"/>
  <c r="A323" i="1"/>
  <c r="G323" i="1"/>
  <c r="B323" i="1"/>
  <c r="H323" i="1"/>
  <c r="C323" i="1"/>
  <c r="A128" i="1"/>
  <c r="G128" i="1"/>
  <c r="B128" i="1"/>
  <c r="H128" i="1"/>
  <c r="C128" i="1"/>
  <c r="A186" i="1"/>
  <c r="G186" i="1"/>
  <c r="B186" i="1"/>
  <c r="H186" i="1"/>
  <c r="C186" i="1"/>
  <c r="A38" i="1"/>
  <c r="G38" i="1"/>
  <c r="B38" i="1"/>
  <c r="H38" i="1"/>
  <c r="C38" i="1"/>
  <c r="A322" i="1"/>
  <c r="G322" i="1"/>
  <c r="B322" i="1"/>
  <c r="H322" i="1"/>
  <c r="C322" i="1"/>
  <c r="A321" i="1"/>
  <c r="G321" i="1"/>
  <c r="B321" i="1"/>
  <c r="H321" i="1"/>
  <c r="C321" i="1"/>
  <c r="A246" i="1"/>
  <c r="G246" i="1"/>
  <c r="B246" i="1"/>
  <c r="H246" i="1"/>
  <c r="C246" i="1"/>
  <c r="A320" i="1"/>
  <c r="G320" i="1"/>
  <c r="B320" i="1"/>
  <c r="H320" i="1"/>
  <c r="C320" i="1"/>
  <c r="A319" i="1"/>
  <c r="G319" i="1"/>
  <c r="B319" i="1"/>
  <c r="H319" i="1"/>
  <c r="C319" i="1"/>
  <c r="A318" i="1"/>
  <c r="G318" i="1"/>
  <c r="B318" i="1"/>
  <c r="H318" i="1"/>
  <c r="C318" i="1"/>
  <c r="A86" i="1"/>
  <c r="G86" i="1"/>
  <c r="B86" i="1"/>
  <c r="H86" i="1"/>
  <c r="C86" i="1"/>
  <c r="A85" i="1"/>
  <c r="G85" i="1"/>
  <c r="B85" i="1"/>
  <c r="H85" i="1"/>
  <c r="C85" i="1"/>
  <c r="A84" i="1"/>
  <c r="G84" i="1"/>
  <c r="B84" i="1"/>
  <c r="H84" i="1"/>
  <c r="C84" i="1"/>
  <c r="A83" i="1"/>
  <c r="G83" i="1"/>
  <c r="B83" i="1"/>
  <c r="H83" i="1"/>
  <c r="C83" i="1"/>
  <c r="A82" i="1"/>
  <c r="G82" i="1"/>
  <c r="B82" i="1"/>
  <c r="H82" i="1"/>
  <c r="C82" i="1"/>
  <c r="A81" i="1"/>
  <c r="G81" i="1"/>
  <c r="B81" i="1"/>
  <c r="H81" i="1"/>
  <c r="C81" i="1"/>
  <c r="A80" i="1"/>
  <c r="G80" i="1"/>
  <c r="B80" i="1"/>
  <c r="H80" i="1"/>
  <c r="C80" i="1"/>
  <c r="A79" i="1"/>
  <c r="G79" i="1"/>
  <c r="B79" i="1"/>
  <c r="H79" i="1"/>
  <c r="C79" i="1"/>
  <c r="A78" i="1"/>
  <c r="G78" i="1"/>
  <c r="B78" i="1"/>
  <c r="H78" i="1"/>
  <c r="C78" i="1"/>
  <c r="A77" i="1"/>
  <c r="G77" i="1"/>
  <c r="B77" i="1"/>
  <c r="H77" i="1"/>
  <c r="C77" i="1"/>
  <c r="A76" i="1"/>
  <c r="G76" i="1"/>
  <c r="B76" i="1"/>
  <c r="H76" i="1"/>
  <c r="C76" i="1"/>
  <c r="A75" i="1"/>
  <c r="G75" i="1"/>
  <c r="B75" i="1"/>
  <c r="H75" i="1"/>
  <c r="C75" i="1"/>
  <c r="A35" i="1"/>
  <c r="G35" i="1"/>
  <c r="B35" i="1"/>
  <c r="H35" i="1"/>
  <c r="C35" i="1"/>
  <c r="A174" i="1"/>
  <c r="G174" i="1"/>
  <c r="B174" i="1"/>
  <c r="H174" i="1"/>
  <c r="C174" i="1"/>
  <c r="A74" i="1"/>
  <c r="G74" i="1"/>
  <c r="B74" i="1"/>
  <c r="H74" i="1"/>
  <c r="C74" i="1"/>
  <c r="A73" i="1"/>
  <c r="G73" i="1"/>
  <c r="B73" i="1"/>
  <c r="H73" i="1"/>
  <c r="C73" i="1"/>
  <c r="A72" i="1"/>
  <c r="G72" i="1"/>
  <c r="B72" i="1"/>
  <c r="H72" i="1"/>
  <c r="C72" i="1"/>
  <c r="A71" i="1"/>
  <c r="G71" i="1"/>
  <c r="B71" i="1"/>
  <c r="H71" i="1"/>
  <c r="C71" i="1"/>
  <c r="A173" i="1"/>
  <c r="G173" i="1"/>
  <c r="B173" i="1"/>
  <c r="H173" i="1"/>
  <c r="C173" i="1"/>
  <c r="A172" i="1"/>
  <c r="G172" i="1"/>
  <c r="B172" i="1"/>
  <c r="H172" i="1"/>
  <c r="C172" i="1"/>
  <c r="A70" i="1"/>
  <c r="G70" i="1"/>
  <c r="B70" i="1"/>
  <c r="H70" i="1"/>
  <c r="C70" i="1"/>
  <c r="A171" i="1"/>
  <c r="G171" i="1"/>
  <c r="B171" i="1"/>
  <c r="H171" i="1"/>
  <c r="C171" i="1"/>
  <c r="A170" i="1"/>
  <c r="G170" i="1"/>
  <c r="B170" i="1"/>
  <c r="H170" i="1"/>
  <c r="C170" i="1"/>
  <c r="A89" i="1"/>
  <c r="G89" i="1"/>
  <c r="B89" i="1"/>
  <c r="H89" i="1"/>
  <c r="C89" i="1"/>
  <c r="A88" i="1"/>
  <c r="G88" i="1"/>
  <c r="B88" i="1"/>
  <c r="H88" i="1"/>
  <c r="C88" i="1"/>
  <c r="A127" i="1"/>
  <c r="G127" i="1"/>
  <c r="B127" i="1"/>
  <c r="H127" i="1"/>
  <c r="C127" i="1"/>
  <c r="A98" i="1"/>
  <c r="G98" i="1"/>
  <c r="B98" i="1"/>
  <c r="H98" i="1"/>
  <c r="C98" i="1"/>
  <c r="A228" i="1"/>
  <c r="G228" i="1"/>
  <c r="B228" i="1"/>
  <c r="H228" i="1"/>
  <c r="C228" i="1"/>
  <c r="A16" i="1"/>
  <c r="G16" i="1"/>
  <c r="B16" i="1"/>
  <c r="H16" i="1"/>
  <c r="C16" i="1"/>
  <c r="A15" i="1"/>
  <c r="G15" i="1"/>
  <c r="B15" i="1"/>
  <c r="H15" i="1"/>
  <c r="C15" i="1"/>
  <c r="A14" i="1"/>
  <c r="G14" i="1"/>
  <c r="B14" i="1"/>
  <c r="H14" i="1"/>
  <c r="C14" i="1"/>
  <c r="A29" i="1"/>
  <c r="G29" i="1"/>
  <c r="B29" i="1"/>
  <c r="H29" i="1"/>
  <c r="C29" i="1"/>
  <c r="A317" i="1"/>
  <c r="G317" i="1"/>
  <c r="B317" i="1"/>
  <c r="H317" i="1"/>
  <c r="C317" i="1"/>
  <c r="A184" i="1"/>
  <c r="G184" i="1"/>
  <c r="B184" i="1"/>
  <c r="H184" i="1"/>
  <c r="C184" i="1"/>
  <c r="A183" i="1"/>
  <c r="G183" i="1"/>
  <c r="B183" i="1"/>
  <c r="H183" i="1"/>
  <c r="C183" i="1"/>
  <c r="A316" i="1"/>
  <c r="G316" i="1"/>
  <c r="B316" i="1"/>
  <c r="H316" i="1"/>
  <c r="C316" i="1"/>
  <c r="A156" i="1"/>
  <c r="G156" i="1"/>
  <c r="B156" i="1"/>
  <c r="H156" i="1"/>
  <c r="C156" i="1"/>
  <c r="A4" i="1"/>
  <c r="G4" i="1"/>
  <c r="B4" i="1"/>
  <c r="H4" i="1"/>
  <c r="C4" i="1"/>
  <c r="A315" i="1"/>
  <c r="G315" i="1"/>
  <c r="B315" i="1"/>
  <c r="H315" i="1"/>
  <c r="C315" i="1"/>
  <c r="A3" i="1"/>
  <c r="G3" i="1"/>
  <c r="B3" i="1"/>
  <c r="H3" i="1"/>
  <c r="C3" i="1"/>
  <c r="A314" i="1"/>
  <c r="G314" i="1"/>
  <c r="B314" i="1"/>
  <c r="H314" i="1"/>
  <c r="C314" i="1"/>
  <c r="A313" i="1"/>
  <c r="G313" i="1"/>
  <c r="B313" i="1"/>
  <c r="H313" i="1"/>
  <c r="C313" i="1"/>
  <c r="A2" i="1"/>
  <c r="G2" i="1"/>
  <c r="B2" i="1"/>
  <c r="H2" i="1"/>
  <c r="C2" i="1"/>
  <c r="A278" i="1"/>
  <c r="G278" i="1"/>
  <c r="B278" i="1"/>
  <c r="H278" i="1"/>
  <c r="C278" i="1"/>
  <c r="A277" i="1"/>
  <c r="G277" i="1"/>
  <c r="B277" i="1"/>
  <c r="H277" i="1"/>
  <c r="C277" i="1"/>
  <c r="A276" i="1"/>
  <c r="G276" i="1"/>
  <c r="B276" i="1"/>
  <c r="H276" i="1"/>
  <c r="C276" i="1"/>
  <c r="A275" i="1"/>
  <c r="G275" i="1"/>
  <c r="B275" i="1"/>
  <c r="H275" i="1"/>
  <c r="C275" i="1"/>
  <c r="A274" i="1"/>
  <c r="G274" i="1"/>
  <c r="B274" i="1"/>
  <c r="H274" i="1"/>
  <c r="C274" i="1"/>
  <c r="A273" i="1"/>
  <c r="G273" i="1"/>
  <c r="B273" i="1"/>
  <c r="H273" i="1"/>
  <c r="C273" i="1"/>
  <c r="A272" i="1"/>
  <c r="G272" i="1"/>
  <c r="B272" i="1"/>
  <c r="H272" i="1"/>
  <c r="C272" i="1"/>
  <c r="A138" i="1"/>
  <c r="G138" i="1"/>
  <c r="B138" i="1"/>
  <c r="H138" i="1"/>
  <c r="C138" i="1"/>
  <c r="A271" i="1"/>
  <c r="G271" i="1"/>
  <c r="B271" i="1"/>
  <c r="H271" i="1"/>
  <c r="C271" i="1"/>
  <c r="A270" i="1"/>
  <c r="G270" i="1"/>
  <c r="B270" i="1"/>
  <c r="H270" i="1"/>
  <c r="C270" i="1"/>
  <c r="A137" i="1"/>
  <c r="G137" i="1"/>
  <c r="B137" i="1"/>
  <c r="H137" i="1"/>
  <c r="C137" i="1"/>
  <c r="A148" i="1"/>
  <c r="G148" i="1"/>
  <c r="B148" i="1"/>
  <c r="H148" i="1"/>
  <c r="C148" i="1"/>
  <c r="A147" i="1"/>
  <c r="G147" i="1"/>
  <c r="B147" i="1"/>
  <c r="H147" i="1"/>
  <c r="C147" i="1"/>
  <c r="A284" i="1"/>
  <c r="G284" i="1"/>
  <c r="B284" i="1"/>
  <c r="H284" i="1"/>
  <c r="C284" i="1"/>
  <c r="A93" i="1"/>
  <c r="G93" i="1"/>
  <c r="B93" i="1"/>
  <c r="H93" i="1"/>
  <c r="C93" i="1"/>
  <c r="A92" i="1"/>
  <c r="G92" i="1"/>
  <c r="B92" i="1"/>
  <c r="H92" i="1"/>
  <c r="C92" i="1"/>
  <c r="A146" i="1"/>
  <c r="G146" i="1"/>
  <c r="B146" i="1"/>
  <c r="H146" i="1"/>
  <c r="C146" i="1"/>
  <c r="A143" i="1"/>
  <c r="G143" i="1"/>
  <c r="B143" i="1"/>
  <c r="H143" i="1"/>
  <c r="C143" i="1"/>
  <c r="A312" i="1"/>
  <c r="G312" i="1"/>
  <c r="B312" i="1"/>
  <c r="H312" i="1"/>
  <c r="C312" i="1"/>
  <c r="A161" i="1"/>
  <c r="G161" i="1"/>
  <c r="B161" i="1"/>
  <c r="H161" i="1"/>
  <c r="C161" i="1"/>
  <c r="A149" i="1"/>
  <c r="G149" i="1"/>
  <c r="B149" i="1"/>
  <c r="H149" i="1"/>
  <c r="C149" i="1"/>
  <c r="A97" i="1"/>
  <c r="G97" i="1"/>
  <c r="B97" i="1"/>
  <c r="H97" i="1"/>
  <c r="C97" i="1"/>
  <c r="A96" i="1"/>
  <c r="G96" i="1"/>
  <c r="B96" i="1"/>
  <c r="H96" i="1"/>
  <c r="C96" i="1"/>
  <c r="A95" i="1"/>
  <c r="G95" i="1"/>
  <c r="B95" i="1"/>
  <c r="H95" i="1"/>
  <c r="C95" i="1"/>
  <c r="A311" i="1"/>
  <c r="G311" i="1"/>
  <c r="B311" i="1"/>
  <c r="H311" i="1"/>
  <c r="C311" i="1"/>
  <c r="A310" i="1"/>
  <c r="G310" i="1"/>
  <c r="B310" i="1"/>
  <c r="H310" i="1"/>
  <c r="C310" i="1"/>
  <c r="A160" i="1"/>
  <c r="G160" i="1"/>
  <c r="B160" i="1"/>
  <c r="H160" i="1"/>
  <c r="C160" i="1"/>
  <c r="A159" i="1"/>
  <c r="G159" i="1"/>
  <c r="B159" i="1"/>
  <c r="H159" i="1"/>
  <c r="C159" i="1"/>
  <c r="A158" i="1"/>
  <c r="G158" i="1"/>
  <c r="B158" i="1"/>
  <c r="H158" i="1"/>
  <c r="C158" i="1"/>
  <c r="A227" i="1"/>
  <c r="G227" i="1"/>
  <c r="B227" i="1"/>
  <c r="H227" i="1"/>
  <c r="C227" i="1"/>
  <c r="A145" i="1"/>
  <c r="G145" i="1"/>
  <c r="B145" i="1"/>
  <c r="H145" i="1"/>
  <c r="C145" i="1"/>
  <c r="A226" i="1"/>
  <c r="G226" i="1"/>
  <c r="B226" i="1"/>
  <c r="H226" i="1"/>
  <c r="C226" i="1"/>
  <c r="A225" i="1"/>
  <c r="G225" i="1"/>
  <c r="B225" i="1"/>
  <c r="H225" i="1"/>
  <c r="C225" i="1"/>
  <c r="A239" i="1"/>
  <c r="G239" i="1"/>
  <c r="B239" i="1"/>
  <c r="H239" i="1"/>
  <c r="C239" i="1"/>
  <c r="A248" i="1"/>
  <c r="G248" i="1"/>
  <c r="B248" i="1"/>
  <c r="H248" i="1"/>
  <c r="C248" i="1"/>
  <c r="A91" i="1"/>
  <c r="G91" i="1"/>
  <c r="B91" i="1"/>
  <c r="H91" i="1"/>
  <c r="C91" i="1"/>
  <c r="A124" i="1"/>
  <c r="G124" i="1"/>
  <c r="B124" i="1"/>
  <c r="H124" i="1"/>
  <c r="C124" i="1"/>
  <c r="A123" i="1"/>
  <c r="G123" i="1"/>
  <c r="B123" i="1"/>
  <c r="H123" i="1"/>
  <c r="C123" i="1"/>
  <c r="A122" i="1"/>
  <c r="G122" i="1"/>
  <c r="B122" i="1"/>
  <c r="H122" i="1"/>
  <c r="C122" i="1"/>
  <c r="A121" i="1"/>
  <c r="G121" i="1"/>
  <c r="B121" i="1"/>
  <c r="H121" i="1"/>
  <c r="C121" i="1"/>
  <c r="A120" i="1"/>
  <c r="G120" i="1"/>
  <c r="B120" i="1"/>
  <c r="H120" i="1"/>
  <c r="C120" i="1"/>
  <c r="A27" i="1"/>
  <c r="G27" i="1"/>
  <c r="B27" i="1"/>
  <c r="H27" i="1"/>
  <c r="C27" i="1"/>
  <c r="A119" i="1"/>
  <c r="G119" i="1"/>
  <c r="B119" i="1"/>
  <c r="H119" i="1"/>
  <c r="C119" i="1"/>
  <c r="A118" i="1"/>
  <c r="G118" i="1"/>
  <c r="B118" i="1"/>
  <c r="H118" i="1"/>
  <c r="C118" i="1"/>
  <c r="A117" i="1"/>
  <c r="G117" i="1"/>
  <c r="B117" i="1"/>
  <c r="H117" i="1"/>
  <c r="C117" i="1"/>
  <c r="A125" i="1"/>
  <c r="G125" i="1"/>
  <c r="B125" i="1"/>
  <c r="H125" i="1"/>
  <c r="C125" i="1"/>
  <c r="A224" i="1"/>
  <c r="G224" i="1"/>
  <c r="B224" i="1"/>
  <c r="H224" i="1"/>
  <c r="C224" i="1"/>
  <c r="A223" i="1"/>
  <c r="G223" i="1"/>
  <c r="B223" i="1"/>
  <c r="H223" i="1"/>
  <c r="C223" i="1"/>
  <c r="A245" i="1"/>
  <c r="G245" i="1"/>
  <c r="B245" i="1"/>
  <c r="H245" i="1"/>
  <c r="C245" i="1"/>
  <c r="A126" i="1"/>
  <c r="G126" i="1"/>
  <c r="B126" i="1"/>
  <c r="H126" i="1"/>
  <c r="C126" i="1"/>
  <c r="A152" i="1"/>
  <c r="G152" i="1"/>
  <c r="B152" i="1"/>
  <c r="H152" i="1"/>
  <c r="C152" i="1"/>
  <c r="A222" i="1"/>
  <c r="G222" i="1"/>
  <c r="B222" i="1"/>
  <c r="H222" i="1"/>
  <c r="C222" i="1"/>
  <c r="A221" i="1"/>
  <c r="G221" i="1"/>
  <c r="B221" i="1"/>
  <c r="H221" i="1"/>
  <c r="C221" i="1"/>
  <c r="A220" i="1"/>
  <c r="G220" i="1"/>
  <c r="B220" i="1"/>
  <c r="H220" i="1"/>
  <c r="C220" i="1"/>
  <c r="A219" i="1"/>
  <c r="G219" i="1"/>
  <c r="B219" i="1"/>
  <c r="H219" i="1"/>
  <c r="C219" i="1"/>
  <c r="A218" i="1"/>
  <c r="G218" i="1"/>
  <c r="B218" i="1"/>
  <c r="H218" i="1"/>
  <c r="C218" i="1"/>
  <c r="A217" i="1"/>
  <c r="G217" i="1"/>
  <c r="B217" i="1"/>
  <c r="H217" i="1"/>
  <c r="C217" i="1"/>
  <c r="A216" i="1"/>
  <c r="G216" i="1"/>
  <c r="B216" i="1"/>
  <c r="H216" i="1"/>
  <c r="C216" i="1"/>
  <c r="A215" i="1"/>
  <c r="G215" i="1"/>
  <c r="B215" i="1"/>
  <c r="H215" i="1"/>
  <c r="C215" i="1"/>
  <c r="A214" i="1"/>
  <c r="G214" i="1"/>
  <c r="B214" i="1"/>
  <c r="H214" i="1"/>
  <c r="C214" i="1"/>
  <c r="A213" i="1"/>
  <c r="G213" i="1"/>
  <c r="B213" i="1"/>
  <c r="H213" i="1"/>
  <c r="C213" i="1"/>
  <c r="A212" i="1"/>
  <c r="G212" i="1"/>
  <c r="B212" i="1"/>
  <c r="H212" i="1"/>
  <c r="C212" i="1"/>
  <c r="A211" i="1"/>
  <c r="G211" i="1"/>
  <c r="B211" i="1"/>
  <c r="H211" i="1"/>
  <c r="C211" i="1"/>
  <c r="A210" i="1"/>
  <c r="G210" i="1"/>
  <c r="B210" i="1"/>
  <c r="H210" i="1"/>
  <c r="C210" i="1"/>
  <c r="A209" i="1"/>
  <c r="G209" i="1"/>
  <c r="B209" i="1"/>
  <c r="H209" i="1"/>
  <c r="C209" i="1"/>
  <c r="A208" i="1"/>
  <c r="G208" i="1"/>
  <c r="B208" i="1"/>
  <c r="H208" i="1"/>
  <c r="C208" i="1"/>
  <c r="A207" i="1"/>
  <c r="G207" i="1"/>
  <c r="B207" i="1"/>
  <c r="H207" i="1"/>
  <c r="C207" i="1"/>
  <c r="A206" i="1"/>
  <c r="G206" i="1"/>
  <c r="B206" i="1"/>
  <c r="H206" i="1"/>
  <c r="C206" i="1"/>
  <c r="A205" i="1"/>
  <c r="G205" i="1"/>
  <c r="B205" i="1"/>
  <c r="H205" i="1"/>
  <c r="C205" i="1"/>
  <c r="A204" i="1"/>
  <c r="G204" i="1"/>
  <c r="B204" i="1"/>
  <c r="H204" i="1"/>
  <c r="C204" i="1"/>
  <c r="A203" i="1"/>
  <c r="G203" i="1"/>
  <c r="B203" i="1"/>
  <c r="H203" i="1"/>
  <c r="C203" i="1"/>
  <c r="A202" i="1"/>
  <c r="G202" i="1"/>
  <c r="B202" i="1"/>
  <c r="H202" i="1"/>
  <c r="C202" i="1"/>
  <c r="A262" i="1"/>
  <c r="G262" i="1"/>
  <c r="B262" i="1"/>
  <c r="H262" i="1"/>
  <c r="C26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2" i="1"/>
</calcChain>
</file>

<file path=xl/sharedStrings.xml><?xml version="1.0" encoding="utf-8"?>
<sst xmlns="http://schemas.openxmlformats.org/spreadsheetml/2006/main" count="417" uniqueCount="417">
  <si>
    <t xml:space="preserve"> 매운데리야끼소스,2kg,상온,오뚜기</t>
  </si>
  <si>
    <t xml:space="preserve"> 데리야끼소스,3kg,상온,오뚜기</t>
  </si>
  <si>
    <t xml:space="preserve"> 데리야끼소스(스파우트팩),2kg,상온,오뚜기</t>
  </si>
  <si>
    <t xml:space="preserve"> 스위트칠리소스,2.1kg,상온,오뚜기</t>
  </si>
  <si>
    <t xml:space="preserve"> 통닭양념(매운맛),2kg,상온,오뚜기</t>
  </si>
  <si>
    <t xml:space="preserve"> 통닭양념(순한맛),2kg,상온,오뚜기</t>
  </si>
  <si>
    <t xml:space="preserve"> 피자소스,3kg,상온,오뚜기</t>
  </si>
  <si>
    <t xml:space="preserve"> 돼지갈비 큰양념,2.1kg,상온,오뚜기</t>
  </si>
  <si>
    <t xml:space="preserve"> 소갈비 큰양념,2.1kg,상온,오뚜기</t>
  </si>
  <si>
    <t xml:space="preserve"> 돼지불고기 큰양념,2.1kg,상온,오뚜기</t>
  </si>
  <si>
    <t xml:space="preserve"> 소불고기 큰양념,2.1kg,상온,오뚜기</t>
  </si>
  <si>
    <t xml:space="preserve"> 떡볶이소스,2.1kg,상온,오뚜기</t>
  </si>
  <si>
    <t xml:space="preserve"> 닭강정소스,2.3kg,상온,오뚜기</t>
  </si>
  <si>
    <t xml:space="preserve"> 키위드레싱,1kg,냉장,오뚜기</t>
  </si>
  <si>
    <t xml:space="preserve"> 양파드레싱,2kg,냉장,오뚜기</t>
  </si>
  <si>
    <t xml:space="preserve"> 갈릭치즈드레싱,1kg,냉장,오뚜기</t>
  </si>
  <si>
    <t xml:space="preserve"> 유자드레싱,1kg,냉장,오뚜기</t>
  </si>
  <si>
    <t xml:space="preserve"> 참깨드레싱1,kg,냉장,오뚜기</t>
  </si>
  <si>
    <t xml:space="preserve"> 파인애플드레싱,2kg,냉장,오뚜기</t>
  </si>
  <si>
    <t xml:space="preserve"> 딸기요거트드레싱,2kg,냉장,오뚜기</t>
  </si>
  <si>
    <t xml:space="preserve"> 키위드레싱,2kg,냉장,오뚜기</t>
  </si>
  <si>
    <t xml:space="preserve"> 스위트칠리소스,5L,상온,몬</t>
  </si>
  <si>
    <t xml:space="preserve"> 갈릭디핑소스,2kg,냉장,동원홈푸드</t>
  </si>
  <si>
    <t xml:space="preserve"> 마늘간장소스,2kg,실온,이슬나라</t>
  </si>
  <si>
    <t xml:space="preserve"> 참깨돈까스소스,290g,상온,오뚜기</t>
  </si>
  <si>
    <t xml:space="preserve"> 돈까스소스,290g,상온,오뚜기</t>
  </si>
  <si>
    <t xml:space="preserve"> 망고드레싱,2kg,냉장,동원에프엔비</t>
  </si>
  <si>
    <t xml:space="preserve"> 간장강정소스,1kg,냉장,동방푸드마스타</t>
  </si>
  <si>
    <t xml:space="preserve"> 양념치킨소스,1kg,냉장,동방푸드마스타</t>
  </si>
  <si>
    <t xml:space="preserve"> 매운탕양념장,1kg,냉장,동방푸드마스타</t>
  </si>
  <si>
    <t xml:space="preserve"> [일오닭갈비전용]한우동치미냉면육수,2.5kg,냉동,고삼농협</t>
  </si>
  <si>
    <t xml:space="preserve"> 블루베리드레싱,1kg,냉장,동방푸드마스타</t>
  </si>
  <si>
    <t xml:space="preserve"> 잡채양념장,1kg,냉장,동방푸드마스타</t>
  </si>
  <si>
    <t xml:space="preserve"> 볶음우동소스(순한맛),1kg,냉장,동방푸드마스타</t>
  </si>
  <si>
    <t xml:space="preserve"> 바비큐소스,1kg,냉장,동방푸드마스타</t>
  </si>
  <si>
    <t xml:space="preserve"> 유자드레싱,1kg,냉장,동방푸드마스타</t>
  </si>
  <si>
    <t xml:space="preserve"> 유자폰즈소스,2kg,냉장,다미푸드텍</t>
  </si>
  <si>
    <t xml:space="preserve"> 순두부찌개양념육수,1kg,냉동,정풍</t>
  </si>
  <si>
    <t xml:space="preserve"> 타코야끼소스,2.1kg,상온,오타후쿠</t>
  </si>
  <si>
    <t xml:space="preserve"> 골드 마요네즈,300g,상온,오뚜기</t>
  </si>
  <si>
    <t xml:space="preserve"> 사과 식초(PET,900ml),상온,오뚜기</t>
  </si>
  <si>
    <t xml:space="preserve"> [박스단위발주]냉면육수(동치미맛),10kg(5kg*2ea),면사랑</t>
  </si>
  <si>
    <t xml:space="preserve"> 오쉐프닭강정소스,10KG,상온,오뚜기</t>
  </si>
  <si>
    <t xml:space="preserve"> [일오전용]닭갈비소스,10kg,냉장,백호식품</t>
  </si>
  <si>
    <t xml:space="preserve"> [일오전용]바베큐소스,3.75kg,상온,백호식품</t>
  </si>
  <si>
    <t xml:space="preserve"> [일오전용]막국수소스,2kg,냉장,백호식품</t>
  </si>
  <si>
    <t xml:space="preserve"> 사우전아일랜드드레싱골드 2kg (실온,ea)</t>
  </si>
  <si>
    <t xml:space="preserve"> 칠리소스 2kg (실온,ea)</t>
  </si>
  <si>
    <t xml:space="preserve"> 청정원돼지불고기양념,10KG,상온,대상</t>
  </si>
  <si>
    <t xml:space="preserve"> 청정원소갈비양념,10KG,상온,대상</t>
  </si>
  <si>
    <t xml:space="preserve"> 청정원불고기진양념,10KG,상온,대상</t>
  </si>
  <si>
    <t xml:space="preserve"> 블루큐라소시럽,1kg,상온,모닌</t>
  </si>
  <si>
    <t xml:space="preserve"> 후레시스크림파스타소스,2kg,냉장,삼성웰스토리</t>
  </si>
  <si>
    <t xml:space="preserve"> (참채움) 물냉면 육수 2kg/ea, 냉동</t>
  </si>
  <si>
    <t xml:space="preserve"> [시식]쵸코시럽,624g,리고</t>
  </si>
  <si>
    <t xml:space="preserve"> 다용도비빔장,2kg,냉장,면사랑</t>
  </si>
  <si>
    <t xml:space="preserve"> 쌀국수용육수,1kg(파우치),냉장,다미푸드텍</t>
  </si>
  <si>
    <t xml:space="preserve"> 돈부리소스,1KG,냉장,다미푸드텍</t>
  </si>
  <si>
    <t xml:space="preserve"> 볶음다대기,2kg,실온,허니비</t>
  </si>
  <si>
    <t xml:space="preserve"> 비빔냉면장,2kg,냉장,면사랑</t>
  </si>
  <si>
    <t xml:space="preserve"> [박스]칡냉면용육수,10kg(5kg*2개),냉동,면사랑</t>
  </si>
  <si>
    <t xml:space="preserve"> 발사믹비네가,500ml,실온,라리</t>
  </si>
  <si>
    <t xml:space="preserve"> 쌀국수볶음소스,220g,실온,판타이</t>
  </si>
  <si>
    <t xml:space="preserve"> 라임월남쌈소스,215g,실온,판타이</t>
  </si>
  <si>
    <t xml:space="preserve"> 발사믹크림,500ml,실온,라리</t>
  </si>
  <si>
    <t xml:space="preserve"> 스프링롤소스,520g,실온,판타이</t>
  </si>
  <si>
    <t xml:space="preserve"> 샤브수끼,215g,실온,판타이</t>
  </si>
  <si>
    <t xml:space="preserve"> 스위트칠리소스레몬그라스,215g,실온,판타이</t>
  </si>
  <si>
    <t xml:space="preserve"> 월남쌈소스,242g,실온,판타이</t>
  </si>
  <si>
    <t xml:space="preserve"> 마일드스리라차소스,520g,실온,판타이</t>
  </si>
  <si>
    <t xml:space="preserve"> 스위트칠리소스,540g,실온,판타이</t>
  </si>
  <si>
    <t xml:space="preserve"> 피넛월남쌈소스,215g,실온,판타이</t>
  </si>
  <si>
    <t xml:space="preserve"> 현미식초 900ml,상온,청정원</t>
  </si>
  <si>
    <t xml:space="preserve"> (낱개/D-1)(참채움) 사과담은 함흥냉면 비빔장(R),2kg*5ea/box, 냉동</t>
  </si>
  <si>
    <t xml:space="preserve"> (참채움) 물냉면 육수(R)2kg*5ea/box, 냉동</t>
  </si>
  <si>
    <t xml:space="preserve"> (직송)(참채움) 물냉면 육수(R) 310g*30ea/box, 냉동</t>
  </si>
  <si>
    <t xml:space="preserve"> (직송)(참채움) 사과담은 함흥냉면 비빔장(R),2kg*5ea/box, 냉동</t>
  </si>
  <si>
    <t xml:space="preserve"> (참채움)물냉면 육수(R) 310g*30ea/box, 냉동</t>
  </si>
  <si>
    <t xml:space="preserve"> (참채움) 사과담은 함흥냉면 비빔장(R),2kg*5ea/box, 냉동</t>
  </si>
  <si>
    <t xml:space="preserve"> 미니도시락김,12절6매X10봉,바다사랑</t>
  </si>
  <si>
    <t xml:space="preserve"> 육개장칼국수 액상스프2kg</t>
  </si>
  <si>
    <t xml:space="preserve"> 탄두리소스,2kg,냉장,시아스</t>
  </si>
  <si>
    <t xml:space="preserve"> 일식카레소스,2kg,냉장,시아스</t>
  </si>
  <si>
    <t xml:space="preserve"> (온탭-택배배송)일회용 핫소스(3.5g*1000입)BOX</t>
  </si>
  <si>
    <t xml:space="preserve"> [박스발주]오리엔탈드레싱,일회용,5kg(50g*100개),국내산,프레시스</t>
  </si>
  <si>
    <t xml:space="preserve"> [박스발주]오렌지드레싱,일회용,5kg(50g*100개)(오렌지농축과즙액:미국산)프레시스</t>
  </si>
  <si>
    <t xml:space="preserve"> [박스발주]유자드레싱,일회용,5kg(50g*100개)(유자당절임_유자:국산)프레시스</t>
  </si>
  <si>
    <t xml:space="preserve"> [박스발주]키위드레싱,일회용,5kg(50g*100개)프레시스</t>
  </si>
  <si>
    <t xml:space="preserve"> 우동소스골드,2.1kg,상온,오뚜기</t>
  </si>
  <si>
    <t xml:space="preserve"> 나가사키짬뽕소스(매운맛),2kg,상온,대상</t>
  </si>
  <si>
    <t xml:space="preserve"> 골드마요네즈,3.2KG,실온,동원홈푸드</t>
  </si>
  <si>
    <t xml:space="preserve"> 나가사끼짬뽕소스,2kg,냉장,다미</t>
  </si>
  <si>
    <t xml:space="preserve"> 해물찜용소스,2kg,냉장,다미</t>
  </si>
  <si>
    <t xml:space="preserve"> 오뎅액상다시(푸른식품,2.1kg,상온)개</t>
  </si>
  <si>
    <t xml:space="preserve"> 이탈리안드레싱(위스본,473ML,상온)개</t>
  </si>
  <si>
    <t xml:space="preserve"> 겨자냉채소스(동방,2kg,냉장)개</t>
  </si>
  <si>
    <t xml:space="preserve"> 칠리피클소스(동방,2kg,상온)개</t>
  </si>
  <si>
    <t xml:space="preserve"> 할라페뇨치즈소스(동방,2kg,상온)개</t>
  </si>
  <si>
    <t xml:space="preserve"> 시트러스이탈리안소스(동방,2kg,냉장)개</t>
  </si>
  <si>
    <t xml:space="preserve"> 발사믹소스(동방,2kg,냉장)개</t>
  </si>
  <si>
    <t xml:space="preserve"> 해산물쌀국수용농축액(동방,2kg,냉장)개</t>
  </si>
  <si>
    <t xml:space="preserve"> 콘샐러드(시아스,1kg,냉장)개</t>
  </si>
  <si>
    <t xml:space="preserve"> 카페시럽(대상,1.5L,상온)개</t>
  </si>
  <si>
    <t xml:space="preserve"> 아보카도소스(아셀,1kg,냉동)개</t>
  </si>
  <si>
    <t xml:space="preserve"> 다되는 매운맛소스(미르마로,2kg,냉장)개</t>
  </si>
  <si>
    <t xml:space="preserve"> 깐풍칠리소스(미르마로,2kg,냉장)개</t>
  </si>
  <si>
    <t xml:space="preserve"> 핫볶음소스(미르마로,2kg,냉장)개</t>
  </si>
  <si>
    <t xml:space="preserve"> 치즈디핑소스(미르마로,2kg,냉장)개</t>
  </si>
  <si>
    <t xml:space="preserve"> 골뱅이초장소스(미르마로,2kg,냉장)개</t>
  </si>
  <si>
    <t xml:space="preserve"> 양파드레싱(미르마로,2kg,냉장)개</t>
  </si>
  <si>
    <t xml:space="preserve"> 케이준드레싱(미르마로,2kg,냉장)개</t>
  </si>
  <si>
    <t xml:space="preserve"> 토마토스파게티소스(동원,1kg,냉장)개</t>
  </si>
  <si>
    <t xml:space="preserve"> 구운마늘&amp;양파토마토스파게티소스(동원,1kg,냉장)개</t>
  </si>
  <si>
    <t xml:space="preserve"> 불맛조미액(다미푸드텍,1kg,냉장)개</t>
  </si>
  <si>
    <t xml:space="preserve"> 국물떡볶이소스(다미푸드텍,2kg,냉장)개</t>
  </si>
  <si>
    <t xml:space="preserve"> 쉐프원 스파게티미트소스(대상,2kg,냉장)개</t>
  </si>
  <si>
    <t xml:space="preserve"> 폰타나 프렌치 어니언크림 컵수프(23g*12입,상온)BOX</t>
  </si>
  <si>
    <t xml:space="preserve"> 폰타나 체다치즈&amp;브로콜리 컵수프(20g*12입,상온)BOX</t>
  </si>
  <si>
    <t xml:space="preserve"> 폰타나 피에몬테 양송이크림 컵수프(20g*12입,상온)BOX</t>
  </si>
  <si>
    <t xml:space="preserve"> 노리후리가께,500g,이엔</t>
  </si>
  <si>
    <t xml:space="preserve"> 소프트메이드 매운맛을 줄인 토마토고추장 무침소스 2kg(냉장)바른선</t>
  </si>
  <si>
    <t xml:space="preserve"> 쉐프원 직화구이 숯불바베큐소스,2kg,냉장</t>
  </si>
  <si>
    <t xml:space="preserve"> 생초당 사골엑기스65,1kg,실온</t>
  </si>
  <si>
    <t xml:space="preserve"> 나쵸치즈소스1kg,냉장,동원홈푸드</t>
  </si>
  <si>
    <t xml:space="preserve"> 이금기 중화 닭요리소스,207g</t>
  </si>
  <si>
    <t xml:space="preserve"> 메밀냉소바액상스프 1kg/ea, 실온</t>
  </si>
  <si>
    <t xml:space="preserve"> (ECMD전용)(참채움) 한우진사골농축액 1kg/ea,실온</t>
  </si>
  <si>
    <t xml:space="preserve"> (ECMD전용)(참채움) 한우우골농축액 1kg/ea,실온</t>
  </si>
  <si>
    <t xml:space="preserve"> (ECMD전용)(참채움)사과담은 함흥 냉면 비빔장 2kg/ea,냉동</t>
  </si>
  <si>
    <t xml:space="preserve"> (ECMD전용)(참채움) 물냉면 육수340g*30ea/box,냉동</t>
  </si>
  <si>
    <t xml:space="preserve"> (낱개/D-1)(참채움) 한우우골농축액 1kg,상온</t>
  </si>
  <si>
    <t xml:space="preserve"> (낱개/D-1)(참채움) 한우진사골농축액 1kg,상온</t>
  </si>
  <si>
    <t xml:space="preserve"> (참채움) 물냉면 육수310g(R),냉동</t>
  </si>
  <si>
    <t xml:space="preserve"> (참채움) 사과담은 함흥 냉면 비빔장 2kg(R),냉동</t>
  </si>
  <si>
    <t xml:space="preserve"> (샘플)(참채움) 한우진사골농축액 1kg*10ea/box,냉동</t>
  </si>
  <si>
    <t xml:space="preserve"> (샘플)(참채움) 한우우골농축액 1kg*10ea/box,냉동</t>
  </si>
  <si>
    <t xml:space="preserve"> (샘플)(참채움) 물냉면 육수340g*30ea/box,냉동</t>
  </si>
  <si>
    <t xml:space="preserve"> (샘플)(참채움) 사과담은 함흥 냉면 비빔장 2kg*5ea/box,냉동</t>
  </si>
  <si>
    <t xml:space="preserve"> (직송)(참채움) 한우우골농축액 1kg*10ea/box,실온</t>
  </si>
  <si>
    <t xml:space="preserve"> (직송)(참채움) 한우진사골농축액 1kg*10ea/box,실온</t>
  </si>
  <si>
    <t xml:space="preserve"> (직송)(참채움) 물냉면 육수340g*30ea/box,냉동</t>
  </si>
  <si>
    <t xml:space="preserve"> (직송)(참채움) 사과담은 함흥 냉면 비빔장 2kg*5ea/box,냉동</t>
  </si>
  <si>
    <t xml:space="preserve"> (K)밥에뿌려먹는 콩모둠(24g*5EA/팩)</t>
  </si>
  <si>
    <t xml:space="preserve"> (K)밥에뿌려먹는 렌틸콩(24g*5EA/팩)</t>
  </si>
  <si>
    <t xml:space="preserve"> [!행사!]밥에뿌려먹는 현미(24g*15EA/팩)</t>
  </si>
  <si>
    <t xml:space="preserve"> (K)밥에뿌려먹는 흑미(24g*5EA/팩)</t>
  </si>
  <si>
    <t xml:space="preserve"> (K)밥에뿌려먹는 현미(24g*5EA/팩)</t>
  </si>
  <si>
    <t xml:space="preserve"> 관서풍우동쯔유3kg,냉장,다미푸드텍</t>
  </si>
  <si>
    <t xml:space="preserve"> 피자소스 2kg(국산,실온,EA)</t>
  </si>
  <si>
    <t xml:space="preserve"> 환만사과식초 15L(태국산,실온,EA)유동</t>
  </si>
  <si>
    <t xml:space="preserve"> 환만사과식초 1.8L(태국산,실온,EA)유동</t>
  </si>
  <si>
    <t xml:space="preserve"> 환만식초 15L(국내산,실온,EA)유동</t>
  </si>
  <si>
    <t xml:space="preserve"> 환만식초 1.8L(국내산,실온,EA)유동</t>
  </si>
  <si>
    <t xml:space="preserve"> [특매]짬뽕소스-DM,3kg,냉장</t>
  </si>
  <si>
    <t xml:space="preserve"> (참채움) 한우진사골농축액 1kg*10ea/box,실온</t>
  </si>
  <si>
    <t xml:space="preserve"> (참채움) 한우우골농축액 1kg*10ea/box,실온</t>
  </si>
  <si>
    <t xml:space="preserve"> (참채움) 물냉면 육수340g*30ea/box,냉동</t>
  </si>
  <si>
    <t xml:space="preserve"> (참채움)사과담은 함흥 냉면 비빔장 2kg*5ea/box,냉동</t>
  </si>
  <si>
    <t xml:space="preserve"> 냉면육수P,3kg,냉동</t>
  </si>
  <si>
    <t xml:space="preserve"> 함흥냉면양념장P,2kg,냉동</t>
  </si>
  <si>
    <t xml:space="preserve"> 롯데골드마요네즈10kg,실온,롯데푸드</t>
  </si>
  <si>
    <t xml:space="preserve"> 롯데골드마요네즈(은박)3.2kg,실온,롯데푸드</t>
  </si>
  <si>
    <t xml:space="preserve"> 토마토케찹3kg(파우치),실온,롯데푸드</t>
  </si>
  <si>
    <t xml:space="preserve"> [선물세트]올가 쌍화차 선물세트 2호</t>
  </si>
  <si>
    <t xml:space="preserve"> 쉐)드레싱시트러스이탈리안 2kg-동방푸드</t>
  </si>
  <si>
    <t xml:space="preserve"> 하우촌 황태진국,570g,실온,교동</t>
  </si>
  <si>
    <t xml:space="preserve"> 살사소스,2kg,시아스,실온</t>
  </si>
  <si>
    <t xml:space="preserve"> 이탈리안드레싱,2kg,동원홈푸드,냉장</t>
  </si>
  <si>
    <t xml:space="preserve"> 스리라차칠리소스,435ml,몬</t>
  </si>
  <si>
    <t xml:space="preserve"> 쉐)깐쇼칠리소스 2kg(대상,냉장)</t>
  </si>
  <si>
    <t xml:space="preserve"> 쉐)허니머스타드소스 2kg(오뚜기)</t>
  </si>
  <si>
    <t xml:space="preserve"> 쉐)쓰리라차칠리소스 5L(몬유통)</t>
  </si>
  <si>
    <t xml:space="preserve"> 쉐)스위트칠리소스 5L(몬유통)</t>
  </si>
  <si>
    <t xml:space="preserve"> 함흥냉면육수,3kg*3ea/box,냉동</t>
  </si>
  <si>
    <t xml:space="preserve"> 비빔냉면장P,2kg*3ea/box,냉동</t>
  </si>
  <si>
    <t xml:space="preserve"> 레몬파닭소스(2kg/ea,이츠웰)EA</t>
  </si>
  <si>
    <t xml:space="preserve"> 샘플]소프트메이드 렌틸콩을 넣은 구수한 들깨된장소스 200g(냉장)바른선</t>
  </si>
  <si>
    <t xml:space="preserve"> [특매]자연숙성 콩발효소스,930ml,실온,샘표</t>
  </si>
  <si>
    <t xml:space="preserve"> D)마요네즈(오뚜기,3.2kg/ea)</t>
  </si>
  <si>
    <t xml:space="preserve"> D)케찹(오뚜기,3kg/ea)</t>
  </si>
  <si>
    <t xml:space="preserve"> 엘막 레몬농축액(99.97%,5배희석),946ml,상온</t>
  </si>
  <si>
    <t xml:space="preserve"> 다시다요리수,600g상온,CJ</t>
  </si>
  <si>
    <t xml:space="preserve"> 백설 남해굴소스,2.4kg,실온,CJ</t>
  </si>
  <si>
    <t xml:space="preserve"> 백설 데리야끼소스,325g,상온,CJ</t>
  </si>
  <si>
    <t xml:space="preserve"> 쉐프솔루션 허니머스타드소스,2kg,냉장,CJ</t>
  </si>
  <si>
    <t xml:space="preserve"> 쉐프솔루션 키위드레싱,2kg,냉장,CJ</t>
  </si>
  <si>
    <t xml:space="preserve"> 쉐프솔루션 사우전드아일랜드드레싱,2kg,냉장,CJ</t>
  </si>
  <si>
    <t xml:space="preserve"> 쉐프솔루션 크리미양파드레싱,2kg,냉장,CJ</t>
  </si>
  <si>
    <t xml:space="preserve"> 쉐프솔루션 딸기요거트드레싱,2kg,냉장,CJ</t>
  </si>
  <si>
    <t xml:space="preserve"> 쉐프솔루션 오리엔탈드레싱,2kg,냉장,CJ</t>
  </si>
  <si>
    <t xml:space="preserve"> 쉐프솔루션 타르타르드레싱,2kg,냉장,CJ</t>
  </si>
  <si>
    <t xml:space="preserve"> 백설 크림토마토파스타소스,455g,상온,CJ</t>
  </si>
  <si>
    <t xml:space="preserve"> 백설 토마토스파게티소스,455g,상온,CJ</t>
  </si>
  <si>
    <t xml:space="preserve"> 백설 갈릭크림파스타소스,350g,상온,CJ</t>
  </si>
  <si>
    <t xml:space="preserve"> 프레스코 스파게티소스(피망&amp;양파),685g,상온,오뚜기</t>
  </si>
  <si>
    <t xml:space="preserve"> 프레스코 스파게티소스(마늘&amp;양파),685g,상온,오뚜기</t>
  </si>
  <si>
    <t xml:space="preserve"> 프레스코 스파게티소스(크림&amp;토마토),685g,상온,오뚜기</t>
  </si>
  <si>
    <t xml:space="preserve"> 스모크향소스,472g,상온,콜진</t>
  </si>
  <si>
    <t xml:space="preserve"> 순두부찌개양념장,2kg,냉장,다미</t>
  </si>
  <si>
    <t xml:space="preserve"> 소프트메이드 렌틸콩을 넣은 구수한 들깨된장소스 2kg(냉장)바른선</t>
  </si>
  <si>
    <t xml:space="preserve"> 허니버터맛씨즈닝,500g,상온,동원홈푸드</t>
  </si>
  <si>
    <t xml:space="preserve"> 치즈맛씨즈닝,500g,상온,동원홈푸드</t>
  </si>
  <si>
    <t xml:space="preserve"> 버터갈릭맛씨즈닝,500g,상온,동원홈푸드</t>
  </si>
  <si>
    <t xml:space="preserve"> 사워크림앤오니온맛씨즈닝,500g,상온,동원홈푸드</t>
  </si>
  <si>
    <t xml:space="preserve"> 유기농마요네즈,330g,상온,청정원</t>
  </si>
  <si>
    <t xml:space="preserve"> 유기농케찹,600g,상온,청정원</t>
  </si>
  <si>
    <t xml:space="preserve"> 유기농사과식초,350ml,상온,청정원</t>
  </si>
  <si>
    <t xml:space="preserve"> [미사용코드]치즈맛씨즈닝,500g,상온,동원홈푸드</t>
  </si>
  <si>
    <t xml:space="preserve"> [미사용코드]허니버터맛씨즈닝,500g,상온,동원홈푸드</t>
  </si>
  <si>
    <t xml:space="preserve"> [미사용코드]사워크림앤오니온맛씨즈닝,500g,상온,동원홈푸드</t>
  </si>
  <si>
    <t xml:space="preserve"> [미사용코드]버터갈릭맛씨즈닝,500g,상온,동원홈푸드</t>
  </si>
  <si>
    <t xml:space="preserve"> 마요네즈(은박),3.2kg,해표,실온</t>
  </si>
  <si>
    <t xml:space="preserve"> 마요네즈(파우치),3.2kg,해표,실온</t>
  </si>
  <si>
    <t xml:space="preserve"> 소갈비양념,840g,해표,실온</t>
  </si>
  <si>
    <t xml:space="preserve"> 소불고기양념,10kg,해표,실온</t>
  </si>
  <si>
    <t xml:space="preserve"> 소불고기양념,2.2kg,해표,실온</t>
  </si>
  <si>
    <t xml:space="preserve"> 소불고기양념,840g,해표,실온</t>
  </si>
  <si>
    <t xml:space="preserve"> 소갈비양념,10kg,해표,실온</t>
  </si>
  <si>
    <t xml:space="preserve"> 소갈비양념,2.2kg,해표,실온</t>
  </si>
  <si>
    <t xml:space="preserve"> 돼지불고기양념,2.2kg,해표,실온</t>
  </si>
  <si>
    <t xml:space="preserve"> 돼지불고기양념,840g,해표,실온</t>
  </si>
  <si>
    <t xml:space="preserve"> 돼지불고기양념,10kg,해표,실온</t>
  </si>
  <si>
    <t xml:space="preserve"> 돼지갈비양념,10kg,해표</t>
  </si>
  <si>
    <t xml:space="preserve"> 돼지갈비양념,2kg,해표</t>
  </si>
  <si>
    <t xml:space="preserve"> 돼지갈비양념,840g,해표</t>
  </si>
  <si>
    <t xml:space="preserve"> (직송)쇼켄니혼드레싱(일본식염)1L</t>
  </si>
  <si>
    <t xml:space="preserve"> 인델리커리(데미커리),1kg,이츠웰,실온</t>
  </si>
  <si>
    <t xml:space="preserve"> 살사소스,3.628kg,모아하우스</t>
  </si>
  <si>
    <t xml:space="preserve"> 카레(전문점용,하찌식품)1kg/EA</t>
  </si>
  <si>
    <t xml:space="preserve"> 자연숙성 콩발효소스,930ml,실온,샘표</t>
  </si>
  <si>
    <t xml:space="preserve"> 돈까스소스,5kg,세명</t>
  </si>
  <si>
    <t xml:space="preserve"> 쉐프원 돈까스소스,1.8L,대상</t>
  </si>
  <si>
    <t xml:space="preserve"> 바베큐소스(일오닭갈비,3.75kg*4ea)Box,상온</t>
  </si>
  <si>
    <t xml:space="preserve"> 막국수소스(일오닭갈비),2kg,냉장</t>
  </si>
  <si>
    <t xml:space="preserve"> 닭갈비소스(일오닭갈비),10kg,냉장</t>
  </si>
  <si>
    <t xml:space="preserve"> [ECMD]살얼음동치미맛냉면육수(340g*30,면사랑)Box</t>
  </si>
  <si>
    <t xml:space="preserve"> 환만식초,롯데,15L,상온</t>
  </si>
  <si>
    <t xml:space="preserve"> 초코소스(다크,토라니)1.89L</t>
  </si>
  <si>
    <t xml:space="preserve"> 사골육수베이스,냉동,2kg</t>
  </si>
  <si>
    <t xml:space="preserve"> 돼지갈비양념장(10kg,상온,CJ)개</t>
  </si>
  <si>
    <t xml:space="preserve"> 소갈비양념장(10kg,상온,CJ)개</t>
  </si>
  <si>
    <t xml:space="preserve"> (온탭-택배배송)오뚜기허니머스타드 535G/EA</t>
  </si>
  <si>
    <t xml:space="preserve"> (온탭-택배배송)오뚜기케찹 800G/EA</t>
  </si>
  <si>
    <t xml:space="preserve"> 아이미,2kg,백설</t>
  </si>
  <si>
    <t xml:space="preserve"> 장어소스,960g,움트리,상온</t>
  </si>
  <si>
    <t xml:space="preserve"> 스위트칠리소스,2.1kg,오뚜기</t>
  </si>
  <si>
    <t xml:space="preserve"> 치킨스탁(네슬레,1.2kg*6,액상,상온)EA</t>
  </si>
  <si>
    <t xml:space="preserve"> 사골엑기스,1kg,오뚜기</t>
  </si>
  <si>
    <t xml:space="preserve"> 쉐)드레싱 시트러스이탈리안(태원, 2kg)ea</t>
  </si>
  <si>
    <t xml:space="preserve"> 쉐)드레싱 싸우전아일랜드(태원,2kg)ea</t>
  </si>
  <si>
    <t xml:space="preserve"> 쉐)소스 마늘간장(태원,2kg)ea</t>
  </si>
  <si>
    <t xml:space="preserve"> (다담)부대찌개양념,140g(4인분),냉장,CJ</t>
  </si>
  <si>
    <t xml:space="preserve"> (다담)냉이된장찌개양념,140g(4인분),냉장,CJ</t>
  </si>
  <si>
    <t xml:space="preserve"> (다담)바지락순두부찌개양념,140g(4인분),냉장,CJ</t>
  </si>
  <si>
    <t xml:space="preserve"> 고소한마요네즈(파우치),3kg,대상</t>
  </si>
  <si>
    <t xml:space="preserve"> 어묵용육수,냉동,2kg</t>
  </si>
  <si>
    <t xml:space="preserve"> 닭육수베이스,냉동,2kg</t>
  </si>
  <si>
    <t xml:space="preserve"> 골뱅이비빔면소스,냉장,2kg</t>
  </si>
  <si>
    <t xml:space="preserve"> 짜장소스,3kg(송림,냉동)EA</t>
  </si>
  <si>
    <t xml:space="preserve"> 카레소스,3kg(송림,냉동)EA</t>
  </si>
  <si>
    <t xml:space="preserve"> 요리가맛있는이유,320g(신송,천연조미료)개</t>
  </si>
  <si>
    <t xml:space="preserve"> (온탭-택배배송)백년동안흑초 900ml</t>
  </si>
  <si>
    <t xml:space="preserve"> (온탭-택배배송)칠리소스340g</t>
  </si>
  <si>
    <t xml:space="preserve"> (온탭-택배배송)마요네즈800g</t>
  </si>
  <si>
    <t xml:space="preserve"> 어묵용육수(냉동,2kg*6ea)box</t>
  </si>
  <si>
    <t xml:space="preserve"> 닭육수베이스(냉동,2kg*6ea)box</t>
  </si>
  <si>
    <t xml:space="preserve"> 비빔냉면장,다미,개,2kg,냉장</t>
  </si>
  <si>
    <t xml:space="preserve"> 김치말이육수,다미,개,2kg,냉장</t>
  </si>
  <si>
    <t xml:space="preserve"> 진사골엑기스(후드원,1kg,실온,육수용30배희석,설렁탕20배희석)팩,실온</t>
  </si>
  <si>
    <t xml:space="preserve"> 탕수육소스,1.9kg,청우</t>
  </si>
  <si>
    <t xml:space="preserve"> 핫바베큐소스,2.1kg,청우</t>
  </si>
  <si>
    <t xml:space="preserve"> 해물육수진국,0.9L,청우</t>
  </si>
  <si>
    <t xml:space="preserve"> 치킨소스(순한맛),10kg,청우</t>
  </si>
  <si>
    <t xml:space="preserve"> 치킨소스(매운맛),10kg,청우</t>
  </si>
  <si>
    <t xml:space="preserve"> 비빔국수&amp;골뱅이무침양념,1kg,청우</t>
  </si>
  <si>
    <t xml:space="preserve"> 꼬치소스(순한맛),2.1kg,청우</t>
  </si>
  <si>
    <t xml:space="preserve"> 꼬치소스(순한맛),10kg,청우</t>
  </si>
  <si>
    <t xml:space="preserve"> 꼬치소스(매운맛),2.1kg,청우</t>
  </si>
  <si>
    <t xml:space="preserve"> 꼬치소스(매운맛),10kg,청우</t>
  </si>
  <si>
    <t xml:space="preserve"> 케이준드레싱,2kg,청우</t>
  </si>
  <si>
    <t xml:space="preserve"> 진저갈릭소스,다미,개,2kg,냉장</t>
  </si>
  <si>
    <t xml:space="preserve"> 데미그레이스소스 2kg, 냉장,대상</t>
  </si>
  <si>
    <t xml:space="preserve"> 풀무원 찬마루 청양초된장찌개양념450g,냉장</t>
  </si>
  <si>
    <t xml:space="preserve"> 살구원액(835ml) 참존</t>
  </si>
  <si>
    <t xml:space="preserve"> 망고원액(835ml) 참존</t>
  </si>
  <si>
    <t xml:space="preserve"> 건조혼합야채믹스(1kg)ea</t>
  </si>
  <si>
    <t xml:space="preserve"> 꽃게짬뽕건강분말스프(1kg)EA</t>
  </si>
  <si>
    <t xml:space="preserve"> 쇼유 라멘 스프(약 25인분),1kg,가토코</t>
  </si>
  <si>
    <t xml:space="preserve"> 미소 라멘 스프(약 25인분),1kg,가토코</t>
  </si>
  <si>
    <t xml:space="preserve"> 야끼니쿠용 타레,1kg,가토코</t>
  </si>
  <si>
    <t xml:space="preserve"> 돈부리용 소스,2kg,가토코</t>
  </si>
  <si>
    <t xml:space="preserve"> 쿠로쇼유 라멘 스프(약 25인분),1kg,가토코</t>
  </si>
  <si>
    <t xml:space="preserve"> 홋카이도미소 라멘 스프(약 25인분),1kg,가토코</t>
  </si>
  <si>
    <t xml:space="preserve"> 나가사끼 짬뽕 스프(약 25인분),1kg,가토코</t>
  </si>
  <si>
    <t xml:space="preserve"> 돈코츠 라멘 스프(약 25인분),1kg,가토코</t>
  </si>
  <si>
    <t xml:space="preserve"> 우동용 소스(약 50인분),2kg,가토코</t>
  </si>
  <si>
    <t xml:space="preserve"> 쉐)소스 체다치즈 2kg-동방푸드</t>
  </si>
  <si>
    <t xml:space="preserve"> 쉐)소스 와사비마요 2kg-동방푸드</t>
  </si>
  <si>
    <t xml:space="preserve"> 쉐)소스 깐풍 3kg-동방푸드</t>
  </si>
  <si>
    <t xml:space="preserve"> 쉐)드레싱 흑임자 2kg-동방푸드</t>
  </si>
  <si>
    <t xml:space="preserve"> 쉐)소스 데판 2kg-동방푸드</t>
  </si>
  <si>
    <t xml:space="preserve"> 쉐)소스 발사믹 2kg-동방푸드,냉장</t>
  </si>
  <si>
    <t xml:space="preserve"> 쉐)쫄면양념장 2kg-동방푸드,냉장</t>
  </si>
  <si>
    <t xml:space="preserve"> 쉐)소스 볶음용 2kg-동방푸드</t>
  </si>
  <si>
    <t xml:space="preserve"> 쉐)소스 데리야끼,2kg-동방푸드</t>
  </si>
  <si>
    <t xml:space="preserve"> 쉐)소스 오리엔탈 살사믹스,2kg-동방푸드</t>
  </si>
  <si>
    <t xml:space="preserve"> 쉐)소스 토마토M 2kg-동방푸드</t>
  </si>
  <si>
    <t xml:space="preserve"> 쉐)소스 타르타르 2kg-동방푸드</t>
  </si>
  <si>
    <t xml:space="preserve"> 발사믹크림-망고,320ml(멩가졸리,식초(유리병),이태리,6/box)개,㈜보라티알</t>
  </si>
  <si>
    <t xml:space="preserve"> 짜장(분말),100g,오뚜기</t>
  </si>
  <si>
    <t xml:space="preserve"> 백설크림파스타소스,350g(CJ,상온)개</t>
  </si>
  <si>
    <t xml:space="preserve"> 쉐)드레싱 렌치 2kg-동방푸드,상온</t>
  </si>
  <si>
    <t xml:space="preserve"> 쉐)드레싱 씨저MB 2kg-동방푸드,상온</t>
  </si>
  <si>
    <t xml:space="preserve"> 불닭덮밥소스,다미,개,2kg,냉장</t>
  </si>
  <si>
    <t xml:space="preserve"> 겉절이양념장,2kg,모아,개,냉장</t>
  </si>
  <si>
    <t xml:space="preserve"> 흑임자드레싱,2kg,시아스,냉장</t>
  </si>
  <si>
    <t xml:space="preserve"> 춘천닭갈비양념,180g,샘표</t>
  </si>
  <si>
    <t xml:space="preserve"> 화이트소스(하인즈,2.9kg)Ea</t>
  </si>
  <si>
    <t xml:space="preserve"> 로제스파게티소스,600g,대상</t>
  </si>
  <si>
    <t xml:space="preserve"> (K)토마토케찹1kg(토마토/국내산,무농약)</t>
  </si>
  <si>
    <t xml:space="preserve"> 쉐)메이플향시럽(태원,2kg*5ea)Box</t>
  </si>
  <si>
    <t xml:space="preserve"> 쉐)드레싱 시트러스이탈리안(태원, 2kg*5ea)Box</t>
  </si>
  <si>
    <t xml:space="preserve"> 쉐)드레싱 싸우전아일랜드(태원,2kg*5ea)Box</t>
  </si>
  <si>
    <t xml:space="preserve"> 쉐)고구마샐러드-에이,1kg,시아스,냉장</t>
  </si>
  <si>
    <t xml:space="preserve"> 쉐)단호박샐러드,1kg,시아스,냉장</t>
  </si>
  <si>
    <t xml:space="preserve"> 쉐)쫄면양념장,2kg,시아스,냉장</t>
  </si>
  <si>
    <t xml:space="preserve"> 쉐)오리엔탈살사소스-2,2kg,냉장</t>
  </si>
  <si>
    <t xml:space="preserve"> 쉐)무침간장양념장 행맛,2kg,냉장</t>
  </si>
  <si>
    <t xml:space="preserve"> 쉐)볶음용소스-1,2kg,시아스,냉장</t>
  </si>
  <si>
    <t xml:space="preserve"> 쉐)데판소스,2kg,시아스,냉장</t>
  </si>
  <si>
    <t xml:space="preserve"> 쉐)와사비마요소스,2kg,시아스,냉장</t>
  </si>
  <si>
    <t xml:space="preserve"> 쉐)발사믹소스-1,2kg,시아스,냉장</t>
  </si>
  <si>
    <t xml:space="preserve"> 쉐)깐풍소스-AS,2kg,시아스,냉장</t>
  </si>
  <si>
    <t xml:space="preserve"> 쉐)나가사키짬뽕소스,2kg,냉장</t>
  </si>
  <si>
    <t xml:space="preserve"> 쉐)가쓰오메밀소스-씨,2.1kg,시아스,실온</t>
  </si>
  <si>
    <t xml:space="preserve"> 쉐)데리야끼소스,2kg,시아스,냉장</t>
  </si>
  <si>
    <t xml:space="preserve"> 쉐)체다치즈소스,2kg,냉장</t>
  </si>
  <si>
    <t xml:space="preserve"> 쉐)강된장소스 행맛,2kg,냉장</t>
  </si>
  <si>
    <t xml:space="preserve"> 쉐)타르타르소스,2kg,시아스,냉장</t>
  </si>
  <si>
    <t xml:space="preserve"> 쉐)샤워크림앤오니언맛,1kg,시아스,실온</t>
  </si>
  <si>
    <t xml:space="preserve"> 쉐)간장탕수육소스-E,2kg,시아스,냉장</t>
  </si>
  <si>
    <t xml:space="preserve"> 쉐)토마토소스-M,2kg,시아스,냉장</t>
  </si>
  <si>
    <t xml:space="preserve"> 쉐)허니디핑소스-큐,2kg,시아스,냉장</t>
  </si>
  <si>
    <t xml:space="preserve"> 쉐)유자드레싱,2kg,시아스,냉장</t>
  </si>
  <si>
    <t xml:space="preserve"> 쉐)흑임자드레싱-씨,2kg,시아스,냉장</t>
  </si>
  <si>
    <t xml:space="preserve"> 쉐)렌치드레싱-큐,2kg,시아스,냉장</t>
  </si>
  <si>
    <t xml:space="preserve"> 쉐)씨저드레싱MP,2kg,시아스,냉장</t>
  </si>
  <si>
    <t xml:space="preserve"> 쉐)파타이소스(M&amp;F 5L)</t>
  </si>
  <si>
    <t xml:space="preserve"> 쉐)통후추(영흥 450G)</t>
  </si>
  <si>
    <t xml:space="preserve"> 쉐)치킨부용베이스(청정원 800G)</t>
  </si>
  <si>
    <t xml:space="preserve"> 쉐)소스휘시스퀴드튜브(M&amp;F 700ML)</t>
  </si>
  <si>
    <t xml:space="preserve"> 쉐)스파게티소스1호(청정원 3.1KG)</t>
  </si>
  <si>
    <t xml:space="preserve"> 쉐)돈까스소스(암브로시아 해인 2KG),상온</t>
  </si>
  <si>
    <t xml:space="preserve"> 쉐)홀스레디쉬(청담 907G)</t>
  </si>
  <si>
    <t xml:space="preserve"> 쉐)케찹-FR(하인즈)</t>
  </si>
  <si>
    <t xml:space="preserve"> 쉐)환만식초(롯데삼강 1.8L),상온</t>
  </si>
  <si>
    <t xml:space="preserve"> 쉐)크림스프(오뚜기 1KG)</t>
  </si>
  <si>
    <t xml:space="preserve"> 쉐)그린커리페이스트수리(M&amp;F 400G)</t>
  </si>
  <si>
    <t xml:space="preserve"> (K)요리조리양념분말500g</t>
  </si>
  <si>
    <t xml:space="preserve"> 크림파스타소스,2kg,대상쉐프원,냉장</t>
  </si>
  <si>
    <t xml:space="preserve"> 건고추(다미,500g*10,베트남산,상온)개</t>
  </si>
  <si>
    <t xml:space="preserve"> 돼지불고기양념장(10kg,상온,CJ)개</t>
  </si>
  <si>
    <t xml:space="preserve"> 쉐프원 흑임자소스,2kg,대상,냉장</t>
  </si>
  <si>
    <t xml:space="preserve"> 청정원 오리엔탈샐러드드레싱,2kg,대상,상온</t>
  </si>
  <si>
    <t xml:space="preserve"> 나가사끼짬뽕소스,면사랑,2kg,냉장</t>
  </si>
  <si>
    <t xml:space="preserve"> 핫소스,180g,코리아제니스</t>
  </si>
  <si>
    <t xml:space="preserve"> 청정원,오리엔탈드레싱,325g,상온</t>
  </si>
  <si>
    <t xml:space="preserve"> 돼지갈비양념장(간장),10kg,대상</t>
  </si>
  <si>
    <t xml:space="preserve"> 청정원 스위트칠리소스,2kg,대상,상온</t>
  </si>
  <si>
    <t xml:space="preserve"> 쉐프원 살사소스,2kg,대상,상온</t>
  </si>
  <si>
    <t xml:space="preserve"> 쉐프원 짬뽕소스,2kg,대상,냉장</t>
  </si>
  <si>
    <t xml:space="preserve"> 쉐프원 우동소스,1.68L(2kg),대상,(상온,PET)</t>
  </si>
  <si>
    <t xml:space="preserve"> 리)맥코믹시저드레싱(코스트코 1L)</t>
  </si>
  <si>
    <t xml:space="preserve"> 리)*데체코 토마토다이스</t>
  </si>
  <si>
    <t xml:space="preserve"> 데미그레이스믹스,720g,대상</t>
  </si>
  <si>
    <t xml:space="preserve"> 마요네즈(대상,청정원,3.2kg*4,상온)개</t>
  </si>
  <si>
    <t xml:space="preserve"> 미정,1.8ℓ,대상</t>
  </si>
  <si>
    <t xml:space="preserve"> 미정,10kg,대상</t>
  </si>
  <si>
    <t xml:space="preserve"> 사과식초,18ℓ,대상</t>
  </si>
  <si>
    <t xml:space="preserve"> 타타르소스,3.2kg,대상</t>
  </si>
  <si>
    <t xml:space="preserve"> 데리야끼소스,3.5kg,대상</t>
  </si>
  <si>
    <t xml:space="preserve"> 스위트머스타드,3.2kg,대상</t>
  </si>
  <si>
    <t xml:space="preserve"> 스테이크소스,3.3kg,대상</t>
  </si>
  <si>
    <t xml:space="preserve"> 현미식초,1.8ℓ,대상</t>
  </si>
  <si>
    <t xml:space="preserve"> 크림스프,1kg,대상</t>
  </si>
  <si>
    <t xml:space="preserve"> 양조식초,15ℓ,대상</t>
  </si>
  <si>
    <t xml:space="preserve"> 2배양조식초,1.8ℓ,대상</t>
  </si>
  <si>
    <t xml:space="preserve"> 마시는홍초(복분자),900㎖,대상</t>
  </si>
  <si>
    <t xml:space="preserve"> 3분하이라이스,200g,오뚜기</t>
  </si>
  <si>
    <t xml:space="preserve"> 해선장,240g,상온,이금기</t>
  </si>
  <si>
    <t xml:space="preserve"> 중화매실소스,260g,이금기</t>
  </si>
  <si>
    <t xml:space="preserve"> 국수장국(쇠고기),360ml,오뚜기</t>
  </si>
  <si>
    <t xml:space="preserve"> 두반장소스,2040g,이금기</t>
  </si>
  <si>
    <t xml:space="preserve"> 3배사과식초,1.8L,오뚜기</t>
  </si>
  <si>
    <t xml:space="preserve"> 우스타소스,2.1kg,오뚜기</t>
  </si>
  <si>
    <t xml:space="preserve"> 빙초산,1.5ℓ</t>
  </si>
  <si>
    <t xml:space="preserve"> 빙초산,180㎖</t>
  </si>
  <si>
    <t xml:space="preserve"> 해파리냉채소스,930g,움트리</t>
  </si>
  <si>
    <t xml:space="preserve"> 환만식초,1.8ℓ,롯데삼강</t>
  </si>
  <si>
    <t xml:space="preserve"> 토마토페이스트,헌트</t>
  </si>
  <si>
    <t xml:space="preserve"> A-1스테이크소스,283㎖,나비스코</t>
  </si>
  <si>
    <t xml:space="preserve"> 핫소스,178㎖,코리아제니스</t>
  </si>
  <si>
    <t xml:space="preserve"> 하인즈칠리소스,340g,하인즈(미국)</t>
  </si>
  <si>
    <t xml:space="preserve"> 토마토퓨레,3kg,헌트</t>
  </si>
  <si>
    <t xml:space="preserve"> 카라멜소스,160g,천우식품</t>
  </si>
  <si>
    <t xml:space="preserve"> 칠리소스,340g,리고</t>
  </si>
  <si>
    <t xml:space="preserve"> 참치액,1.8ℓ,한라</t>
  </si>
  <si>
    <t xml:space="preserve"> 수리피쉬소스,295㎖,몬유통</t>
  </si>
  <si>
    <t xml:space="preserve"> 베네가와인식초(화이트),500㎖,코만</t>
  </si>
  <si>
    <t xml:space="preserve"> 메기치킨스탁(액상),1.2kg,네슬레</t>
  </si>
  <si>
    <t xml:space="preserve"> 머스타드,453g,모아하우스</t>
  </si>
  <si>
    <t xml:space="preserve"> 머스타드,3.268kg,모아하우스</t>
  </si>
  <si>
    <t xml:space="preserve"> 나쵸치즈소스,3kg,신화팝빌리지</t>
  </si>
  <si>
    <t>품명</t>
    <phoneticPr fontId="1" type="noConversion"/>
  </si>
  <si>
    <t>단위</t>
    <phoneticPr fontId="1" type="noConversion"/>
  </si>
  <si>
    <t>제조사</t>
    <phoneticPr fontId="1" type="noConversion"/>
  </si>
  <si>
    <t xml:space="preserve"> 소프트메이드 매운맛을 줄인 토마토고추장볶음소스 2kg(냉장)바른선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</si>
</sst>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u/>
      <sz val="12"/>
      <color theme="1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vertical="center"/>
    </xf>
  </cellXfs>
  <cellStyles count="9">
    <cellStyle name="기본" xfId="0" builtinId="0"/>
    <cellStyle name="열어 본 하이퍼링크" xfId="2" builtinId="9" hidden="1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하이퍼링크" xfId="1" builtinId="8" hidden="1"/>
    <cellStyle name="하이퍼링크" xfId="3" builtinId="8" hidden="1"/>
    <cellStyle name="하이퍼링크" xfId="5" builtinId="8" hidden="1"/>
    <cellStyle name="하이퍼링크" xfId="7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workbookViewId="0">
      <selection activeCell="C31" sqref="C31"/>
    </sheetView>
  </sheetViews>
  <sheetFormatPr baseColWidth="10" defaultRowHeight="18" x14ac:dyDescent="0.25"/>
  <cols>
    <col min="1" max="1" width="58.28515625" style="1" bestFit="1" customWidth="1"/>
    <col min="2" max="2" width="13.28515625" style="1" bestFit="1" customWidth="1"/>
    <col min="3" max="3" width="37.85546875" style="1" bestFit="1" customWidth="1"/>
    <col min="4" max="4" width="10.7109375" style="1"/>
    <col min="5" max="5" width="65.140625" style="1" bestFit="1" customWidth="1"/>
    <col min="6" max="6" width="7.85546875" style="1" bestFit="1" customWidth="1"/>
    <col min="7" max="7" width="46" style="1" bestFit="1" customWidth="1"/>
    <col min="8" max="8" width="40.42578125" style="1" bestFit="1" customWidth="1"/>
    <col min="9" max="16384" width="10.7109375" style="1"/>
  </cols>
  <sheetData>
    <row r="1" spans="1:8" x14ac:dyDescent="0.25">
      <c r="A1" s="1" t="s">
        <v>413</v>
      </c>
      <c r="B1" s="1" t="s">
        <v>414</v>
      </c>
      <c r="C1" s="1" t="s">
        <v>415</v>
      </c>
    </row>
    <row r="2" spans="1:8" x14ac:dyDescent="0.25">
      <c r="A2" s="1" t="str">
        <f>IFERROR(LEFT($E2,FIND(",",$E2,1)-1),E2)</f>
        <v xml:space="preserve"> 매운데리야끼소스</v>
      </c>
      <c r="B2" s="1" t="str">
        <f>LEFT($G2,FIND(",",$G2,1)-1)</f>
        <v>2kg</v>
      </c>
      <c r="C2" s="2" t="str">
        <f>IFERROR(RIGHT(H2,LEN(H2)-FIND(",",SUBSTITUTE(H2,",",",",LEN(H2)-LEN(SUBSTITUTE(H2,",",""))))),H2)</f>
        <v>오뚜기</v>
      </c>
      <c r="E2" s="3" t="s">
        <v>0</v>
      </c>
      <c r="F2" s="1">
        <f>FIND(",",E2,1)</f>
        <v>10</v>
      </c>
      <c r="G2" s="1" t="str">
        <f>MID($E2,F2+1,LEN(E2)-LEN(A2))</f>
        <v>2kg,상온,오뚜기</v>
      </c>
      <c r="H2" s="1" t="str">
        <f>MID(G2,FIND(",",G2,1)+1,LEN(G2)-LEN(B2))</f>
        <v>상온,오뚜기</v>
      </c>
    </row>
    <row r="3" spans="1:8" x14ac:dyDescent="0.25">
      <c r="A3" s="1" t="str">
        <f>IFERROR(LEFT($E3,FIND(",",$E3,1)-1),E3)</f>
        <v xml:space="preserve"> 데리야끼소스</v>
      </c>
      <c r="B3" s="1" t="str">
        <f>LEFT($G3,FIND(",",$G3,1)-1)</f>
        <v>3kg</v>
      </c>
      <c r="C3" s="2" t="str">
        <f>IFERROR(RIGHT(H3,LEN(H3)-FIND(",",SUBSTITUTE(H3,",",",",LEN(H3)-LEN(SUBSTITUTE(H3,",",""))))),H3)</f>
        <v>오뚜기</v>
      </c>
      <c r="E3" s="3" t="s">
        <v>1</v>
      </c>
      <c r="F3" s="1">
        <f>FIND(",",E3,1)</f>
        <v>8</v>
      </c>
      <c r="G3" s="1" t="str">
        <f>MID($E3,F3+1,LEN(E3)-LEN(A3))</f>
        <v>3kg,상온,오뚜기</v>
      </c>
      <c r="H3" s="1" t="str">
        <f>MID(G3,FIND(",",G3,1)+1,LEN(G3)-LEN(B3))</f>
        <v>상온,오뚜기</v>
      </c>
    </row>
    <row r="4" spans="1:8" x14ac:dyDescent="0.25">
      <c r="A4" s="1" t="str">
        <f>IFERROR(LEFT($E4,FIND(",",$E4,1)-1),E4)</f>
        <v xml:space="preserve"> 데리야끼소스(스파우트팩)</v>
      </c>
      <c r="B4" s="1" t="str">
        <f>LEFT($G4,FIND(",",$G4,1)-1)</f>
        <v>2kg</v>
      </c>
      <c r="C4" s="2" t="str">
        <f>IFERROR(RIGHT(H4,LEN(H4)-FIND(",",SUBSTITUTE(H4,",",",",LEN(H4)-LEN(SUBSTITUTE(H4,",",""))))),H4)</f>
        <v>오뚜기</v>
      </c>
      <c r="E4" s="3" t="s">
        <v>2</v>
      </c>
      <c r="F4" s="1">
        <f>FIND(",",E4,1)</f>
        <v>15</v>
      </c>
      <c r="G4" s="1" t="str">
        <f>MID($E4,F4+1,LEN(E4)-LEN(A4))</f>
        <v>2kg,상온,오뚜기</v>
      </c>
      <c r="H4" s="1" t="str">
        <f>MID(G4,FIND(",",G4,1)+1,LEN(G4)-LEN(B4))</f>
        <v>상온,오뚜기</v>
      </c>
    </row>
    <row r="5" spans="1:8" x14ac:dyDescent="0.25">
      <c r="A5" s="1" t="str">
        <f>IFERROR(LEFT($E5,FIND(",",$E5,1)-1),E5)</f>
        <v xml:space="preserve"> 스위트칠리소스</v>
      </c>
      <c r="B5" s="1" t="str">
        <f>LEFT($G5,FIND(",",$G5,1)-1)</f>
        <v>2.1kg</v>
      </c>
      <c r="C5" s="2" t="str">
        <f>IFERROR(RIGHT(H5,LEN(H5)-FIND(",",SUBSTITUTE(H5,",",",",LEN(H5)-LEN(SUBSTITUTE(H5,",",""))))),H5)</f>
        <v>오뚜기</v>
      </c>
      <c r="E5" s="3" t="s">
        <v>3</v>
      </c>
      <c r="F5" s="1">
        <f>FIND(",",E5,1)</f>
        <v>9</v>
      </c>
      <c r="G5" s="1" t="str">
        <f>MID($E5,F5+1,LEN(E5)-LEN(A5))</f>
        <v>2.1kg,상온,오뚜기</v>
      </c>
      <c r="H5" s="1" t="str">
        <f>MID(G5,FIND(",",G5,1)+1,LEN(G5)-LEN(B5))</f>
        <v>상온,오뚜기</v>
      </c>
    </row>
    <row r="6" spans="1:8" x14ac:dyDescent="0.25">
      <c r="A6" s="1" t="str">
        <f>IFERROR(LEFT($E6,FIND(",",$E6,1)-1),E6)</f>
        <v xml:space="preserve"> 통닭양념(매운맛)</v>
      </c>
      <c r="B6" s="1" t="str">
        <f>LEFT($G6,FIND(",",$G6,1)-1)</f>
        <v>2kg</v>
      </c>
      <c r="C6" s="2" t="str">
        <f>IFERROR(RIGHT(H6,LEN(H6)-FIND(",",SUBSTITUTE(H6,",",",",LEN(H6)-LEN(SUBSTITUTE(H6,",",""))))),H6)</f>
        <v>오뚜기</v>
      </c>
      <c r="E6" s="3" t="s">
        <v>4</v>
      </c>
      <c r="F6" s="1">
        <f>FIND(",",E6,1)</f>
        <v>11</v>
      </c>
      <c r="G6" s="1" t="str">
        <f>MID($E6,F6+1,LEN(E6)-LEN(A6))</f>
        <v>2kg,상온,오뚜기</v>
      </c>
      <c r="H6" s="1" t="str">
        <f>MID(G6,FIND(",",G6,1)+1,LEN(G6)-LEN(B6))</f>
        <v>상온,오뚜기</v>
      </c>
    </row>
    <row r="7" spans="1:8" x14ac:dyDescent="0.25">
      <c r="A7" s="1" t="str">
        <f>IFERROR(LEFT($E7,FIND(",",$E7,1)-1),E7)</f>
        <v xml:space="preserve"> 통닭양념(순한맛)</v>
      </c>
      <c r="B7" s="1" t="str">
        <f>LEFT($G7,FIND(",",$G7,1)-1)</f>
        <v>2kg</v>
      </c>
      <c r="C7" s="2" t="str">
        <f>IFERROR(RIGHT(H7,LEN(H7)-FIND(",",SUBSTITUTE(H7,",",",",LEN(H7)-LEN(SUBSTITUTE(H7,",",""))))),H7)</f>
        <v>오뚜기</v>
      </c>
      <c r="E7" s="3" t="s">
        <v>5</v>
      </c>
      <c r="F7" s="1">
        <f>FIND(",",E7,1)</f>
        <v>11</v>
      </c>
      <c r="G7" s="1" t="str">
        <f>MID($E7,F7+1,LEN(E7)-LEN(A7))</f>
        <v>2kg,상온,오뚜기</v>
      </c>
      <c r="H7" s="1" t="str">
        <f>MID(G7,FIND(",",G7,1)+1,LEN(G7)-LEN(B7))</f>
        <v>상온,오뚜기</v>
      </c>
    </row>
    <row r="8" spans="1:8" x14ac:dyDescent="0.25">
      <c r="A8" s="1" t="str">
        <f>IFERROR(LEFT($E8,FIND(",",$E8,1)-1),E8)</f>
        <v xml:space="preserve"> 피자소스</v>
      </c>
      <c r="B8" s="1" t="str">
        <f>LEFT($G8,FIND(",",$G8,1)-1)</f>
        <v>3kg</v>
      </c>
      <c r="C8" s="2" t="str">
        <f>IFERROR(RIGHT(H8,LEN(H8)-FIND(",",SUBSTITUTE(H8,",",",",LEN(H8)-LEN(SUBSTITUTE(H8,",",""))))),H8)</f>
        <v>오뚜기</v>
      </c>
      <c r="E8" s="3" t="s">
        <v>6</v>
      </c>
      <c r="F8" s="1">
        <f>FIND(",",E8,1)</f>
        <v>6</v>
      </c>
      <c r="G8" s="1" t="str">
        <f>MID($E8,F8+1,LEN(E8)-LEN(A8))</f>
        <v>3kg,상온,오뚜기</v>
      </c>
      <c r="H8" s="1" t="str">
        <f>MID(G8,FIND(",",G8,1)+1,LEN(G8)-LEN(B8))</f>
        <v>상온,오뚜기</v>
      </c>
    </row>
    <row r="9" spans="1:8" x14ac:dyDescent="0.25">
      <c r="A9" s="1" t="str">
        <f>IFERROR(LEFT($E9,FIND(",",$E9,1)-1),E9)</f>
        <v xml:space="preserve"> 돼지갈비 큰양념</v>
      </c>
      <c r="B9" s="1" t="str">
        <f>LEFT($G9,FIND(",",$G9,1)-1)</f>
        <v>2.1kg</v>
      </c>
      <c r="C9" s="2" t="str">
        <f>IFERROR(RIGHT(H9,LEN(H9)-FIND(",",SUBSTITUTE(H9,",",",",LEN(H9)-LEN(SUBSTITUTE(H9,",",""))))),H9)</f>
        <v>오뚜기</v>
      </c>
      <c r="E9" s="3" t="s">
        <v>7</v>
      </c>
      <c r="F9" s="1">
        <f>FIND(",",E9,1)</f>
        <v>10</v>
      </c>
      <c r="G9" s="1" t="str">
        <f>MID($E9,F9+1,LEN(E9)-LEN(A9))</f>
        <v>2.1kg,상온,오뚜기</v>
      </c>
      <c r="H9" s="1" t="str">
        <f>MID(G9,FIND(",",G9,1)+1,LEN(G9)-LEN(B9))</f>
        <v>상온,오뚜기</v>
      </c>
    </row>
    <row r="10" spans="1:8" x14ac:dyDescent="0.25">
      <c r="A10" s="1" t="str">
        <f>IFERROR(LEFT($E10,FIND(",",$E10,1)-1),E10)</f>
        <v xml:space="preserve"> 소갈비 큰양념</v>
      </c>
      <c r="B10" s="1" t="str">
        <f>LEFT($G10,FIND(",",$G10,1)-1)</f>
        <v>2.1kg</v>
      </c>
      <c r="C10" s="2" t="str">
        <f>IFERROR(RIGHT(H10,LEN(H10)-FIND(",",SUBSTITUTE(H10,",",",",LEN(H10)-LEN(SUBSTITUTE(H10,",",""))))),H10)</f>
        <v>오뚜기</v>
      </c>
      <c r="E10" s="3" t="s">
        <v>8</v>
      </c>
      <c r="F10" s="1">
        <f>FIND(",",E10,1)</f>
        <v>9</v>
      </c>
      <c r="G10" s="1" t="str">
        <f>MID($E10,F10+1,LEN(E10)-LEN(A10))</f>
        <v>2.1kg,상온,오뚜기</v>
      </c>
      <c r="H10" s="1" t="str">
        <f>MID(G10,FIND(",",G10,1)+1,LEN(G10)-LEN(B10))</f>
        <v>상온,오뚜기</v>
      </c>
    </row>
    <row r="11" spans="1:8" x14ac:dyDescent="0.25">
      <c r="A11" s="1" t="str">
        <f>IFERROR(LEFT($E11,FIND(",",$E11,1)-1),E11)</f>
        <v xml:space="preserve"> 돼지불고기 큰양념</v>
      </c>
      <c r="B11" s="1" t="str">
        <f>LEFT($G11,FIND(",",$G11,1)-1)</f>
        <v>2.1kg</v>
      </c>
      <c r="C11" s="2" t="str">
        <f>IFERROR(RIGHT(H11,LEN(H11)-FIND(",",SUBSTITUTE(H11,",",",",LEN(H11)-LEN(SUBSTITUTE(H11,",",""))))),H11)</f>
        <v>오뚜기</v>
      </c>
      <c r="E11" s="3" t="s">
        <v>9</v>
      </c>
      <c r="F11" s="1">
        <f>FIND(",",E11,1)</f>
        <v>11</v>
      </c>
      <c r="G11" s="1" t="str">
        <f>MID($E11,F11+1,LEN(E11)-LEN(A11))</f>
        <v>2.1kg,상온,오뚜기</v>
      </c>
      <c r="H11" s="1" t="str">
        <f>MID(G11,FIND(",",G11,1)+1,LEN(G11)-LEN(B11))</f>
        <v>상온,오뚜기</v>
      </c>
    </row>
    <row r="12" spans="1:8" x14ac:dyDescent="0.25">
      <c r="A12" s="1" t="str">
        <f>IFERROR(LEFT($E12,FIND(",",$E12,1)-1),E12)</f>
        <v xml:space="preserve"> 소불고기 큰양념</v>
      </c>
      <c r="B12" s="1" t="str">
        <f>LEFT($G12,FIND(",",$G12,1)-1)</f>
        <v>2.1kg</v>
      </c>
      <c r="C12" s="2" t="str">
        <f>IFERROR(RIGHT(H12,LEN(H12)-FIND(",",SUBSTITUTE(H12,",",",",LEN(H12)-LEN(SUBSTITUTE(H12,",",""))))),H12)</f>
        <v>오뚜기</v>
      </c>
      <c r="E12" s="3" t="s">
        <v>10</v>
      </c>
      <c r="F12" s="1">
        <f>FIND(",",E12,1)</f>
        <v>10</v>
      </c>
      <c r="G12" s="1" t="str">
        <f>MID($E12,F12+1,LEN(E12)-LEN(A12))</f>
        <v>2.1kg,상온,오뚜기</v>
      </c>
      <c r="H12" s="1" t="str">
        <f>MID(G12,FIND(",",G12,1)+1,LEN(G12)-LEN(B12))</f>
        <v>상온,오뚜기</v>
      </c>
    </row>
    <row r="13" spans="1:8" x14ac:dyDescent="0.25">
      <c r="A13" s="1" t="str">
        <f>IFERROR(LEFT($E13,FIND(",",$E13,1)-1),E13)</f>
        <v xml:space="preserve"> 떡볶이소스</v>
      </c>
      <c r="B13" s="1" t="str">
        <f>LEFT($G13,FIND(",",$G13,1)-1)</f>
        <v>2.1kg</v>
      </c>
      <c r="C13" s="2" t="str">
        <f>IFERROR(RIGHT(H13,LEN(H13)-FIND(",",SUBSTITUTE(H13,",",",",LEN(H13)-LEN(SUBSTITUTE(H13,",",""))))),H13)</f>
        <v>오뚜기</v>
      </c>
      <c r="E13" s="3" t="s">
        <v>11</v>
      </c>
      <c r="F13" s="1">
        <f>FIND(",",E13,1)</f>
        <v>7</v>
      </c>
      <c r="G13" s="1" t="str">
        <f>MID($E13,F13+1,LEN(E13)-LEN(A13))</f>
        <v>2.1kg,상온,오뚜기</v>
      </c>
      <c r="H13" s="1" t="str">
        <f>MID(G13,FIND(",",G13,1)+1,LEN(G13)-LEN(B13))</f>
        <v>상온,오뚜기</v>
      </c>
    </row>
    <row r="14" spans="1:8" x14ac:dyDescent="0.25">
      <c r="A14" s="1" t="str">
        <f>IFERROR(LEFT($E14,FIND(",",$E14,1)-1),E14)</f>
        <v xml:space="preserve"> 닭강정소스</v>
      </c>
      <c r="B14" s="1" t="str">
        <f>LEFT($G14,FIND(",",$G14,1)-1)</f>
        <v>2.3kg</v>
      </c>
      <c r="C14" s="2" t="str">
        <f>IFERROR(RIGHT(H14,LEN(H14)-FIND(",",SUBSTITUTE(H14,",",",",LEN(H14)-LEN(SUBSTITUTE(H14,",",""))))),H14)</f>
        <v>오뚜기</v>
      </c>
      <c r="E14" s="3" t="s">
        <v>12</v>
      </c>
      <c r="F14" s="1">
        <f>FIND(",",E14,1)</f>
        <v>7</v>
      </c>
      <c r="G14" s="1" t="str">
        <f>MID($E14,F14+1,LEN(E14)-LEN(A14))</f>
        <v>2.3kg,상온,오뚜기</v>
      </c>
      <c r="H14" s="1" t="str">
        <f>MID(G14,FIND(",",G14,1)+1,LEN(G14)-LEN(B14))</f>
        <v>상온,오뚜기</v>
      </c>
    </row>
    <row r="15" spans="1:8" x14ac:dyDescent="0.25">
      <c r="A15" s="1" t="str">
        <f>IFERROR(LEFT($E15,FIND(",",$E15,1)-1),E15)</f>
        <v xml:space="preserve"> 키위드레싱</v>
      </c>
      <c r="B15" s="1" t="str">
        <f>LEFT($G15,FIND(",",$G15,1)-1)</f>
        <v>1kg</v>
      </c>
      <c r="C15" s="2" t="str">
        <f>IFERROR(RIGHT(H15,LEN(H15)-FIND(",",SUBSTITUTE(H15,",",",",LEN(H15)-LEN(SUBSTITUTE(H15,",",""))))),H15)</f>
        <v>오뚜기</v>
      </c>
      <c r="E15" s="3" t="s">
        <v>13</v>
      </c>
      <c r="F15" s="1">
        <f>FIND(",",E15,1)</f>
        <v>7</v>
      </c>
      <c r="G15" s="1" t="str">
        <f>MID($E15,F15+1,LEN(E15)-LEN(A15))</f>
        <v>1kg,냉장,오뚜기</v>
      </c>
      <c r="H15" s="1" t="str">
        <f>MID(G15,FIND(",",G15,1)+1,LEN(G15)-LEN(B15))</f>
        <v>냉장,오뚜기</v>
      </c>
    </row>
    <row r="16" spans="1:8" x14ac:dyDescent="0.25">
      <c r="A16" s="1" t="str">
        <f>IFERROR(LEFT($E16,FIND(",",$E16,1)-1),E16)</f>
        <v xml:space="preserve"> 양파드레싱</v>
      </c>
      <c r="B16" s="1" t="str">
        <f>LEFT($G16,FIND(",",$G16,1)-1)</f>
        <v>2kg</v>
      </c>
      <c r="C16" s="2" t="str">
        <f>IFERROR(RIGHT(H16,LEN(H16)-FIND(",",SUBSTITUTE(H16,",",",",LEN(H16)-LEN(SUBSTITUTE(H16,",",""))))),H16)</f>
        <v>오뚜기</v>
      </c>
      <c r="E16" s="3" t="s">
        <v>14</v>
      </c>
      <c r="F16" s="1">
        <f>FIND(",",E16,1)</f>
        <v>7</v>
      </c>
      <c r="G16" s="1" t="str">
        <f>MID($E16,F16+1,LEN(E16)-LEN(A16))</f>
        <v>2kg,냉장,오뚜기</v>
      </c>
      <c r="H16" s="1" t="str">
        <f>MID(G16,FIND(",",G16,1)+1,LEN(G16)-LEN(B16))</f>
        <v>냉장,오뚜기</v>
      </c>
    </row>
    <row r="17" spans="1:8" x14ac:dyDescent="0.25">
      <c r="A17" s="1" t="str">
        <f>IFERROR(LEFT($E17,FIND(",",$E17,1)-1),E17)</f>
        <v xml:space="preserve"> 갈릭치즈드레싱</v>
      </c>
      <c r="B17" s="1" t="str">
        <f>LEFT($G17,FIND(",",$G17,1)-1)</f>
        <v>1kg</v>
      </c>
      <c r="C17" s="2" t="str">
        <f>IFERROR(RIGHT(H17,LEN(H17)-FIND(",",SUBSTITUTE(H17,",",",",LEN(H17)-LEN(SUBSTITUTE(H17,",",""))))),H17)</f>
        <v>오뚜기</v>
      </c>
      <c r="E17" s="3" t="s">
        <v>15</v>
      </c>
      <c r="F17" s="1">
        <f>FIND(",",E17,1)</f>
        <v>9</v>
      </c>
      <c r="G17" s="1" t="str">
        <f>MID($E17,F17+1,LEN(E17)-LEN(A17))</f>
        <v>1kg,냉장,오뚜기</v>
      </c>
      <c r="H17" s="1" t="str">
        <f>MID(G17,FIND(",",G17,1)+1,LEN(G17)-LEN(B17))</f>
        <v>냉장,오뚜기</v>
      </c>
    </row>
    <row r="18" spans="1:8" x14ac:dyDescent="0.25">
      <c r="A18" s="1" t="str">
        <f>IFERROR(LEFT($E18,FIND(",",$E18,1)-1),E18)</f>
        <v xml:space="preserve"> 유자드레싱</v>
      </c>
      <c r="B18" s="1" t="str">
        <f>LEFT($G18,FIND(",",$G18,1)-1)</f>
        <v>1kg</v>
      </c>
      <c r="C18" s="2" t="str">
        <f>IFERROR(RIGHT(H18,LEN(H18)-FIND(",",SUBSTITUTE(H18,",",",",LEN(H18)-LEN(SUBSTITUTE(H18,",",""))))),H18)</f>
        <v>오뚜기</v>
      </c>
      <c r="E18" s="3" t="s">
        <v>16</v>
      </c>
      <c r="F18" s="1">
        <f>FIND(",",E18,1)</f>
        <v>7</v>
      </c>
      <c r="G18" s="1" t="str">
        <f>MID($E18,F18+1,LEN(E18)-LEN(A18))</f>
        <v>1kg,냉장,오뚜기</v>
      </c>
      <c r="H18" s="1" t="str">
        <f>MID(G18,FIND(",",G18,1)+1,LEN(G18)-LEN(B18))</f>
        <v>냉장,오뚜기</v>
      </c>
    </row>
    <row r="19" spans="1:8" x14ac:dyDescent="0.25">
      <c r="A19" s="1" t="str">
        <f>IFERROR(LEFT($E19,FIND(",",$E19,1)-1),E19)</f>
        <v xml:space="preserve"> 참깨드레싱1</v>
      </c>
      <c r="B19" s="1" t="str">
        <f>LEFT($G19,FIND(",",$G19,1)-1)</f>
        <v>kg</v>
      </c>
      <c r="C19" s="2" t="str">
        <f>IFERROR(RIGHT(H19,LEN(H19)-FIND(",",SUBSTITUTE(H19,",",",",LEN(H19)-LEN(SUBSTITUTE(H19,",",""))))),H19)</f>
        <v>오뚜기</v>
      </c>
      <c r="E19" s="3" t="s">
        <v>17</v>
      </c>
      <c r="F19" s="1">
        <f>FIND(",",E19,1)</f>
        <v>8</v>
      </c>
      <c r="G19" s="1" t="str">
        <f>MID($E19,F19+1,LEN(E19)-LEN(A19))</f>
        <v>kg,냉장,오뚜기</v>
      </c>
      <c r="H19" s="1" t="str">
        <f>MID(G19,FIND(",",G19,1)+1,LEN(G19)-LEN(B19))</f>
        <v>냉장,오뚜기</v>
      </c>
    </row>
    <row r="20" spans="1:8" x14ac:dyDescent="0.25">
      <c r="A20" s="1" t="str">
        <f>IFERROR(LEFT($E20,FIND(",",$E20,1)-1),E20)</f>
        <v xml:space="preserve"> 파인애플드레싱</v>
      </c>
      <c r="B20" s="1" t="str">
        <f>LEFT($G20,FIND(",",$G20,1)-1)</f>
        <v>2kg</v>
      </c>
      <c r="C20" s="2" t="str">
        <f>IFERROR(RIGHT(H20,LEN(H20)-FIND(",",SUBSTITUTE(H20,",",",",LEN(H20)-LEN(SUBSTITUTE(H20,",",""))))),H20)</f>
        <v>오뚜기</v>
      </c>
      <c r="E20" s="3" t="s">
        <v>18</v>
      </c>
      <c r="F20" s="1">
        <f>FIND(",",E20,1)</f>
        <v>9</v>
      </c>
      <c r="G20" s="1" t="str">
        <f>MID($E20,F20+1,LEN(E20)-LEN(A20))</f>
        <v>2kg,냉장,오뚜기</v>
      </c>
      <c r="H20" s="1" t="str">
        <f>MID(G20,FIND(",",G20,1)+1,LEN(G20)-LEN(B20))</f>
        <v>냉장,오뚜기</v>
      </c>
    </row>
    <row r="21" spans="1:8" x14ac:dyDescent="0.25">
      <c r="A21" s="1" t="str">
        <f>IFERROR(LEFT($E21,FIND(",",$E21,1)-1),E21)</f>
        <v xml:space="preserve"> 딸기요거트드레싱</v>
      </c>
      <c r="B21" s="1" t="str">
        <f>LEFT($G21,FIND(",",$G21,1)-1)</f>
        <v>2kg</v>
      </c>
      <c r="C21" s="2" t="str">
        <f>IFERROR(RIGHT(H21,LEN(H21)-FIND(",",SUBSTITUTE(H21,",",",",LEN(H21)-LEN(SUBSTITUTE(H21,",",""))))),H21)</f>
        <v>오뚜기</v>
      </c>
      <c r="E21" s="3" t="s">
        <v>19</v>
      </c>
      <c r="F21" s="1">
        <f>FIND(",",E21,1)</f>
        <v>10</v>
      </c>
      <c r="G21" s="1" t="str">
        <f>MID($E21,F21+1,LEN(E21)-LEN(A21))</f>
        <v>2kg,냉장,오뚜기</v>
      </c>
      <c r="H21" s="1" t="str">
        <f>MID(G21,FIND(",",G21,1)+1,LEN(G21)-LEN(B21))</f>
        <v>냉장,오뚜기</v>
      </c>
    </row>
    <row r="22" spans="1:8" x14ac:dyDescent="0.25">
      <c r="A22" s="1" t="str">
        <f>IFERROR(LEFT($E22,FIND(",",$E22,1)-1),E22)</f>
        <v xml:space="preserve"> 키위드레싱</v>
      </c>
      <c r="B22" s="1" t="str">
        <f>LEFT($G22,FIND(",",$G22,1)-1)</f>
        <v>2kg</v>
      </c>
      <c r="C22" s="2" t="str">
        <f>IFERROR(RIGHT(H22,LEN(H22)-FIND(",",SUBSTITUTE(H22,",",",",LEN(H22)-LEN(SUBSTITUTE(H22,",",""))))),H22)</f>
        <v>오뚜기</v>
      </c>
      <c r="E22" s="3" t="s">
        <v>20</v>
      </c>
      <c r="F22" s="1">
        <f>FIND(",",E22,1)</f>
        <v>7</v>
      </c>
      <c r="G22" s="1" t="str">
        <f>MID($E22,F22+1,LEN(E22)-LEN(A22))</f>
        <v>2kg,냉장,오뚜기</v>
      </c>
      <c r="H22" s="1" t="str">
        <f>MID(G22,FIND(",",G22,1)+1,LEN(G22)-LEN(B22))</f>
        <v>냉장,오뚜기</v>
      </c>
    </row>
    <row r="23" spans="1:8" x14ac:dyDescent="0.25">
      <c r="A23" s="1" t="str">
        <f>IFERROR(LEFT($E23,FIND(",",$E23,1)-1),E23)</f>
        <v xml:space="preserve"> 스위트칠리소스</v>
      </c>
      <c r="B23" s="1" t="str">
        <f>LEFT($G23,FIND(",",$G23,1)-1)</f>
        <v>5L</v>
      </c>
      <c r="C23" s="2" t="str">
        <f>IFERROR(RIGHT(H23,LEN(H23)-FIND(",",SUBSTITUTE(H23,",",",",LEN(H23)-LEN(SUBSTITUTE(H23,",",""))))),H23)</f>
        <v>몬</v>
      </c>
      <c r="E23" s="3" t="s">
        <v>21</v>
      </c>
      <c r="F23" s="1">
        <f>FIND(",",E23,1)</f>
        <v>9</v>
      </c>
      <c r="G23" s="1" t="str">
        <f>MID($E23,F23+1,LEN(E23)-LEN(A23))</f>
        <v>5L,상온,몬</v>
      </c>
      <c r="H23" s="1" t="str">
        <f>MID(G23,FIND(",",G23,1)+1,LEN(G23)-LEN(B23))</f>
        <v>상온,몬</v>
      </c>
    </row>
    <row r="24" spans="1:8" x14ac:dyDescent="0.25">
      <c r="A24" s="1" t="str">
        <f>IFERROR(LEFT($E24,FIND(",",$E24,1)-1),E24)</f>
        <v xml:space="preserve"> 갈릭디핑소스</v>
      </c>
      <c r="B24" s="1" t="str">
        <f>LEFT($G24,FIND(",",$G24,1)-1)</f>
        <v>2kg</v>
      </c>
      <c r="C24" s="2" t="str">
        <f>IFERROR(RIGHT(H24,LEN(H24)-FIND(",",SUBSTITUTE(H24,",",",",LEN(H24)-LEN(SUBSTITUTE(H24,",",""))))),H24)</f>
        <v>동원홈푸드</v>
      </c>
      <c r="E24" s="3" t="s">
        <v>22</v>
      </c>
      <c r="F24" s="1">
        <f>FIND(",",E24,1)</f>
        <v>8</v>
      </c>
      <c r="G24" s="1" t="str">
        <f>MID($E24,F24+1,LEN(E24)-LEN(A24))</f>
        <v>2kg,냉장,동원홈푸드</v>
      </c>
      <c r="H24" s="1" t="str">
        <f>MID(G24,FIND(",",G24,1)+1,LEN(G24)-LEN(B24))</f>
        <v>냉장,동원홈푸드</v>
      </c>
    </row>
    <row r="25" spans="1:8" x14ac:dyDescent="0.25">
      <c r="A25" s="1" t="str">
        <f>IFERROR(LEFT($E25,FIND(",",$E25,1)-1),E25)</f>
        <v xml:space="preserve"> 마늘간장소스</v>
      </c>
      <c r="B25" s="1" t="str">
        <f>LEFT($G25,FIND(",",$G25,1)-1)</f>
        <v>2kg</v>
      </c>
      <c r="C25" s="2" t="str">
        <f>IFERROR(RIGHT(H25,LEN(H25)-FIND(",",SUBSTITUTE(H25,",",",",LEN(H25)-LEN(SUBSTITUTE(H25,",",""))))),H25)</f>
        <v>이슬나라</v>
      </c>
      <c r="E25" s="3" t="s">
        <v>23</v>
      </c>
      <c r="F25" s="1">
        <f>FIND(",",E25,1)</f>
        <v>8</v>
      </c>
      <c r="G25" s="1" t="str">
        <f>MID($E25,F25+1,LEN(E25)-LEN(A25))</f>
        <v>2kg,실온,이슬나라</v>
      </c>
      <c r="H25" s="1" t="str">
        <f>MID(G25,FIND(",",G25,1)+1,LEN(G25)-LEN(B25))</f>
        <v>실온,이슬나라</v>
      </c>
    </row>
    <row r="26" spans="1:8" x14ac:dyDescent="0.25">
      <c r="A26" s="1" t="str">
        <f>IFERROR(LEFT($E26,FIND(",",$E26,1)-1),E26)</f>
        <v xml:space="preserve"> 참깨돈까스소스</v>
      </c>
      <c r="B26" s="1" t="str">
        <f>LEFT($G26,FIND(",",$G26,1)-1)</f>
        <v>290g</v>
      </c>
      <c r="C26" s="2" t="str">
        <f>IFERROR(RIGHT(H26,LEN(H26)-FIND(",",SUBSTITUTE(H26,",",",",LEN(H26)-LEN(SUBSTITUTE(H26,",",""))))),H26)</f>
        <v>오뚜기</v>
      </c>
      <c r="E26" s="3" t="s">
        <v>24</v>
      </c>
      <c r="F26" s="1">
        <f>FIND(",",E26,1)</f>
        <v>9</v>
      </c>
      <c r="G26" s="1" t="str">
        <f>MID($E26,F26+1,LEN(E26)-LEN(A26))</f>
        <v>290g,상온,오뚜기</v>
      </c>
      <c r="H26" s="1" t="str">
        <f>MID(G26,FIND(",",G26,1)+1,LEN(G26)-LEN(B26))</f>
        <v>상온,오뚜기</v>
      </c>
    </row>
    <row r="27" spans="1:8" x14ac:dyDescent="0.25">
      <c r="A27" s="1" t="str">
        <f>IFERROR(LEFT($E27,FIND(",",$E27,1)-1),E27)</f>
        <v xml:space="preserve"> 돈까스소스</v>
      </c>
      <c r="B27" s="1" t="str">
        <f>LEFT($G27,FIND(",",$G27,1)-1)</f>
        <v>290g</v>
      </c>
      <c r="C27" s="2" t="str">
        <f>IFERROR(RIGHT(H27,LEN(H27)-FIND(",",SUBSTITUTE(H27,",",",",LEN(H27)-LEN(SUBSTITUTE(H27,",",""))))),H27)</f>
        <v>오뚜기</v>
      </c>
      <c r="E27" s="3" t="s">
        <v>25</v>
      </c>
      <c r="F27" s="1">
        <f>FIND(",",E27,1)</f>
        <v>7</v>
      </c>
      <c r="G27" s="1" t="str">
        <f>MID($E27,F27+1,LEN(E27)-LEN(A27))</f>
        <v>290g,상온,오뚜기</v>
      </c>
      <c r="H27" s="1" t="str">
        <f>MID(G27,FIND(",",G27,1)+1,LEN(G27)-LEN(B27))</f>
        <v>상온,오뚜기</v>
      </c>
    </row>
    <row r="28" spans="1:8" x14ac:dyDescent="0.25">
      <c r="A28" s="1" t="str">
        <f>IFERROR(LEFT($E28,FIND(",",$E28,1)-1),E28)</f>
        <v xml:space="preserve"> 망고드레싱</v>
      </c>
      <c r="B28" s="1" t="str">
        <f>LEFT($G28,FIND(",",$G28,1)-1)</f>
        <v>2kg</v>
      </c>
      <c r="C28" s="2" t="str">
        <f>IFERROR(RIGHT(H28,LEN(H28)-FIND(",",SUBSTITUTE(H28,",",",",LEN(H28)-LEN(SUBSTITUTE(H28,",",""))))),H28)</f>
        <v>동원에프엔비</v>
      </c>
      <c r="E28" s="3" t="s">
        <v>26</v>
      </c>
      <c r="F28" s="1">
        <f>FIND(",",E28,1)</f>
        <v>7</v>
      </c>
      <c r="G28" s="1" t="str">
        <f>MID($E28,F28+1,LEN(E28)-LEN(A28))</f>
        <v>2kg,냉장,동원에프엔비</v>
      </c>
      <c r="H28" s="1" t="str">
        <f>MID(G28,FIND(",",G28,1)+1,LEN(G28)-LEN(B28))</f>
        <v>냉장,동원에프엔비</v>
      </c>
    </row>
    <row r="29" spans="1:8" x14ac:dyDescent="0.25">
      <c r="A29" s="1" t="str">
        <f>IFERROR(LEFT($E29,FIND(",",$E29,1)-1),E29)</f>
        <v xml:space="preserve"> 간장강정소스</v>
      </c>
      <c r="B29" s="1" t="str">
        <f>LEFT($G29,FIND(",",$G29,1)-1)</f>
        <v>1kg</v>
      </c>
      <c r="C29" s="2" t="str">
        <f>IFERROR(RIGHT(H29,LEN(H29)-FIND(",",SUBSTITUTE(H29,",",",",LEN(H29)-LEN(SUBSTITUTE(H29,",",""))))),H29)</f>
        <v>동방푸드마스타</v>
      </c>
      <c r="E29" s="3" t="s">
        <v>27</v>
      </c>
      <c r="F29" s="1">
        <f>FIND(",",E29,1)</f>
        <v>8</v>
      </c>
      <c r="G29" s="1" t="str">
        <f>MID($E29,F29+1,LEN(E29)-LEN(A29))</f>
        <v>1kg,냉장,동방푸드마스타</v>
      </c>
      <c r="H29" s="1" t="str">
        <f>MID(G29,FIND(",",G29,1)+1,LEN(G29)-LEN(B29))</f>
        <v>냉장,동방푸드마스타</v>
      </c>
    </row>
    <row r="30" spans="1:8" x14ac:dyDescent="0.25">
      <c r="A30" s="1" t="str">
        <f>IFERROR(LEFT($E30,FIND(",",$E30,1)-1),E30)</f>
        <v xml:space="preserve"> 양념치킨소스</v>
      </c>
      <c r="B30" s="1" t="str">
        <f>LEFT($G30,FIND(",",$G30,1)-1)</f>
        <v>1kg</v>
      </c>
      <c r="C30" s="2" t="str">
        <f>IFERROR(RIGHT(H30,LEN(H30)-FIND(",",SUBSTITUTE(H30,",",",",LEN(H30)-LEN(SUBSTITUTE(H30,",",""))))),H30)</f>
        <v>동방푸드마스타</v>
      </c>
      <c r="E30" s="3" t="s">
        <v>28</v>
      </c>
      <c r="F30" s="1">
        <f>FIND(",",E30,1)</f>
        <v>8</v>
      </c>
      <c r="G30" s="1" t="str">
        <f>MID($E30,F30+1,LEN(E30)-LEN(A30))</f>
        <v>1kg,냉장,동방푸드마스타</v>
      </c>
      <c r="H30" s="1" t="str">
        <f>MID(G30,FIND(",",G30,1)+1,LEN(G30)-LEN(B30))</f>
        <v>냉장,동방푸드마스타</v>
      </c>
    </row>
    <row r="31" spans="1:8" x14ac:dyDescent="0.25">
      <c r="A31" s="1" t="str">
        <f>IFERROR(LEFT($E31,FIND(",",$E31,1)-1),E31)</f>
        <v xml:space="preserve"> 매운탕양념장</v>
      </c>
      <c r="B31" s="1" t="str">
        <f>LEFT($G31,FIND(",",$G31,1)-1)</f>
        <v>1kg</v>
      </c>
      <c r="C31" s="2" t="str">
        <f>IFERROR(RIGHT(H31,LEN(H31)-FIND(",",SUBSTITUTE(H31,",",",",LEN(H31)-LEN(SUBSTITUTE(H31,",",""))))),H31)</f>
        <v>동방푸드마스타</v>
      </c>
      <c r="E31" s="3" t="s">
        <v>29</v>
      </c>
      <c r="F31" s="1">
        <f>FIND(",",E31,1)</f>
        <v>8</v>
      </c>
      <c r="G31" s="1" t="str">
        <f>MID($E31,F31+1,LEN(E31)-LEN(A31))</f>
        <v>1kg,냉장,동방푸드마스타</v>
      </c>
      <c r="H31" s="1" t="str">
        <f>MID(G31,FIND(",",G31,1)+1,LEN(G31)-LEN(B31))</f>
        <v>냉장,동방푸드마스타</v>
      </c>
    </row>
    <row r="32" spans="1:8" x14ac:dyDescent="0.25">
      <c r="A32" s="1" t="str">
        <f>IFERROR(LEFT($E32,FIND(",",$E32,1)-1),E32)</f>
        <v xml:space="preserve"> [일오닭갈비전용]한우동치미냉면육수</v>
      </c>
      <c r="B32" s="1" t="str">
        <f>LEFT($G32,FIND(",",$G32,1)-1)</f>
        <v>2.5kg</v>
      </c>
      <c r="C32" s="2" t="str">
        <f>IFERROR(RIGHT(H32,LEN(H32)-FIND(",",SUBSTITUTE(H32,",",",",LEN(H32)-LEN(SUBSTITUTE(H32,",",""))))),H32)</f>
        <v>고삼농협</v>
      </c>
      <c r="E32" s="3" t="s">
        <v>30</v>
      </c>
      <c r="F32" s="1">
        <f>FIND(",",E32,1)</f>
        <v>20</v>
      </c>
      <c r="G32" s="1" t="str">
        <f>MID($E32,F32+1,LEN(E32)-LEN(A32))</f>
        <v>2.5kg,냉동,고삼농협</v>
      </c>
      <c r="H32" s="1" t="str">
        <f>MID(G32,FIND(",",G32,1)+1,LEN(G32)-LEN(B32))</f>
        <v>냉동,고삼농협</v>
      </c>
    </row>
    <row r="33" spans="1:8" x14ac:dyDescent="0.25">
      <c r="A33" s="1" t="str">
        <f>IFERROR(LEFT($E33,FIND(",",$E33,1)-1),E33)</f>
        <v xml:space="preserve"> 블루베리드레싱</v>
      </c>
      <c r="B33" s="1" t="str">
        <f>LEFT($G33,FIND(",",$G33,1)-1)</f>
        <v>1kg</v>
      </c>
      <c r="C33" s="2" t="str">
        <f>IFERROR(RIGHT(H33,LEN(H33)-FIND(",",SUBSTITUTE(H33,",",",",LEN(H33)-LEN(SUBSTITUTE(H33,",",""))))),H33)</f>
        <v>동방푸드마스타</v>
      </c>
      <c r="E33" s="3" t="s">
        <v>31</v>
      </c>
      <c r="F33" s="1">
        <f>FIND(",",E33,1)</f>
        <v>9</v>
      </c>
      <c r="G33" s="1" t="str">
        <f>MID($E33,F33+1,LEN(E33)-LEN(A33))</f>
        <v>1kg,냉장,동방푸드마스타</v>
      </c>
      <c r="H33" s="1" t="str">
        <f>MID(G33,FIND(",",G33,1)+1,LEN(G33)-LEN(B33))</f>
        <v>냉장,동방푸드마스타</v>
      </c>
    </row>
    <row r="34" spans="1:8" x14ac:dyDescent="0.25">
      <c r="A34" s="1" t="str">
        <f>IFERROR(LEFT($E34,FIND(",",$E34,1)-1),E34)</f>
        <v xml:space="preserve"> 잡채양념장</v>
      </c>
      <c r="B34" s="1" t="str">
        <f>LEFT($G34,FIND(",",$G34,1)-1)</f>
        <v>1kg</v>
      </c>
      <c r="C34" s="2" t="str">
        <f>IFERROR(RIGHT(H34,LEN(H34)-FIND(",",SUBSTITUTE(H34,",",",",LEN(H34)-LEN(SUBSTITUTE(H34,",",""))))),H34)</f>
        <v>동방푸드마스타</v>
      </c>
      <c r="E34" s="3" t="s">
        <v>32</v>
      </c>
      <c r="F34" s="1">
        <f>FIND(",",E34,1)</f>
        <v>7</v>
      </c>
      <c r="G34" s="1" t="str">
        <f>MID($E34,F34+1,LEN(E34)-LEN(A34))</f>
        <v>1kg,냉장,동방푸드마스타</v>
      </c>
      <c r="H34" s="1" t="str">
        <f>MID(G34,FIND(",",G34,1)+1,LEN(G34)-LEN(B34))</f>
        <v>냉장,동방푸드마스타</v>
      </c>
    </row>
    <row r="35" spans="1:8" x14ac:dyDescent="0.25">
      <c r="A35" s="1" t="str">
        <f>IFERROR(LEFT($E35,FIND(",",$E35,1)-1),E35)</f>
        <v xml:space="preserve"> 볶음우동소스(순한맛)</v>
      </c>
      <c r="B35" s="1" t="str">
        <f>LEFT($G35,FIND(",",$G35,1)-1)</f>
        <v>1kg</v>
      </c>
      <c r="C35" s="2" t="str">
        <f>IFERROR(RIGHT(H35,LEN(H35)-FIND(",",SUBSTITUTE(H35,",",",",LEN(H35)-LEN(SUBSTITUTE(H35,",",""))))),H35)</f>
        <v>동방푸드마스타</v>
      </c>
      <c r="E35" s="3" t="s">
        <v>33</v>
      </c>
      <c r="F35" s="1">
        <f>FIND(",",E35,1)</f>
        <v>13</v>
      </c>
      <c r="G35" s="1" t="str">
        <f>MID($E35,F35+1,LEN(E35)-LEN(A35))</f>
        <v>1kg,냉장,동방푸드마스타</v>
      </c>
      <c r="H35" s="1" t="str">
        <f>MID(G35,FIND(",",G35,1)+1,LEN(G35)-LEN(B35))</f>
        <v>냉장,동방푸드마스타</v>
      </c>
    </row>
    <row r="36" spans="1:8" x14ac:dyDescent="0.25">
      <c r="A36" s="1" t="str">
        <f>IFERROR(LEFT($E36,FIND(",",$E36,1)-1),E36)</f>
        <v xml:space="preserve"> 바비큐소스</v>
      </c>
      <c r="B36" s="1" t="str">
        <f>LEFT($G36,FIND(",",$G36,1)-1)</f>
        <v>1kg</v>
      </c>
      <c r="C36" s="2" t="str">
        <f>IFERROR(RIGHT(H36,LEN(H36)-FIND(",",SUBSTITUTE(H36,",",",",LEN(H36)-LEN(SUBSTITUTE(H36,",",""))))),H36)</f>
        <v>동방푸드마스타</v>
      </c>
      <c r="E36" s="3" t="s">
        <v>34</v>
      </c>
      <c r="F36" s="1">
        <f>FIND(",",E36,1)</f>
        <v>7</v>
      </c>
      <c r="G36" s="1" t="str">
        <f>MID($E36,F36+1,LEN(E36)-LEN(A36))</f>
        <v>1kg,냉장,동방푸드마스타</v>
      </c>
      <c r="H36" s="1" t="str">
        <f>MID(G36,FIND(",",G36,1)+1,LEN(G36)-LEN(B36))</f>
        <v>냉장,동방푸드마스타</v>
      </c>
    </row>
    <row r="37" spans="1:8" x14ac:dyDescent="0.25">
      <c r="A37" s="1" t="str">
        <f>IFERROR(LEFT($E37,FIND(",",$E37,1)-1),E37)</f>
        <v xml:space="preserve"> 유자드레싱</v>
      </c>
      <c r="B37" s="1" t="str">
        <f>LEFT($G37,FIND(",",$G37,1)-1)</f>
        <v>1kg</v>
      </c>
      <c r="C37" s="2" t="str">
        <f>IFERROR(RIGHT(H37,LEN(H37)-FIND(",",SUBSTITUTE(H37,",",",",LEN(H37)-LEN(SUBSTITUTE(H37,",",""))))),H37)</f>
        <v>동방푸드마스타</v>
      </c>
      <c r="E37" s="3" t="s">
        <v>35</v>
      </c>
      <c r="F37" s="1">
        <f>FIND(",",E37,1)</f>
        <v>7</v>
      </c>
      <c r="G37" s="1" t="str">
        <f>MID($E37,F37+1,LEN(E37)-LEN(A37))</f>
        <v>1kg,냉장,동방푸드마스타</v>
      </c>
      <c r="H37" s="1" t="str">
        <f>MID(G37,FIND(",",G37,1)+1,LEN(G37)-LEN(B37))</f>
        <v>냉장,동방푸드마스타</v>
      </c>
    </row>
    <row r="38" spans="1:8" x14ac:dyDescent="0.25">
      <c r="A38" s="1" t="str">
        <f>IFERROR(LEFT($E38,FIND(",",$E38,1)-1),E38)</f>
        <v xml:space="preserve"> 유자폰즈소스</v>
      </c>
      <c r="B38" s="1" t="str">
        <f>LEFT($G38,FIND(",",$G38,1)-1)</f>
        <v>2kg</v>
      </c>
      <c r="C38" s="2" t="str">
        <f>IFERROR(RIGHT(H38,LEN(H38)-FIND(",",SUBSTITUTE(H38,",",",",LEN(H38)-LEN(SUBSTITUTE(H38,",",""))))),H38)</f>
        <v>다미푸드텍</v>
      </c>
      <c r="E38" s="3" t="s">
        <v>36</v>
      </c>
      <c r="F38" s="1">
        <f>FIND(",",E38,1)</f>
        <v>8</v>
      </c>
      <c r="G38" s="1" t="str">
        <f>MID($E38,F38+1,LEN(E38)-LEN(A38))</f>
        <v>2kg,냉장,다미푸드텍</v>
      </c>
      <c r="H38" s="1" t="str">
        <f>MID(G38,FIND(",",G38,1)+1,LEN(G38)-LEN(B38))</f>
        <v>냉장,다미푸드텍</v>
      </c>
    </row>
    <row r="39" spans="1:8" x14ac:dyDescent="0.25">
      <c r="A39" s="1" t="str">
        <f>IFERROR(LEFT($E39,FIND(",",$E39,1)-1),E39)</f>
        <v xml:space="preserve"> 순두부찌개양념육수</v>
      </c>
      <c r="B39" s="1" t="str">
        <f>LEFT($G39,FIND(",",$G39,1)-1)</f>
        <v>1kg</v>
      </c>
      <c r="C39" s="2" t="str">
        <f>IFERROR(RIGHT(H39,LEN(H39)-FIND(",",SUBSTITUTE(H39,",",",",LEN(H39)-LEN(SUBSTITUTE(H39,",",""))))),H39)</f>
        <v>정풍</v>
      </c>
      <c r="E39" s="3" t="s">
        <v>37</v>
      </c>
      <c r="F39" s="1">
        <f>FIND(",",E39,1)</f>
        <v>11</v>
      </c>
      <c r="G39" s="1" t="str">
        <f>MID($E39,F39+1,LEN(E39)-LEN(A39))</f>
        <v>1kg,냉동,정풍</v>
      </c>
      <c r="H39" s="1" t="str">
        <f>MID(G39,FIND(",",G39,1)+1,LEN(G39)-LEN(B39))</f>
        <v>냉동,정풍</v>
      </c>
    </row>
    <row r="40" spans="1:8" x14ac:dyDescent="0.25">
      <c r="A40" s="1" t="str">
        <f>IFERROR(LEFT($E40,FIND(",",$E40,1)-1),E40)</f>
        <v xml:space="preserve"> 타코야끼소스</v>
      </c>
      <c r="B40" s="1" t="str">
        <f>LEFT($G40,FIND(",",$G40,1)-1)</f>
        <v>2.1kg</v>
      </c>
      <c r="C40" s="2" t="str">
        <f>IFERROR(RIGHT(H40,LEN(H40)-FIND(",",SUBSTITUTE(H40,",",",",LEN(H40)-LEN(SUBSTITUTE(H40,",",""))))),H40)</f>
        <v>오타후쿠</v>
      </c>
      <c r="E40" s="3" t="s">
        <v>38</v>
      </c>
      <c r="F40" s="1">
        <f>FIND(",",E40,1)</f>
        <v>8</v>
      </c>
      <c r="G40" s="1" t="str">
        <f>MID($E40,F40+1,LEN(E40)-LEN(A40))</f>
        <v>2.1kg,상온,오타후쿠</v>
      </c>
      <c r="H40" s="1" t="str">
        <f>MID(G40,FIND(",",G40,1)+1,LEN(G40)-LEN(B40))</f>
        <v>상온,오타후쿠</v>
      </c>
    </row>
    <row r="41" spans="1:8" x14ac:dyDescent="0.25">
      <c r="A41" s="1" t="str">
        <f>IFERROR(LEFT($E41,FIND(",",$E41,1)-1),E41)</f>
        <v xml:space="preserve"> 골드 마요네즈</v>
      </c>
      <c r="B41" s="1" t="str">
        <f>LEFT($G41,FIND(",",$G41,1)-1)</f>
        <v>300g</v>
      </c>
      <c r="C41" s="2" t="str">
        <f>IFERROR(RIGHT(H41,LEN(H41)-FIND(",",SUBSTITUTE(H41,",",",",LEN(H41)-LEN(SUBSTITUTE(H41,",",""))))),H41)</f>
        <v>오뚜기</v>
      </c>
      <c r="E41" s="3" t="s">
        <v>39</v>
      </c>
      <c r="F41" s="1">
        <f>FIND(",",E41,1)</f>
        <v>9</v>
      </c>
      <c r="G41" s="1" t="str">
        <f>MID($E41,F41+1,LEN(E41)-LEN(A41))</f>
        <v>300g,상온,오뚜기</v>
      </c>
      <c r="H41" s="1" t="str">
        <f>MID(G41,FIND(",",G41,1)+1,LEN(G41)-LEN(B41))</f>
        <v>상온,오뚜기</v>
      </c>
    </row>
    <row r="42" spans="1:8" x14ac:dyDescent="0.25">
      <c r="A42" s="1" t="str">
        <f>IFERROR(LEFT($E42,FIND(",",$E42,1)-1),E42)</f>
        <v xml:space="preserve"> 사과 식초(PET</v>
      </c>
      <c r="B42" s="1" t="str">
        <f>LEFT($G42,FIND(",",$G42,1)-1)</f>
        <v>900ml)</v>
      </c>
      <c r="C42" s="2" t="str">
        <f>IFERROR(RIGHT(H42,LEN(H42)-FIND(",",SUBSTITUTE(H42,",",",",LEN(H42)-LEN(SUBSTITUTE(H42,",",""))))),H42)</f>
        <v>오뚜기</v>
      </c>
      <c r="E42" s="3" t="s">
        <v>40</v>
      </c>
      <c r="F42" s="1">
        <f>FIND(",",E42,1)</f>
        <v>11</v>
      </c>
      <c r="G42" s="1" t="str">
        <f>MID($E42,F42+1,LEN(E42)-LEN(A42))</f>
        <v>900ml),상온,오뚜기</v>
      </c>
      <c r="H42" s="1" t="str">
        <f>MID(G42,FIND(",",G42,1)+1,LEN(G42)-LEN(B42))</f>
        <v>상온,오뚜기</v>
      </c>
    </row>
    <row r="43" spans="1:8" x14ac:dyDescent="0.25">
      <c r="A43" s="1" t="str">
        <f>IFERROR(LEFT($E43,FIND(",",$E43,1)-1),E43)</f>
        <v xml:space="preserve"> [박스단위발주]냉면육수(동치미맛)</v>
      </c>
      <c r="B43" s="1" t="str">
        <f>LEFT($G43,FIND(",",$G43,1)-1)</f>
        <v>10kg(5kg*2ea)</v>
      </c>
      <c r="C43" s="2" t="str">
        <f>IFERROR(RIGHT(H43,LEN(H43)-FIND(",",SUBSTITUTE(H43,",",",",LEN(H43)-LEN(SUBSTITUTE(H43,",",""))))),H43)</f>
        <v>면사랑</v>
      </c>
      <c r="E43" s="3" t="s">
        <v>41</v>
      </c>
      <c r="F43" s="1">
        <f>FIND(",",E43,1)</f>
        <v>20</v>
      </c>
      <c r="G43" s="1" t="str">
        <f>MID($E43,F43+1,LEN(E43)-LEN(A43))</f>
        <v>10kg(5kg*2ea),면사랑</v>
      </c>
      <c r="H43" s="1" t="str">
        <f>MID(G43,FIND(",",G43,1)+1,LEN(G43)-LEN(B43))</f>
        <v>면사랑</v>
      </c>
    </row>
    <row r="44" spans="1:8" x14ac:dyDescent="0.25">
      <c r="A44" s="1" t="str">
        <f>IFERROR(LEFT($E44,FIND(",",$E44,1)-1),E44)</f>
        <v xml:space="preserve"> 오쉐프닭강정소스</v>
      </c>
      <c r="B44" s="1" t="str">
        <f>LEFT($G44,FIND(",",$G44,1)-1)</f>
        <v>10KG</v>
      </c>
      <c r="C44" s="2" t="str">
        <f>IFERROR(RIGHT(H44,LEN(H44)-FIND(",",SUBSTITUTE(H44,",",",",LEN(H44)-LEN(SUBSTITUTE(H44,",",""))))),H44)</f>
        <v>오뚜기</v>
      </c>
      <c r="E44" s="3" t="s">
        <v>42</v>
      </c>
      <c r="F44" s="1">
        <f>FIND(",",E44,1)</f>
        <v>10</v>
      </c>
      <c r="G44" s="1" t="str">
        <f>MID($E44,F44+1,LEN(E44)-LEN(A44))</f>
        <v>10KG,상온,오뚜기</v>
      </c>
      <c r="H44" s="1" t="str">
        <f>MID(G44,FIND(",",G44,1)+1,LEN(G44)-LEN(B44))</f>
        <v>상온,오뚜기</v>
      </c>
    </row>
    <row r="45" spans="1:8" x14ac:dyDescent="0.25">
      <c r="A45" s="1" t="str">
        <f>IFERROR(LEFT($E45,FIND(",",$E45,1)-1),E45)</f>
        <v xml:space="preserve"> [일오전용]닭갈비소스</v>
      </c>
      <c r="B45" s="1" t="str">
        <f>LEFT($G45,FIND(",",$G45,1)-1)</f>
        <v>10kg</v>
      </c>
      <c r="C45" s="2" t="str">
        <f>IFERROR(RIGHT(H45,LEN(H45)-FIND(",",SUBSTITUTE(H45,",",",",LEN(H45)-LEN(SUBSTITUTE(H45,",",""))))),H45)</f>
        <v>백호식품</v>
      </c>
      <c r="E45" s="3" t="s">
        <v>43</v>
      </c>
      <c r="F45" s="1">
        <f>FIND(",",E45,1)</f>
        <v>13</v>
      </c>
      <c r="G45" s="1" t="str">
        <f>MID($E45,F45+1,LEN(E45)-LEN(A45))</f>
        <v>10kg,냉장,백호식품</v>
      </c>
      <c r="H45" s="1" t="str">
        <f>MID(G45,FIND(",",G45,1)+1,LEN(G45)-LEN(B45))</f>
        <v>냉장,백호식품</v>
      </c>
    </row>
    <row r="46" spans="1:8" x14ac:dyDescent="0.25">
      <c r="A46" s="1" t="str">
        <f>IFERROR(LEFT($E46,FIND(",",$E46,1)-1),E46)</f>
        <v xml:space="preserve"> [일오전용]바베큐소스</v>
      </c>
      <c r="B46" s="1" t="str">
        <f>LEFT($G46,FIND(",",$G46,1)-1)</f>
        <v>3.75kg</v>
      </c>
      <c r="C46" s="2" t="str">
        <f>IFERROR(RIGHT(H46,LEN(H46)-FIND(",",SUBSTITUTE(H46,",",",",LEN(H46)-LEN(SUBSTITUTE(H46,",",""))))),H46)</f>
        <v>백호식품</v>
      </c>
      <c r="E46" s="3" t="s">
        <v>44</v>
      </c>
      <c r="F46" s="1">
        <f>FIND(",",E46,1)</f>
        <v>13</v>
      </c>
      <c r="G46" s="1" t="str">
        <f>MID($E46,F46+1,LEN(E46)-LEN(A46))</f>
        <v>3.75kg,상온,백호식품</v>
      </c>
      <c r="H46" s="1" t="str">
        <f>MID(G46,FIND(",",G46,1)+1,LEN(G46)-LEN(B46))</f>
        <v>상온,백호식품</v>
      </c>
    </row>
    <row r="47" spans="1:8" x14ac:dyDescent="0.25">
      <c r="A47" s="1" t="str">
        <f>IFERROR(LEFT($E47,FIND(",",$E47,1)-1),E47)</f>
        <v xml:space="preserve"> [일오전용]막국수소스</v>
      </c>
      <c r="B47" s="1" t="str">
        <f>LEFT($G47,FIND(",",$G47,1)-1)</f>
        <v>2kg</v>
      </c>
      <c r="C47" s="2" t="str">
        <f>IFERROR(RIGHT(H47,LEN(H47)-FIND(",",SUBSTITUTE(H47,",",",",LEN(H47)-LEN(SUBSTITUTE(H47,",",""))))),H47)</f>
        <v>백호식품</v>
      </c>
      <c r="E47" s="3" t="s">
        <v>45</v>
      </c>
      <c r="F47" s="1">
        <f>FIND(",",E47,1)</f>
        <v>13</v>
      </c>
      <c r="G47" s="1" t="str">
        <f>MID($E47,F47+1,LEN(E47)-LEN(A47))</f>
        <v>2kg,냉장,백호식품</v>
      </c>
      <c r="H47" s="1" t="str">
        <f>MID(G47,FIND(",",G47,1)+1,LEN(G47)-LEN(B47))</f>
        <v>냉장,백호식품</v>
      </c>
    </row>
    <row r="48" spans="1:8" x14ac:dyDescent="0.25">
      <c r="A48" s="1" t="str">
        <f>IFERROR(LEFT($E48,FIND(",",$E48,1)-1),E48)</f>
        <v xml:space="preserve"> 사우전아일랜드드레싱골드 2kg (실온</v>
      </c>
      <c r="B48" s="1" t="e">
        <f>LEFT($G48,FIND(",",$G48,1)-1)</f>
        <v>#VALUE!</v>
      </c>
      <c r="C48" s="2" t="e">
        <f>IFERROR(RIGHT(H48,LEN(H48)-FIND(",",SUBSTITUTE(H48,",",",",LEN(H48)-LEN(SUBSTITUTE(H48,",",""))))),H48)</f>
        <v>#VALUE!</v>
      </c>
      <c r="E48" s="3" t="s">
        <v>46</v>
      </c>
      <c r="F48" s="1">
        <f>FIND(",",E48,1)</f>
        <v>22</v>
      </c>
      <c r="G48" s="1" t="str">
        <f>MID($E48,F48+1,LEN(E48)-LEN(A48))</f>
        <v>ea)</v>
      </c>
      <c r="H48" s="1" t="e">
        <f>MID(G48,FIND(",",G48,1)+1,LEN(G48)-LEN(B48))</f>
        <v>#VALUE!</v>
      </c>
    </row>
    <row r="49" spans="1:8" x14ac:dyDescent="0.25">
      <c r="A49" s="1" t="str">
        <f>IFERROR(LEFT($E49,FIND(",",$E49,1)-1),E49)</f>
        <v xml:space="preserve"> 칠리소스 2kg (실온</v>
      </c>
      <c r="B49" s="1" t="e">
        <f>LEFT($G49,FIND(",",$G49,1)-1)</f>
        <v>#VALUE!</v>
      </c>
      <c r="C49" s="2" t="e">
        <f>IFERROR(RIGHT(H49,LEN(H49)-FIND(",",SUBSTITUTE(H49,",",",",LEN(H49)-LEN(SUBSTITUTE(H49,",",""))))),H49)</f>
        <v>#VALUE!</v>
      </c>
      <c r="E49" s="3" t="s">
        <v>47</v>
      </c>
      <c r="F49" s="1">
        <f>FIND(",",E49,1)</f>
        <v>14</v>
      </c>
      <c r="G49" s="1" t="str">
        <f>MID($E49,F49+1,LEN(E49)-LEN(A49))</f>
        <v>ea)</v>
      </c>
      <c r="H49" s="1" t="e">
        <f>MID(G49,FIND(",",G49,1)+1,LEN(G49)-LEN(B49))</f>
        <v>#VALUE!</v>
      </c>
    </row>
    <row r="50" spans="1:8" x14ac:dyDescent="0.25">
      <c r="A50" s="1" t="str">
        <f>IFERROR(LEFT($E50,FIND(",",$E50,1)-1),E50)</f>
        <v xml:space="preserve"> 청정원돼지불고기양념</v>
      </c>
      <c r="B50" s="1" t="str">
        <f>LEFT($G50,FIND(",",$G50,1)-1)</f>
        <v>10KG</v>
      </c>
      <c r="C50" s="2" t="str">
        <f>IFERROR(RIGHT(H50,LEN(H50)-FIND(",",SUBSTITUTE(H50,",",",",LEN(H50)-LEN(SUBSTITUTE(H50,",",""))))),H50)</f>
        <v>대상</v>
      </c>
      <c r="E50" s="3" t="s">
        <v>48</v>
      </c>
      <c r="F50" s="1">
        <f>FIND(",",E50,1)</f>
        <v>12</v>
      </c>
      <c r="G50" s="1" t="str">
        <f>MID($E50,F50+1,LEN(E50)-LEN(A50))</f>
        <v>10KG,상온,대상</v>
      </c>
      <c r="H50" s="1" t="str">
        <f>MID(G50,FIND(",",G50,1)+1,LEN(G50)-LEN(B50))</f>
        <v>상온,대상</v>
      </c>
    </row>
    <row r="51" spans="1:8" x14ac:dyDescent="0.25">
      <c r="A51" s="1" t="str">
        <f>IFERROR(LEFT($E51,FIND(",",$E51,1)-1),E51)</f>
        <v xml:space="preserve"> 청정원소갈비양념</v>
      </c>
      <c r="B51" s="1" t="str">
        <f>LEFT($G51,FIND(",",$G51,1)-1)</f>
        <v>10KG</v>
      </c>
      <c r="C51" s="2" t="str">
        <f>IFERROR(RIGHT(H51,LEN(H51)-FIND(",",SUBSTITUTE(H51,",",",",LEN(H51)-LEN(SUBSTITUTE(H51,",",""))))),H51)</f>
        <v>대상</v>
      </c>
      <c r="E51" s="3" t="s">
        <v>49</v>
      </c>
      <c r="F51" s="1">
        <f>FIND(",",E51,1)</f>
        <v>10</v>
      </c>
      <c r="G51" s="1" t="str">
        <f>MID($E51,F51+1,LEN(E51)-LEN(A51))</f>
        <v>10KG,상온,대상</v>
      </c>
      <c r="H51" s="1" t="str">
        <f>MID(G51,FIND(",",G51,1)+1,LEN(G51)-LEN(B51))</f>
        <v>상온,대상</v>
      </c>
    </row>
    <row r="52" spans="1:8" x14ac:dyDescent="0.25">
      <c r="A52" s="1" t="str">
        <f>IFERROR(LEFT($E52,FIND(",",$E52,1)-1),E52)</f>
        <v xml:space="preserve"> 청정원불고기진양념</v>
      </c>
      <c r="B52" s="1" t="str">
        <f>LEFT($G52,FIND(",",$G52,1)-1)</f>
        <v>10KG</v>
      </c>
      <c r="C52" s="2" t="str">
        <f>IFERROR(RIGHT(H52,LEN(H52)-FIND(",",SUBSTITUTE(H52,",",",",LEN(H52)-LEN(SUBSTITUTE(H52,",",""))))),H52)</f>
        <v>대상</v>
      </c>
      <c r="E52" s="3" t="s">
        <v>50</v>
      </c>
      <c r="F52" s="1">
        <f>FIND(",",E52,1)</f>
        <v>11</v>
      </c>
      <c r="G52" s="1" t="str">
        <f>MID($E52,F52+1,LEN(E52)-LEN(A52))</f>
        <v>10KG,상온,대상</v>
      </c>
      <c r="H52" s="1" t="str">
        <f>MID(G52,FIND(",",G52,1)+1,LEN(G52)-LEN(B52))</f>
        <v>상온,대상</v>
      </c>
    </row>
    <row r="53" spans="1:8" x14ac:dyDescent="0.25">
      <c r="A53" s="1" t="str">
        <f>IFERROR(LEFT($E53,FIND(",",$E53,1)-1),E53)</f>
        <v xml:space="preserve"> 블루큐라소시럽</v>
      </c>
      <c r="B53" s="1" t="str">
        <f>LEFT($G53,FIND(",",$G53,1)-1)</f>
        <v>1kg</v>
      </c>
      <c r="C53" s="2" t="str">
        <f>IFERROR(RIGHT(H53,LEN(H53)-FIND(",",SUBSTITUTE(H53,",",",",LEN(H53)-LEN(SUBSTITUTE(H53,",",""))))),H53)</f>
        <v>모닌</v>
      </c>
      <c r="E53" s="3" t="s">
        <v>51</v>
      </c>
      <c r="F53" s="1">
        <f>FIND(",",E53,1)</f>
        <v>9</v>
      </c>
      <c r="G53" s="1" t="str">
        <f>MID($E53,F53+1,LEN(E53)-LEN(A53))</f>
        <v>1kg,상온,모닌</v>
      </c>
      <c r="H53" s="1" t="str">
        <f>MID(G53,FIND(",",G53,1)+1,LEN(G53)-LEN(B53))</f>
        <v>상온,모닌</v>
      </c>
    </row>
    <row r="54" spans="1:8" x14ac:dyDescent="0.25">
      <c r="A54" s="1" t="str">
        <f>IFERROR(LEFT($E54,FIND(",",$E54,1)-1),E54)</f>
        <v xml:space="preserve"> 후레시스크림파스타소스</v>
      </c>
      <c r="B54" s="1" t="str">
        <f>LEFT($G54,FIND(",",$G54,1)-1)</f>
        <v>2kg</v>
      </c>
      <c r="C54" s="2" t="str">
        <f>IFERROR(RIGHT(H54,LEN(H54)-FIND(",",SUBSTITUTE(H54,",",",",LEN(H54)-LEN(SUBSTITUTE(H54,",",""))))),H54)</f>
        <v>삼성웰스토리</v>
      </c>
      <c r="E54" s="3" t="s">
        <v>52</v>
      </c>
      <c r="F54" s="1">
        <f>FIND(",",E54,1)</f>
        <v>13</v>
      </c>
      <c r="G54" s="1" t="str">
        <f>MID($E54,F54+1,LEN(E54)-LEN(A54))</f>
        <v>2kg,냉장,삼성웰스토리</v>
      </c>
      <c r="H54" s="1" t="str">
        <f>MID(G54,FIND(",",G54,1)+1,LEN(G54)-LEN(B54))</f>
        <v>냉장,삼성웰스토리</v>
      </c>
    </row>
    <row r="55" spans="1:8" x14ac:dyDescent="0.25">
      <c r="A55" s="1" t="str">
        <f>IFERROR(LEFT($E55,FIND(",",$E55,1)-1),E55)</f>
        <v xml:space="preserve"> (참채움) 물냉면 육수 2kg/ea</v>
      </c>
      <c r="B55" s="1" t="e">
        <f>LEFT($G55,FIND(",",$G55,1)-1)</f>
        <v>#VALUE!</v>
      </c>
      <c r="C55" s="2" t="e">
        <f>IFERROR(RIGHT(H55,LEN(H55)-FIND(",",SUBSTITUTE(H55,",",",",LEN(H55)-LEN(SUBSTITUTE(H55,",",""))))),H55)</f>
        <v>#VALUE!</v>
      </c>
      <c r="E55" s="3" t="s">
        <v>53</v>
      </c>
      <c r="F55" s="1">
        <f>FIND(",",E55,1)</f>
        <v>21</v>
      </c>
      <c r="G55" s="1" t="str">
        <f>MID($E55,F55+1,LEN(E55)-LEN(A55))</f>
        <v xml:space="preserve"> 냉동</v>
      </c>
      <c r="H55" s="1" t="e">
        <f>MID(G55,FIND(",",G55,1)+1,LEN(G55)-LEN(B55))</f>
        <v>#VALUE!</v>
      </c>
    </row>
    <row r="56" spans="1:8" x14ac:dyDescent="0.25">
      <c r="A56" s="1" t="str">
        <f>IFERROR(LEFT($E56,FIND(",",$E56,1)-1),E56)</f>
        <v xml:space="preserve"> [시식]쵸코시럽</v>
      </c>
      <c r="B56" s="1" t="str">
        <f>LEFT($G56,FIND(",",$G56,1)-1)</f>
        <v>624g</v>
      </c>
      <c r="C56" s="2" t="str">
        <f>IFERROR(RIGHT(H56,LEN(H56)-FIND(",",SUBSTITUTE(H56,",",",",LEN(H56)-LEN(SUBSTITUTE(H56,",",""))))),H56)</f>
        <v>리고</v>
      </c>
      <c r="E56" s="3" t="s">
        <v>54</v>
      </c>
      <c r="F56" s="1">
        <f>FIND(",",E56,1)</f>
        <v>10</v>
      </c>
      <c r="G56" s="1" t="str">
        <f>MID($E56,F56+1,LEN(E56)-LEN(A56))</f>
        <v>624g,리고</v>
      </c>
      <c r="H56" s="1" t="str">
        <f>MID(G56,FIND(",",G56,1)+1,LEN(G56)-LEN(B56))</f>
        <v>리고</v>
      </c>
    </row>
    <row r="57" spans="1:8" x14ac:dyDescent="0.25">
      <c r="A57" s="1" t="str">
        <f>IFERROR(LEFT($E57,FIND(",",$E57,1)-1),E57)</f>
        <v xml:space="preserve"> 다용도비빔장</v>
      </c>
      <c r="B57" s="1" t="str">
        <f>LEFT($G57,FIND(",",$G57,1)-1)</f>
        <v>2kg</v>
      </c>
      <c r="C57" s="2" t="str">
        <f>IFERROR(RIGHT(H57,LEN(H57)-FIND(",",SUBSTITUTE(H57,",",",",LEN(H57)-LEN(SUBSTITUTE(H57,",",""))))),H57)</f>
        <v>면사랑</v>
      </c>
      <c r="E57" s="3" t="s">
        <v>55</v>
      </c>
      <c r="F57" s="1">
        <f>FIND(",",E57,1)</f>
        <v>8</v>
      </c>
      <c r="G57" s="1" t="str">
        <f>MID($E57,F57+1,LEN(E57)-LEN(A57))</f>
        <v>2kg,냉장,면사랑</v>
      </c>
      <c r="H57" s="1" t="str">
        <f>MID(G57,FIND(",",G57,1)+1,LEN(G57)-LEN(B57))</f>
        <v>냉장,면사랑</v>
      </c>
    </row>
    <row r="58" spans="1:8" x14ac:dyDescent="0.25">
      <c r="A58" s="1" t="str">
        <f>IFERROR(LEFT($E58,FIND(",",$E58,1)-1),E58)</f>
        <v xml:space="preserve"> 쌀국수용육수</v>
      </c>
      <c r="B58" s="1" t="str">
        <f>LEFT($G58,FIND(",",$G58,1)-1)</f>
        <v>1kg(파우치)</v>
      </c>
      <c r="C58" s="2" t="str">
        <f>IFERROR(RIGHT(H58,LEN(H58)-FIND(",",SUBSTITUTE(H58,",",",",LEN(H58)-LEN(SUBSTITUTE(H58,",",""))))),H58)</f>
        <v>다미푸드텍</v>
      </c>
      <c r="E58" s="3" t="s">
        <v>56</v>
      </c>
      <c r="F58" s="1">
        <f>FIND(",",E58,1)</f>
        <v>8</v>
      </c>
      <c r="G58" s="1" t="str">
        <f>MID($E58,F58+1,LEN(E58)-LEN(A58))</f>
        <v>1kg(파우치),냉장,다미푸드텍</v>
      </c>
      <c r="H58" s="1" t="str">
        <f>MID(G58,FIND(",",G58,1)+1,LEN(G58)-LEN(B58))</f>
        <v>냉장,다미푸드텍</v>
      </c>
    </row>
    <row r="59" spans="1:8" x14ac:dyDescent="0.25">
      <c r="A59" s="1" t="str">
        <f>IFERROR(LEFT($E59,FIND(",",$E59,1)-1),E59)</f>
        <v xml:space="preserve"> 돈부리소스</v>
      </c>
      <c r="B59" s="1" t="str">
        <f>LEFT($G59,FIND(",",$G59,1)-1)</f>
        <v>1KG</v>
      </c>
      <c r="C59" s="2" t="str">
        <f>IFERROR(RIGHT(H59,LEN(H59)-FIND(",",SUBSTITUTE(H59,",",",",LEN(H59)-LEN(SUBSTITUTE(H59,",",""))))),H59)</f>
        <v>다미푸드텍</v>
      </c>
      <c r="E59" s="3" t="s">
        <v>57</v>
      </c>
      <c r="F59" s="1">
        <f>FIND(",",E59,1)</f>
        <v>7</v>
      </c>
      <c r="G59" s="1" t="str">
        <f>MID($E59,F59+1,LEN(E59)-LEN(A59))</f>
        <v>1KG,냉장,다미푸드텍</v>
      </c>
      <c r="H59" s="1" t="str">
        <f>MID(G59,FIND(",",G59,1)+1,LEN(G59)-LEN(B59))</f>
        <v>냉장,다미푸드텍</v>
      </c>
    </row>
    <row r="60" spans="1:8" x14ac:dyDescent="0.25">
      <c r="A60" s="1" t="str">
        <f>IFERROR(LEFT($E60,FIND(",",$E60,1)-1),E60)</f>
        <v xml:space="preserve"> 볶음다대기</v>
      </c>
      <c r="B60" s="1" t="str">
        <f>LEFT($G60,FIND(",",$G60,1)-1)</f>
        <v>2kg</v>
      </c>
      <c r="C60" s="2" t="str">
        <f>IFERROR(RIGHT(H60,LEN(H60)-FIND(",",SUBSTITUTE(H60,",",",",LEN(H60)-LEN(SUBSTITUTE(H60,",",""))))),H60)</f>
        <v>허니비</v>
      </c>
      <c r="E60" s="3" t="s">
        <v>58</v>
      </c>
      <c r="F60" s="1">
        <f>FIND(",",E60,1)</f>
        <v>7</v>
      </c>
      <c r="G60" s="1" t="str">
        <f>MID($E60,F60+1,LEN(E60)-LEN(A60))</f>
        <v>2kg,실온,허니비</v>
      </c>
      <c r="H60" s="1" t="str">
        <f>MID(G60,FIND(",",G60,1)+1,LEN(G60)-LEN(B60))</f>
        <v>실온,허니비</v>
      </c>
    </row>
    <row r="61" spans="1:8" x14ac:dyDescent="0.25">
      <c r="A61" s="1" t="str">
        <f>IFERROR(LEFT($E61,FIND(",",$E61,1)-1),E61)</f>
        <v xml:space="preserve"> 비빔냉면장</v>
      </c>
      <c r="B61" s="1" t="str">
        <f>LEFT($G61,FIND(",",$G61,1)-1)</f>
        <v>2kg</v>
      </c>
      <c r="C61" s="2" t="str">
        <f>IFERROR(RIGHT(H61,LEN(H61)-FIND(",",SUBSTITUTE(H61,",",",",LEN(H61)-LEN(SUBSTITUTE(H61,",",""))))),H61)</f>
        <v>면사랑</v>
      </c>
      <c r="E61" s="3" t="s">
        <v>59</v>
      </c>
      <c r="F61" s="1">
        <f>FIND(",",E61,1)</f>
        <v>7</v>
      </c>
      <c r="G61" s="1" t="str">
        <f>MID($E61,F61+1,LEN(E61)-LEN(A61))</f>
        <v>2kg,냉장,면사랑</v>
      </c>
      <c r="H61" s="1" t="str">
        <f>MID(G61,FIND(",",G61,1)+1,LEN(G61)-LEN(B61))</f>
        <v>냉장,면사랑</v>
      </c>
    </row>
    <row r="62" spans="1:8" x14ac:dyDescent="0.25">
      <c r="A62" s="1" t="str">
        <f>IFERROR(LEFT($E62,FIND(",",$E62,1)-1),E62)</f>
        <v xml:space="preserve"> [박스]칡냉면용육수</v>
      </c>
      <c r="B62" s="1" t="str">
        <f>LEFT($G62,FIND(",",$G62,1)-1)</f>
        <v>10kg(5kg*2개)</v>
      </c>
      <c r="C62" s="2" t="str">
        <f>IFERROR(RIGHT(H62,LEN(H62)-FIND(",",SUBSTITUTE(H62,",",",",LEN(H62)-LEN(SUBSTITUTE(H62,",",""))))),H62)</f>
        <v>면사랑</v>
      </c>
      <c r="E62" s="3" t="s">
        <v>60</v>
      </c>
      <c r="F62" s="1">
        <f>FIND(",",E62,1)</f>
        <v>12</v>
      </c>
      <c r="G62" s="1" t="str">
        <f>MID($E62,F62+1,LEN(E62)-LEN(A62))</f>
        <v>10kg(5kg*2개),냉동,면사랑</v>
      </c>
      <c r="H62" s="1" t="str">
        <f>MID(G62,FIND(",",G62,1)+1,LEN(G62)-LEN(B62))</f>
        <v>냉동,면사랑</v>
      </c>
    </row>
    <row r="63" spans="1:8" x14ac:dyDescent="0.25">
      <c r="A63" s="1" t="str">
        <f>IFERROR(LEFT($E63,FIND(",",$E63,1)-1),E63)</f>
        <v xml:space="preserve"> 발사믹비네가</v>
      </c>
      <c r="B63" s="1" t="str">
        <f>LEFT($G63,FIND(",",$G63,1)-1)</f>
        <v>500ml</v>
      </c>
      <c r="C63" s="2" t="str">
        <f>IFERROR(RIGHT(H63,LEN(H63)-FIND(",",SUBSTITUTE(H63,",",",",LEN(H63)-LEN(SUBSTITUTE(H63,",",""))))),H63)</f>
        <v>라리</v>
      </c>
      <c r="E63" s="3" t="s">
        <v>61</v>
      </c>
      <c r="F63" s="1">
        <f>FIND(",",E63,1)</f>
        <v>8</v>
      </c>
      <c r="G63" s="1" t="str">
        <f>MID($E63,F63+1,LEN(E63)-LEN(A63))</f>
        <v>500ml,실온,라리</v>
      </c>
      <c r="H63" s="1" t="str">
        <f>MID(G63,FIND(",",G63,1)+1,LEN(G63)-LEN(B63))</f>
        <v>실온,라리</v>
      </c>
    </row>
    <row r="64" spans="1:8" x14ac:dyDescent="0.25">
      <c r="A64" s="1" t="str">
        <f>IFERROR(LEFT($E64,FIND(",",$E64,1)-1),E64)</f>
        <v xml:space="preserve"> 쌀국수볶음소스</v>
      </c>
      <c r="B64" s="1" t="str">
        <f>LEFT($G64,FIND(",",$G64,1)-1)</f>
        <v>220g</v>
      </c>
      <c r="C64" s="2" t="str">
        <f>IFERROR(RIGHT(H64,LEN(H64)-FIND(",",SUBSTITUTE(H64,",",",",LEN(H64)-LEN(SUBSTITUTE(H64,",",""))))),H64)</f>
        <v>판타이</v>
      </c>
      <c r="E64" s="3" t="s">
        <v>62</v>
      </c>
      <c r="F64" s="1">
        <f>FIND(",",E64,1)</f>
        <v>9</v>
      </c>
      <c r="G64" s="1" t="str">
        <f>MID($E64,F64+1,LEN(E64)-LEN(A64))</f>
        <v>220g,실온,판타이</v>
      </c>
      <c r="H64" s="1" t="str">
        <f>MID(G64,FIND(",",G64,1)+1,LEN(G64)-LEN(B64))</f>
        <v>실온,판타이</v>
      </c>
    </row>
    <row r="65" spans="1:8" x14ac:dyDescent="0.25">
      <c r="A65" s="1" t="str">
        <f>IFERROR(LEFT($E65,FIND(",",$E65,1)-1),E65)</f>
        <v xml:space="preserve"> 라임월남쌈소스</v>
      </c>
      <c r="B65" s="1" t="str">
        <f>LEFT($G65,FIND(",",$G65,1)-1)</f>
        <v>215g</v>
      </c>
      <c r="C65" s="2" t="str">
        <f>IFERROR(RIGHT(H65,LEN(H65)-FIND(",",SUBSTITUTE(H65,",",",",LEN(H65)-LEN(SUBSTITUTE(H65,",",""))))),H65)</f>
        <v>판타이</v>
      </c>
      <c r="E65" s="3" t="s">
        <v>63</v>
      </c>
      <c r="F65" s="1">
        <f>FIND(",",E65,1)</f>
        <v>9</v>
      </c>
      <c r="G65" s="1" t="str">
        <f>MID($E65,F65+1,LEN(E65)-LEN(A65))</f>
        <v>215g,실온,판타이</v>
      </c>
      <c r="H65" s="1" t="str">
        <f>MID(G65,FIND(",",G65,1)+1,LEN(G65)-LEN(B65))</f>
        <v>실온,판타이</v>
      </c>
    </row>
    <row r="66" spans="1:8" x14ac:dyDescent="0.25">
      <c r="A66" s="1" t="str">
        <f>IFERROR(LEFT($E66,FIND(",",$E66,1)-1),E66)</f>
        <v xml:space="preserve"> 발사믹크림</v>
      </c>
      <c r="B66" s="1" t="str">
        <f>LEFT($G66,FIND(",",$G66,1)-1)</f>
        <v>500ml</v>
      </c>
      <c r="C66" s="2" t="str">
        <f>IFERROR(RIGHT(H66,LEN(H66)-FIND(",",SUBSTITUTE(H66,",",",",LEN(H66)-LEN(SUBSTITUTE(H66,",",""))))),H66)</f>
        <v>라리</v>
      </c>
      <c r="E66" s="3" t="s">
        <v>64</v>
      </c>
      <c r="F66" s="1">
        <f>FIND(",",E66,1)</f>
        <v>7</v>
      </c>
      <c r="G66" s="1" t="str">
        <f>MID($E66,F66+1,LEN(E66)-LEN(A66))</f>
        <v>500ml,실온,라리</v>
      </c>
      <c r="H66" s="1" t="str">
        <f>MID(G66,FIND(",",G66,1)+1,LEN(G66)-LEN(B66))</f>
        <v>실온,라리</v>
      </c>
    </row>
    <row r="67" spans="1:8" x14ac:dyDescent="0.25">
      <c r="A67" s="1" t="str">
        <f>IFERROR(LEFT($E67,FIND(",",$E67,1)-1),E67)</f>
        <v xml:space="preserve"> 스프링롤소스</v>
      </c>
      <c r="B67" s="1" t="str">
        <f>LEFT($G67,FIND(",",$G67,1)-1)</f>
        <v>520g</v>
      </c>
      <c r="C67" s="2" t="str">
        <f>IFERROR(RIGHT(H67,LEN(H67)-FIND(",",SUBSTITUTE(H67,",",",",LEN(H67)-LEN(SUBSTITUTE(H67,",",""))))),H67)</f>
        <v>판타이</v>
      </c>
      <c r="E67" s="3" t="s">
        <v>65</v>
      </c>
      <c r="F67" s="1">
        <f>FIND(",",E67,1)</f>
        <v>8</v>
      </c>
      <c r="G67" s="1" t="str">
        <f>MID($E67,F67+1,LEN(E67)-LEN(A67))</f>
        <v>520g,실온,판타이</v>
      </c>
      <c r="H67" s="1" t="str">
        <f>MID(G67,FIND(",",G67,1)+1,LEN(G67)-LEN(B67))</f>
        <v>실온,판타이</v>
      </c>
    </row>
    <row r="68" spans="1:8" x14ac:dyDescent="0.25">
      <c r="A68" s="1" t="str">
        <f>IFERROR(LEFT($E68,FIND(",",$E68,1)-1),E68)</f>
        <v xml:space="preserve"> 샤브수끼</v>
      </c>
      <c r="B68" s="1" t="str">
        <f>LEFT($G68,FIND(",",$G68,1)-1)</f>
        <v>215g</v>
      </c>
      <c r="C68" s="2" t="str">
        <f>IFERROR(RIGHT(H68,LEN(H68)-FIND(",",SUBSTITUTE(H68,",",",",LEN(H68)-LEN(SUBSTITUTE(H68,",",""))))),H68)</f>
        <v>판타이</v>
      </c>
      <c r="E68" s="3" t="s">
        <v>66</v>
      </c>
      <c r="F68" s="1">
        <f>FIND(",",E68,1)</f>
        <v>6</v>
      </c>
      <c r="G68" s="1" t="str">
        <f>MID($E68,F68+1,LEN(E68)-LEN(A68))</f>
        <v>215g,실온,판타이</v>
      </c>
      <c r="H68" s="1" t="str">
        <f>MID(G68,FIND(",",G68,1)+1,LEN(G68)-LEN(B68))</f>
        <v>실온,판타이</v>
      </c>
    </row>
    <row r="69" spans="1:8" x14ac:dyDescent="0.25">
      <c r="A69" s="1" t="str">
        <f>IFERROR(LEFT($E69,FIND(",",$E69,1)-1),E69)</f>
        <v xml:space="preserve"> 스위트칠리소스레몬그라스</v>
      </c>
      <c r="B69" s="1" t="str">
        <f>LEFT($G69,FIND(",",$G69,1)-1)</f>
        <v>215g</v>
      </c>
      <c r="C69" s="2" t="str">
        <f>IFERROR(RIGHT(H69,LEN(H69)-FIND(",",SUBSTITUTE(H69,",",",",LEN(H69)-LEN(SUBSTITUTE(H69,",",""))))),H69)</f>
        <v>판타이</v>
      </c>
      <c r="E69" s="3" t="s">
        <v>67</v>
      </c>
      <c r="F69" s="1">
        <f>FIND(",",E69,1)</f>
        <v>14</v>
      </c>
      <c r="G69" s="1" t="str">
        <f>MID($E69,F69+1,LEN(E69)-LEN(A69))</f>
        <v>215g,실온,판타이</v>
      </c>
      <c r="H69" s="1" t="str">
        <f>MID(G69,FIND(",",G69,1)+1,LEN(G69)-LEN(B69))</f>
        <v>실온,판타이</v>
      </c>
    </row>
    <row r="70" spans="1:8" x14ac:dyDescent="0.25">
      <c r="A70" s="1" t="str">
        <f>IFERROR(LEFT($E70,FIND(",",$E70,1)-1),E70)</f>
        <v xml:space="preserve"> 월남쌈소스</v>
      </c>
      <c r="B70" s="1" t="str">
        <f>LEFT($G70,FIND(",",$G70,1)-1)</f>
        <v>242g</v>
      </c>
      <c r="C70" s="2" t="str">
        <f>IFERROR(RIGHT(H70,LEN(H70)-FIND(",",SUBSTITUTE(H70,",",",",LEN(H70)-LEN(SUBSTITUTE(H70,",",""))))),H70)</f>
        <v>판타이</v>
      </c>
      <c r="E70" s="3" t="s">
        <v>68</v>
      </c>
      <c r="F70" s="1">
        <f>FIND(",",E70,1)</f>
        <v>7</v>
      </c>
      <c r="G70" s="1" t="str">
        <f>MID($E70,F70+1,LEN(E70)-LEN(A70))</f>
        <v>242g,실온,판타이</v>
      </c>
      <c r="H70" s="1" t="str">
        <f>MID(G70,FIND(",",G70,1)+1,LEN(G70)-LEN(B70))</f>
        <v>실온,판타이</v>
      </c>
    </row>
    <row r="71" spans="1:8" x14ac:dyDescent="0.25">
      <c r="A71" s="1" t="str">
        <f>IFERROR(LEFT($E71,FIND(",",$E71,1)-1),E71)</f>
        <v xml:space="preserve"> 마일드스리라차소스</v>
      </c>
      <c r="B71" s="1" t="str">
        <f>LEFT($G71,FIND(",",$G71,1)-1)</f>
        <v>520g</v>
      </c>
      <c r="C71" s="2" t="str">
        <f>IFERROR(RIGHT(H71,LEN(H71)-FIND(",",SUBSTITUTE(H71,",",",",LEN(H71)-LEN(SUBSTITUTE(H71,",",""))))),H71)</f>
        <v>판타이</v>
      </c>
      <c r="E71" s="3" t="s">
        <v>69</v>
      </c>
      <c r="F71" s="1">
        <f>FIND(",",E71,1)</f>
        <v>11</v>
      </c>
      <c r="G71" s="1" t="str">
        <f>MID($E71,F71+1,LEN(E71)-LEN(A71))</f>
        <v>520g,실온,판타이</v>
      </c>
      <c r="H71" s="1" t="str">
        <f>MID(G71,FIND(",",G71,1)+1,LEN(G71)-LEN(B71))</f>
        <v>실온,판타이</v>
      </c>
    </row>
    <row r="72" spans="1:8" x14ac:dyDescent="0.25">
      <c r="A72" s="1" t="str">
        <f>IFERROR(LEFT($E72,FIND(",",$E72,1)-1),E72)</f>
        <v xml:space="preserve"> 스위트칠리소스</v>
      </c>
      <c r="B72" s="1" t="str">
        <f>LEFT($G72,FIND(",",$G72,1)-1)</f>
        <v>540g</v>
      </c>
      <c r="C72" s="2" t="str">
        <f>IFERROR(RIGHT(H72,LEN(H72)-FIND(",",SUBSTITUTE(H72,",",",",LEN(H72)-LEN(SUBSTITUTE(H72,",",""))))),H72)</f>
        <v>판타이</v>
      </c>
      <c r="E72" s="3" t="s">
        <v>70</v>
      </c>
      <c r="F72" s="1">
        <f>FIND(",",E72,1)</f>
        <v>9</v>
      </c>
      <c r="G72" s="1" t="str">
        <f>MID($E72,F72+1,LEN(E72)-LEN(A72))</f>
        <v>540g,실온,판타이</v>
      </c>
      <c r="H72" s="1" t="str">
        <f>MID(G72,FIND(",",G72,1)+1,LEN(G72)-LEN(B72))</f>
        <v>실온,판타이</v>
      </c>
    </row>
    <row r="73" spans="1:8" x14ac:dyDescent="0.25">
      <c r="A73" s="1" t="str">
        <f>IFERROR(LEFT($E73,FIND(",",$E73,1)-1),E73)</f>
        <v xml:space="preserve"> 피넛월남쌈소스</v>
      </c>
      <c r="B73" s="1" t="str">
        <f>LEFT($G73,FIND(",",$G73,1)-1)</f>
        <v>215g</v>
      </c>
      <c r="C73" s="2" t="str">
        <f>IFERROR(RIGHT(H73,LEN(H73)-FIND(",",SUBSTITUTE(H73,",",",",LEN(H73)-LEN(SUBSTITUTE(H73,",",""))))),H73)</f>
        <v>판타이</v>
      </c>
      <c r="E73" s="3" t="s">
        <v>71</v>
      </c>
      <c r="F73" s="1">
        <f>FIND(",",E73,1)</f>
        <v>9</v>
      </c>
      <c r="G73" s="1" t="str">
        <f>MID($E73,F73+1,LEN(E73)-LEN(A73))</f>
        <v>215g,실온,판타이</v>
      </c>
      <c r="H73" s="1" t="str">
        <f>MID(G73,FIND(",",G73,1)+1,LEN(G73)-LEN(B73))</f>
        <v>실온,판타이</v>
      </c>
    </row>
    <row r="74" spans="1:8" x14ac:dyDescent="0.25">
      <c r="A74" s="1" t="str">
        <f>IFERROR(LEFT($E74,FIND(",",$E74,1)-1),E74)</f>
        <v xml:space="preserve"> 현미식초 900ml</v>
      </c>
      <c r="B74" s="1" t="str">
        <f>LEFT($G74,FIND(",",$G74,1)-1)</f>
        <v>상온</v>
      </c>
      <c r="C74" s="2" t="str">
        <f>IFERROR(RIGHT(H74,LEN(H74)-FIND(",",SUBSTITUTE(H74,",",",",LEN(H74)-LEN(SUBSTITUTE(H74,",",""))))),H74)</f>
        <v>청정원</v>
      </c>
      <c r="E74" s="3" t="s">
        <v>72</v>
      </c>
      <c r="F74" s="1">
        <f>FIND(",",E74,1)</f>
        <v>12</v>
      </c>
      <c r="G74" s="1" t="str">
        <f>MID($E74,F74+1,LEN(E74)-LEN(A74))</f>
        <v>상온,청정원</v>
      </c>
      <c r="H74" s="1" t="str">
        <f>MID(G74,FIND(",",G74,1)+1,LEN(G74)-LEN(B74))</f>
        <v>청정원</v>
      </c>
    </row>
    <row r="75" spans="1:8" x14ac:dyDescent="0.25">
      <c r="A75" s="1" t="str">
        <f>IFERROR(LEFT($E75,FIND(",",$E75,1)-1),E75)</f>
        <v xml:space="preserve"> (낱개/D-1)(참채움) 사과담은 함흥냉면 비빔장(R)</v>
      </c>
      <c r="B75" s="1" t="str">
        <f>LEFT($G75,FIND(",",$G75,1)-1)</f>
        <v>2kg*5ea/box</v>
      </c>
      <c r="C75" s="2" t="str">
        <f>IFERROR(RIGHT(H75,LEN(H75)-FIND(",",SUBSTITUTE(H75,",",",",LEN(H75)-LEN(SUBSTITUTE(H75,",",""))))),H75)</f>
        <v xml:space="preserve"> 냉동</v>
      </c>
      <c r="E75" s="3" t="s">
        <v>73</v>
      </c>
      <c r="F75" s="1">
        <f>FIND(",",E75,1)</f>
        <v>32</v>
      </c>
      <c r="G75" s="1" t="str">
        <f>MID($E75,F75+1,LEN(E75)-LEN(A75))</f>
        <v>2kg*5ea/box, 냉동</v>
      </c>
      <c r="H75" s="1" t="str">
        <f>MID(G75,FIND(",",G75,1)+1,LEN(G75)-LEN(B75))</f>
        <v xml:space="preserve"> 냉동</v>
      </c>
    </row>
    <row r="76" spans="1:8" x14ac:dyDescent="0.25">
      <c r="A76" s="1" t="str">
        <f>IFERROR(LEFT($E76,FIND(",",$E76,1)-1),E76)</f>
        <v xml:space="preserve"> (참채움) 물냉면 육수(R)2kg*5ea/box</v>
      </c>
      <c r="B76" s="1" t="e">
        <f>LEFT($G76,FIND(",",$G76,1)-1)</f>
        <v>#VALUE!</v>
      </c>
      <c r="C76" s="2" t="e">
        <f>IFERROR(RIGHT(H76,LEN(H76)-FIND(",",SUBSTITUTE(H76,",",",",LEN(H76)-LEN(SUBSTITUTE(H76,",",""))))),H76)</f>
        <v>#VALUE!</v>
      </c>
      <c r="E76" s="3" t="s">
        <v>74</v>
      </c>
      <c r="F76" s="1">
        <f>FIND(",",E76,1)</f>
        <v>28</v>
      </c>
      <c r="G76" s="1" t="str">
        <f>MID($E76,F76+1,LEN(E76)-LEN(A76))</f>
        <v xml:space="preserve"> 냉동</v>
      </c>
      <c r="H76" s="1" t="e">
        <f>MID(G76,FIND(",",G76,1)+1,LEN(G76)-LEN(B76))</f>
        <v>#VALUE!</v>
      </c>
    </row>
    <row r="77" spans="1:8" x14ac:dyDescent="0.25">
      <c r="A77" s="1" t="str">
        <f>IFERROR(LEFT($E77,FIND(",",$E77,1)-1),E77)</f>
        <v xml:space="preserve"> (직송)(참채움) 물냉면 육수(R) 310g*30ea/box</v>
      </c>
      <c r="B77" s="1" t="e">
        <f>LEFT($G77,FIND(",",$G77,1)-1)</f>
        <v>#VALUE!</v>
      </c>
      <c r="C77" s="2" t="e">
        <f>IFERROR(RIGHT(H77,LEN(H77)-FIND(",",SUBSTITUTE(H77,",",",",LEN(H77)-LEN(SUBSTITUTE(H77,",",""))))),H77)</f>
        <v>#VALUE!</v>
      </c>
      <c r="E77" s="3" t="s">
        <v>75</v>
      </c>
      <c r="F77" s="1">
        <f>FIND(",",E77,1)</f>
        <v>35</v>
      </c>
      <c r="G77" s="1" t="str">
        <f>MID($E77,F77+1,LEN(E77)-LEN(A77))</f>
        <v xml:space="preserve"> 냉동</v>
      </c>
      <c r="H77" s="1" t="e">
        <f>MID(G77,FIND(",",G77,1)+1,LEN(G77)-LEN(B77))</f>
        <v>#VALUE!</v>
      </c>
    </row>
    <row r="78" spans="1:8" x14ac:dyDescent="0.25">
      <c r="A78" s="1" t="str">
        <f>IFERROR(LEFT($E78,FIND(",",$E78,1)-1),E78)</f>
        <v xml:space="preserve"> (직송)(참채움) 사과담은 함흥냉면 비빔장(R)</v>
      </c>
      <c r="B78" s="1" t="str">
        <f>LEFT($G78,FIND(",",$G78,1)-1)</f>
        <v>2kg*5ea/box</v>
      </c>
      <c r="C78" s="2" t="str">
        <f>IFERROR(RIGHT(H78,LEN(H78)-FIND(",",SUBSTITUTE(H78,",",",",LEN(H78)-LEN(SUBSTITUTE(H78,",",""))))),H78)</f>
        <v xml:space="preserve"> 냉동</v>
      </c>
      <c r="E78" s="3" t="s">
        <v>76</v>
      </c>
      <c r="F78" s="1">
        <f>FIND(",",E78,1)</f>
        <v>28</v>
      </c>
      <c r="G78" s="1" t="str">
        <f>MID($E78,F78+1,LEN(E78)-LEN(A78))</f>
        <v>2kg*5ea/box, 냉동</v>
      </c>
      <c r="H78" s="1" t="str">
        <f>MID(G78,FIND(",",G78,1)+1,LEN(G78)-LEN(B78))</f>
        <v xml:space="preserve"> 냉동</v>
      </c>
    </row>
    <row r="79" spans="1:8" x14ac:dyDescent="0.25">
      <c r="A79" s="1" t="str">
        <f>IFERROR(LEFT($E79,FIND(",",$E79,1)-1),E79)</f>
        <v xml:space="preserve"> (참채움)물냉면 육수(R) 310g*30ea/box</v>
      </c>
      <c r="B79" s="1" t="e">
        <f>LEFT($G79,FIND(",",$G79,1)-1)</f>
        <v>#VALUE!</v>
      </c>
      <c r="C79" s="2" t="e">
        <f>IFERROR(RIGHT(H79,LEN(H79)-FIND(",",SUBSTITUTE(H79,",",",",LEN(H79)-LEN(SUBSTITUTE(H79,",",""))))),H79)</f>
        <v>#VALUE!</v>
      </c>
      <c r="E79" s="3" t="s">
        <v>77</v>
      </c>
      <c r="F79" s="1">
        <f>FIND(",",E79,1)</f>
        <v>30</v>
      </c>
      <c r="G79" s="1" t="str">
        <f>MID($E79,F79+1,LEN(E79)-LEN(A79))</f>
        <v xml:space="preserve"> 냉동</v>
      </c>
      <c r="H79" s="1" t="e">
        <f>MID(G79,FIND(",",G79,1)+1,LEN(G79)-LEN(B79))</f>
        <v>#VALUE!</v>
      </c>
    </row>
    <row r="80" spans="1:8" x14ac:dyDescent="0.25">
      <c r="A80" s="1" t="str">
        <f>IFERROR(LEFT($E80,FIND(",",$E80,1)-1),E80)</f>
        <v xml:space="preserve"> (참채움) 사과담은 함흥냉면 비빔장(R)</v>
      </c>
      <c r="B80" s="1" t="str">
        <f>LEFT($G80,FIND(",",$G80,1)-1)</f>
        <v>2kg*5ea/box</v>
      </c>
      <c r="C80" s="2" t="str">
        <f>IFERROR(RIGHT(H80,LEN(H80)-FIND(",",SUBSTITUTE(H80,",",",",LEN(H80)-LEN(SUBSTITUTE(H80,",",""))))),H80)</f>
        <v xml:space="preserve"> 냉동</v>
      </c>
      <c r="E80" s="3" t="s">
        <v>78</v>
      </c>
      <c r="F80" s="1">
        <f>FIND(",",E80,1)</f>
        <v>24</v>
      </c>
      <c r="G80" s="1" t="str">
        <f>MID($E80,F80+1,LEN(E80)-LEN(A80))</f>
        <v>2kg*5ea/box, 냉동</v>
      </c>
      <c r="H80" s="1" t="str">
        <f>MID(G80,FIND(",",G80,1)+1,LEN(G80)-LEN(B80))</f>
        <v xml:space="preserve"> 냉동</v>
      </c>
    </row>
    <row r="81" spans="1:8" x14ac:dyDescent="0.25">
      <c r="A81" s="1" t="str">
        <f>IFERROR(LEFT($E81,FIND(",",$E81,1)-1),E81)</f>
        <v xml:space="preserve"> 미니도시락김</v>
      </c>
      <c r="B81" s="1" t="str">
        <f>LEFT($G81,FIND(",",$G81,1)-1)</f>
        <v>12절6매X10봉</v>
      </c>
      <c r="C81" s="2" t="str">
        <f>IFERROR(RIGHT(H81,LEN(H81)-FIND(",",SUBSTITUTE(H81,",",",",LEN(H81)-LEN(SUBSTITUTE(H81,",",""))))),H81)</f>
        <v>바다사랑</v>
      </c>
      <c r="E81" s="3" t="s">
        <v>79</v>
      </c>
      <c r="F81" s="1">
        <f>FIND(",",E81,1)</f>
        <v>8</v>
      </c>
      <c r="G81" s="1" t="str">
        <f>MID($E81,F81+1,LEN(E81)-LEN(A81))</f>
        <v>12절6매X10봉,바다사랑</v>
      </c>
      <c r="H81" s="1" t="str">
        <f>MID(G81,FIND(",",G81,1)+1,LEN(G81)-LEN(B81))</f>
        <v>바다사랑</v>
      </c>
    </row>
    <row r="82" spans="1:8" x14ac:dyDescent="0.25">
      <c r="A82" s="1" t="str">
        <f>IFERROR(LEFT($E82,FIND(",",$E82,1)-1),E82)</f>
        <v xml:space="preserve"> 육개장칼국수 액상스프2kg</v>
      </c>
      <c r="B82" s="1" t="e">
        <f>LEFT($G82,FIND(",",$G82,1)-1)</f>
        <v>#VALUE!</v>
      </c>
      <c r="C82" s="2" t="e">
        <f>IFERROR(RIGHT(H82,LEN(H82)-FIND(",",SUBSTITUTE(H82,",",",",LEN(H82)-LEN(SUBSTITUTE(H82,",",""))))),H82)</f>
        <v>#VALUE!</v>
      </c>
      <c r="E82" s="3" t="s">
        <v>80</v>
      </c>
      <c r="F82" s="1" t="e">
        <f>FIND(",",E82,1)</f>
        <v>#VALUE!</v>
      </c>
      <c r="G82" s="1" t="e">
        <f>MID($E82,F82+1,LEN(E82)-LEN(A82))</f>
        <v>#VALUE!</v>
      </c>
      <c r="H82" s="1" t="e">
        <f>MID(G82,FIND(",",G82,1)+1,LEN(G82)-LEN(B82))</f>
        <v>#VALUE!</v>
      </c>
    </row>
    <row r="83" spans="1:8" x14ac:dyDescent="0.25">
      <c r="A83" s="1" t="str">
        <f>IFERROR(LEFT($E83,FIND(",",$E83,1)-1),E83)</f>
        <v xml:space="preserve"> 탄두리소스</v>
      </c>
      <c r="B83" s="1" t="str">
        <f>LEFT($G83,FIND(",",$G83,1)-1)</f>
        <v>2kg</v>
      </c>
      <c r="C83" s="2" t="str">
        <f>IFERROR(RIGHT(H83,LEN(H83)-FIND(",",SUBSTITUTE(H83,",",",",LEN(H83)-LEN(SUBSTITUTE(H83,",",""))))),H83)</f>
        <v>시아스</v>
      </c>
      <c r="E83" s="3" t="s">
        <v>81</v>
      </c>
      <c r="F83" s="1">
        <f>FIND(",",E83,1)</f>
        <v>7</v>
      </c>
      <c r="G83" s="1" t="str">
        <f>MID($E83,F83+1,LEN(E83)-LEN(A83))</f>
        <v>2kg,냉장,시아스</v>
      </c>
      <c r="H83" s="1" t="str">
        <f>MID(G83,FIND(",",G83,1)+1,LEN(G83)-LEN(B83))</f>
        <v>냉장,시아스</v>
      </c>
    </row>
    <row r="84" spans="1:8" x14ac:dyDescent="0.25">
      <c r="A84" s="1" t="str">
        <f>IFERROR(LEFT($E84,FIND(",",$E84,1)-1),E84)</f>
        <v xml:space="preserve"> 일식카레소스</v>
      </c>
      <c r="B84" s="1" t="str">
        <f>LEFT($G84,FIND(",",$G84,1)-1)</f>
        <v>2kg</v>
      </c>
      <c r="C84" s="2" t="str">
        <f>IFERROR(RIGHT(H84,LEN(H84)-FIND(",",SUBSTITUTE(H84,",",",",LEN(H84)-LEN(SUBSTITUTE(H84,",",""))))),H84)</f>
        <v>시아스</v>
      </c>
      <c r="E84" s="3" t="s">
        <v>82</v>
      </c>
      <c r="F84" s="1">
        <f>FIND(",",E84,1)</f>
        <v>8</v>
      </c>
      <c r="G84" s="1" t="str">
        <f>MID($E84,F84+1,LEN(E84)-LEN(A84))</f>
        <v>2kg,냉장,시아스</v>
      </c>
      <c r="H84" s="1" t="str">
        <f>MID(G84,FIND(",",G84,1)+1,LEN(G84)-LEN(B84))</f>
        <v>냉장,시아스</v>
      </c>
    </row>
    <row r="85" spans="1:8" x14ac:dyDescent="0.25">
      <c r="A85" s="1" t="str">
        <f>IFERROR(LEFT($E85,FIND(",",$E85,1)-1),E85)</f>
        <v xml:space="preserve"> (온탭-택배배송)일회용 핫소스(3.5g*1000입)BOX</v>
      </c>
      <c r="B85" s="1" t="e">
        <f>LEFT($G85,FIND(",",$G85,1)-1)</f>
        <v>#VALUE!</v>
      </c>
      <c r="C85" s="2" t="e">
        <f>IFERROR(RIGHT(H85,LEN(H85)-FIND(",",SUBSTITUTE(H85,",",",",LEN(H85)-LEN(SUBSTITUTE(H85,",",""))))),H85)</f>
        <v>#VALUE!</v>
      </c>
      <c r="E85" s="3" t="s">
        <v>83</v>
      </c>
      <c r="F85" s="1" t="e">
        <f>FIND(",",E85,1)</f>
        <v>#VALUE!</v>
      </c>
      <c r="G85" s="1" t="e">
        <f>MID($E85,F85+1,LEN(E85)-LEN(A85))</f>
        <v>#VALUE!</v>
      </c>
      <c r="H85" s="1" t="e">
        <f>MID(G85,FIND(",",G85,1)+1,LEN(G85)-LEN(B85))</f>
        <v>#VALUE!</v>
      </c>
    </row>
    <row r="86" spans="1:8" x14ac:dyDescent="0.25">
      <c r="A86" s="1" t="str">
        <f>IFERROR(LEFT($E86,FIND(",",$E86,1)-1),E86)</f>
        <v xml:space="preserve"> [박스발주]오리엔탈드레싱</v>
      </c>
      <c r="B86" s="1" t="str">
        <f>LEFT($G86,FIND(",",$G86,1)-1)</f>
        <v>일회용</v>
      </c>
      <c r="C86" s="2" t="str">
        <f>IFERROR(RIGHT(H86,LEN(H86)-FIND(",",SUBSTITUTE(H86,",",",",LEN(H86)-LEN(SUBSTITUTE(H86,",",""))))),H86)</f>
        <v>국내산,프레시스</v>
      </c>
      <c r="E86" s="3" t="s">
        <v>84</v>
      </c>
      <c r="F86" s="1">
        <f>FIND(",",E86,1)</f>
        <v>15</v>
      </c>
      <c r="G86" s="1" t="str">
        <f>MID($E86,F86+1,LEN(E86)-LEN(A86))</f>
        <v>일회용,5kg(50g*100개),국내산,프레시스</v>
      </c>
      <c r="H86" s="1" t="str">
        <f>MID(G86,FIND(",",G86,1)+1,LEN(G86)-LEN(B86))</f>
        <v>5kg(50g*100개),국내산,프레시스</v>
      </c>
    </row>
    <row r="87" spans="1:8" ht="36" x14ac:dyDescent="0.25">
      <c r="A87" s="1" t="str">
        <f>IFERROR(LEFT($E87,FIND(",",$E87,1)-1),E87)</f>
        <v xml:space="preserve"> [박스발주]오렌지드레싱</v>
      </c>
      <c r="B87" s="1" t="str">
        <f>LEFT($G87,FIND(",",$G87,1)-1)</f>
        <v>일회용</v>
      </c>
      <c r="C87" s="2" t="str">
        <f>IFERROR(RIGHT(H87,LEN(H87)-FIND(",",SUBSTITUTE(H87,",",",",LEN(H87)-LEN(SUBSTITUTE(H87,",",""))))),H87)</f>
        <v>5kg(50g*100개)(오렌지농축과즙액:미국산)프레시스</v>
      </c>
      <c r="E87" s="3" t="s">
        <v>85</v>
      </c>
      <c r="F87" s="1">
        <f>FIND(",",E87,1)</f>
        <v>14</v>
      </c>
      <c r="G87" s="1" t="str">
        <f>MID($E87,F87+1,LEN(E87)-LEN(A87))</f>
        <v>일회용,5kg(50g*100개)(오렌지농축과즙액:미국산)프레시스</v>
      </c>
      <c r="H87" s="1" t="str">
        <f>MID(G87,FIND(",",G87,1)+1,LEN(G87)-LEN(B87))</f>
        <v>5kg(50g*100개)(오렌지농축과즙액:미국산)프레시스</v>
      </c>
    </row>
    <row r="88" spans="1:8" x14ac:dyDescent="0.25">
      <c r="A88" s="1" t="str">
        <f>IFERROR(LEFT($E88,FIND(",",$E88,1)-1),E88)</f>
        <v xml:space="preserve"> [박스발주]유자드레싱</v>
      </c>
      <c r="B88" s="1" t="str">
        <f>LEFT($G88,FIND(",",$G88,1)-1)</f>
        <v>일회용</v>
      </c>
      <c r="C88" s="2" t="str">
        <f>IFERROR(RIGHT(H88,LEN(H88)-FIND(",",SUBSTITUTE(H88,",",",",LEN(H88)-LEN(SUBSTITUTE(H88,",",""))))),H88)</f>
        <v>5kg(50g*100개)(유자당절임_유자:국산)프레시스</v>
      </c>
      <c r="E88" s="3" t="s">
        <v>86</v>
      </c>
      <c r="F88" s="1">
        <f>FIND(",",E88,1)</f>
        <v>13</v>
      </c>
      <c r="G88" s="1" t="str">
        <f>MID($E88,F88+1,LEN(E88)-LEN(A88))</f>
        <v>일회용,5kg(50g*100개)(유자당절임_유자:국산)프레시스</v>
      </c>
      <c r="H88" s="1" t="str">
        <f>MID(G88,FIND(",",G88,1)+1,LEN(G88)-LEN(B88))</f>
        <v>5kg(50g*100개)(유자당절임_유자:국산)프레시스</v>
      </c>
    </row>
    <row r="89" spans="1:8" x14ac:dyDescent="0.25">
      <c r="A89" s="1" t="str">
        <f>IFERROR(LEFT($E89,FIND(",",$E89,1)-1),E89)</f>
        <v xml:space="preserve"> [박스발주]키위드레싱</v>
      </c>
      <c r="B89" s="1" t="str">
        <f>LEFT($G89,FIND(",",$G89,1)-1)</f>
        <v>일회용</v>
      </c>
      <c r="C89" s="2" t="str">
        <f>IFERROR(RIGHT(H89,LEN(H89)-FIND(",",SUBSTITUTE(H89,",",",",LEN(H89)-LEN(SUBSTITUTE(H89,",",""))))),H89)</f>
        <v>5kg(50g*100개)프레시스</v>
      </c>
      <c r="E89" s="3" t="s">
        <v>87</v>
      </c>
      <c r="F89" s="1">
        <f>FIND(",",E89,1)</f>
        <v>13</v>
      </c>
      <c r="G89" s="1" t="str">
        <f>MID($E89,F89+1,LEN(E89)-LEN(A89))</f>
        <v>일회용,5kg(50g*100개)프레시스</v>
      </c>
      <c r="H89" s="1" t="str">
        <f>MID(G89,FIND(",",G89,1)+1,LEN(G89)-LEN(B89))</f>
        <v>5kg(50g*100개)프레시스</v>
      </c>
    </row>
    <row r="90" spans="1:8" x14ac:dyDescent="0.25">
      <c r="A90" s="1" t="str">
        <f>IFERROR(LEFT($E90,FIND(",",$E90,1)-1),E90)</f>
        <v xml:space="preserve"> 우동소스골드</v>
      </c>
      <c r="B90" s="1" t="str">
        <f>LEFT($G90,FIND(",",$G90,1)-1)</f>
        <v>2.1kg</v>
      </c>
      <c r="C90" s="2" t="str">
        <f>IFERROR(RIGHT(H90,LEN(H90)-FIND(",",SUBSTITUTE(H90,",",",",LEN(H90)-LEN(SUBSTITUTE(H90,",",""))))),H90)</f>
        <v>오뚜기</v>
      </c>
      <c r="E90" s="3" t="s">
        <v>88</v>
      </c>
      <c r="F90" s="1">
        <f>FIND(",",E90,1)</f>
        <v>8</v>
      </c>
      <c r="G90" s="1" t="str">
        <f>MID($E90,F90+1,LEN(E90)-LEN(A90))</f>
        <v>2.1kg,상온,오뚜기</v>
      </c>
      <c r="H90" s="1" t="str">
        <f>MID(G90,FIND(",",G90,1)+1,LEN(G90)-LEN(B90))</f>
        <v>상온,오뚜기</v>
      </c>
    </row>
    <row r="91" spans="1:8" x14ac:dyDescent="0.25">
      <c r="A91" s="1" t="str">
        <f>IFERROR(LEFT($E91,FIND(",",$E91,1)-1),E91)</f>
        <v xml:space="preserve"> 나가사키짬뽕소스(매운맛)</v>
      </c>
      <c r="B91" s="1" t="str">
        <f>LEFT($G91,FIND(",",$G91,1)-1)</f>
        <v>2kg</v>
      </c>
      <c r="C91" s="2" t="str">
        <f>IFERROR(RIGHT(H91,LEN(H91)-FIND(",",SUBSTITUTE(H91,",",",",LEN(H91)-LEN(SUBSTITUTE(H91,",",""))))),H91)</f>
        <v>대상</v>
      </c>
      <c r="E91" s="3" t="s">
        <v>89</v>
      </c>
      <c r="F91" s="1">
        <f>FIND(",",E91,1)</f>
        <v>15</v>
      </c>
      <c r="G91" s="1" t="str">
        <f>MID($E91,F91+1,LEN(E91)-LEN(A91))</f>
        <v>2kg,상온,대상</v>
      </c>
      <c r="H91" s="1" t="str">
        <f>MID(G91,FIND(",",G91,1)+1,LEN(G91)-LEN(B91))</f>
        <v>상온,대상</v>
      </c>
    </row>
    <row r="92" spans="1:8" x14ac:dyDescent="0.25">
      <c r="A92" s="1" t="str">
        <f>IFERROR(LEFT($E92,FIND(",",$E92,1)-1),E92)</f>
        <v xml:space="preserve"> 골드마요네즈</v>
      </c>
      <c r="B92" s="1" t="str">
        <f>LEFT($G92,FIND(",",$G92,1)-1)</f>
        <v>3.2KG</v>
      </c>
      <c r="C92" s="2" t="str">
        <f>IFERROR(RIGHT(H92,LEN(H92)-FIND(",",SUBSTITUTE(H92,",",",",LEN(H92)-LEN(SUBSTITUTE(H92,",",""))))),H92)</f>
        <v>동원홈푸드</v>
      </c>
      <c r="E92" s="3" t="s">
        <v>90</v>
      </c>
      <c r="F92" s="1">
        <f>FIND(",",E92,1)</f>
        <v>8</v>
      </c>
      <c r="G92" s="1" t="str">
        <f>MID($E92,F92+1,LEN(E92)-LEN(A92))</f>
        <v>3.2KG,실온,동원홈푸드</v>
      </c>
      <c r="H92" s="1" t="str">
        <f>MID(G92,FIND(",",G92,1)+1,LEN(G92)-LEN(B92))</f>
        <v>실온,동원홈푸드</v>
      </c>
    </row>
    <row r="93" spans="1:8" x14ac:dyDescent="0.25">
      <c r="A93" s="1" t="str">
        <f>IFERROR(LEFT($E93,FIND(",",$E93,1)-1),E93)</f>
        <v xml:space="preserve"> 나가사끼짬뽕소스</v>
      </c>
      <c r="B93" s="1" t="str">
        <f>LEFT($G93,FIND(",",$G93,1)-1)</f>
        <v>2kg</v>
      </c>
      <c r="C93" s="2" t="str">
        <f>IFERROR(RIGHT(H93,LEN(H93)-FIND(",",SUBSTITUTE(H93,",",",",LEN(H93)-LEN(SUBSTITUTE(H93,",",""))))),H93)</f>
        <v>다미</v>
      </c>
      <c r="E93" s="3" t="s">
        <v>91</v>
      </c>
      <c r="F93" s="1">
        <f>FIND(",",E93,1)</f>
        <v>10</v>
      </c>
      <c r="G93" s="1" t="str">
        <f>MID($E93,F93+1,LEN(E93)-LEN(A93))</f>
        <v>2kg,냉장,다미</v>
      </c>
      <c r="H93" s="1" t="str">
        <f>MID(G93,FIND(",",G93,1)+1,LEN(G93)-LEN(B93))</f>
        <v>냉장,다미</v>
      </c>
    </row>
    <row r="94" spans="1:8" x14ac:dyDescent="0.25">
      <c r="A94" s="1" t="str">
        <f>IFERROR(LEFT($E94,FIND(",",$E94,1)-1),E94)</f>
        <v xml:space="preserve"> 해물찜용소스</v>
      </c>
      <c r="B94" s="1" t="str">
        <f>LEFT($G94,FIND(",",$G94,1)-1)</f>
        <v>2kg</v>
      </c>
      <c r="C94" s="2" t="str">
        <f>IFERROR(RIGHT(H94,LEN(H94)-FIND(",",SUBSTITUTE(H94,",",",",LEN(H94)-LEN(SUBSTITUTE(H94,",",""))))),H94)</f>
        <v>다미</v>
      </c>
      <c r="E94" s="3" t="s">
        <v>92</v>
      </c>
      <c r="F94" s="1">
        <f>FIND(",",E94,1)</f>
        <v>8</v>
      </c>
      <c r="G94" s="1" t="str">
        <f>MID($E94,F94+1,LEN(E94)-LEN(A94))</f>
        <v>2kg,냉장,다미</v>
      </c>
      <c r="H94" s="1" t="str">
        <f>MID(G94,FIND(",",G94,1)+1,LEN(G94)-LEN(B94))</f>
        <v>냉장,다미</v>
      </c>
    </row>
    <row r="95" spans="1:8" x14ac:dyDescent="0.25">
      <c r="A95" s="1" t="str">
        <f>IFERROR(LEFT($E95,FIND(",",$E95,1)-1),E95)</f>
        <v xml:space="preserve"> 오뎅액상다시(푸른식품</v>
      </c>
      <c r="B95" s="1" t="str">
        <f>LEFT($G95,FIND(",",$G95,1)-1)</f>
        <v>2.1kg</v>
      </c>
      <c r="C95" s="2" t="str">
        <f>IFERROR(RIGHT(H95,LEN(H95)-FIND(",",SUBSTITUTE(H95,",",",",LEN(H95)-LEN(SUBSTITUTE(H95,",",""))))),H95)</f>
        <v>상온)개</v>
      </c>
      <c r="E95" s="3" t="s">
        <v>93</v>
      </c>
      <c r="F95" s="1">
        <f>FIND(",",E95,1)</f>
        <v>13</v>
      </c>
      <c r="G95" s="1" t="str">
        <f>MID($E95,F95+1,LEN(E95)-LEN(A95))</f>
        <v>2.1kg,상온)개</v>
      </c>
      <c r="H95" s="1" t="str">
        <f>MID(G95,FIND(",",G95,1)+1,LEN(G95)-LEN(B95))</f>
        <v>상온)개</v>
      </c>
    </row>
    <row r="96" spans="1:8" x14ac:dyDescent="0.25">
      <c r="A96" s="1" t="str">
        <f>IFERROR(LEFT($E96,FIND(",",$E96,1)-1),E96)</f>
        <v xml:space="preserve"> 이탈리안드레싱(위스본</v>
      </c>
      <c r="B96" s="1" t="str">
        <f>LEFT($G96,FIND(",",$G96,1)-1)</f>
        <v>473ML</v>
      </c>
      <c r="C96" s="2" t="str">
        <f>IFERROR(RIGHT(H96,LEN(H96)-FIND(",",SUBSTITUTE(H96,",",",",LEN(H96)-LEN(SUBSTITUTE(H96,",",""))))),H96)</f>
        <v>상온)개</v>
      </c>
      <c r="E96" s="3" t="s">
        <v>94</v>
      </c>
      <c r="F96" s="1">
        <f>FIND(",",E96,1)</f>
        <v>13</v>
      </c>
      <c r="G96" s="1" t="str">
        <f>MID($E96,F96+1,LEN(E96)-LEN(A96))</f>
        <v>473ML,상온)개</v>
      </c>
      <c r="H96" s="1" t="str">
        <f>MID(G96,FIND(",",G96,1)+1,LEN(G96)-LEN(B96))</f>
        <v>상온)개</v>
      </c>
    </row>
    <row r="97" spans="1:8" x14ac:dyDescent="0.25">
      <c r="A97" s="1" t="str">
        <f>IFERROR(LEFT($E97,FIND(",",$E97,1)-1),E97)</f>
        <v xml:space="preserve"> 겨자냉채소스(동방</v>
      </c>
      <c r="B97" s="1" t="str">
        <f>LEFT($G97,FIND(",",$G97,1)-1)</f>
        <v>2kg</v>
      </c>
      <c r="C97" s="2" t="str">
        <f>IFERROR(RIGHT(H97,LEN(H97)-FIND(",",SUBSTITUTE(H97,",",",",LEN(H97)-LEN(SUBSTITUTE(H97,",",""))))),H97)</f>
        <v>냉장)개</v>
      </c>
      <c r="E97" s="3" t="s">
        <v>95</v>
      </c>
      <c r="F97" s="1">
        <f>FIND(",",E97,1)</f>
        <v>11</v>
      </c>
      <c r="G97" s="1" t="str">
        <f>MID($E97,F97+1,LEN(E97)-LEN(A97))</f>
        <v>2kg,냉장)개</v>
      </c>
      <c r="H97" s="1" t="str">
        <f>MID(G97,FIND(",",G97,1)+1,LEN(G97)-LEN(B97))</f>
        <v>냉장)개</v>
      </c>
    </row>
    <row r="98" spans="1:8" x14ac:dyDescent="0.25">
      <c r="A98" s="1" t="str">
        <f>IFERROR(LEFT($E98,FIND(",",$E98,1)-1),E98)</f>
        <v xml:space="preserve"> 칠리피클소스(동방</v>
      </c>
      <c r="B98" s="1" t="str">
        <f>LEFT($G98,FIND(",",$G98,1)-1)</f>
        <v>2kg</v>
      </c>
      <c r="C98" s="2" t="str">
        <f>IFERROR(RIGHT(H98,LEN(H98)-FIND(",",SUBSTITUTE(H98,",",",",LEN(H98)-LEN(SUBSTITUTE(H98,",",""))))),H98)</f>
        <v>상온)개</v>
      </c>
      <c r="E98" s="3" t="s">
        <v>96</v>
      </c>
      <c r="F98" s="1">
        <f>FIND(",",E98,1)</f>
        <v>11</v>
      </c>
      <c r="G98" s="1" t="str">
        <f>MID($E98,F98+1,LEN(E98)-LEN(A98))</f>
        <v>2kg,상온)개</v>
      </c>
      <c r="H98" s="1" t="str">
        <f>MID(G98,FIND(",",G98,1)+1,LEN(G98)-LEN(B98))</f>
        <v>상온)개</v>
      </c>
    </row>
    <row r="99" spans="1:8" x14ac:dyDescent="0.25">
      <c r="A99" s="1" t="str">
        <f>IFERROR(LEFT($E99,FIND(",",$E99,1)-1),E99)</f>
        <v xml:space="preserve"> 할라페뇨치즈소스(동방</v>
      </c>
      <c r="B99" s="1" t="str">
        <f>LEFT($G99,FIND(",",$G99,1)-1)</f>
        <v>2kg</v>
      </c>
      <c r="C99" s="2" t="str">
        <f>IFERROR(RIGHT(H99,LEN(H99)-FIND(",",SUBSTITUTE(H99,",",",",LEN(H99)-LEN(SUBSTITUTE(H99,",",""))))),H99)</f>
        <v>상온)개</v>
      </c>
      <c r="E99" s="3" t="s">
        <v>97</v>
      </c>
      <c r="F99" s="1">
        <f>FIND(",",E99,1)</f>
        <v>13</v>
      </c>
      <c r="G99" s="1" t="str">
        <f>MID($E99,F99+1,LEN(E99)-LEN(A99))</f>
        <v>2kg,상온)개</v>
      </c>
      <c r="H99" s="1" t="str">
        <f>MID(G99,FIND(",",G99,1)+1,LEN(G99)-LEN(B99))</f>
        <v>상온)개</v>
      </c>
    </row>
    <row r="100" spans="1:8" x14ac:dyDescent="0.25">
      <c r="A100" s="1" t="str">
        <f>IFERROR(LEFT($E100,FIND(",",$E100,1)-1),E100)</f>
        <v xml:space="preserve"> 시트러스이탈리안소스(동방</v>
      </c>
      <c r="B100" s="1" t="str">
        <f>LEFT($G100,FIND(",",$G100,1)-1)</f>
        <v>2kg</v>
      </c>
      <c r="C100" s="2" t="str">
        <f>IFERROR(RIGHT(H100,LEN(H100)-FIND(",",SUBSTITUTE(H100,",",",",LEN(H100)-LEN(SUBSTITUTE(H100,",",""))))),H100)</f>
        <v>냉장)개</v>
      </c>
      <c r="E100" s="3" t="s">
        <v>98</v>
      </c>
      <c r="F100" s="1">
        <f>FIND(",",E100,1)</f>
        <v>15</v>
      </c>
      <c r="G100" s="1" t="str">
        <f>MID($E100,F100+1,LEN(E100)-LEN(A100))</f>
        <v>2kg,냉장)개</v>
      </c>
      <c r="H100" s="1" t="str">
        <f>MID(G100,FIND(",",G100,1)+1,LEN(G100)-LEN(B100))</f>
        <v>냉장)개</v>
      </c>
    </row>
    <row r="101" spans="1:8" x14ac:dyDescent="0.25">
      <c r="A101" s="1" t="str">
        <f>IFERROR(LEFT($E101,FIND(",",$E101,1)-1),E101)</f>
        <v xml:space="preserve"> 발사믹소스(동방</v>
      </c>
      <c r="B101" s="1" t="str">
        <f>LEFT($G101,FIND(",",$G101,1)-1)</f>
        <v>2kg</v>
      </c>
      <c r="C101" s="2" t="str">
        <f>IFERROR(RIGHT(H101,LEN(H101)-FIND(",",SUBSTITUTE(H101,",",",",LEN(H101)-LEN(SUBSTITUTE(H101,",",""))))),H101)</f>
        <v>냉장)개</v>
      </c>
      <c r="E101" s="3" t="s">
        <v>99</v>
      </c>
      <c r="F101" s="1">
        <f>FIND(",",E101,1)</f>
        <v>10</v>
      </c>
      <c r="G101" s="1" t="str">
        <f>MID($E101,F101+1,LEN(E101)-LEN(A101))</f>
        <v>2kg,냉장)개</v>
      </c>
      <c r="H101" s="1" t="str">
        <f>MID(G101,FIND(",",G101,1)+1,LEN(G101)-LEN(B101))</f>
        <v>냉장)개</v>
      </c>
    </row>
    <row r="102" spans="1:8" x14ac:dyDescent="0.25">
      <c r="A102" s="1" t="str">
        <f>IFERROR(LEFT($E102,FIND(",",$E102,1)-1),E102)</f>
        <v xml:space="preserve"> 해산물쌀국수용농축액(동방</v>
      </c>
      <c r="B102" s="1" t="str">
        <f>LEFT($G102,FIND(",",$G102,1)-1)</f>
        <v>2kg</v>
      </c>
      <c r="C102" s="2" t="str">
        <f>IFERROR(RIGHT(H102,LEN(H102)-FIND(",",SUBSTITUTE(H102,",",",",LEN(H102)-LEN(SUBSTITUTE(H102,",",""))))),H102)</f>
        <v>냉장)개</v>
      </c>
      <c r="E102" s="3" t="s">
        <v>100</v>
      </c>
      <c r="F102" s="1">
        <f>FIND(",",E102,1)</f>
        <v>15</v>
      </c>
      <c r="G102" s="1" t="str">
        <f>MID($E102,F102+1,LEN(E102)-LEN(A102))</f>
        <v>2kg,냉장)개</v>
      </c>
      <c r="H102" s="1" t="str">
        <f>MID(G102,FIND(",",G102,1)+1,LEN(G102)-LEN(B102))</f>
        <v>냉장)개</v>
      </c>
    </row>
    <row r="103" spans="1:8" x14ac:dyDescent="0.25">
      <c r="A103" s="1" t="str">
        <f>IFERROR(LEFT($E103,FIND(",",$E103,1)-1),E103)</f>
        <v xml:space="preserve"> 콘샐러드(시아스</v>
      </c>
      <c r="B103" s="1" t="str">
        <f>LEFT($G103,FIND(",",$G103,1)-1)</f>
        <v>1kg</v>
      </c>
      <c r="C103" s="2" t="str">
        <f>IFERROR(RIGHT(H103,LEN(H103)-FIND(",",SUBSTITUTE(H103,",",",",LEN(H103)-LEN(SUBSTITUTE(H103,",",""))))),H103)</f>
        <v>냉장)개</v>
      </c>
      <c r="E103" s="3" t="s">
        <v>101</v>
      </c>
      <c r="F103" s="1">
        <f>FIND(",",E103,1)</f>
        <v>10</v>
      </c>
      <c r="G103" s="1" t="str">
        <f>MID($E103,F103+1,LEN(E103)-LEN(A103))</f>
        <v>1kg,냉장)개</v>
      </c>
      <c r="H103" s="1" t="str">
        <f>MID(G103,FIND(",",G103,1)+1,LEN(G103)-LEN(B103))</f>
        <v>냉장)개</v>
      </c>
    </row>
    <row r="104" spans="1:8" x14ac:dyDescent="0.25">
      <c r="A104" s="1" t="str">
        <f>IFERROR(LEFT($E104,FIND(",",$E104,1)-1),E104)</f>
        <v xml:space="preserve"> 카페시럽(대상</v>
      </c>
      <c r="B104" s="1" t="str">
        <f>LEFT($G104,FIND(",",$G104,1)-1)</f>
        <v>1.5L</v>
      </c>
      <c r="C104" s="2" t="str">
        <f>IFERROR(RIGHT(H104,LEN(H104)-FIND(",",SUBSTITUTE(H104,",",",",LEN(H104)-LEN(SUBSTITUTE(H104,",",""))))),H104)</f>
        <v>상온)개</v>
      </c>
      <c r="E104" s="3" t="s">
        <v>102</v>
      </c>
      <c r="F104" s="1">
        <f>FIND(",",E104,1)</f>
        <v>9</v>
      </c>
      <c r="G104" s="1" t="str">
        <f>MID($E104,F104+1,LEN(E104)-LEN(A104))</f>
        <v>1.5L,상온)개</v>
      </c>
      <c r="H104" s="1" t="str">
        <f>MID(G104,FIND(",",G104,1)+1,LEN(G104)-LEN(B104))</f>
        <v>상온)개</v>
      </c>
    </row>
    <row r="105" spans="1:8" x14ac:dyDescent="0.25">
      <c r="A105" s="1" t="str">
        <f>IFERROR(LEFT($E105,FIND(",",$E105,1)-1),E105)</f>
        <v xml:space="preserve"> 아보카도소스(아셀</v>
      </c>
      <c r="B105" s="1" t="str">
        <f>LEFT($G105,FIND(",",$G105,1)-1)</f>
        <v>1kg</v>
      </c>
      <c r="C105" s="2" t="str">
        <f>IFERROR(RIGHT(H105,LEN(H105)-FIND(",",SUBSTITUTE(H105,",",",",LEN(H105)-LEN(SUBSTITUTE(H105,",",""))))),H105)</f>
        <v>냉동)개</v>
      </c>
      <c r="E105" s="3" t="s">
        <v>103</v>
      </c>
      <c r="F105" s="1">
        <f>FIND(",",E105,1)</f>
        <v>11</v>
      </c>
      <c r="G105" s="1" t="str">
        <f>MID($E105,F105+1,LEN(E105)-LEN(A105))</f>
        <v>1kg,냉동)개</v>
      </c>
      <c r="H105" s="1" t="str">
        <f>MID(G105,FIND(",",G105,1)+1,LEN(G105)-LEN(B105))</f>
        <v>냉동)개</v>
      </c>
    </row>
    <row r="106" spans="1:8" x14ac:dyDescent="0.25">
      <c r="A106" s="1" t="str">
        <f>IFERROR(LEFT($E106,FIND(",",$E106,1)-1),E106)</f>
        <v xml:space="preserve"> 다되는 매운맛소스(미르마로</v>
      </c>
      <c r="B106" s="1" t="str">
        <f>LEFT($G106,FIND(",",$G106,1)-1)</f>
        <v>2kg</v>
      </c>
      <c r="C106" s="2" t="str">
        <f>IFERROR(RIGHT(H106,LEN(H106)-FIND(",",SUBSTITUTE(H106,",",",",LEN(H106)-LEN(SUBSTITUTE(H106,",",""))))),H106)</f>
        <v>냉장)개</v>
      </c>
      <c r="E106" s="3" t="s">
        <v>104</v>
      </c>
      <c r="F106" s="1">
        <f>FIND(",",E106,1)</f>
        <v>16</v>
      </c>
      <c r="G106" s="1" t="str">
        <f>MID($E106,F106+1,LEN(E106)-LEN(A106))</f>
        <v>2kg,냉장)개</v>
      </c>
      <c r="H106" s="1" t="str">
        <f>MID(G106,FIND(",",G106,1)+1,LEN(G106)-LEN(B106))</f>
        <v>냉장)개</v>
      </c>
    </row>
    <row r="107" spans="1:8" x14ac:dyDescent="0.25">
      <c r="A107" s="1" t="str">
        <f>IFERROR(LEFT($E107,FIND(",",$E107,1)-1),E107)</f>
        <v xml:space="preserve"> 깐풍칠리소스(미르마로</v>
      </c>
      <c r="B107" s="1" t="str">
        <f>LEFT($G107,FIND(",",$G107,1)-1)</f>
        <v>2kg</v>
      </c>
      <c r="C107" s="2" t="str">
        <f>IFERROR(RIGHT(H107,LEN(H107)-FIND(",",SUBSTITUTE(H107,",",",",LEN(H107)-LEN(SUBSTITUTE(H107,",",""))))),H107)</f>
        <v>냉장)개</v>
      </c>
      <c r="E107" s="3" t="s">
        <v>105</v>
      </c>
      <c r="F107" s="1">
        <f>FIND(",",E107,1)</f>
        <v>13</v>
      </c>
      <c r="G107" s="1" t="str">
        <f>MID($E107,F107+1,LEN(E107)-LEN(A107))</f>
        <v>2kg,냉장)개</v>
      </c>
      <c r="H107" s="1" t="str">
        <f>MID(G107,FIND(",",G107,1)+1,LEN(G107)-LEN(B107))</f>
        <v>냉장)개</v>
      </c>
    </row>
    <row r="108" spans="1:8" x14ac:dyDescent="0.25">
      <c r="A108" s="1" t="str">
        <f>IFERROR(LEFT($E108,FIND(",",$E108,1)-1),E108)</f>
        <v xml:space="preserve"> 핫볶음소스(미르마로</v>
      </c>
      <c r="B108" s="1" t="str">
        <f>LEFT($G108,FIND(",",$G108,1)-1)</f>
        <v>2kg</v>
      </c>
      <c r="C108" s="2" t="str">
        <f>IFERROR(RIGHT(H108,LEN(H108)-FIND(",",SUBSTITUTE(H108,",",",",LEN(H108)-LEN(SUBSTITUTE(H108,",",""))))),H108)</f>
        <v>냉장)개</v>
      </c>
      <c r="E108" s="3" t="s">
        <v>106</v>
      </c>
      <c r="F108" s="1">
        <f>FIND(",",E108,1)</f>
        <v>12</v>
      </c>
      <c r="G108" s="1" t="str">
        <f>MID($E108,F108+1,LEN(E108)-LEN(A108))</f>
        <v>2kg,냉장)개</v>
      </c>
      <c r="H108" s="1" t="str">
        <f>MID(G108,FIND(",",G108,1)+1,LEN(G108)-LEN(B108))</f>
        <v>냉장)개</v>
      </c>
    </row>
    <row r="109" spans="1:8" x14ac:dyDescent="0.25">
      <c r="A109" s="1" t="str">
        <f>IFERROR(LEFT($E109,FIND(",",$E109,1)-1),E109)</f>
        <v xml:space="preserve"> 치즈디핑소스(미르마로</v>
      </c>
      <c r="B109" s="1" t="str">
        <f>LEFT($G109,FIND(",",$G109,1)-1)</f>
        <v>2kg</v>
      </c>
      <c r="C109" s="2" t="str">
        <f>IFERROR(RIGHT(H109,LEN(H109)-FIND(",",SUBSTITUTE(H109,",",",",LEN(H109)-LEN(SUBSTITUTE(H109,",",""))))),H109)</f>
        <v>냉장)개</v>
      </c>
      <c r="E109" s="3" t="s">
        <v>107</v>
      </c>
      <c r="F109" s="1">
        <f>FIND(",",E109,1)</f>
        <v>13</v>
      </c>
      <c r="G109" s="1" t="str">
        <f>MID($E109,F109+1,LEN(E109)-LEN(A109))</f>
        <v>2kg,냉장)개</v>
      </c>
      <c r="H109" s="1" t="str">
        <f>MID(G109,FIND(",",G109,1)+1,LEN(G109)-LEN(B109))</f>
        <v>냉장)개</v>
      </c>
    </row>
    <row r="110" spans="1:8" x14ac:dyDescent="0.25">
      <c r="A110" s="1" t="str">
        <f>IFERROR(LEFT($E110,FIND(",",$E110,1)-1),E110)</f>
        <v xml:space="preserve"> 골뱅이초장소스(미르마로</v>
      </c>
      <c r="B110" s="1" t="str">
        <f>LEFT($G110,FIND(",",$G110,1)-1)</f>
        <v>2kg</v>
      </c>
      <c r="C110" s="2" t="str">
        <f>IFERROR(RIGHT(H110,LEN(H110)-FIND(",",SUBSTITUTE(H110,",",",",LEN(H110)-LEN(SUBSTITUTE(H110,",",""))))),H110)</f>
        <v>냉장)개</v>
      </c>
      <c r="E110" s="3" t="s">
        <v>108</v>
      </c>
      <c r="F110" s="1">
        <f>FIND(",",E110,1)</f>
        <v>14</v>
      </c>
      <c r="G110" s="1" t="str">
        <f>MID($E110,F110+1,LEN(E110)-LEN(A110))</f>
        <v>2kg,냉장)개</v>
      </c>
      <c r="H110" s="1" t="str">
        <f>MID(G110,FIND(",",G110,1)+1,LEN(G110)-LEN(B110))</f>
        <v>냉장)개</v>
      </c>
    </row>
    <row r="111" spans="1:8" x14ac:dyDescent="0.25">
      <c r="A111" s="1" t="str">
        <f>IFERROR(LEFT($E111,FIND(",",$E111,1)-1),E111)</f>
        <v xml:space="preserve"> 양파드레싱(미르마로</v>
      </c>
      <c r="B111" s="1" t="str">
        <f>LEFT($G111,FIND(",",$G111,1)-1)</f>
        <v>2kg</v>
      </c>
      <c r="C111" s="2" t="str">
        <f>IFERROR(RIGHT(H111,LEN(H111)-FIND(",",SUBSTITUTE(H111,",",",",LEN(H111)-LEN(SUBSTITUTE(H111,",",""))))),H111)</f>
        <v>냉장)개</v>
      </c>
      <c r="E111" s="3" t="s">
        <v>109</v>
      </c>
      <c r="F111" s="1">
        <f>FIND(",",E111,1)</f>
        <v>12</v>
      </c>
      <c r="G111" s="1" t="str">
        <f>MID($E111,F111+1,LEN(E111)-LEN(A111))</f>
        <v>2kg,냉장)개</v>
      </c>
      <c r="H111" s="1" t="str">
        <f>MID(G111,FIND(",",G111,1)+1,LEN(G111)-LEN(B111))</f>
        <v>냉장)개</v>
      </c>
    </row>
    <row r="112" spans="1:8" x14ac:dyDescent="0.25">
      <c r="A112" s="1" t="str">
        <f>IFERROR(LEFT($E112,FIND(",",$E112,1)-1),E112)</f>
        <v xml:space="preserve"> 케이준드레싱(미르마로</v>
      </c>
      <c r="B112" s="1" t="str">
        <f>LEFT($G112,FIND(",",$G112,1)-1)</f>
        <v>2kg</v>
      </c>
      <c r="C112" s="2" t="str">
        <f>IFERROR(RIGHT(H112,LEN(H112)-FIND(",",SUBSTITUTE(H112,",",",",LEN(H112)-LEN(SUBSTITUTE(H112,",",""))))),H112)</f>
        <v>냉장)개</v>
      </c>
      <c r="E112" s="3" t="s">
        <v>110</v>
      </c>
      <c r="F112" s="1">
        <f>FIND(",",E112,1)</f>
        <v>13</v>
      </c>
      <c r="G112" s="1" t="str">
        <f>MID($E112,F112+1,LEN(E112)-LEN(A112))</f>
        <v>2kg,냉장)개</v>
      </c>
      <c r="H112" s="1" t="str">
        <f>MID(G112,FIND(",",G112,1)+1,LEN(G112)-LEN(B112))</f>
        <v>냉장)개</v>
      </c>
    </row>
    <row r="113" spans="1:8" x14ac:dyDescent="0.25">
      <c r="A113" s="1" t="str">
        <f>IFERROR(LEFT($E113,FIND(",",$E113,1)-1),E113)</f>
        <v xml:space="preserve"> 토마토스파게티소스(동원</v>
      </c>
      <c r="B113" s="1" t="str">
        <f>LEFT($G113,FIND(",",$G113,1)-1)</f>
        <v>1kg</v>
      </c>
      <c r="C113" s="2" t="str">
        <f>IFERROR(RIGHT(H113,LEN(H113)-FIND(",",SUBSTITUTE(H113,",",",",LEN(H113)-LEN(SUBSTITUTE(H113,",",""))))),H113)</f>
        <v>냉장)개</v>
      </c>
      <c r="E113" s="3" t="s">
        <v>111</v>
      </c>
      <c r="F113" s="1">
        <f>FIND(",",E113,1)</f>
        <v>14</v>
      </c>
      <c r="G113" s="1" t="str">
        <f>MID($E113,F113+1,LEN(E113)-LEN(A113))</f>
        <v>1kg,냉장)개</v>
      </c>
      <c r="H113" s="1" t="str">
        <f>MID(G113,FIND(",",G113,1)+1,LEN(G113)-LEN(B113))</f>
        <v>냉장)개</v>
      </c>
    </row>
    <row r="114" spans="1:8" x14ac:dyDescent="0.25">
      <c r="A114" s="1" t="str">
        <f>IFERROR(LEFT($E114,FIND(",",$E114,1)-1),E114)</f>
        <v xml:space="preserve"> 구운마늘&amp;양파토마토스파게티소스(동원</v>
      </c>
      <c r="B114" s="1" t="str">
        <f>LEFT($G114,FIND(",",$G114,1)-1)</f>
        <v>1kg</v>
      </c>
      <c r="C114" s="2" t="str">
        <f>IFERROR(RIGHT(H114,LEN(H114)-FIND(",",SUBSTITUTE(H114,",",",",LEN(H114)-LEN(SUBSTITUTE(H114,",",""))))),H114)</f>
        <v>냉장)개</v>
      </c>
      <c r="E114" s="3" t="s">
        <v>112</v>
      </c>
      <c r="F114" s="1">
        <f>FIND(",",E114,1)</f>
        <v>21</v>
      </c>
      <c r="G114" s="1" t="str">
        <f>MID($E114,F114+1,LEN(E114)-LEN(A114))</f>
        <v>1kg,냉장)개</v>
      </c>
      <c r="H114" s="1" t="str">
        <f>MID(G114,FIND(",",G114,1)+1,LEN(G114)-LEN(B114))</f>
        <v>냉장)개</v>
      </c>
    </row>
    <row r="115" spans="1:8" x14ac:dyDescent="0.25">
      <c r="A115" s="1" t="str">
        <f>IFERROR(LEFT($E115,FIND(",",$E115,1)-1),E115)</f>
        <v xml:space="preserve"> 불맛조미액(다미푸드텍</v>
      </c>
      <c r="B115" s="1" t="str">
        <f>LEFT($G115,FIND(",",$G115,1)-1)</f>
        <v>1kg</v>
      </c>
      <c r="C115" s="2" t="str">
        <f>IFERROR(RIGHT(H115,LEN(H115)-FIND(",",SUBSTITUTE(H115,",",",",LEN(H115)-LEN(SUBSTITUTE(H115,",",""))))),H115)</f>
        <v>냉장)개</v>
      </c>
      <c r="E115" s="3" t="s">
        <v>113</v>
      </c>
      <c r="F115" s="1">
        <f>FIND(",",E115,1)</f>
        <v>13</v>
      </c>
      <c r="G115" s="1" t="str">
        <f>MID($E115,F115+1,LEN(E115)-LEN(A115))</f>
        <v>1kg,냉장)개</v>
      </c>
      <c r="H115" s="1" t="str">
        <f>MID(G115,FIND(",",G115,1)+1,LEN(G115)-LEN(B115))</f>
        <v>냉장)개</v>
      </c>
    </row>
    <row r="116" spans="1:8" x14ac:dyDescent="0.25">
      <c r="A116" s="1" t="str">
        <f>IFERROR(LEFT($E116,FIND(",",$E116,1)-1),E116)</f>
        <v xml:space="preserve"> 국물떡볶이소스(다미푸드텍</v>
      </c>
      <c r="B116" s="1" t="str">
        <f>LEFT($G116,FIND(",",$G116,1)-1)</f>
        <v>2kg</v>
      </c>
      <c r="C116" s="2" t="str">
        <f>IFERROR(RIGHT(H116,LEN(H116)-FIND(",",SUBSTITUTE(H116,",",",",LEN(H116)-LEN(SUBSTITUTE(H116,",",""))))),H116)</f>
        <v>냉장)개</v>
      </c>
      <c r="E116" s="3" t="s">
        <v>114</v>
      </c>
      <c r="F116" s="1">
        <f>FIND(",",E116,1)</f>
        <v>15</v>
      </c>
      <c r="G116" s="1" t="str">
        <f>MID($E116,F116+1,LEN(E116)-LEN(A116))</f>
        <v>2kg,냉장)개</v>
      </c>
      <c r="H116" s="1" t="str">
        <f>MID(G116,FIND(",",G116,1)+1,LEN(G116)-LEN(B116))</f>
        <v>냉장)개</v>
      </c>
    </row>
    <row r="117" spans="1:8" x14ac:dyDescent="0.25">
      <c r="A117" s="1" t="str">
        <f>IFERROR(LEFT($E117,FIND(",",$E117,1)-1),E117)</f>
        <v xml:space="preserve"> 쉐프원 스파게티미트소스(대상</v>
      </c>
      <c r="B117" s="1" t="str">
        <f>LEFT($G117,FIND(",",$G117,1)-1)</f>
        <v>2kg</v>
      </c>
      <c r="C117" s="2" t="str">
        <f>IFERROR(RIGHT(H117,LEN(H117)-FIND(",",SUBSTITUTE(H117,",",",",LEN(H117)-LEN(SUBSTITUTE(H117,",",""))))),H117)</f>
        <v>냉장)개</v>
      </c>
      <c r="E117" s="3" t="s">
        <v>115</v>
      </c>
      <c r="F117" s="1">
        <f>FIND(",",E117,1)</f>
        <v>17</v>
      </c>
      <c r="G117" s="1" t="str">
        <f>MID($E117,F117+1,LEN(E117)-LEN(A117))</f>
        <v>2kg,냉장)개</v>
      </c>
      <c r="H117" s="1" t="str">
        <f>MID(G117,FIND(",",G117,1)+1,LEN(G117)-LEN(B117))</f>
        <v>냉장)개</v>
      </c>
    </row>
    <row r="118" spans="1:8" x14ac:dyDescent="0.25">
      <c r="A118" s="1" t="str">
        <f>IFERROR(LEFT($E118,FIND(",",$E118,1)-1),E118)</f>
        <v xml:space="preserve"> 폰타나 프렌치 어니언크림 컵수프(23g*12입</v>
      </c>
      <c r="B118" s="1" t="e">
        <f>LEFT($G118,FIND(",",$G118,1)-1)</f>
        <v>#VALUE!</v>
      </c>
      <c r="C118" s="2" t="e">
        <f>IFERROR(RIGHT(H118,LEN(H118)-FIND(",",SUBSTITUTE(H118,",",",",LEN(H118)-LEN(SUBSTITUTE(H118,",",""))))),H118)</f>
        <v>#VALUE!</v>
      </c>
      <c r="E118" s="3" t="s">
        <v>116</v>
      </c>
      <c r="F118" s="1">
        <f>FIND(",",E118,1)</f>
        <v>27</v>
      </c>
      <c r="G118" s="1" t="str">
        <f>MID($E118,F118+1,LEN(E118)-LEN(A118))</f>
        <v>상온)BOX</v>
      </c>
      <c r="H118" s="1" t="e">
        <f>MID(G118,FIND(",",G118,1)+1,LEN(G118)-LEN(B118))</f>
        <v>#VALUE!</v>
      </c>
    </row>
    <row r="119" spans="1:8" x14ac:dyDescent="0.25">
      <c r="A119" s="1" t="str">
        <f>IFERROR(LEFT($E119,FIND(",",$E119,1)-1),E119)</f>
        <v xml:space="preserve"> 폰타나 체다치즈&amp;브로콜리 컵수프(20g*12입</v>
      </c>
      <c r="B119" s="1" t="e">
        <f>LEFT($G119,FIND(",",$G119,1)-1)</f>
        <v>#VALUE!</v>
      </c>
      <c r="C119" s="2" t="e">
        <f>IFERROR(RIGHT(H119,LEN(H119)-FIND(",",SUBSTITUTE(H119,",",",",LEN(H119)-LEN(SUBSTITUTE(H119,",",""))))),H119)</f>
        <v>#VALUE!</v>
      </c>
      <c r="E119" s="3" t="s">
        <v>117</v>
      </c>
      <c r="F119" s="1">
        <f>FIND(",",E119,1)</f>
        <v>27</v>
      </c>
      <c r="G119" s="1" t="str">
        <f>MID($E119,F119+1,LEN(E119)-LEN(A119))</f>
        <v>상온)BOX</v>
      </c>
      <c r="H119" s="1" t="e">
        <f>MID(G119,FIND(",",G119,1)+1,LEN(G119)-LEN(B119))</f>
        <v>#VALUE!</v>
      </c>
    </row>
    <row r="120" spans="1:8" x14ac:dyDescent="0.25">
      <c r="A120" s="1" t="str">
        <f>IFERROR(LEFT($E120,FIND(",",$E120,1)-1),E120)</f>
        <v xml:space="preserve"> 폰타나 피에몬테 양송이크림 컵수프(20g*12입</v>
      </c>
      <c r="B120" s="1" t="e">
        <f>LEFT($G120,FIND(",",$G120,1)-1)</f>
        <v>#VALUE!</v>
      </c>
      <c r="C120" s="2" t="e">
        <f>IFERROR(RIGHT(H120,LEN(H120)-FIND(",",SUBSTITUTE(H120,",",",",LEN(H120)-LEN(SUBSTITUTE(H120,",",""))))),H120)</f>
        <v>#VALUE!</v>
      </c>
      <c r="E120" s="3" t="s">
        <v>118</v>
      </c>
      <c r="F120" s="1">
        <f>FIND(",",E120,1)</f>
        <v>28</v>
      </c>
      <c r="G120" s="1" t="str">
        <f>MID($E120,F120+1,LEN(E120)-LEN(A120))</f>
        <v>상온)BOX</v>
      </c>
      <c r="H120" s="1" t="e">
        <f>MID(G120,FIND(",",G120,1)+1,LEN(G120)-LEN(B120))</f>
        <v>#VALUE!</v>
      </c>
    </row>
    <row r="121" spans="1:8" x14ac:dyDescent="0.25">
      <c r="A121" s="1" t="str">
        <f>IFERROR(LEFT($E121,FIND(",",$E121,1)-1),E121)</f>
        <v xml:space="preserve"> 노리후리가께</v>
      </c>
      <c r="B121" s="1" t="str">
        <f>LEFT($G121,FIND(",",$G121,1)-1)</f>
        <v>500g</v>
      </c>
      <c r="C121" s="2" t="str">
        <f>IFERROR(RIGHT(H121,LEN(H121)-FIND(",",SUBSTITUTE(H121,",",",",LEN(H121)-LEN(SUBSTITUTE(H121,",",""))))),H121)</f>
        <v>이엔</v>
      </c>
      <c r="E121" s="3" t="s">
        <v>119</v>
      </c>
      <c r="F121" s="1">
        <f>FIND(",",E121,1)</f>
        <v>8</v>
      </c>
      <c r="G121" s="1" t="str">
        <f>MID($E121,F121+1,LEN(E121)-LEN(A121))</f>
        <v>500g,이엔</v>
      </c>
      <c r="H121" s="1" t="str">
        <f>MID(G121,FIND(",",G121,1)+1,LEN(G121)-LEN(B121))</f>
        <v>이엔</v>
      </c>
    </row>
    <row r="122" spans="1:8" x14ac:dyDescent="0.25">
      <c r="A122" s="1" t="str">
        <f>IFERROR(LEFT($E122,FIND(",",$E122,1)-1),E122)</f>
        <v xml:space="preserve"> 소프트메이드 매운맛을 줄인 토마토고추장 무침소스 2kg(냉장)바른선</v>
      </c>
      <c r="B122" s="1" t="e">
        <f>LEFT($G122,FIND(",",$G122,1)-1)</f>
        <v>#VALUE!</v>
      </c>
      <c r="C122" s="2" t="e">
        <f>IFERROR(RIGHT(H122,LEN(H122)-FIND(",",SUBSTITUTE(H122,",",",",LEN(H122)-LEN(SUBSTITUTE(H122,",",""))))),H122)</f>
        <v>#VALUE!</v>
      </c>
      <c r="E122" s="3" t="s">
        <v>120</v>
      </c>
      <c r="F122" s="1" t="e">
        <f>FIND(",",E122,1)</f>
        <v>#VALUE!</v>
      </c>
      <c r="G122" s="1" t="e">
        <f>MID($E122,F122+1,LEN(E122)-LEN(A122))</f>
        <v>#VALUE!</v>
      </c>
      <c r="H122" s="1" t="e">
        <f>MID(G122,FIND(",",G122,1)+1,LEN(G122)-LEN(B122))</f>
        <v>#VALUE!</v>
      </c>
    </row>
    <row r="123" spans="1:8" x14ac:dyDescent="0.25">
      <c r="A123" s="1" t="str">
        <f>IFERROR(LEFT($E123,FIND(",",$E123,1)-1),E123)</f>
        <v xml:space="preserve"> 소프트메이드 매운맛을 줄인 토마토고추장볶음소스 2kg(냉장)바른선</v>
      </c>
      <c r="B123" s="1" t="e">
        <f>LEFT($G123,FIND(",",$G123,1)-1)</f>
        <v>#VALUE!</v>
      </c>
      <c r="C123" s="2" t="e">
        <f>IFERROR(RIGHT(H123,LEN(H123)-FIND(",",SUBSTITUTE(H123,",",",",LEN(H123)-LEN(SUBSTITUTE(H123,",",""))))),H123)</f>
        <v>#VALUE!</v>
      </c>
      <c r="E123" s="3" t="s">
        <v>416</v>
      </c>
      <c r="F123" s="1" t="e">
        <f>FIND(",",E123,1)</f>
        <v>#VALUE!</v>
      </c>
      <c r="G123" s="1" t="e">
        <f>MID($E123,F123+1,LEN(E123)-LEN(A123))</f>
        <v>#VALUE!</v>
      </c>
      <c r="H123" s="1" t="e">
        <f>MID(G123,FIND(",",G123,1)+1,LEN(G123)-LEN(B123))</f>
        <v>#VALUE!</v>
      </c>
    </row>
    <row r="124" spans="1:8" x14ac:dyDescent="0.25">
      <c r="A124" s="1" t="str">
        <f>IFERROR(LEFT($E124,FIND(",",$E124,1)-1),E124)</f>
        <v xml:space="preserve"> 쉐프원 직화구이 숯불바베큐소스</v>
      </c>
      <c r="B124" s="1" t="str">
        <f>LEFT($G124,FIND(",",$G124,1)-1)</f>
        <v>2kg</v>
      </c>
      <c r="C124" s="2" t="str">
        <f>IFERROR(RIGHT(H124,LEN(H124)-FIND(",",SUBSTITUTE(H124,",",",",LEN(H124)-LEN(SUBSTITUTE(H124,",",""))))),H124)</f>
        <v>냉장</v>
      </c>
      <c r="E124" s="3" t="s">
        <v>121</v>
      </c>
      <c r="F124" s="1">
        <f>FIND(",",E124,1)</f>
        <v>18</v>
      </c>
      <c r="G124" s="1" t="str">
        <f>MID($E124,F124+1,LEN(E124)-LEN(A124))</f>
        <v>2kg,냉장</v>
      </c>
      <c r="H124" s="1" t="str">
        <f>MID(G124,FIND(",",G124,1)+1,LEN(G124)-LEN(B124))</f>
        <v>냉장</v>
      </c>
    </row>
    <row r="125" spans="1:8" x14ac:dyDescent="0.25">
      <c r="A125" s="1" t="str">
        <f>IFERROR(LEFT($E125,FIND(",",$E125,1)-1),E125)</f>
        <v xml:space="preserve"> 생초당 사골엑기스65</v>
      </c>
      <c r="B125" s="1" t="str">
        <f>LEFT($G125,FIND(",",$G125,1)-1)</f>
        <v>1kg</v>
      </c>
      <c r="C125" s="2" t="str">
        <f>IFERROR(RIGHT(H125,LEN(H125)-FIND(",",SUBSTITUTE(H125,",",",",LEN(H125)-LEN(SUBSTITUTE(H125,",",""))))),H125)</f>
        <v>실온</v>
      </c>
      <c r="E125" s="3" t="s">
        <v>122</v>
      </c>
      <c r="F125" s="1">
        <f>FIND(",",E125,1)</f>
        <v>13</v>
      </c>
      <c r="G125" s="1" t="str">
        <f>MID($E125,F125+1,LEN(E125)-LEN(A125))</f>
        <v>1kg,실온</v>
      </c>
      <c r="H125" s="1" t="str">
        <f>MID(G125,FIND(",",G125,1)+1,LEN(G125)-LEN(B125))</f>
        <v>실온</v>
      </c>
    </row>
    <row r="126" spans="1:8" x14ac:dyDescent="0.25">
      <c r="A126" s="1" t="str">
        <f>IFERROR(LEFT($E126,FIND(",",$E126,1)-1),E126)</f>
        <v xml:space="preserve"> 나쵸치즈소스1kg</v>
      </c>
      <c r="B126" s="1" t="str">
        <f>LEFT($G126,FIND(",",$G126,1)-1)</f>
        <v>냉장</v>
      </c>
      <c r="C126" s="2" t="str">
        <f>IFERROR(RIGHT(H126,LEN(H126)-FIND(",",SUBSTITUTE(H126,",",",",LEN(H126)-LEN(SUBSTITUTE(H126,",",""))))),H126)</f>
        <v>동원홈푸드</v>
      </c>
      <c r="E126" s="3" t="s">
        <v>123</v>
      </c>
      <c r="F126" s="1">
        <f>FIND(",",E126,1)</f>
        <v>11</v>
      </c>
      <c r="G126" s="1" t="str">
        <f>MID($E126,F126+1,LEN(E126)-LEN(A126))</f>
        <v>냉장,동원홈푸드</v>
      </c>
      <c r="H126" s="1" t="str">
        <f>MID(G126,FIND(",",G126,1)+1,LEN(G126)-LEN(B126))</f>
        <v>동원홈푸드</v>
      </c>
    </row>
    <row r="127" spans="1:8" x14ac:dyDescent="0.25">
      <c r="A127" s="1" t="str">
        <f>IFERROR(LEFT($E127,FIND(",",$E127,1)-1),E127)</f>
        <v xml:space="preserve"> 이금기 중화 닭요리소스</v>
      </c>
      <c r="B127" s="1" t="e">
        <f>LEFT($G127,FIND(",",$G127,1)-1)</f>
        <v>#VALUE!</v>
      </c>
      <c r="C127" s="2" t="e">
        <f>IFERROR(RIGHT(H127,LEN(H127)-FIND(",",SUBSTITUTE(H127,",",",",LEN(H127)-LEN(SUBSTITUTE(H127,",",""))))),H127)</f>
        <v>#VALUE!</v>
      </c>
      <c r="E127" s="3" t="s">
        <v>124</v>
      </c>
      <c r="F127" s="1">
        <f>FIND(",",E127,1)</f>
        <v>14</v>
      </c>
      <c r="G127" s="1" t="str">
        <f>MID($E127,F127+1,LEN(E127)-LEN(A127))</f>
        <v>207g</v>
      </c>
      <c r="H127" s="1" t="e">
        <f>MID(G127,FIND(",",G127,1)+1,LEN(G127)-LEN(B127))</f>
        <v>#VALUE!</v>
      </c>
    </row>
    <row r="128" spans="1:8" x14ac:dyDescent="0.25">
      <c r="A128" s="1" t="str">
        <f>IFERROR(LEFT($E128,FIND(",",$E128,1)-1),E128)</f>
        <v xml:space="preserve"> 메밀냉소바액상스프 1kg/ea</v>
      </c>
      <c r="B128" s="1" t="e">
        <f>LEFT($G128,FIND(",",$G128,1)-1)</f>
        <v>#VALUE!</v>
      </c>
      <c r="C128" s="2" t="e">
        <f>IFERROR(RIGHT(H128,LEN(H128)-FIND(",",SUBSTITUTE(H128,",",",",LEN(H128)-LEN(SUBSTITUTE(H128,",",""))))),H128)</f>
        <v>#VALUE!</v>
      </c>
      <c r="E128" s="3" t="s">
        <v>125</v>
      </c>
      <c r="F128" s="1">
        <f>FIND(",",E128,1)</f>
        <v>18</v>
      </c>
      <c r="G128" s="1" t="str">
        <f>MID($E128,F128+1,LEN(E128)-LEN(A128))</f>
        <v xml:space="preserve"> 실온</v>
      </c>
      <c r="H128" s="1" t="e">
        <f>MID(G128,FIND(",",G128,1)+1,LEN(G128)-LEN(B128))</f>
        <v>#VALUE!</v>
      </c>
    </row>
    <row r="129" spans="1:8" x14ac:dyDescent="0.25">
      <c r="A129" s="1" t="str">
        <f>IFERROR(LEFT($E129,FIND(",",$E129,1)-1),E129)</f>
        <v xml:space="preserve"> (ECMD전용)(참채움) 한우진사골농축액 1kg/ea</v>
      </c>
      <c r="B129" s="1" t="e">
        <f>LEFT($G129,FIND(",",$G129,1)-1)</f>
        <v>#VALUE!</v>
      </c>
      <c r="C129" s="2" t="e">
        <f>IFERROR(RIGHT(H129,LEN(H129)-FIND(",",SUBSTITUTE(H129,",",",",LEN(H129)-LEN(SUBSTITUTE(H129,",",""))))),H129)</f>
        <v>#VALUE!</v>
      </c>
      <c r="E129" s="3" t="s">
        <v>126</v>
      </c>
      <c r="F129" s="1">
        <f>FIND(",",E129,1)</f>
        <v>31</v>
      </c>
      <c r="G129" s="1" t="str">
        <f>MID($E129,F129+1,LEN(E129)-LEN(A129))</f>
        <v>실온</v>
      </c>
      <c r="H129" s="1" t="e">
        <f>MID(G129,FIND(",",G129,1)+1,LEN(G129)-LEN(B129))</f>
        <v>#VALUE!</v>
      </c>
    </row>
    <row r="130" spans="1:8" x14ac:dyDescent="0.25">
      <c r="A130" s="1" t="str">
        <f>IFERROR(LEFT($E130,FIND(",",$E130,1)-1),E130)</f>
        <v xml:space="preserve"> (ECMD전용)(참채움) 한우우골농축액 1kg/ea</v>
      </c>
      <c r="B130" s="1" t="e">
        <f>LEFT($G130,FIND(",",$G130,1)-1)</f>
        <v>#VALUE!</v>
      </c>
      <c r="C130" s="2" t="e">
        <f>IFERROR(RIGHT(H130,LEN(H130)-FIND(",",SUBSTITUTE(H130,",",",",LEN(H130)-LEN(SUBSTITUTE(H130,",",""))))),H130)</f>
        <v>#VALUE!</v>
      </c>
      <c r="E130" s="3" t="s">
        <v>127</v>
      </c>
      <c r="F130" s="1">
        <f>FIND(",",E130,1)</f>
        <v>30</v>
      </c>
      <c r="G130" s="1" t="str">
        <f>MID($E130,F130+1,LEN(E130)-LEN(A130))</f>
        <v>실온</v>
      </c>
      <c r="H130" s="1" t="e">
        <f>MID(G130,FIND(",",G130,1)+1,LEN(G130)-LEN(B130))</f>
        <v>#VALUE!</v>
      </c>
    </row>
    <row r="131" spans="1:8" x14ac:dyDescent="0.25">
      <c r="A131" s="1" t="str">
        <f>IFERROR(LEFT($E131,FIND(",",$E131,1)-1),E131)</f>
        <v xml:space="preserve"> (ECMD전용)(참채움)사과담은 함흥 냉면 비빔장 2kg/ea</v>
      </c>
      <c r="B131" s="1" t="e">
        <f>LEFT($G131,FIND(",",$G131,1)-1)</f>
        <v>#VALUE!</v>
      </c>
      <c r="C131" s="2" t="e">
        <f>IFERROR(RIGHT(H131,LEN(H131)-FIND(",",SUBSTITUTE(H131,",",",",LEN(H131)-LEN(SUBSTITUTE(H131,",",""))))),H131)</f>
        <v>#VALUE!</v>
      </c>
      <c r="E131" s="3" t="s">
        <v>128</v>
      </c>
      <c r="F131" s="1">
        <f>FIND(",",E131,1)</f>
        <v>36</v>
      </c>
      <c r="G131" s="1" t="str">
        <f>MID($E131,F131+1,LEN(E131)-LEN(A131))</f>
        <v>냉동</v>
      </c>
      <c r="H131" s="1" t="e">
        <f>MID(G131,FIND(",",G131,1)+1,LEN(G131)-LEN(B131))</f>
        <v>#VALUE!</v>
      </c>
    </row>
    <row r="132" spans="1:8" x14ac:dyDescent="0.25">
      <c r="A132" s="1" t="str">
        <f>IFERROR(LEFT($E132,FIND(",",$E132,1)-1),E132)</f>
        <v xml:space="preserve"> (ECMD전용)(참채움) 물냉면 육수340g*30ea/box</v>
      </c>
      <c r="B132" s="1" t="e">
        <f>LEFT($G132,FIND(",",$G132,1)-1)</f>
        <v>#VALUE!</v>
      </c>
      <c r="C132" s="2" t="e">
        <f>IFERROR(RIGHT(H132,LEN(H132)-FIND(",",SUBSTITUTE(H132,",",",",LEN(H132)-LEN(SUBSTITUTE(H132,",",""))))),H132)</f>
        <v>#VALUE!</v>
      </c>
      <c r="E132" s="3" t="s">
        <v>129</v>
      </c>
      <c r="F132" s="1">
        <f>FIND(",",E132,1)</f>
        <v>35</v>
      </c>
      <c r="G132" s="1" t="str">
        <f>MID($E132,F132+1,LEN(E132)-LEN(A132))</f>
        <v>냉동</v>
      </c>
      <c r="H132" s="1" t="e">
        <f>MID(G132,FIND(",",G132,1)+1,LEN(G132)-LEN(B132))</f>
        <v>#VALUE!</v>
      </c>
    </row>
    <row r="133" spans="1:8" x14ac:dyDescent="0.25">
      <c r="A133" s="1" t="str">
        <f>IFERROR(LEFT($E133,FIND(",",$E133,1)-1),E133)</f>
        <v xml:space="preserve"> (낱개/D-1)(참채움) 한우우골농축액 1kg</v>
      </c>
      <c r="B133" s="1" t="e">
        <f>LEFT($G133,FIND(",",$G133,1)-1)</f>
        <v>#VALUE!</v>
      </c>
      <c r="C133" s="2" t="e">
        <f>IFERROR(RIGHT(H133,LEN(H133)-FIND(",",SUBSTITUTE(H133,",",",",LEN(H133)-LEN(SUBSTITUTE(H133,",",""))))),H133)</f>
        <v>#VALUE!</v>
      </c>
      <c r="E133" s="3" t="s">
        <v>130</v>
      </c>
      <c r="F133" s="1">
        <f>FIND(",",E133,1)</f>
        <v>27</v>
      </c>
      <c r="G133" s="1" t="str">
        <f>MID($E133,F133+1,LEN(E133)-LEN(A133))</f>
        <v>상온</v>
      </c>
      <c r="H133" s="1" t="e">
        <f>MID(G133,FIND(",",G133,1)+1,LEN(G133)-LEN(B133))</f>
        <v>#VALUE!</v>
      </c>
    </row>
    <row r="134" spans="1:8" x14ac:dyDescent="0.25">
      <c r="A134" s="1" t="str">
        <f>IFERROR(LEFT($E134,FIND(",",$E134,1)-1),E134)</f>
        <v xml:space="preserve"> (낱개/D-1)(참채움) 한우진사골농축액 1kg</v>
      </c>
      <c r="B134" s="1" t="e">
        <f>LEFT($G134,FIND(",",$G134,1)-1)</f>
        <v>#VALUE!</v>
      </c>
      <c r="C134" s="2" t="e">
        <f>IFERROR(RIGHT(H134,LEN(H134)-FIND(",",SUBSTITUTE(H134,",",",",LEN(H134)-LEN(SUBSTITUTE(H134,",",""))))),H134)</f>
        <v>#VALUE!</v>
      </c>
      <c r="E134" s="3" t="s">
        <v>131</v>
      </c>
      <c r="F134" s="1">
        <f>FIND(",",E134,1)</f>
        <v>28</v>
      </c>
      <c r="G134" s="1" t="str">
        <f>MID($E134,F134+1,LEN(E134)-LEN(A134))</f>
        <v>상온</v>
      </c>
      <c r="H134" s="1" t="e">
        <f>MID(G134,FIND(",",G134,1)+1,LEN(G134)-LEN(B134))</f>
        <v>#VALUE!</v>
      </c>
    </row>
    <row r="135" spans="1:8" x14ac:dyDescent="0.25">
      <c r="A135" s="1" t="str">
        <f>IFERROR(LEFT($E135,FIND(",",$E135,1)-1),E135)</f>
        <v xml:space="preserve"> (참채움) 물냉면 육수310g(R)</v>
      </c>
      <c r="B135" s="1" t="e">
        <f>LEFT($G135,FIND(",",$G135,1)-1)</f>
        <v>#VALUE!</v>
      </c>
      <c r="C135" s="2" t="e">
        <f>IFERROR(RIGHT(H135,LEN(H135)-FIND(",",SUBSTITUTE(H135,",",",",LEN(H135)-LEN(SUBSTITUTE(H135,",",""))))),H135)</f>
        <v>#VALUE!</v>
      </c>
      <c r="E135" s="3" t="s">
        <v>132</v>
      </c>
      <c r="F135" s="1">
        <f>FIND(",",E135,1)</f>
        <v>21</v>
      </c>
      <c r="G135" s="1" t="str">
        <f>MID($E135,F135+1,LEN(E135)-LEN(A135))</f>
        <v>냉동</v>
      </c>
      <c r="H135" s="1" t="e">
        <f>MID(G135,FIND(",",G135,1)+1,LEN(G135)-LEN(B135))</f>
        <v>#VALUE!</v>
      </c>
    </row>
    <row r="136" spans="1:8" x14ac:dyDescent="0.25">
      <c r="A136" s="1" t="str">
        <f>IFERROR(LEFT($E136,FIND(",",$E136,1)-1),E136)</f>
        <v xml:space="preserve"> (참채움) 사과담은 함흥 냉면 비빔장 2kg(R)</v>
      </c>
      <c r="B136" s="1" t="e">
        <f>LEFT($G136,FIND(",",$G136,1)-1)</f>
        <v>#VALUE!</v>
      </c>
      <c r="C136" s="2" t="e">
        <f>IFERROR(RIGHT(H136,LEN(H136)-FIND(",",SUBSTITUTE(H136,",",",",LEN(H136)-LEN(SUBSTITUTE(H136,",",""))))),H136)</f>
        <v>#VALUE!</v>
      </c>
      <c r="E136" s="3" t="s">
        <v>133</v>
      </c>
      <c r="F136" s="1">
        <f>FIND(",",E136,1)</f>
        <v>29</v>
      </c>
      <c r="G136" s="1" t="str">
        <f>MID($E136,F136+1,LEN(E136)-LEN(A136))</f>
        <v>냉동</v>
      </c>
      <c r="H136" s="1" t="e">
        <f>MID(G136,FIND(",",G136,1)+1,LEN(G136)-LEN(B136))</f>
        <v>#VALUE!</v>
      </c>
    </row>
    <row r="137" spans="1:8" x14ac:dyDescent="0.25">
      <c r="A137" s="1" t="str">
        <f>IFERROR(LEFT($E137,FIND(",",$E137,1)-1),E137)</f>
        <v xml:space="preserve"> (샘플)(참채움) 한우진사골농축액 1kg*10ea/box</v>
      </c>
      <c r="B137" s="1" t="e">
        <f>LEFT($G137,FIND(",",$G137,1)-1)</f>
        <v>#VALUE!</v>
      </c>
      <c r="C137" s="2" t="e">
        <f>IFERROR(RIGHT(H137,LEN(H137)-FIND(",",SUBSTITUTE(H137,",",",",LEN(H137)-LEN(SUBSTITUTE(H137,",",""))))),H137)</f>
        <v>#VALUE!</v>
      </c>
      <c r="E137" s="3" t="s">
        <v>134</v>
      </c>
      <c r="F137" s="1">
        <f>FIND(",",E137,1)</f>
        <v>33</v>
      </c>
      <c r="G137" s="1" t="str">
        <f>MID($E137,F137+1,LEN(E137)-LEN(A137))</f>
        <v>냉동</v>
      </c>
      <c r="H137" s="1" t="e">
        <f>MID(G137,FIND(",",G137,1)+1,LEN(G137)-LEN(B137))</f>
        <v>#VALUE!</v>
      </c>
    </row>
    <row r="138" spans="1:8" x14ac:dyDescent="0.25">
      <c r="A138" s="1" t="str">
        <f>IFERROR(LEFT($E138,FIND(",",$E138,1)-1),E138)</f>
        <v xml:space="preserve"> (샘플)(참채움) 한우우골농축액 1kg*10ea/box</v>
      </c>
      <c r="B138" s="1" t="e">
        <f>LEFT($G138,FIND(",",$G138,1)-1)</f>
        <v>#VALUE!</v>
      </c>
      <c r="C138" s="2" t="e">
        <f>IFERROR(RIGHT(H138,LEN(H138)-FIND(",",SUBSTITUTE(H138,",",",",LEN(H138)-LEN(SUBSTITUTE(H138,",",""))))),H138)</f>
        <v>#VALUE!</v>
      </c>
      <c r="E138" s="3" t="s">
        <v>135</v>
      </c>
      <c r="F138" s="1">
        <f>FIND(",",E138,1)</f>
        <v>32</v>
      </c>
      <c r="G138" s="1" t="str">
        <f>MID($E138,F138+1,LEN(E138)-LEN(A138))</f>
        <v>냉동</v>
      </c>
      <c r="H138" s="1" t="e">
        <f>MID(G138,FIND(",",G138,1)+1,LEN(G138)-LEN(B138))</f>
        <v>#VALUE!</v>
      </c>
    </row>
    <row r="139" spans="1:8" x14ac:dyDescent="0.25">
      <c r="A139" s="1" t="str">
        <f>IFERROR(LEFT($E139,FIND(",",$E139,1)-1),E139)</f>
        <v xml:space="preserve"> (샘플)(참채움) 물냉면 육수340g*30ea/box</v>
      </c>
      <c r="B139" s="1" t="e">
        <f>LEFT($G139,FIND(",",$G139,1)-1)</f>
        <v>#VALUE!</v>
      </c>
      <c r="C139" s="2" t="e">
        <f>IFERROR(RIGHT(H139,LEN(H139)-FIND(",",SUBSTITUTE(H139,",",",",LEN(H139)-LEN(SUBSTITUTE(H139,",",""))))),H139)</f>
        <v>#VALUE!</v>
      </c>
      <c r="E139" s="3" t="s">
        <v>136</v>
      </c>
      <c r="F139" s="1">
        <f>FIND(",",E139,1)</f>
        <v>31</v>
      </c>
      <c r="G139" s="1" t="str">
        <f>MID($E139,F139+1,LEN(E139)-LEN(A139))</f>
        <v>냉동</v>
      </c>
      <c r="H139" s="1" t="e">
        <f>MID(G139,FIND(",",G139,1)+1,LEN(G139)-LEN(B139))</f>
        <v>#VALUE!</v>
      </c>
    </row>
    <row r="140" spans="1:8" x14ac:dyDescent="0.25">
      <c r="A140" s="1" t="str">
        <f>IFERROR(LEFT($E140,FIND(",",$E140,1)-1),E140)</f>
        <v xml:space="preserve"> (샘플)(참채움) 사과담은 함흥 냉면 비빔장 2kg*5ea/box</v>
      </c>
      <c r="B140" s="1" t="e">
        <f>LEFT($G140,FIND(",",$G140,1)-1)</f>
        <v>#VALUE!</v>
      </c>
      <c r="C140" s="2" t="e">
        <f>IFERROR(RIGHT(H140,LEN(H140)-FIND(",",SUBSTITUTE(H140,",",",",LEN(H140)-LEN(SUBSTITUTE(H140,",",""))))),H140)</f>
        <v>#VALUE!</v>
      </c>
      <c r="E140" s="3" t="s">
        <v>137</v>
      </c>
      <c r="F140" s="1">
        <f>FIND(",",E140,1)</f>
        <v>38</v>
      </c>
      <c r="G140" s="1" t="str">
        <f>MID($E140,F140+1,LEN(E140)-LEN(A140))</f>
        <v>냉동</v>
      </c>
      <c r="H140" s="1" t="e">
        <f>MID(G140,FIND(",",G140,1)+1,LEN(G140)-LEN(B140))</f>
        <v>#VALUE!</v>
      </c>
    </row>
    <row r="141" spans="1:8" x14ac:dyDescent="0.25">
      <c r="A141" s="1" t="str">
        <f>IFERROR(LEFT($E141,FIND(",",$E141,1)-1),E141)</f>
        <v xml:space="preserve"> (직송)(참채움) 한우우골농축액 1kg*10ea/box</v>
      </c>
      <c r="B141" s="1" t="e">
        <f>LEFT($G141,FIND(",",$G141,1)-1)</f>
        <v>#VALUE!</v>
      </c>
      <c r="C141" s="2" t="e">
        <f>IFERROR(RIGHT(H141,LEN(H141)-FIND(",",SUBSTITUTE(H141,",",",",LEN(H141)-LEN(SUBSTITUTE(H141,",",""))))),H141)</f>
        <v>#VALUE!</v>
      </c>
      <c r="E141" s="3" t="s">
        <v>138</v>
      </c>
      <c r="F141" s="1">
        <f>FIND(",",E141,1)</f>
        <v>32</v>
      </c>
      <c r="G141" s="1" t="str">
        <f>MID($E141,F141+1,LEN(E141)-LEN(A141))</f>
        <v>실온</v>
      </c>
      <c r="H141" s="1" t="e">
        <f>MID(G141,FIND(",",G141,1)+1,LEN(G141)-LEN(B141))</f>
        <v>#VALUE!</v>
      </c>
    </row>
    <row r="142" spans="1:8" x14ac:dyDescent="0.25">
      <c r="A142" s="1" t="str">
        <f>IFERROR(LEFT($E142,FIND(",",$E142,1)-1),E142)</f>
        <v xml:space="preserve"> (직송)(참채움) 한우진사골농축액 1kg*10ea/box</v>
      </c>
      <c r="B142" s="1" t="e">
        <f>LEFT($G142,FIND(",",$G142,1)-1)</f>
        <v>#VALUE!</v>
      </c>
      <c r="C142" s="2" t="e">
        <f>IFERROR(RIGHT(H142,LEN(H142)-FIND(",",SUBSTITUTE(H142,",",",",LEN(H142)-LEN(SUBSTITUTE(H142,",",""))))),H142)</f>
        <v>#VALUE!</v>
      </c>
      <c r="E142" s="3" t="s">
        <v>139</v>
      </c>
      <c r="F142" s="1">
        <f>FIND(",",E142,1)</f>
        <v>33</v>
      </c>
      <c r="G142" s="1" t="str">
        <f>MID($E142,F142+1,LEN(E142)-LEN(A142))</f>
        <v>실온</v>
      </c>
      <c r="H142" s="1" t="e">
        <f>MID(G142,FIND(",",G142,1)+1,LEN(G142)-LEN(B142))</f>
        <v>#VALUE!</v>
      </c>
    </row>
    <row r="143" spans="1:8" x14ac:dyDescent="0.25">
      <c r="A143" s="1" t="str">
        <f>IFERROR(LEFT($E143,FIND(",",$E143,1)-1),E143)</f>
        <v xml:space="preserve"> (직송)(참채움) 물냉면 육수340g*30ea/box</v>
      </c>
      <c r="B143" s="1" t="e">
        <f>LEFT($G143,FIND(",",$G143,1)-1)</f>
        <v>#VALUE!</v>
      </c>
      <c r="C143" s="2" t="e">
        <f>IFERROR(RIGHT(H143,LEN(H143)-FIND(",",SUBSTITUTE(H143,",",",",LEN(H143)-LEN(SUBSTITUTE(H143,",",""))))),H143)</f>
        <v>#VALUE!</v>
      </c>
      <c r="E143" s="3" t="s">
        <v>140</v>
      </c>
      <c r="F143" s="1">
        <f>FIND(",",E143,1)</f>
        <v>31</v>
      </c>
      <c r="G143" s="1" t="str">
        <f>MID($E143,F143+1,LEN(E143)-LEN(A143))</f>
        <v>냉동</v>
      </c>
      <c r="H143" s="1" t="e">
        <f>MID(G143,FIND(",",G143,1)+1,LEN(G143)-LEN(B143))</f>
        <v>#VALUE!</v>
      </c>
    </row>
    <row r="144" spans="1:8" x14ac:dyDescent="0.25">
      <c r="A144" s="1" t="str">
        <f>IFERROR(LEFT($E144,FIND(",",$E144,1)-1),E144)</f>
        <v xml:space="preserve"> (직송)(참채움) 사과담은 함흥 냉면 비빔장 2kg*5ea/box</v>
      </c>
      <c r="B144" s="1" t="e">
        <f>LEFT($G144,FIND(",",$G144,1)-1)</f>
        <v>#VALUE!</v>
      </c>
      <c r="C144" s="2" t="e">
        <f>IFERROR(RIGHT(H144,LEN(H144)-FIND(",",SUBSTITUTE(H144,",",",",LEN(H144)-LEN(SUBSTITUTE(H144,",",""))))),H144)</f>
        <v>#VALUE!</v>
      </c>
      <c r="E144" s="3" t="s">
        <v>141</v>
      </c>
      <c r="F144" s="1">
        <f>FIND(",",E144,1)</f>
        <v>38</v>
      </c>
      <c r="G144" s="1" t="str">
        <f>MID($E144,F144+1,LEN(E144)-LEN(A144))</f>
        <v>냉동</v>
      </c>
      <c r="H144" s="1" t="e">
        <f>MID(G144,FIND(",",G144,1)+1,LEN(G144)-LEN(B144))</f>
        <v>#VALUE!</v>
      </c>
    </row>
    <row r="145" spans="1:8" x14ac:dyDescent="0.25">
      <c r="A145" s="1" t="str">
        <f>IFERROR(LEFT($E145,FIND(",",$E145,1)-1),E145)</f>
        <v xml:space="preserve"> (K)밥에뿌려먹는 콩모둠(24g*5EA/팩)</v>
      </c>
      <c r="B145" s="1" t="e">
        <f>LEFT($G145,FIND(",",$G145,1)-1)</f>
        <v>#VALUE!</v>
      </c>
      <c r="C145" s="2" t="e">
        <f>IFERROR(RIGHT(H145,LEN(H145)-FIND(",",SUBSTITUTE(H145,",",",",LEN(H145)-LEN(SUBSTITUTE(H145,",",""))))),H145)</f>
        <v>#VALUE!</v>
      </c>
      <c r="E145" s="3" t="s">
        <v>142</v>
      </c>
      <c r="F145" s="1" t="e">
        <f>FIND(",",E145,1)</f>
        <v>#VALUE!</v>
      </c>
      <c r="G145" s="1" t="e">
        <f>MID($E145,F145+1,LEN(E145)-LEN(A145))</f>
        <v>#VALUE!</v>
      </c>
      <c r="H145" s="1" t="e">
        <f>MID(G145,FIND(",",G145,1)+1,LEN(G145)-LEN(B145))</f>
        <v>#VALUE!</v>
      </c>
    </row>
    <row r="146" spans="1:8" x14ac:dyDescent="0.25">
      <c r="A146" s="1" t="str">
        <f>IFERROR(LEFT($E146,FIND(",",$E146,1)-1),E146)</f>
        <v xml:space="preserve"> (K)밥에뿌려먹는 렌틸콩(24g*5EA/팩)</v>
      </c>
      <c r="B146" s="1" t="e">
        <f>LEFT($G146,FIND(",",$G146,1)-1)</f>
        <v>#VALUE!</v>
      </c>
      <c r="C146" s="2" t="e">
        <f>IFERROR(RIGHT(H146,LEN(H146)-FIND(",",SUBSTITUTE(H146,",",",",LEN(H146)-LEN(SUBSTITUTE(H146,",",""))))),H146)</f>
        <v>#VALUE!</v>
      </c>
      <c r="E146" s="3" t="s">
        <v>143</v>
      </c>
      <c r="F146" s="1" t="e">
        <f>FIND(",",E146,1)</f>
        <v>#VALUE!</v>
      </c>
      <c r="G146" s="1" t="e">
        <f>MID($E146,F146+1,LEN(E146)-LEN(A146))</f>
        <v>#VALUE!</v>
      </c>
      <c r="H146" s="1" t="e">
        <f>MID(G146,FIND(",",G146,1)+1,LEN(G146)-LEN(B146))</f>
        <v>#VALUE!</v>
      </c>
    </row>
    <row r="147" spans="1:8" x14ac:dyDescent="0.25">
      <c r="A147" s="1" t="str">
        <f>IFERROR(LEFT($E147,FIND(",",$E147,1)-1),E147)</f>
        <v xml:space="preserve"> [!행사!]밥에뿌려먹는 현미(24g*15EA/팩)</v>
      </c>
      <c r="B147" s="1" t="e">
        <f>LEFT($G147,FIND(",",$G147,1)-1)</f>
        <v>#VALUE!</v>
      </c>
      <c r="C147" s="2" t="e">
        <f>IFERROR(RIGHT(H147,LEN(H147)-FIND(",",SUBSTITUTE(H147,",",",",LEN(H147)-LEN(SUBSTITUTE(H147,",",""))))),H147)</f>
        <v>#VALUE!</v>
      </c>
      <c r="E147" s="3" t="s">
        <v>144</v>
      </c>
      <c r="F147" s="1" t="e">
        <f>FIND(",",E147,1)</f>
        <v>#VALUE!</v>
      </c>
      <c r="G147" s="1" t="e">
        <f>MID($E147,F147+1,LEN(E147)-LEN(A147))</f>
        <v>#VALUE!</v>
      </c>
      <c r="H147" s="1" t="e">
        <f>MID(G147,FIND(",",G147,1)+1,LEN(G147)-LEN(B147))</f>
        <v>#VALUE!</v>
      </c>
    </row>
    <row r="148" spans="1:8" x14ac:dyDescent="0.25">
      <c r="A148" s="1" t="str">
        <f>IFERROR(LEFT($E148,FIND(",",$E148,1)-1),E148)</f>
        <v xml:space="preserve"> (K)밥에뿌려먹는 흑미(24g*5EA/팩)</v>
      </c>
      <c r="B148" s="1" t="e">
        <f>LEFT($G148,FIND(",",$G148,1)-1)</f>
        <v>#VALUE!</v>
      </c>
      <c r="C148" s="2" t="e">
        <f>IFERROR(RIGHT(H148,LEN(H148)-FIND(",",SUBSTITUTE(H148,",",",",LEN(H148)-LEN(SUBSTITUTE(H148,",",""))))),H148)</f>
        <v>#VALUE!</v>
      </c>
      <c r="E148" s="3" t="s">
        <v>145</v>
      </c>
      <c r="F148" s="1" t="e">
        <f>FIND(",",E148,1)</f>
        <v>#VALUE!</v>
      </c>
      <c r="G148" s="1" t="e">
        <f>MID($E148,F148+1,LEN(E148)-LEN(A148))</f>
        <v>#VALUE!</v>
      </c>
      <c r="H148" s="1" t="e">
        <f>MID(G148,FIND(",",G148,1)+1,LEN(G148)-LEN(B148))</f>
        <v>#VALUE!</v>
      </c>
    </row>
    <row r="149" spans="1:8" x14ac:dyDescent="0.25">
      <c r="A149" s="1" t="str">
        <f>IFERROR(LEFT($E149,FIND(",",$E149,1)-1),E149)</f>
        <v xml:space="preserve"> (K)밥에뿌려먹는 현미(24g*5EA/팩)</v>
      </c>
      <c r="B149" s="1" t="e">
        <f>LEFT($G149,FIND(",",$G149,1)-1)</f>
        <v>#VALUE!</v>
      </c>
      <c r="C149" s="2" t="e">
        <f>IFERROR(RIGHT(H149,LEN(H149)-FIND(",",SUBSTITUTE(H149,",",",",LEN(H149)-LEN(SUBSTITUTE(H149,",",""))))),H149)</f>
        <v>#VALUE!</v>
      </c>
      <c r="E149" s="3" t="s">
        <v>146</v>
      </c>
      <c r="F149" s="1" t="e">
        <f>FIND(",",E149,1)</f>
        <v>#VALUE!</v>
      </c>
      <c r="G149" s="1" t="e">
        <f>MID($E149,F149+1,LEN(E149)-LEN(A149))</f>
        <v>#VALUE!</v>
      </c>
      <c r="H149" s="1" t="e">
        <f>MID(G149,FIND(",",G149,1)+1,LEN(G149)-LEN(B149))</f>
        <v>#VALUE!</v>
      </c>
    </row>
    <row r="150" spans="1:8" x14ac:dyDescent="0.25">
      <c r="A150" s="1" t="str">
        <f>IFERROR(LEFT($E150,FIND(",",$E150,1)-1),E150)</f>
        <v xml:space="preserve"> 관서풍우동쯔유3kg</v>
      </c>
      <c r="B150" s="1" t="str">
        <f>LEFT($G150,FIND(",",$G150,1)-1)</f>
        <v>냉장</v>
      </c>
      <c r="C150" s="2" t="str">
        <f>IFERROR(RIGHT(H150,LEN(H150)-FIND(",",SUBSTITUTE(H150,",",",",LEN(H150)-LEN(SUBSTITUTE(H150,",",""))))),H150)</f>
        <v>다미푸드텍</v>
      </c>
      <c r="E150" s="3" t="s">
        <v>147</v>
      </c>
      <c r="F150" s="1">
        <f>FIND(",",E150,1)</f>
        <v>12</v>
      </c>
      <c r="G150" s="1" t="str">
        <f>MID($E150,F150+1,LEN(E150)-LEN(A150))</f>
        <v>냉장,다미푸드텍</v>
      </c>
      <c r="H150" s="1" t="str">
        <f>MID(G150,FIND(",",G150,1)+1,LEN(G150)-LEN(B150))</f>
        <v>다미푸드텍</v>
      </c>
    </row>
    <row r="151" spans="1:8" x14ac:dyDescent="0.25">
      <c r="A151" s="1" t="str">
        <f>IFERROR(LEFT($E151,FIND(",",$E151,1)-1),E151)</f>
        <v xml:space="preserve"> 피자소스 2kg(국산</v>
      </c>
      <c r="B151" s="1" t="str">
        <f>LEFT($G151,FIND(",",$G151,1)-1)</f>
        <v>실온</v>
      </c>
      <c r="C151" s="2" t="str">
        <f>IFERROR(RIGHT(H151,LEN(H151)-FIND(",",SUBSTITUTE(H151,",",",",LEN(H151)-LEN(SUBSTITUTE(H151,",",""))))),H151)</f>
        <v>EA)</v>
      </c>
      <c r="E151" s="3" t="s">
        <v>148</v>
      </c>
      <c r="F151" s="1">
        <f>FIND(",",E151,1)</f>
        <v>13</v>
      </c>
      <c r="G151" s="1" t="str">
        <f>MID($E151,F151+1,LEN(E151)-LEN(A151))</f>
        <v>실온,EA)</v>
      </c>
      <c r="H151" s="1" t="str">
        <f>MID(G151,FIND(",",G151,1)+1,LEN(G151)-LEN(B151))</f>
        <v>EA)</v>
      </c>
    </row>
    <row r="152" spans="1:8" x14ac:dyDescent="0.25">
      <c r="A152" s="1" t="str">
        <f>IFERROR(LEFT($E152,FIND(",",$E152,1)-1),E152)</f>
        <v xml:space="preserve"> 환만사과식초 15L(태국산</v>
      </c>
      <c r="B152" s="1" t="str">
        <f>LEFT($G152,FIND(",",$G152,1)-1)</f>
        <v>실온</v>
      </c>
      <c r="C152" s="2" t="str">
        <f>IFERROR(RIGHT(H152,LEN(H152)-FIND(",",SUBSTITUTE(H152,",",",",LEN(H152)-LEN(SUBSTITUTE(H152,",",""))))),H152)</f>
        <v>EA)유동</v>
      </c>
      <c r="E152" s="3" t="s">
        <v>149</v>
      </c>
      <c r="F152" s="1">
        <f>FIND(",",E152,1)</f>
        <v>16</v>
      </c>
      <c r="G152" s="1" t="str">
        <f>MID($E152,F152+1,LEN(E152)-LEN(A152))</f>
        <v>실온,EA)유동</v>
      </c>
      <c r="H152" s="1" t="str">
        <f>MID(G152,FIND(",",G152,1)+1,LEN(G152)-LEN(B152))</f>
        <v>EA)유동</v>
      </c>
    </row>
    <row r="153" spans="1:8" x14ac:dyDescent="0.25">
      <c r="A153" s="1" t="str">
        <f>IFERROR(LEFT($E153,FIND(",",$E153,1)-1),E153)</f>
        <v xml:space="preserve"> 환만사과식초 1.8L(태국산</v>
      </c>
      <c r="B153" s="1" t="str">
        <f>LEFT($G153,FIND(",",$G153,1)-1)</f>
        <v>실온</v>
      </c>
      <c r="C153" s="2" t="str">
        <f>IFERROR(RIGHT(H153,LEN(H153)-FIND(",",SUBSTITUTE(H153,",",",",LEN(H153)-LEN(SUBSTITUTE(H153,",",""))))),H153)</f>
        <v>EA)유동</v>
      </c>
      <c r="E153" s="3" t="s">
        <v>150</v>
      </c>
      <c r="F153" s="1">
        <f>FIND(",",E153,1)</f>
        <v>17</v>
      </c>
      <c r="G153" s="1" t="str">
        <f>MID($E153,F153+1,LEN(E153)-LEN(A153))</f>
        <v>실온,EA)유동</v>
      </c>
      <c r="H153" s="1" t="str">
        <f>MID(G153,FIND(",",G153,1)+1,LEN(G153)-LEN(B153))</f>
        <v>EA)유동</v>
      </c>
    </row>
    <row r="154" spans="1:8" x14ac:dyDescent="0.25">
      <c r="A154" s="1" t="str">
        <f>IFERROR(LEFT($E154,FIND(",",$E154,1)-1),E154)</f>
        <v xml:space="preserve"> 환만식초 15L(국내산</v>
      </c>
      <c r="B154" s="1" t="str">
        <f>LEFT($G154,FIND(",",$G154,1)-1)</f>
        <v>실온</v>
      </c>
      <c r="C154" s="2" t="str">
        <f>IFERROR(RIGHT(H154,LEN(H154)-FIND(",",SUBSTITUTE(H154,",",",",LEN(H154)-LEN(SUBSTITUTE(H154,",",""))))),H154)</f>
        <v>EA)유동</v>
      </c>
      <c r="E154" s="3" t="s">
        <v>151</v>
      </c>
      <c r="F154" s="1">
        <f>FIND(",",E154,1)</f>
        <v>14</v>
      </c>
      <c r="G154" s="1" t="str">
        <f>MID($E154,F154+1,LEN(E154)-LEN(A154))</f>
        <v>실온,EA)유동</v>
      </c>
      <c r="H154" s="1" t="str">
        <f>MID(G154,FIND(",",G154,1)+1,LEN(G154)-LEN(B154))</f>
        <v>EA)유동</v>
      </c>
    </row>
    <row r="155" spans="1:8" x14ac:dyDescent="0.25">
      <c r="A155" s="1" t="str">
        <f>IFERROR(LEFT($E155,FIND(",",$E155,1)-1),E155)</f>
        <v xml:space="preserve"> 환만식초 1.8L(국내산</v>
      </c>
      <c r="B155" s="1" t="str">
        <f>LEFT($G155,FIND(",",$G155,1)-1)</f>
        <v>실온</v>
      </c>
      <c r="C155" s="2" t="str">
        <f>IFERROR(RIGHT(H155,LEN(H155)-FIND(",",SUBSTITUTE(H155,",",",",LEN(H155)-LEN(SUBSTITUTE(H155,",",""))))),H155)</f>
        <v>EA)유동</v>
      </c>
      <c r="E155" s="3" t="s">
        <v>152</v>
      </c>
      <c r="F155" s="1">
        <f>FIND(",",E155,1)</f>
        <v>15</v>
      </c>
      <c r="G155" s="1" t="str">
        <f>MID($E155,F155+1,LEN(E155)-LEN(A155))</f>
        <v>실온,EA)유동</v>
      </c>
      <c r="H155" s="1" t="str">
        <f>MID(G155,FIND(",",G155,1)+1,LEN(G155)-LEN(B155))</f>
        <v>EA)유동</v>
      </c>
    </row>
    <row r="156" spans="1:8" x14ac:dyDescent="0.25">
      <c r="A156" s="1" t="str">
        <f>IFERROR(LEFT($E156,FIND(",",$E156,1)-1),E156)</f>
        <v xml:space="preserve"> [특매]짬뽕소스-DM</v>
      </c>
      <c r="B156" s="1" t="str">
        <f>LEFT($G156,FIND(",",$G156,1)-1)</f>
        <v>3kg</v>
      </c>
      <c r="C156" s="2" t="str">
        <f>IFERROR(RIGHT(H156,LEN(H156)-FIND(",",SUBSTITUTE(H156,",",",",LEN(H156)-LEN(SUBSTITUTE(H156,",",""))))),H156)</f>
        <v>냉장</v>
      </c>
      <c r="E156" s="3" t="s">
        <v>153</v>
      </c>
      <c r="F156" s="1">
        <f>FIND(",",E156,1)</f>
        <v>13</v>
      </c>
      <c r="G156" s="1" t="str">
        <f>MID($E156,F156+1,LEN(E156)-LEN(A156))</f>
        <v>3kg,냉장</v>
      </c>
      <c r="H156" s="1" t="str">
        <f>MID(G156,FIND(",",G156,1)+1,LEN(G156)-LEN(B156))</f>
        <v>냉장</v>
      </c>
    </row>
    <row r="157" spans="1:8" x14ac:dyDescent="0.25">
      <c r="A157" s="1" t="str">
        <f>IFERROR(LEFT($E157,FIND(",",$E157,1)-1),E157)</f>
        <v xml:space="preserve"> (참채움) 한우진사골농축액 1kg*10ea/box</v>
      </c>
      <c r="B157" s="1" t="e">
        <f>LEFT($G157,FIND(",",$G157,1)-1)</f>
        <v>#VALUE!</v>
      </c>
      <c r="C157" s="2" t="e">
        <f>IFERROR(RIGHT(H157,LEN(H157)-FIND(",",SUBSTITUTE(H157,",",",",LEN(H157)-LEN(SUBSTITUTE(H157,",",""))))),H157)</f>
        <v>#VALUE!</v>
      </c>
      <c r="E157" s="3" t="s">
        <v>154</v>
      </c>
      <c r="F157" s="1">
        <f>FIND(",",E157,1)</f>
        <v>29</v>
      </c>
      <c r="G157" s="1" t="str">
        <f>MID($E157,F157+1,LEN(E157)-LEN(A157))</f>
        <v>실온</v>
      </c>
      <c r="H157" s="1" t="e">
        <f>MID(G157,FIND(",",G157,1)+1,LEN(G157)-LEN(B157))</f>
        <v>#VALUE!</v>
      </c>
    </row>
    <row r="158" spans="1:8" x14ac:dyDescent="0.25">
      <c r="A158" s="1" t="str">
        <f>IFERROR(LEFT($E158,FIND(",",$E158,1)-1),E158)</f>
        <v xml:space="preserve"> (참채움) 한우우골농축액 1kg*10ea/box</v>
      </c>
      <c r="B158" s="1" t="e">
        <f>LEFT($G158,FIND(",",$G158,1)-1)</f>
        <v>#VALUE!</v>
      </c>
      <c r="C158" s="2" t="e">
        <f>IFERROR(RIGHT(H158,LEN(H158)-FIND(",",SUBSTITUTE(H158,",",",",LEN(H158)-LEN(SUBSTITUTE(H158,",",""))))),H158)</f>
        <v>#VALUE!</v>
      </c>
      <c r="E158" s="3" t="s">
        <v>155</v>
      </c>
      <c r="F158" s="1">
        <f>FIND(",",E158,1)</f>
        <v>28</v>
      </c>
      <c r="G158" s="1" t="str">
        <f>MID($E158,F158+1,LEN(E158)-LEN(A158))</f>
        <v>실온</v>
      </c>
      <c r="H158" s="1" t="e">
        <f>MID(G158,FIND(",",G158,1)+1,LEN(G158)-LEN(B158))</f>
        <v>#VALUE!</v>
      </c>
    </row>
    <row r="159" spans="1:8" x14ac:dyDescent="0.25">
      <c r="A159" s="1" t="str">
        <f>IFERROR(LEFT($E159,FIND(",",$E159,1)-1),E159)</f>
        <v xml:space="preserve"> (참채움) 물냉면 육수340g*30ea/box</v>
      </c>
      <c r="B159" s="1" t="e">
        <f>LEFT($G159,FIND(",",$G159,1)-1)</f>
        <v>#VALUE!</v>
      </c>
      <c r="C159" s="2" t="e">
        <f>IFERROR(RIGHT(H159,LEN(H159)-FIND(",",SUBSTITUTE(H159,",",",",LEN(H159)-LEN(SUBSTITUTE(H159,",",""))))),H159)</f>
        <v>#VALUE!</v>
      </c>
      <c r="E159" s="3" t="s">
        <v>156</v>
      </c>
      <c r="F159" s="1">
        <f>FIND(",",E159,1)</f>
        <v>27</v>
      </c>
      <c r="G159" s="1" t="str">
        <f>MID($E159,F159+1,LEN(E159)-LEN(A159))</f>
        <v>냉동</v>
      </c>
      <c r="H159" s="1" t="e">
        <f>MID(G159,FIND(",",G159,1)+1,LEN(G159)-LEN(B159))</f>
        <v>#VALUE!</v>
      </c>
    </row>
    <row r="160" spans="1:8" x14ac:dyDescent="0.25">
      <c r="A160" s="1" t="str">
        <f>IFERROR(LEFT($E160,FIND(",",$E160,1)-1),E160)</f>
        <v xml:space="preserve"> (참채움)사과담은 함흥 냉면 비빔장 2kg*5ea/box</v>
      </c>
      <c r="B160" s="1" t="e">
        <f>LEFT($G160,FIND(",",$G160,1)-1)</f>
        <v>#VALUE!</v>
      </c>
      <c r="C160" s="2" t="e">
        <f>IFERROR(RIGHT(H160,LEN(H160)-FIND(",",SUBSTITUTE(H160,",",",",LEN(H160)-LEN(SUBSTITUTE(H160,",",""))))),H160)</f>
        <v>#VALUE!</v>
      </c>
      <c r="E160" s="3" t="s">
        <v>157</v>
      </c>
      <c r="F160" s="1">
        <f>FIND(",",E160,1)</f>
        <v>33</v>
      </c>
      <c r="G160" s="1" t="str">
        <f>MID($E160,F160+1,LEN(E160)-LEN(A160))</f>
        <v>냉동</v>
      </c>
      <c r="H160" s="1" t="e">
        <f>MID(G160,FIND(",",G160,1)+1,LEN(G160)-LEN(B160))</f>
        <v>#VALUE!</v>
      </c>
    </row>
    <row r="161" spans="1:8" x14ac:dyDescent="0.25">
      <c r="A161" s="1" t="str">
        <f>IFERROR(LEFT($E161,FIND(",",$E161,1)-1),E161)</f>
        <v xml:space="preserve"> 냉면육수P</v>
      </c>
      <c r="B161" s="1" t="str">
        <f>LEFT($G161,FIND(",",$G161,1)-1)</f>
        <v>3kg</v>
      </c>
      <c r="C161" s="2" t="str">
        <f>IFERROR(RIGHT(H161,LEN(H161)-FIND(",",SUBSTITUTE(H161,",",",",LEN(H161)-LEN(SUBSTITUTE(H161,",",""))))),H161)</f>
        <v>냉동</v>
      </c>
      <c r="E161" s="3" t="s">
        <v>158</v>
      </c>
      <c r="F161" s="1">
        <f>FIND(",",E161,1)</f>
        <v>7</v>
      </c>
      <c r="G161" s="1" t="str">
        <f>MID($E161,F161+1,LEN(E161)-LEN(A161))</f>
        <v>3kg,냉동</v>
      </c>
      <c r="H161" s="1" t="str">
        <f>MID(G161,FIND(",",G161,1)+1,LEN(G161)-LEN(B161))</f>
        <v>냉동</v>
      </c>
    </row>
    <row r="162" spans="1:8" x14ac:dyDescent="0.25">
      <c r="A162" s="1" t="str">
        <f>IFERROR(LEFT($E162,FIND(",",$E162,1)-1),E162)</f>
        <v xml:space="preserve"> 함흥냉면양념장P</v>
      </c>
      <c r="B162" s="1" t="str">
        <f>LEFT($G162,FIND(",",$G162,1)-1)</f>
        <v>2kg</v>
      </c>
      <c r="C162" s="2" t="str">
        <f>IFERROR(RIGHT(H162,LEN(H162)-FIND(",",SUBSTITUTE(H162,",",",",LEN(H162)-LEN(SUBSTITUTE(H162,",",""))))),H162)</f>
        <v>냉동</v>
      </c>
      <c r="E162" s="3" t="s">
        <v>159</v>
      </c>
      <c r="F162" s="1">
        <f>FIND(",",E162,1)</f>
        <v>10</v>
      </c>
      <c r="G162" s="1" t="str">
        <f>MID($E162,F162+1,LEN(E162)-LEN(A162))</f>
        <v>2kg,냉동</v>
      </c>
      <c r="H162" s="1" t="str">
        <f>MID(G162,FIND(",",G162,1)+1,LEN(G162)-LEN(B162))</f>
        <v>냉동</v>
      </c>
    </row>
    <row r="163" spans="1:8" x14ac:dyDescent="0.25">
      <c r="A163" s="1" t="str">
        <f>IFERROR(LEFT($E163,FIND(",",$E163,1)-1),E163)</f>
        <v xml:space="preserve"> 롯데골드마요네즈10kg</v>
      </c>
      <c r="B163" s="1" t="str">
        <f>LEFT($G163,FIND(",",$G163,1)-1)</f>
        <v>실온</v>
      </c>
      <c r="C163" s="2" t="str">
        <f>IFERROR(RIGHT(H163,LEN(H163)-FIND(",",SUBSTITUTE(H163,",",",",LEN(H163)-LEN(SUBSTITUTE(H163,",",""))))),H163)</f>
        <v>롯데푸드</v>
      </c>
      <c r="E163" s="3" t="s">
        <v>160</v>
      </c>
      <c r="F163" s="1">
        <f>FIND(",",E163,1)</f>
        <v>14</v>
      </c>
      <c r="G163" s="1" t="str">
        <f>MID($E163,F163+1,LEN(E163)-LEN(A163))</f>
        <v>실온,롯데푸드</v>
      </c>
      <c r="H163" s="1" t="str">
        <f>MID(G163,FIND(",",G163,1)+1,LEN(G163)-LEN(B163))</f>
        <v>롯데푸드</v>
      </c>
    </row>
    <row r="164" spans="1:8" x14ac:dyDescent="0.25">
      <c r="A164" s="1" t="str">
        <f>IFERROR(LEFT($E164,FIND(",",$E164,1)-1),E164)</f>
        <v xml:space="preserve"> 롯데골드마요네즈(은박)3.2kg</v>
      </c>
      <c r="B164" s="1" t="str">
        <f>LEFT($G164,FIND(",",$G164,1)-1)</f>
        <v>실온</v>
      </c>
      <c r="C164" s="2" t="str">
        <f>IFERROR(RIGHT(H164,LEN(H164)-FIND(",",SUBSTITUTE(H164,",",",",LEN(H164)-LEN(SUBSTITUTE(H164,",",""))))),H164)</f>
        <v>롯데푸드</v>
      </c>
      <c r="E164" s="3" t="s">
        <v>161</v>
      </c>
      <c r="F164" s="1">
        <f>FIND(",",E164,1)</f>
        <v>19</v>
      </c>
      <c r="G164" s="1" t="str">
        <f>MID($E164,F164+1,LEN(E164)-LEN(A164))</f>
        <v>실온,롯데푸드</v>
      </c>
      <c r="H164" s="1" t="str">
        <f>MID(G164,FIND(",",G164,1)+1,LEN(G164)-LEN(B164))</f>
        <v>롯데푸드</v>
      </c>
    </row>
    <row r="165" spans="1:8" x14ac:dyDescent="0.25">
      <c r="A165" s="1" t="str">
        <f>IFERROR(LEFT($E165,FIND(",",$E165,1)-1),E165)</f>
        <v xml:space="preserve"> 토마토케찹3kg(파우치)</v>
      </c>
      <c r="B165" s="1" t="str">
        <f>LEFT($G165,FIND(",",$G165,1)-1)</f>
        <v>실온</v>
      </c>
      <c r="C165" s="2" t="str">
        <f>IFERROR(RIGHT(H165,LEN(H165)-FIND(",",SUBSTITUTE(H165,",",",",LEN(H165)-LEN(SUBSTITUTE(H165,",",""))))),H165)</f>
        <v>롯데푸드</v>
      </c>
      <c r="E165" s="3" t="s">
        <v>162</v>
      </c>
      <c r="F165" s="1">
        <f>FIND(",",E165,1)</f>
        <v>15</v>
      </c>
      <c r="G165" s="1" t="str">
        <f>MID($E165,F165+1,LEN(E165)-LEN(A165))</f>
        <v>실온,롯데푸드</v>
      </c>
      <c r="H165" s="1" t="str">
        <f>MID(G165,FIND(",",G165,1)+1,LEN(G165)-LEN(B165))</f>
        <v>롯데푸드</v>
      </c>
    </row>
    <row r="166" spans="1:8" x14ac:dyDescent="0.25">
      <c r="A166" s="1" t="str">
        <f>IFERROR(LEFT($E166,FIND(",",$E166,1)-1),E166)</f>
        <v xml:space="preserve"> [선물세트]올가 쌍화차 선물세트 2호</v>
      </c>
      <c r="B166" s="1" t="e">
        <f>LEFT($G166,FIND(",",$G166,1)-1)</f>
        <v>#VALUE!</v>
      </c>
      <c r="C166" s="2" t="e">
        <f>IFERROR(RIGHT(H166,LEN(H166)-FIND(",",SUBSTITUTE(H166,",",",",LEN(H166)-LEN(SUBSTITUTE(H166,",",""))))),H166)</f>
        <v>#VALUE!</v>
      </c>
      <c r="E166" s="3" t="s">
        <v>163</v>
      </c>
      <c r="F166" s="1" t="e">
        <f>FIND(",",E166,1)</f>
        <v>#VALUE!</v>
      </c>
      <c r="G166" s="1" t="e">
        <f>MID($E166,F166+1,LEN(E166)-LEN(A166))</f>
        <v>#VALUE!</v>
      </c>
      <c r="H166" s="1" t="e">
        <f>MID(G166,FIND(",",G166,1)+1,LEN(G166)-LEN(B166))</f>
        <v>#VALUE!</v>
      </c>
    </row>
    <row r="167" spans="1:8" x14ac:dyDescent="0.25">
      <c r="A167" s="1" t="str">
        <f>IFERROR(LEFT($E167,FIND(",",$E167,1)-1),E167)</f>
        <v xml:space="preserve"> 쉐)드레싱시트러스이탈리안 2kg-동방푸드</v>
      </c>
      <c r="B167" s="1" t="e">
        <f>LEFT($G167,FIND(",",$G167,1)-1)</f>
        <v>#VALUE!</v>
      </c>
      <c r="C167" s="2" t="e">
        <f>IFERROR(RIGHT(H167,LEN(H167)-FIND(",",SUBSTITUTE(H167,",",",",LEN(H167)-LEN(SUBSTITUTE(H167,",",""))))),H167)</f>
        <v>#VALUE!</v>
      </c>
      <c r="E167" s="3" t="s">
        <v>164</v>
      </c>
      <c r="F167" s="1" t="e">
        <f>FIND(",",E167,1)</f>
        <v>#VALUE!</v>
      </c>
      <c r="G167" s="1" t="e">
        <f>MID($E167,F167+1,LEN(E167)-LEN(A167))</f>
        <v>#VALUE!</v>
      </c>
      <c r="H167" s="1" t="e">
        <f>MID(G167,FIND(",",G167,1)+1,LEN(G167)-LEN(B167))</f>
        <v>#VALUE!</v>
      </c>
    </row>
    <row r="168" spans="1:8" x14ac:dyDescent="0.25">
      <c r="A168" s="1" t="str">
        <f>IFERROR(LEFT($E168,FIND(",",$E168,1)-1),E168)</f>
        <v xml:space="preserve"> 하우촌 황태진국</v>
      </c>
      <c r="B168" s="1" t="str">
        <f>LEFT($G168,FIND(",",$G168,1)-1)</f>
        <v>570g</v>
      </c>
      <c r="C168" s="2" t="str">
        <f>IFERROR(RIGHT(H168,LEN(H168)-FIND(",",SUBSTITUTE(H168,",",",",LEN(H168)-LEN(SUBSTITUTE(H168,",",""))))),H168)</f>
        <v>교동</v>
      </c>
      <c r="E168" s="3" t="s">
        <v>165</v>
      </c>
      <c r="F168" s="1">
        <f>FIND(",",E168,1)</f>
        <v>10</v>
      </c>
      <c r="G168" s="1" t="str">
        <f>MID($E168,F168+1,LEN(E168)-LEN(A168))</f>
        <v>570g,실온,교동</v>
      </c>
      <c r="H168" s="1" t="str">
        <f>MID(G168,FIND(",",G168,1)+1,LEN(G168)-LEN(B168))</f>
        <v>실온,교동</v>
      </c>
    </row>
    <row r="169" spans="1:8" x14ac:dyDescent="0.25">
      <c r="A169" s="1" t="str">
        <f>IFERROR(LEFT($E169,FIND(",",$E169,1)-1),E169)</f>
        <v xml:space="preserve"> 살사소스</v>
      </c>
      <c r="B169" s="1" t="str">
        <f>LEFT($G169,FIND(",",$G169,1)-1)</f>
        <v>2kg</v>
      </c>
      <c r="C169" s="2" t="str">
        <f>IFERROR(RIGHT(H169,LEN(H169)-FIND(",",SUBSTITUTE(H169,",",",",LEN(H169)-LEN(SUBSTITUTE(H169,",",""))))),H169)</f>
        <v>실온</v>
      </c>
      <c r="E169" s="3" t="s">
        <v>166</v>
      </c>
      <c r="F169" s="1">
        <f>FIND(",",E169,1)</f>
        <v>6</v>
      </c>
      <c r="G169" s="1" t="str">
        <f>MID($E169,F169+1,LEN(E169)-LEN(A169))</f>
        <v>2kg,시아스,실온</v>
      </c>
      <c r="H169" s="1" t="str">
        <f>MID(G169,FIND(",",G169,1)+1,LEN(G169)-LEN(B169))</f>
        <v>시아스,실온</v>
      </c>
    </row>
    <row r="170" spans="1:8" x14ac:dyDescent="0.25">
      <c r="A170" s="1" t="str">
        <f>IFERROR(LEFT($E170,FIND(",",$E170,1)-1),E170)</f>
        <v xml:space="preserve"> 이탈리안드레싱</v>
      </c>
      <c r="B170" s="1" t="str">
        <f>LEFT($G170,FIND(",",$G170,1)-1)</f>
        <v>2kg</v>
      </c>
      <c r="C170" s="2" t="str">
        <f>IFERROR(RIGHT(H170,LEN(H170)-FIND(",",SUBSTITUTE(H170,",",",",LEN(H170)-LEN(SUBSTITUTE(H170,",",""))))),H170)</f>
        <v>냉장</v>
      </c>
      <c r="E170" s="3" t="s">
        <v>167</v>
      </c>
      <c r="F170" s="1">
        <f>FIND(",",E170,1)</f>
        <v>9</v>
      </c>
      <c r="G170" s="1" t="str">
        <f>MID($E170,F170+1,LEN(E170)-LEN(A170))</f>
        <v>2kg,동원홈푸드,냉장</v>
      </c>
      <c r="H170" s="1" t="str">
        <f>MID(G170,FIND(",",G170,1)+1,LEN(G170)-LEN(B170))</f>
        <v>동원홈푸드,냉장</v>
      </c>
    </row>
    <row r="171" spans="1:8" x14ac:dyDescent="0.25">
      <c r="A171" s="1" t="str">
        <f>IFERROR(LEFT($E171,FIND(",",$E171,1)-1),E171)</f>
        <v xml:space="preserve"> 스리라차칠리소스</v>
      </c>
      <c r="B171" s="1" t="str">
        <f>LEFT($G171,FIND(",",$G171,1)-1)</f>
        <v>435ml</v>
      </c>
      <c r="C171" s="2" t="str">
        <f>IFERROR(RIGHT(H171,LEN(H171)-FIND(",",SUBSTITUTE(H171,",",",",LEN(H171)-LEN(SUBSTITUTE(H171,",",""))))),H171)</f>
        <v>몬</v>
      </c>
      <c r="E171" s="3" t="s">
        <v>168</v>
      </c>
      <c r="F171" s="1">
        <f>FIND(",",E171,1)</f>
        <v>10</v>
      </c>
      <c r="G171" s="1" t="str">
        <f>MID($E171,F171+1,LEN(E171)-LEN(A171))</f>
        <v>435ml,몬</v>
      </c>
      <c r="H171" s="1" t="str">
        <f>MID(G171,FIND(",",G171,1)+1,LEN(G171)-LEN(B171))</f>
        <v>몬</v>
      </c>
    </row>
    <row r="172" spans="1:8" x14ac:dyDescent="0.25">
      <c r="A172" s="1" t="str">
        <f>IFERROR(LEFT($E172,FIND(",",$E172,1)-1),E172)</f>
        <v xml:space="preserve"> 쉐)깐쇼칠리소스 2kg(대상</v>
      </c>
      <c r="B172" s="1" t="e">
        <f>LEFT($G172,FIND(",",$G172,1)-1)</f>
        <v>#VALUE!</v>
      </c>
      <c r="C172" s="2" t="e">
        <f>IFERROR(RIGHT(H172,LEN(H172)-FIND(",",SUBSTITUTE(H172,",",",",LEN(H172)-LEN(SUBSTITUTE(H172,",",""))))),H172)</f>
        <v>#VALUE!</v>
      </c>
      <c r="E172" s="3" t="s">
        <v>169</v>
      </c>
      <c r="F172" s="1">
        <f>FIND(",",E172,1)</f>
        <v>17</v>
      </c>
      <c r="G172" s="1" t="str">
        <f>MID($E172,F172+1,LEN(E172)-LEN(A172))</f>
        <v>냉장)</v>
      </c>
      <c r="H172" s="1" t="e">
        <f>MID(G172,FIND(",",G172,1)+1,LEN(G172)-LEN(B172))</f>
        <v>#VALUE!</v>
      </c>
    </row>
    <row r="173" spans="1:8" x14ac:dyDescent="0.25">
      <c r="A173" s="1" t="str">
        <f>IFERROR(LEFT($E173,FIND(",",$E173,1)-1),E173)</f>
        <v xml:space="preserve"> 쉐)허니머스타드소스 2kg(오뚜기)</v>
      </c>
      <c r="B173" s="1" t="e">
        <f>LEFT($G173,FIND(",",$G173,1)-1)</f>
        <v>#VALUE!</v>
      </c>
      <c r="C173" s="2" t="e">
        <f>IFERROR(RIGHT(H173,LEN(H173)-FIND(",",SUBSTITUTE(H173,",",",",LEN(H173)-LEN(SUBSTITUTE(H173,",",""))))),H173)</f>
        <v>#VALUE!</v>
      </c>
      <c r="E173" s="3" t="s">
        <v>170</v>
      </c>
      <c r="F173" s="1" t="e">
        <f>FIND(",",E173,1)</f>
        <v>#VALUE!</v>
      </c>
      <c r="G173" s="1" t="e">
        <f>MID($E173,F173+1,LEN(E173)-LEN(A173))</f>
        <v>#VALUE!</v>
      </c>
      <c r="H173" s="1" t="e">
        <f>MID(G173,FIND(",",G173,1)+1,LEN(G173)-LEN(B173))</f>
        <v>#VALUE!</v>
      </c>
    </row>
    <row r="174" spans="1:8" x14ac:dyDescent="0.25">
      <c r="A174" s="1" t="str">
        <f>IFERROR(LEFT($E174,FIND(",",$E174,1)-1),E174)</f>
        <v xml:space="preserve"> 쉐)쓰리라차칠리소스 5L(몬유통)</v>
      </c>
      <c r="B174" s="1" t="e">
        <f>LEFT($G174,FIND(",",$G174,1)-1)</f>
        <v>#VALUE!</v>
      </c>
      <c r="C174" s="2" t="e">
        <f>IFERROR(RIGHT(H174,LEN(H174)-FIND(",",SUBSTITUTE(H174,",",",",LEN(H174)-LEN(SUBSTITUTE(H174,",",""))))),H174)</f>
        <v>#VALUE!</v>
      </c>
      <c r="E174" s="3" t="s">
        <v>171</v>
      </c>
      <c r="F174" s="1" t="e">
        <f>FIND(",",E174,1)</f>
        <v>#VALUE!</v>
      </c>
      <c r="G174" s="1" t="e">
        <f>MID($E174,F174+1,LEN(E174)-LEN(A174))</f>
        <v>#VALUE!</v>
      </c>
      <c r="H174" s="1" t="e">
        <f>MID(G174,FIND(",",G174,1)+1,LEN(G174)-LEN(B174))</f>
        <v>#VALUE!</v>
      </c>
    </row>
    <row r="175" spans="1:8" x14ac:dyDescent="0.25">
      <c r="A175" s="1" t="str">
        <f>IFERROR(LEFT($E175,FIND(",",$E175,1)-1),E175)</f>
        <v xml:space="preserve"> 쉐)스위트칠리소스 5L(몬유통)</v>
      </c>
      <c r="B175" s="1" t="e">
        <f>LEFT($G175,FIND(",",$G175,1)-1)</f>
        <v>#VALUE!</v>
      </c>
      <c r="C175" s="2" t="e">
        <f>IFERROR(RIGHT(H175,LEN(H175)-FIND(",",SUBSTITUTE(H175,",",",",LEN(H175)-LEN(SUBSTITUTE(H175,",",""))))),H175)</f>
        <v>#VALUE!</v>
      </c>
      <c r="E175" s="3" t="s">
        <v>172</v>
      </c>
      <c r="F175" s="1" t="e">
        <f>FIND(",",E175,1)</f>
        <v>#VALUE!</v>
      </c>
      <c r="G175" s="1" t="e">
        <f>MID($E175,F175+1,LEN(E175)-LEN(A175))</f>
        <v>#VALUE!</v>
      </c>
      <c r="H175" s="1" t="e">
        <f>MID(G175,FIND(",",G175,1)+1,LEN(G175)-LEN(B175))</f>
        <v>#VALUE!</v>
      </c>
    </row>
    <row r="176" spans="1:8" x14ac:dyDescent="0.25">
      <c r="A176" s="1" t="str">
        <f>IFERROR(LEFT($E176,FIND(",",$E176,1)-1),E176)</f>
        <v xml:space="preserve"> 함흥냉면육수</v>
      </c>
      <c r="B176" s="1" t="str">
        <f>LEFT($G176,FIND(",",$G176,1)-1)</f>
        <v>3kg*3ea/box</v>
      </c>
      <c r="C176" s="2" t="str">
        <f>IFERROR(RIGHT(H176,LEN(H176)-FIND(",",SUBSTITUTE(H176,",",",",LEN(H176)-LEN(SUBSTITUTE(H176,",",""))))),H176)</f>
        <v>냉동</v>
      </c>
      <c r="E176" s="3" t="s">
        <v>173</v>
      </c>
      <c r="F176" s="1">
        <f>FIND(",",E176,1)</f>
        <v>8</v>
      </c>
      <c r="G176" s="1" t="str">
        <f>MID($E176,F176+1,LEN(E176)-LEN(A176))</f>
        <v>3kg*3ea/box,냉동</v>
      </c>
      <c r="H176" s="1" t="str">
        <f>MID(G176,FIND(",",G176,1)+1,LEN(G176)-LEN(B176))</f>
        <v>냉동</v>
      </c>
    </row>
    <row r="177" spans="1:8" x14ac:dyDescent="0.25">
      <c r="A177" s="1" t="str">
        <f>IFERROR(LEFT($E177,FIND(",",$E177,1)-1),E177)</f>
        <v xml:space="preserve"> 비빔냉면장P</v>
      </c>
      <c r="B177" s="1" t="str">
        <f>LEFT($G177,FIND(",",$G177,1)-1)</f>
        <v>2kg*3ea/box</v>
      </c>
      <c r="C177" s="2" t="str">
        <f>IFERROR(RIGHT(H177,LEN(H177)-FIND(",",SUBSTITUTE(H177,",",",",LEN(H177)-LEN(SUBSTITUTE(H177,",",""))))),H177)</f>
        <v>냉동</v>
      </c>
      <c r="E177" s="3" t="s">
        <v>174</v>
      </c>
      <c r="F177" s="1">
        <f>FIND(",",E177,1)</f>
        <v>8</v>
      </c>
      <c r="G177" s="1" t="str">
        <f>MID($E177,F177+1,LEN(E177)-LEN(A177))</f>
        <v>2kg*3ea/box,냉동</v>
      </c>
      <c r="H177" s="1" t="str">
        <f>MID(G177,FIND(",",G177,1)+1,LEN(G177)-LEN(B177))</f>
        <v>냉동</v>
      </c>
    </row>
    <row r="178" spans="1:8" x14ac:dyDescent="0.25">
      <c r="A178" s="1" t="str">
        <f>IFERROR(LEFT($E178,FIND(",",$E178,1)-1),E178)</f>
        <v xml:space="preserve"> 레몬파닭소스(2kg/ea</v>
      </c>
      <c r="B178" s="1" t="e">
        <f>LEFT($G178,FIND(",",$G178,1)-1)</f>
        <v>#VALUE!</v>
      </c>
      <c r="C178" s="2" t="e">
        <f>IFERROR(RIGHT(H178,LEN(H178)-FIND(",",SUBSTITUTE(H178,",",",",LEN(H178)-LEN(SUBSTITUTE(H178,",",""))))),H178)</f>
        <v>#VALUE!</v>
      </c>
      <c r="E178" s="3" t="s">
        <v>175</v>
      </c>
      <c r="F178" s="1">
        <f>FIND(",",E178,1)</f>
        <v>15</v>
      </c>
      <c r="G178" s="1" t="str">
        <f>MID($E178,F178+1,LEN(E178)-LEN(A178))</f>
        <v>이츠웰)EA</v>
      </c>
      <c r="H178" s="1" t="e">
        <f>MID(G178,FIND(",",G178,1)+1,LEN(G178)-LEN(B178))</f>
        <v>#VALUE!</v>
      </c>
    </row>
    <row r="179" spans="1:8" x14ac:dyDescent="0.25">
      <c r="A179" s="1" t="str">
        <f>IFERROR(LEFT($E179,FIND(",",$E179,1)-1),E179)</f>
        <v xml:space="preserve"> 샘플]소프트메이드 렌틸콩을 넣은 구수한 들깨된장소스 200g(냉장)바른선</v>
      </c>
      <c r="B179" s="1" t="e">
        <f>LEFT($G179,FIND(",",$G179,1)-1)</f>
        <v>#VALUE!</v>
      </c>
      <c r="C179" s="2" t="e">
        <f>IFERROR(RIGHT(H179,LEN(H179)-FIND(",",SUBSTITUTE(H179,",",",",LEN(H179)-LEN(SUBSTITUTE(H179,",",""))))),H179)</f>
        <v>#VALUE!</v>
      </c>
      <c r="E179" s="3" t="s">
        <v>176</v>
      </c>
      <c r="F179" s="1" t="e">
        <f>FIND(",",E179,1)</f>
        <v>#VALUE!</v>
      </c>
      <c r="G179" s="1" t="e">
        <f>MID($E179,F179+1,LEN(E179)-LEN(A179))</f>
        <v>#VALUE!</v>
      </c>
      <c r="H179" s="1" t="e">
        <f>MID(G179,FIND(",",G179,1)+1,LEN(G179)-LEN(B179))</f>
        <v>#VALUE!</v>
      </c>
    </row>
    <row r="180" spans="1:8" x14ac:dyDescent="0.25">
      <c r="A180" s="1" t="str">
        <f>IFERROR(LEFT($E180,FIND(",",$E180,1)-1),E180)</f>
        <v xml:space="preserve"> [특매]자연숙성 콩발효소스</v>
      </c>
      <c r="B180" s="1" t="str">
        <f>LEFT($G180,FIND(",",$G180,1)-1)</f>
        <v>930ml</v>
      </c>
      <c r="C180" s="2" t="str">
        <f>IFERROR(RIGHT(H180,LEN(H180)-FIND(",",SUBSTITUTE(H180,",",",",LEN(H180)-LEN(SUBSTITUTE(H180,",",""))))),H180)</f>
        <v>샘표</v>
      </c>
      <c r="E180" s="3" t="s">
        <v>177</v>
      </c>
      <c r="F180" s="1">
        <f>FIND(",",E180,1)</f>
        <v>16</v>
      </c>
      <c r="G180" s="1" t="str">
        <f>MID($E180,F180+1,LEN(E180)-LEN(A180))</f>
        <v>930ml,실온,샘표</v>
      </c>
      <c r="H180" s="1" t="str">
        <f>MID(G180,FIND(",",G180,1)+1,LEN(G180)-LEN(B180))</f>
        <v>실온,샘표</v>
      </c>
    </row>
    <row r="181" spans="1:8" x14ac:dyDescent="0.25">
      <c r="A181" s="1" t="str">
        <f>IFERROR(LEFT($E181,FIND(",",$E181,1)-1),E181)</f>
        <v xml:space="preserve"> D)마요네즈(오뚜기</v>
      </c>
      <c r="B181" s="1" t="e">
        <f>LEFT($G181,FIND(",",$G181,1)-1)</f>
        <v>#VALUE!</v>
      </c>
      <c r="C181" s="2" t="e">
        <f>IFERROR(RIGHT(H181,LEN(H181)-FIND(",",SUBSTITUTE(H181,",",",",LEN(H181)-LEN(SUBSTITUTE(H181,",",""))))),H181)</f>
        <v>#VALUE!</v>
      </c>
      <c r="E181" s="3" t="s">
        <v>178</v>
      </c>
      <c r="F181" s="1">
        <f>FIND(",",E181,1)</f>
        <v>12</v>
      </c>
      <c r="G181" s="1" t="str">
        <f>MID($E181,F181+1,LEN(E181)-LEN(A181))</f>
        <v>3.2kg/ea)</v>
      </c>
      <c r="H181" s="1" t="e">
        <f>MID(G181,FIND(",",G181,1)+1,LEN(G181)-LEN(B181))</f>
        <v>#VALUE!</v>
      </c>
    </row>
    <row r="182" spans="1:8" x14ac:dyDescent="0.25">
      <c r="A182" s="1" t="str">
        <f>IFERROR(LEFT($E182,FIND(",",$E182,1)-1),E182)</f>
        <v xml:space="preserve"> D)케찹(오뚜기</v>
      </c>
      <c r="B182" s="1" t="e">
        <f>LEFT($G182,FIND(",",$G182,1)-1)</f>
        <v>#VALUE!</v>
      </c>
      <c r="C182" s="2" t="e">
        <f>IFERROR(RIGHT(H182,LEN(H182)-FIND(",",SUBSTITUTE(H182,",",",",LEN(H182)-LEN(SUBSTITUTE(H182,",",""))))),H182)</f>
        <v>#VALUE!</v>
      </c>
      <c r="E182" s="3" t="s">
        <v>179</v>
      </c>
      <c r="F182" s="1">
        <f>FIND(",",E182,1)</f>
        <v>10</v>
      </c>
      <c r="G182" s="1" t="str">
        <f>MID($E182,F182+1,LEN(E182)-LEN(A182))</f>
        <v>3kg/ea)</v>
      </c>
      <c r="H182" s="1" t="e">
        <f>MID(G182,FIND(",",G182,1)+1,LEN(G182)-LEN(B182))</f>
        <v>#VALUE!</v>
      </c>
    </row>
    <row r="183" spans="1:8" x14ac:dyDescent="0.25">
      <c r="A183" s="1" t="str">
        <f>IFERROR(LEFT($E183,FIND(",",$E183,1)-1),E183)</f>
        <v xml:space="preserve"> 엘막 레몬농축액(99.97%</v>
      </c>
      <c r="B183" s="1" t="str">
        <f>LEFT($G183,FIND(",",$G183,1)-1)</f>
        <v>5배희석)</v>
      </c>
      <c r="C183" s="2" t="str">
        <f>IFERROR(RIGHT(H183,LEN(H183)-FIND(",",SUBSTITUTE(H183,",",",",LEN(H183)-LEN(SUBSTITUTE(H183,",",""))))),H183)</f>
        <v>상온</v>
      </c>
      <c r="E183" s="3" t="s">
        <v>180</v>
      </c>
      <c r="F183" s="1">
        <f>FIND(",",E183,1)</f>
        <v>17</v>
      </c>
      <c r="G183" s="1" t="str">
        <f>MID($E183,F183+1,LEN(E183)-LEN(A183))</f>
        <v>5배희석),946ml,상온</v>
      </c>
      <c r="H183" s="1" t="str">
        <f>MID(G183,FIND(",",G183,1)+1,LEN(G183)-LEN(B183))</f>
        <v>946ml,상온</v>
      </c>
    </row>
    <row r="184" spans="1:8" x14ac:dyDescent="0.25">
      <c r="A184" s="1" t="str">
        <f>IFERROR(LEFT($E184,FIND(",",$E184,1)-1),E184)</f>
        <v xml:space="preserve"> 다시다요리수</v>
      </c>
      <c r="B184" s="1" t="str">
        <f>LEFT($G184,FIND(",",$G184,1)-1)</f>
        <v>600g상온</v>
      </c>
      <c r="C184" s="2" t="str">
        <f>IFERROR(RIGHT(H184,LEN(H184)-FIND(",",SUBSTITUTE(H184,",",",",LEN(H184)-LEN(SUBSTITUTE(H184,",",""))))),H184)</f>
        <v>CJ</v>
      </c>
      <c r="E184" s="3" t="s">
        <v>181</v>
      </c>
      <c r="F184" s="1">
        <f>FIND(",",E184,1)</f>
        <v>8</v>
      </c>
      <c r="G184" s="1" t="str">
        <f>MID($E184,F184+1,LEN(E184)-LEN(A184))</f>
        <v>600g상온,CJ</v>
      </c>
      <c r="H184" s="1" t="str">
        <f>MID(G184,FIND(",",G184,1)+1,LEN(G184)-LEN(B184))</f>
        <v>CJ</v>
      </c>
    </row>
    <row r="185" spans="1:8" x14ac:dyDescent="0.25">
      <c r="A185" s="1" t="str">
        <f>IFERROR(LEFT($E185,FIND(",",$E185,1)-1),E185)</f>
        <v xml:space="preserve"> 백설 남해굴소스</v>
      </c>
      <c r="B185" s="1" t="str">
        <f>LEFT($G185,FIND(",",$G185,1)-1)</f>
        <v>2.4kg</v>
      </c>
      <c r="C185" s="2" t="str">
        <f>IFERROR(RIGHT(H185,LEN(H185)-FIND(",",SUBSTITUTE(H185,",",",",LEN(H185)-LEN(SUBSTITUTE(H185,",",""))))),H185)</f>
        <v>CJ</v>
      </c>
      <c r="E185" s="3" t="s">
        <v>182</v>
      </c>
      <c r="F185" s="1">
        <f>FIND(",",E185,1)</f>
        <v>10</v>
      </c>
      <c r="G185" s="1" t="str">
        <f>MID($E185,F185+1,LEN(E185)-LEN(A185))</f>
        <v>2.4kg,실온,CJ</v>
      </c>
      <c r="H185" s="1" t="str">
        <f>MID(G185,FIND(",",G185,1)+1,LEN(G185)-LEN(B185))</f>
        <v>실온,CJ</v>
      </c>
    </row>
    <row r="186" spans="1:8" x14ac:dyDescent="0.25">
      <c r="A186" s="1" t="str">
        <f>IFERROR(LEFT($E186,FIND(",",$E186,1)-1),E186)</f>
        <v xml:space="preserve"> 백설 데리야끼소스</v>
      </c>
      <c r="B186" s="1" t="str">
        <f>LEFT($G186,FIND(",",$G186,1)-1)</f>
        <v>325g</v>
      </c>
      <c r="C186" s="2" t="str">
        <f>IFERROR(RIGHT(H186,LEN(H186)-FIND(",",SUBSTITUTE(H186,",",",",LEN(H186)-LEN(SUBSTITUTE(H186,",",""))))),H186)</f>
        <v>CJ</v>
      </c>
      <c r="E186" s="3" t="s">
        <v>183</v>
      </c>
      <c r="F186" s="1">
        <f>FIND(",",E186,1)</f>
        <v>11</v>
      </c>
      <c r="G186" s="1" t="str">
        <f>MID($E186,F186+1,LEN(E186)-LEN(A186))</f>
        <v>325g,상온,CJ</v>
      </c>
      <c r="H186" s="1" t="str">
        <f>MID(G186,FIND(",",G186,1)+1,LEN(G186)-LEN(B186))</f>
        <v>상온,CJ</v>
      </c>
    </row>
    <row r="187" spans="1:8" x14ac:dyDescent="0.25">
      <c r="A187" s="1" t="str">
        <f>IFERROR(LEFT($E187,FIND(",",$E187,1)-1),E187)</f>
        <v xml:space="preserve"> 쉐프솔루션 허니머스타드소스</v>
      </c>
      <c r="B187" s="1" t="str">
        <f>LEFT($G187,FIND(",",$G187,1)-1)</f>
        <v>2kg</v>
      </c>
      <c r="C187" s="2" t="str">
        <f>IFERROR(RIGHT(H187,LEN(H187)-FIND(",",SUBSTITUTE(H187,",",",",LEN(H187)-LEN(SUBSTITUTE(H187,",",""))))),H187)</f>
        <v>CJ</v>
      </c>
      <c r="E187" s="3" t="s">
        <v>184</v>
      </c>
      <c r="F187" s="1">
        <f>FIND(",",E187,1)</f>
        <v>16</v>
      </c>
      <c r="G187" s="1" t="str">
        <f>MID($E187,F187+1,LEN(E187)-LEN(A187))</f>
        <v>2kg,냉장,CJ</v>
      </c>
      <c r="H187" s="1" t="str">
        <f>MID(G187,FIND(",",G187,1)+1,LEN(G187)-LEN(B187))</f>
        <v>냉장,CJ</v>
      </c>
    </row>
    <row r="188" spans="1:8" x14ac:dyDescent="0.25">
      <c r="A188" s="1" t="str">
        <f>IFERROR(LEFT($E188,FIND(",",$E188,1)-1),E188)</f>
        <v xml:space="preserve"> 쉐프솔루션 키위드레싱</v>
      </c>
      <c r="B188" s="1" t="str">
        <f>LEFT($G188,FIND(",",$G188,1)-1)</f>
        <v>2kg</v>
      </c>
      <c r="C188" s="2" t="str">
        <f>IFERROR(RIGHT(H188,LEN(H188)-FIND(",",SUBSTITUTE(H188,",",",",LEN(H188)-LEN(SUBSTITUTE(H188,",",""))))),H188)</f>
        <v>CJ</v>
      </c>
      <c r="E188" s="3" t="s">
        <v>185</v>
      </c>
      <c r="F188" s="1">
        <f>FIND(",",E188,1)</f>
        <v>13</v>
      </c>
      <c r="G188" s="1" t="str">
        <f>MID($E188,F188+1,LEN(E188)-LEN(A188))</f>
        <v>2kg,냉장,CJ</v>
      </c>
      <c r="H188" s="1" t="str">
        <f>MID(G188,FIND(",",G188,1)+1,LEN(G188)-LEN(B188))</f>
        <v>냉장,CJ</v>
      </c>
    </row>
    <row r="189" spans="1:8" x14ac:dyDescent="0.25">
      <c r="A189" s="1" t="str">
        <f>IFERROR(LEFT($E189,FIND(",",$E189,1)-1),E189)</f>
        <v xml:space="preserve"> 쉐프솔루션 사우전드아일랜드드레싱</v>
      </c>
      <c r="B189" s="1" t="str">
        <f>LEFT($G189,FIND(",",$G189,1)-1)</f>
        <v>2kg</v>
      </c>
      <c r="C189" s="2" t="str">
        <f>IFERROR(RIGHT(H189,LEN(H189)-FIND(",",SUBSTITUTE(H189,",",",",LEN(H189)-LEN(SUBSTITUTE(H189,",",""))))),H189)</f>
        <v>CJ</v>
      </c>
      <c r="E189" s="3" t="s">
        <v>186</v>
      </c>
      <c r="F189" s="1">
        <f>FIND(",",E189,1)</f>
        <v>19</v>
      </c>
      <c r="G189" s="1" t="str">
        <f>MID($E189,F189+1,LEN(E189)-LEN(A189))</f>
        <v>2kg,냉장,CJ</v>
      </c>
      <c r="H189" s="1" t="str">
        <f>MID(G189,FIND(",",G189,1)+1,LEN(G189)-LEN(B189))</f>
        <v>냉장,CJ</v>
      </c>
    </row>
    <row r="190" spans="1:8" x14ac:dyDescent="0.25">
      <c r="A190" s="1" t="str">
        <f>IFERROR(LEFT($E190,FIND(",",$E190,1)-1),E190)</f>
        <v xml:space="preserve"> 쉐프솔루션 크리미양파드레싱</v>
      </c>
      <c r="B190" s="1" t="str">
        <f>LEFT($G190,FIND(",",$G190,1)-1)</f>
        <v>2kg</v>
      </c>
      <c r="C190" s="2" t="str">
        <f>IFERROR(RIGHT(H190,LEN(H190)-FIND(",",SUBSTITUTE(H190,",",",",LEN(H190)-LEN(SUBSTITUTE(H190,",",""))))),H190)</f>
        <v>CJ</v>
      </c>
      <c r="E190" s="3" t="s">
        <v>187</v>
      </c>
      <c r="F190" s="1">
        <f>FIND(",",E190,1)</f>
        <v>16</v>
      </c>
      <c r="G190" s="1" t="str">
        <f>MID($E190,F190+1,LEN(E190)-LEN(A190))</f>
        <v>2kg,냉장,CJ</v>
      </c>
      <c r="H190" s="1" t="str">
        <f>MID(G190,FIND(",",G190,1)+1,LEN(G190)-LEN(B190))</f>
        <v>냉장,CJ</v>
      </c>
    </row>
    <row r="191" spans="1:8" x14ac:dyDescent="0.25">
      <c r="A191" s="1" t="str">
        <f>IFERROR(LEFT($E191,FIND(",",$E191,1)-1),E191)</f>
        <v xml:space="preserve"> 쉐프솔루션 딸기요거트드레싱</v>
      </c>
      <c r="B191" s="1" t="str">
        <f>LEFT($G191,FIND(",",$G191,1)-1)</f>
        <v>2kg</v>
      </c>
      <c r="C191" s="2" t="str">
        <f>IFERROR(RIGHT(H191,LEN(H191)-FIND(",",SUBSTITUTE(H191,",",",",LEN(H191)-LEN(SUBSTITUTE(H191,",",""))))),H191)</f>
        <v>CJ</v>
      </c>
      <c r="E191" s="3" t="s">
        <v>188</v>
      </c>
      <c r="F191" s="1">
        <f>FIND(",",E191,1)</f>
        <v>16</v>
      </c>
      <c r="G191" s="1" t="str">
        <f>MID($E191,F191+1,LEN(E191)-LEN(A191))</f>
        <v>2kg,냉장,CJ</v>
      </c>
      <c r="H191" s="1" t="str">
        <f>MID(G191,FIND(",",G191,1)+1,LEN(G191)-LEN(B191))</f>
        <v>냉장,CJ</v>
      </c>
    </row>
    <row r="192" spans="1:8" x14ac:dyDescent="0.25">
      <c r="A192" s="1" t="str">
        <f>IFERROR(LEFT($E192,FIND(",",$E192,1)-1),E192)</f>
        <v xml:space="preserve"> 쉐프솔루션 오리엔탈드레싱</v>
      </c>
      <c r="B192" s="1" t="str">
        <f>LEFT($G192,FIND(",",$G192,1)-1)</f>
        <v>2kg</v>
      </c>
      <c r="C192" s="2" t="str">
        <f>IFERROR(RIGHT(H192,LEN(H192)-FIND(",",SUBSTITUTE(H192,",",",",LEN(H192)-LEN(SUBSTITUTE(H192,",",""))))),H192)</f>
        <v>CJ</v>
      </c>
      <c r="E192" s="3" t="s">
        <v>189</v>
      </c>
      <c r="F192" s="1">
        <f>FIND(",",E192,1)</f>
        <v>15</v>
      </c>
      <c r="G192" s="1" t="str">
        <f>MID($E192,F192+1,LEN(E192)-LEN(A192))</f>
        <v>2kg,냉장,CJ</v>
      </c>
      <c r="H192" s="1" t="str">
        <f>MID(G192,FIND(",",G192,1)+1,LEN(G192)-LEN(B192))</f>
        <v>냉장,CJ</v>
      </c>
    </row>
    <row r="193" spans="1:8" x14ac:dyDescent="0.25">
      <c r="A193" s="1" t="str">
        <f>IFERROR(LEFT($E193,FIND(",",$E193,1)-1),E193)</f>
        <v xml:space="preserve"> 쉐프솔루션 타르타르드레싱</v>
      </c>
      <c r="B193" s="1" t="str">
        <f>LEFT($G193,FIND(",",$G193,1)-1)</f>
        <v>2kg</v>
      </c>
      <c r="C193" s="2" t="str">
        <f>IFERROR(RIGHT(H193,LEN(H193)-FIND(",",SUBSTITUTE(H193,",",",",LEN(H193)-LEN(SUBSTITUTE(H193,",",""))))),H193)</f>
        <v>CJ</v>
      </c>
      <c r="E193" s="3" t="s">
        <v>190</v>
      </c>
      <c r="F193" s="1">
        <f>FIND(",",E193,1)</f>
        <v>15</v>
      </c>
      <c r="G193" s="1" t="str">
        <f>MID($E193,F193+1,LEN(E193)-LEN(A193))</f>
        <v>2kg,냉장,CJ</v>
      </c>
      <c r="H193" s="1" t="str">
        <f>MID(G193,FIND(",",G193,1)+1,LEN(G193)-LEN(B193))</f>
        <v>냉장,CJ</v>
      </c>
    </row>
    <row r="194" spans="1:8" x14ac:dyDescent="0.25">
      <c r="A194" s="1" t="str">
        <f>IFERROR(LEFT($E194,FIND(",",$E194,1)-1),E194)</f>
        <v xml:space="preserve"> 백설 크림토마토파스타소스</v>
      </c>
      <c r="B194" s="1" t="str">
        <f>LEFT($G194,FIND(",",$G194,1)-1)</f>
        <v>455g</v>
      </c>
      <c r="C194" s="2" t="str">
        <f>IFERROR(RIGHT(H194,LEN(H194)-FIND(",",SUBSTITUTE(H194,",",",",LEN(H194)-LEN(SUBSTITUTE(H194,",",""))))),H194)</f>
        <v>CJ</v>
      </c>
      <c r="E194" s="3" t="s">
        <v>191</v>
      </c>
      <c r="F194" s="1">
        <f>FIND(",",E194,1)</f>
        <v>15</v>
      </c>
      <c r="G194" s="1" t="str">
        <f>MID($E194,F194+1,LEN(E194)-LEN(A194))</f>
        <v>455g,상온,CJ</v>
      </c>
      <c r="H194" s="1" t="str">
        <f>MID(G194,FIND(",",G194,1)+1,LEN(G194)-LEN(B194))</f>
        <v>상온,CJ</v>
      </c>
    </row>
    <row r="195" spans="1:8" x14ac:dyDescent="0.25">
      <c r="A195" s="1" t="str">
        <f>IFERROR(LEFT($E195,FIND(",",$E195,1)-1),E195)</f>
        <v xml:space="preserve"> 백설 토마토스파게티소스</v>
      </c>
      <c r="B195" s="1" t="str">
        <f>LEFT($G195,FIND(",",$G195,1)-1)</f>
        <v>455g</v>
      </c>
      <c r="C195" s="2" t="str">
        <f>IFERROR(RIGHT(H195,LEN(H195)-FIND(",",SUBSTITUTE(H195,",",",",LEN(H195)-LEN(SUBSTITUTE(H195,",",""))))),H195)</f>
        <v>CJ</v>
      </c>
      <c r="E195" s="3" t="s">
        <v>192</v>
      </c>
      <c r="F195" s="1">
        <f>FIND(",",E195,1)</f>
        <v>14</v>
      </c>
      <c r="G195" s="1" t="str">
        <f>MID($E195,F195+1,LEN(E195)-LEN(A195))</f>
        <v>455g,상온,CJ</v>
      </c>
      <c r="H195" s="1" t="str">
        <f>MID(G195,FIND(",",G195,1)+1,LEN(G195)-LEN(B195))</f>
        <v>상온,CJ</v>
      </c>
    </row>
    <row r="196" spans="1:8" x14ac:dyDescent="0.25">
      <c r="A196" s="1" t="str">
        <f>IFERROR(LEFT($E196,FIND(",",$E196,1)-1),E196)</f>
        <v xml:space="preserve"> 백설 갈릭크림파스타소스</v>
      </c>
      <c r="B196" s="1" t="str">
        <f>LEFT($G196,FIND(",",$G196,1)-1)</f>
        <v>350g</v>
      </c>
      <c r="C196" s="2" t="str">
        <f>IFERROR(RIGHT(H196,LEN(H196)-FIND(",",SUBSTITUTE(H196,",",",",LEN(H196)-LEN(SUBSTITUTE(H196,",",""))))),H196)</f>
        <v>CJ</v>
      </c>
      <c r="E196" s="3" t="s">
        <v>193</v>
      </c>
      <c r="F196" s="1">
        <f>FIND(",",E196,1)</f>
        <v>14</v>
      </c>
      <c r="G196" s="1" t="str">
        <f>MID($E196,F196+1,LEN(E196)-LEN(A196))</f>
        <v>350g,상온,CJ</v>
      </c>
      <c r="H196" s="1" t="str">
        <f>MID(G196,FIND(",",G196,1)+1,LEN(G196)-LEN(B196))</f>
        <v>상온,CJ</v>
      </c>
    </row>
    <row r="197" spans="1:8" x14ac:dyDescent="0.25">
      <c r="A197" s="1" t="str">
        <f>IFERROR(LEFT($E197,FIND(",",$E197,1)-1),E197)</f>
        <v xml:space="preserve"> 프레스코 스파게티소스(피망&amp;양파)</v>
      </c>
      <c r="B197" s="1" t="str">
        <f>LEFT($G197,FIND(",",$G197,1)-1)</f>
        <v>685g</v>
      </c>
      <c r="C197" s="2" t="str">
        <f>IFERROR(RIGHT(H197,LEN(H197)-FIND(",",SUBSTITUTE(H197,",",",",LEN(H197)-LEN(SUBSTITUTE(H197,",",""))))),H197)</f>
        <v>오뚜기</v>
      </c>
      <c r="E197" s="3" t="s">
        <v>194</v>
      </c>
      <c r="F197" s="1">
        <f>FIND(",",E197,1)</f>
        <v>20</v>
      </c>
      <c r="G197" s="1" t="str">
        <f>MID($E197,F197+1,LEN(E197)-LEN(A197))</f>
        <v>685g,상온,오뚜기</v>
      </c>
      <c r="H197" s="1" t="str">
        <f>MID(G197,FIND(",",G197,1)+1,LEN(G197)-LEN(B197))</f>
        <v>상온,오뚜기</v>
      </c>
    </row>
    <row r="198" spans="1:8" x14ac:dyDescent="0.25">
      <c r="A198" s="1" t="str">
        <f>IFERROR(LEFT($E198,FIND(",",$E198,1)-1),E198)</f>
        <v xml:space="preserve"> 프레스코 스파게티소스(마늘&amp;양파)</v>
      </c>
      <c r="B198" s="1" t="str">
        <f>LEFT($G198,FIND(",",$G198,1)-1)</f>
        <v>685g</v>
      </c>
      <c r="C198" s="2" t="str">
        <f>IFERROR(RIGHT(H198,LEN(H198)-FIND(",",SUBSTITUTE(H198,",",",",LEN(H198)-LEN(SUBSTITUTE(H198,",",""))))),H198)</f>
        <v>오뚜기</v>
      </c>
      <c r="E198" s="3" t="s">
        <v>195</v>
      </c>
      <c r="F198" s="1">
        <f>FIND(",",E198,1)</f>
        <v>20</v>
      </c>
      <c r="G198" s="1" t="str">
        <f>MID($E198,F198+1,LEN(E198)-LEN(A198))</f>
        <v>685g,상온,오뚜기</v>
      </c>
      <c r="H198" s="1" t="str">
        <f>MID(G198,FIND(",",G198,1)+1,LEN(G198)-LEN(B198))</f>
        <v>상온,오뚜기</v>
      </c>
    </row>
    <row r="199" spans="1:8" x14ac:dyDescent="0.25">
      <c r="A199" s="1" t="str">
        <f>IFERROR(LEFT($E199,FIND(",",$E199,1)-1),E199)</f>
        <v xml:space="preserve"> 프레스코 스파게티소스(크림&amp;토마토)</v>
      </c>
      <c r="B199" s="1" t="str">
        <f>LEFT($G199,FIND(",",$G199,1)-1)</f>
        <v>685g</v>
      </c>
      <c r="C199" s="2" t="str">
        <f>IFERROR(RIGHT(H199,LEN(H199)-FIND(",",SUBSTITUTE(H199,",",",",LEN(H199)-LEN(SUBSTITUTE(H199,",",""))))),H199)</f>
        <v>오뚜기</v>
      </c>
      <c r="E199" s="3" t="s">
        <v>196</v>
      </c>
      <c r="F199" s="1">
        <f>FIND(",",E199,1)</f>
        <v>21</v>
      </c>
      <c r="G199" s="1" t="str">
        <f>MID($E199,F199+1,LEN(E199)-LEN(A199))</f>
        <v>685g,상온,오뚜기</v>
      </c>
      <c r="H199" s="1" t="str">
        <f>MID(G199,FIND(",",G199,1)+1,LEN(G199)-LEN(B199))</f>
        <v>상온,오뚜기</v>
      </c>
    </row>
    <row r="200" spans="1:8" x14ac:dyDescent="0.25">
      <c r="A200" s="1" t="str">
        <f>IFERROR(LEFT($E200,FIND(",",$E200,1)-1),E200)</f>
        <v xml:space="preserve"> 스모크향소스</v>
      </c>
      <c r="B200" s="1" t="str">
        <f>LEFT($G200,FIND(",",$G200,1)-1)</f>
        <v>472g</v>
      </c>
      <c r="C200" s="2" t="str">
        <f>IFERROR(RIGHT(H200,LEN(H200)-FIND(",",SUBSTITUTE(H200,",",",",LEN(H200)-LEN(SUBSTITUTE(H200,",",""))))),H200)</f>
        <v>콜진</v>
      </c>
      <c r="E200" s="3" t="s">
        <v>197</v>
      </c>
      <c r="F200" s="1">
        <f>FIND(",",E200,1)</f>
        <v>8</v>
      </c>
      <c r="G200" s="1" t="str">
        <f>MID($E200,F200+1,LEN(E200)-LEN(A200))</f>
        <v>472g,상온,콜진</v>
      </c>
      <c r="H200" s="1" t="str">
        <f>MID(G200,FIND(",",G200,1)+1,LEN(G200)-LEN(B200))</f>
        <v>상온,콜진</v>
      </c>
    </row>
    <row r="201" spans="1:8" x14ac:dyDescent="0.25">
      <c r="A201" s="1" t="str">
        <f>IFERROR(LEFT($E201,FIND(",",$E201,1)-1),E201)</f>
        <v xml:space="preserve"> 순두부찌개양념장</v>
      </c>
      <c r="B201" s="1" t="str">
        <f>LEFT($G201,FIND(",",$G201,1)-1)</f>
        <v>2kg</v>
      </c>
      <c r="C201" s="2" t="str">
        <f>IFERROR(RIGHT(H201,LEN(H201)-FIND(",",SUBSTITUTE(H201,",",",",LEN(H201)-LEN(SUBSTITUTE(H201,",",""))))),H201)</f>
        <v>다미</v>
      </c>
      <c r="E201" s="3" t="s">
        <v>198</v>
      </c>
      <c r="F201" s="1">
        <f>FIND(",",E201,1)</f>
        <v>10</v>
      </c>
      <c r="G201" s="1" t="str">
        <f>MID($E201,F201+1,LEN(E201)-LEN(A201))</f>
        <v>2kg,냉장,다미</v>
      </c>
      <c r="H201" s="1" t="str">
        <f>MID(G201,FIND(",",G201,1)+1,LEN(G201)-LEN(B201))</f>
        <v>냉장,다미</v>
      </c>
    </row>
    <row r="202" spans="1:8" x14ac:dyDescent="0.25">
      <c r="A202" s="1" t="str">
        <f>IFERROR(LEFT($E202,FIND(",",$E202,1)-1),E202)</f>
        <v xml:space="preserve"> 소프트메이드 렌틸콩을 넣은 구수한 들깨된장소스 2kg(냉장)바른선</v>
      </c>
      <c r="B202" s="1" t="e">
        <f>LEFT($G202,FIND(",",$G202,1)-1)</f>
        <v>#VALUE!</v>
      </c>
      <c r="C202" s="2" t="e">
        <f>IFERROR(RIGHT(H202,LEN(H202)-FIND(",",SUBSTITUTE(H202,",",",",LEN(H202)-LEN(SUBSTITUTE(H202,",",""))))),H202)</f>
        <v>#VALUE!</v>
      </c>
      <c r="E202" s="3" t="s">
        <v>199</v>
      </c>
      <c r="F202" s="1" t="e">
        <f>FIND(",",E202,1)</f>
        <v>#VALUE!</v>
      </c>
      <c r="G202" s="1" t="e">
        <f>MID($E202,F202+1,LEN(E202)-LEN(A202))</f>
        <v>#VALUE!</v>
      </c>
      <c r="H202" s="1" t="e">
        <f>MID(G202,FIND(",",G202,1)+1,LEN(G202)-LEN(B202))</f>
        <v>#VALUE!</v>
      </c>
    </row>
    <row r="203" spans="1:8" x14ac:dyDescent="0.25">
      <c r="A203" s="1" t="str">
        <f>IFERROR(LEFT($E203,FIND(",",$E203,1)-1),E203)</f>
        <v xml:space="preserve"> 허니버터맛씨즈닝</v>
      </c>
      <c r="B203" s="1" t="str">
        <f>LEFT($G203,FIND(",",$G203,1)-1)</f>
        <v>500g</v>
      </c>
      <c r="C203" s="2" t="str">
        <f>IFERROR(RIGHT(H203,LEN(H203)-FIND(",",SUBSTITUTE(H203,",",",",LEN(H203)-LEN(SUBSTITUTE(H203,",",""))))),H203)</f>
        <v>동원홈푸드</v>
      </c>
      <c r="E203" s="3" t="s">
        <v>200</v>
      </c>
      <c r="F203" s="1">
        <f>FIND(",",E203,1)</f>
        <v>10</v>
      </c>
      <c r="G203" s="1" t="str">
        <f>MID($E203,F203+1,LEN(E203)-LEN(A203))</f>
        <v>500g,상온,동원홈푸드</v>
      </c>
      <c r="H203" s="1" t="str">
        <f>MID(G203,FIND(",",G203,1)+1,LEN(G203)-LEN(B203))</f>
        <v>상온,동원홈푸드</v>
      </c>
    </row>
    <row r="204" spans="1:8" x14ac:dyDescent="0.25">
      <c r="A204" s="1" t="str">
        <f>IFERROR(LEFT($E204,FIND(",",$E204,1)-1),E204)</f>
        <v xml:space="preserve"> 치즈맛씨즈닝</v>
      </c>
      <c r="B204" s="1" t="str">
        <f>LEFT($G204,FIND(",",$G204,1)-1)</f>
        <v>500g</v>
      </c>
      <c r="C204" s="2" t="str">
        <f>IFERROR(RIGHT(H204,LEN(H204)-FIND(",",SUBSTITUTE(H204,",",",",LEN(H204)-LEN(SUBSTITUTE(H204,",",""))))),H204)</f>
        <v>동원홈푸드</v>
      </c>
      <c r="E204" s="3" t="s">
        <v>201</v>
      </c>
      <c r="F204" s="1">
        <f>FIND(",",E204,1)</f>
        <v>8</v>
      </c>
      <c r="G204" s="1" t="str">
        <f>MID($E204,F204+1,LEN(E204)-LEN(A204))</f>
        <v>500g,상온,동원홈푸드</v>
      </c>
      <c r="H204" s="1" t="str">
        <f>MID(G204,FIND(",",G204,1)+1,LEN(G204)-LEN(B204))</f>
        <v>상온,동원홈푸드</v>
      </c>
    </row>
    <row r="205" spans="1:8" x14ac:dyDescent="0.25">
      <c r="A205" s="1" t="str">
        <f>IFERROR(LEFT($E205,FIND(",",$E205,1)-1),E205)</f>
        <v xml:space="preserve"> 버터갈릭맛씨즈닝</v>
      </c>
      <c r="B205" s="1" t="str">
        <f>LEFT($G205,FIND(",",$G205,1)-1)</f>
        <v>500g</v>
      </c>
      <c r="C205" s="2" t="str">
        <f>IFERROR(RIGHT(H205,LEN(H205)-FIND(",",SUBSTITUTE(H205,",",",",LEN(H205)-LEN(SUBSTITUTE(H205,",",""))))),H205)</f>
        <v>동원홈푸드</v>
      </c>
      <c r="E205" s="3" t="s">
        <v>202</v>
      </c>
      <c r="F205" s="1">
        <f>FIND(",",E205,1)</f>
        <v>10</v>
      </c>
      <c r="G205" s="1" t="str">
        <f>MID($E205,F205+1,LEN(E205)-LEN(A205))</f>
        <v>500g,상온,동원홈푸드</v>
      </c>
      <c r="H205" s="1" t="str">
        <f>MID(G205,FIND(",",G205,1)+1,LEN(G205)-LEN(B205))</f>
        <v>상온,동원홈푸드</v>
      </c>
    </row>
    <row r="206" spans="1:8" x14ac:dyDescent="0.25">
      <c r="A206" s="1" t="str">
        <f>IFERROR(LEFT($E206,FIND(",",$E206,1)-1),E206)</f>
        <v xml:space="preserve"> 사워크림앤오니온맛씨즈닝</v>
      </c>
      <c r="B206" s="1" t="str">
        <f>LEFT($G206,FIND(",",$G206,1)-1)</f>
        <v>500g</v>
      </c>
      <c r="C206" s="2" t="str">
        <f>IFERROR(RIGHT(H206,LEN(H206)-FIND(",",SUBSTITUTE(H206,",",",",LEN(H206)-LEN(SUBSTITUTE(H206,",",""))))),H206)</f>
        <v>동원홈푸드</v>
      </c>
      <c r="E206" s="3" t="s">
        <v>203</v>
      </c>
      <c r="F206" s="1">
        <f>FIND(",",E206,1)</f>
        <v>14</v>
      </c>
      <c r="G206" s="1" t="str">
        <f>MID($E206,F206+1,LEN(E206)-LEN(A206))</f>
        <v>500g,상온,동원홈푸드</v>
      </c>
      <c r="H206" s="1" t="str">
        <f>MID(G206,FIND(",",G206,1)+1,LEN(G206)-LEN(B206))</f>
        <v>상온,동원홈푸드</v>
      </c>
    </row>
    <row r="207" spans="1:8" x14ac:dyDescent="0.25">
      <c r="A207" s="1" t="str">
        <f>IFERROR(LEFT($E207,FIND(",",$E207,1)-1),E207)</f>
        <v xml:space="preserve"> 유기농마요네즈</v>
      </c>
      <c r="B207" s="1" t="str">
        <f>LEFT($G207,FIND(",",$G207,1)-1)</f>
        <v>330g</v>
      </c>
      <c r="C207" s="2" t="str">
        <f>IFERROR(RIGHT(H207,LEN(H207)-FIND(",",SUBSTITUTE(H207,",",",",LEN(H207)-LEN(SUBSTITUTE(H207,",",""))))),H207)</f>
        <v>청정원</v>
      </c>
      <c r="E207" s="3" t="s">
        <v>204</v>
      </c>
      <c r="F207" s="1">
        <f>FIND(",",E207,1)</f>
        <v>9</v>
      </c>
      <c r="G207" s="1" t="str">
        <f>MID($E207,F207+1,LEN(E207)-LEN(A207))</f>
        <v>330g,상온,청정원</v>
      </c>
      <c r="H207" s="1" t="str">
        <f>MID(G207,FIND(",",G207,1)+1,LEN(G207)-LEN(B207))</f>
        <v>상온,청정원</v>
      </c>
    </row>
    <row r="208" spans="1:8" x14ac:dyDescent="0.25">
      <c r="A208" s="1" t="str">
        <f>IFERROR(LEFT($E208,FIND(",",$E208,1)-1),E208)</f>
        <v xml:space="preserve"> 유기농케찹</v>
      </c>
      <c r="B208" s="1" t="str">
        <f>LEFT($G208,FIND(",",$G208,1)-1)</f>
        <v>600g</v>
      </c>
      <c r="C208" s="2" t="str">
        <f>IFERROR(RIGHT(H208,LEN(H208)-FIND(",",SUBSTITUTE(H208,",",",",LEN(H208)-LEN(SUBSTITUTE(H208,",",""))))),H208)</f>
        <v>청정원</v>
      </c>
      <c r="E208" s="3" t="s">
        <v>205</v>
      </c>
      <c r="F208" s="1">
        <f>FIND(",",E208,1)</f>
        <v>7</v>
      </c>
      <c r="G208" s="1" t="str">
        <f>MID($E208,F208+1,LEN(E208)-LEN(A208))</f>
        <v>600g,상온,청정원</v>
      </c>
      <c r="H208" s="1" t="str">
        <f>MID(G208,FIND(",",G208,1)+1,LEN(G208)-LEN(B208))</f>
        <v>상온,청정원</v>
      </c>
    </row>
    <row r="209" spans="1:8" x14ac:dyDescent="0.25">
      <c r="A209" s="1" t="str">
        <f>IFERROR(LEFT($E209,FIND(",",$E209,1)-1),E209)</f>
        <v xml:space="preserve"> 유기농사과식초</v>
      </c>
      <c r="B209" s="1" t="str">
        <f>LEFT($G209,FIND(",",$G209,1)-1)</f>
        <v>350ml</v>
      </c>
      <c r="C209" s="2" t="str">
        <f>IFERROR(RIGHT(H209,LEN(H209)-FIND(",",SUBSTITUTE(H209,",",",",LEN(H209)-LEN(SUBSTITUTE(H209,",",""))))),H209)</f>
        <v>청정원</v>
      </c>
      <c r="E209" s="3" t="s">
        <v>206</v>
      </c>
      <c r="F209" s="1">
        <f>FIND(",",E209,1)</f>
        <v>9</v>
      </c>
      <c r="G209" s="1" t="str">
        <f>MID($E209,F209+1,LEN(E209)-LEN(A209))</f>
        <v>350ml,상온,청정원</v>
      </c>
      <c r="H209" s="1" t="str">
        <f>MID(G209,FIND(",",G209,1)+1,LEN(G209)-LEN(B209))</f>
        <v>상온,청정원</v>
      </c>
    </row>
    <row r="210" spans="1:8" x14ac:dyDescent="0.25">
      <c r="A210" s="1" t="str">
        <f>IFERROR(LEFT($E210,FIND(",",$E210,1)-1),E210)</f>
        <v xml:space="preserve"> [미사용코드]치즈맛씨즈닝</v>
      </c>
      <c r="B210" s="1" t="str">
        <f>LEFT($G210,FIND(",",$G210,1)-1)</f>
        <v>500g</v>
      </c>
      <c r="C210" s="2" t="str">
        <f>IFERROR(RIGHT(H210,LEN(H210)-FIND(",",SUBSTITUTE(H210,",",",",LEN(H210)-LEN(SUBSTITUTE(H210,",",""))))),H210)</f>
        <v>동원홈푸드</v>
      </c>
      <c r="E210" s="3" t="s">
        <v>207</v>
      </c>
      <c r="F210" s="1">
        <f>FIND(",",E210,1)</f>
        <v>15</v>
      </c>
      <c r="G210" s="1" t="str">
        <f>MID($E210,F210+1,LEN(E210)-LEN(A210))</f>
        <v>500g,상온,동원홈푸드</v>
      </c>
      <c r="H210" s="1" t="str">
        <f>MID(G210,FIND(",",G210,1)+1,LEN(G210)-LEN(B210))</f>
        <v>상온,동원홈푸드</v>
      </c>
    </row>
    <row r="211" spans="1:8" x14ac:dyDescent="0.25">
      <c r="A211" s="1" t="str">
        <f>IFERROR(LEFT($E211,FIND(",",$E211,1)-1),E211)</f>
        <v xml:space="preserve"> [미사용코드]허니버터맛씨즈닝</v>
      </c>
      <c r="B211" s="1" t="str">
        <f>LEFT($G211,FIND(",",$G211,1)-1)</f>
        <v>500g</v>
      </c>
      <c r="C211" s="2" t="str">
        <f>IFERROR(RIGHT(H211,LEN(H211)-FIND(",",SUBSTITUTE(H211,",",",",LEN(H211)-LEN(SUBSTITUTE(H211,",",""))))),H211)</f>
        <v>동원홈푸드</v>
      </c>
      <c r="E211" s="3" t="s">
        <v>208</v>
      </c>
      <c r="F211" s="1">
        <f>FIND(",",E211,1)</f>
        <v>17</v>
      </c>
      <c r="G211" s="1" t="str">
        <f>MID($E211,F211+1,LEN(E211)-LEN(A211))</f>
        <v>500g,상온,동원홈푸드</v>
      </c>
      <c r="H211" s="1" t="str">
        <f>MID(G211,FIND(",",G211,1)+1,LEN(G211)-LEN(B211))</f>
        <v>상온,동원홈푸드</v>
      </c>
    </row>
    <row r="212" spans="1:8" x14ac:dyDescent="0.25">
      <c r="A212" s="1" t="str">
        <f>IFERROR(LEFT($E212,FIND(",",$E212,1)-1),E212)</f>
        <v xml:space="preserve"> [미사용코드]사워크림앤오니온맛씨즈닝</v>
      </c>
      <c r="B212" s="1" t="str">
        <f>LEFT($G212,FIND(",",$G212,1)-1)</f>
        <v>500g</v>
      </c>
      <c r="C212" s="2" t="str">
        <f>IFERROR(RIGHT(H212,LEN(H212)-FIND(",",SUBSTITUTE(H212,",",",",LEN(H212)-LEN(SUBSTITUTE(H212,",",""))))),H212)</f>
        <v>동원홈푸드</v>
      </c>
      <c r="E212" s="3" t="s">
        <v>209</v>
      </c>
      <c r="F212" s="1">
        <f>FIND(",",E212,1)</f>
        <v>21</v>
      </c>
      <c r="G212" s="1" t="str">
        <f>MID($E212,F212+1,LEN(E212)-LEN(A212))</f>
        <v>500g,상온,동원홈푸드</v>
      </c>
      <c r="H212" s="1" t="str">
        <f>MID(G212,FIND(",",G212,1)+1,LEN(G212)-LEN(B212))</f>
        <v>상온,동원홈푸드</v>
      </c>
    </row>
    <row r="213" spans="1:8" x14ac:dyDescent="0.25">
      <c r="A213" s="1" t="str">
        <f>IFERROR(LEFT($E213,FIND(",",$E213,1)-1),E213)</f>
        <v xml:space="preserve"> [미사용코드]버터갈릭맛씨즈닝</v>
      </c>
      <c r="B213" s="1" t="str">
        <f>LEFT($G213,FIND(",",$G213,1)-1)</f>
        <v>500g</v>
      </c>
      <c r="C213" s="2" t="str">
        <f>IFERROR(RIGHT(H213,LEN(H213)-FIND(",",SUBSTITUTE(H213,",",",",LEN(H213)-LEN(SUBSTITUTE(H213,",",""))))),H213)</f>
        <v>동원홈푸드</v>
      </c>
      <c r="E213" s="3" t="s">
        <v>210</v>
      </c>
      <c r="F213" s="1">
        <f>FIND(",",E213,1)</f>
        <v>17</v>
      </c>
      <c r="G213" s="1" t="str">
        <f>MID($E213,F213+1,LEN(E213)-LEN(A213))</f>
        <v>500g,상온,동원홈푸드</v>
      </c>
      <c r="H213" s="1" t="str">
        <f>MID(G213,FIND(",",G213,1)+1,LEN(G213)-LEN(B213))</f>
        <v>상온,동원홈푸드</v>
      </c>
    </row>
    <row r="214" spans="1:8" x14ac:dyDescent="0.25">
      <c r="A214" s="1" t="str">
        <f>IFERROR(LEFT($E214,FIND(",",$E214,1)-1),E214)</f>
        <v xml:space="preserve"> 마요네즈(은박)</v>
      </c>
      <c r="B214" s="1" t="str">
        <f>LEFT($G214,FIND(",",$G214,1)-1)</f>
        <v>3.2kg</v>
      </c>
      <c r="C214" s="2" t="str">
        <f>IFERROR(RIGHT(H214,LEN(H214)-FIND(",",SUBSTITUTE(H214,",",",",LEN(H214)-LEN(SUBSTITUTE(H214,",",""))))),H214)</f>
        <v>실온</v>
      </c>
      <c r="E214" s="3" t="s">
        <v>211</v>
      </c>
      <c r="F214" s="1">
        <f>FIND(",",E214,1)</f>
        <v>10</v>
      </c>
      <c r="G214" s="1" t="str">
        <f>MID($E214,F214+1,LEN(E214)-LEN(A214))</f>
        <v>3.2kg,해표,실온</v>
      </c>
      <c r="H214" s="1" t="str">
        <f>MID(G214,FIND(",",G214,1)+1,LEN(G214)-LEN(B214))</f>
        <v>해표,실온</v>
      </c>
    </row>
    <row r="215" spans="1:8" x14ac:dyDescent="0.25">
      <c r="A215" s="1" t="str">
        <f>IFERROR(LEFT($E215,FIND(",",$E215,1)-1),E215)</f>
        <v xml:space="preserve"> 마요네즈(파우치)</v>
      </c>
      <c r="B215" s="1" t="str">
        <f>LEFT($G215,FIND(",",$G215,1)-1)</f>
        <v>3.2kg</v>
      </c>
      <c r="C215" s="2" t="str">
        <f>IFERROR(RIGHT(H215,LEN(H215)-FIND(",",SUBSTITUTE(H215,",",",",LEN(H215)-LEN(SUBSTITUTE(H215,",",""))))),H215)</f>
        <v>실온</v>
      </c>
      <c r="E215" s="3" t="s">
        <v>212</v>
      </c>
      <c r="F215" s="1">
        <f>FIND(",",E215,1)</f>
        <v>11</v>
      </c>
      <c r="G215" s="1" t="str">
        <f>MID($E215,F215+1,LEN(E215)-LEN(A215))</f>
        <v>3.2kg,해표,실온</v>
      </c>
      <c r="H215" s="1" t="str">
        <f>MID(G215,FIND(",",G215,1)+1,LEN(G215)-LEN(B215))</f>
        <v>해표,실온</v>
      </c>
    </row>
    <row r="216" spans="1:8" x14ac:dyDescent="0.25">
      <c r="A216" s="1" t="str">
        <f>IFERROR(LEFT($E216,FIND(",",$E216,1)-1),E216)</f>
        <v xml:space="preserve"> 소갈비양념</v>
      </c>
      <c r="B216" s="1" t="str">
        <f>LEFT($G216,FIND(",",$G216,1)-1)</f>
        <v>840g</v>
      </c>
      <c r="C216" s="2" t="str">
        <f>IFERROR(RIGHT(H216,LEN(H216)-FIND(",",SUBSTITUTE(H216,",",",",LEN(H216)-LEN(SUBSTITUTE(H216,",",""))))),H216)</f>
        <v>실온</v>
      </c>
      <c r="E216" s="3" t="s">
        <v>213</v>
      </c>
      <c r="F216" s="1">
        <f>FIND(",",E216,1)</f>
        <v>7</v>
      </c>
      <c r="G216" s="1" t="str">
        <f>MID($E216,F216+1,LEN(E216)-LEN(A216))</f>
        <v>840g,해표,실온</v>
      </c>
      <c r="H216" s="1" t="str">
        <f>MID(G216,FIND(",",G216,1)+1,LEN(G216)-LEN(B216))</f>
        <v>해표,실온</v>
      </c>
    </row>
    <row r="217" spans="1:8" x14ac:dyDescent="0.25">
      <c r="A217" s="1" t="str">
        <f>IFERROR(LEFT($E217,FIND(",",$E217,1)-1),E217)</f>
        <v xml:space="preserve"> 소불고기양념</v>
      </c>
      <c r="B217" s="1" t="str">
        <f>LEFT($G217,FIND(",",$G217,1)-1)</f>
        <v>10kg</v>
      </c>
      <c r="C217" s="2" t="str">
        <f>IFERROR(RIGHT(H217,LEN(H217)-FIND(",",SUBSTITUTE(H217,",",",",LEN(H217)-LEN(SUBSTITUTE(H217,",",""))))),H217)</f>
        <v>실온</v>
      </c>
      <c r="E217" s="3" t="s">
        <v>214</v>
      </c>
      <c r="F217" s="1">
        <f>FIND(",",E217,1)</f>
        <v>8</v>
      </c>
      <c r="G217" s="1" t="str">
        <f>MID($E217,F217+1,LEN(E217)-LEN(A217))</f>
        <v>10kg,해표,실온</v>
      </c>
      <c r="H217" s="1" t="str">
        <f>MID(G217,FIND(",",G217,1)+1,LEN(G217)-LEN(B217))</f>
        <v>해표,실온</v>
      </c>
    </row>
    <row r="218" spans="1:8" x14ac:dyDescent="0.25">
      <c r="A218" s="1" t="str">
        <f>IFERROR(LEFT($E218,FIND(",",$E218,1)-1),E218)</f>
        <v xml:space="preserve"> 소불고기양념</v>
      </c>
      <c r="B218" s="1" t="str">
        <f>LEFT($G218,FIND(",",$G218,1)-1)</f>
        <v>2.2kg</v>
      </c>
      <c r="C218" s="2" t="str">
        <f>IFERROR(RIGHT(H218,LEN(H218)-FIND(",",SUBSTITUTE(H218,",",",",LEN(H218)-LEN(SUBSTITUTE(H218,",",""))))),H218)</f>
        <v>실온</v>
      </c>
      <c r="E218" s="3" t="s">
        <v>215</v>
      </c>
      <c r="F218" s="1">
        <f>FIND(",",E218,1)</f>
        <v>8</v>
      </c>
      <c r="G218" s="1" t="str">
        <f>MID($E218,F218+1,LEN(E218)-LEN(A218))</f>
        <v>2.2kg,해표,실온</v>
      </c>
      <c r="H218" s="1" t="str">
        <f>MID(G218,FIND(",",G218,1)+1,LEN(G218)-LEN(B218))</f>
        <v>해표,실온</v>
      </c>
    </row>
    <row r="219" spans="1:8" x14ac:dyDescent="0.25">
      <c r="A219" s="1" t="str">
        <f>IFERROR(LEFT($E219,FIND(",",$E219,1)-1),E219)</f>
        <v xml:space="preserve"> 소불고기양념</v>
      </c>
      <c r="B219" s="1" t="str">
        <f>LEFT($G219,FIND(",",$G219,1)-1)</f>
        <v>840g</v>
      </c>
      <c r="C219" s="2" t="str">
        <f>IFERROR(RIGHT(H219,LEN(H219)-FIND(",",SUBSTITUTE(H219,",",",",LEN(H219)-LEN(SUBSTITUTE(H219,",",""))))),H219)</f>
        <v>실온</v>
      </c>
      <c r="E219" s="3" t="s">
        <v>216</v>
      </c>
      <c r="F219" s="1">
        <f>FIND(",",E219,1)</f>
        <v>8</v>
      </c>
      <c r="G219" s="1" t="str">
        <f>MID($E219,F219+1,LEN(E219)-LEN(A219))</f>
        <v>840g,해표,실온</v>
      </c>
      <c r="H219" s="1" t="str">
        <f>MID(G219,FIND(",",G219,1)+1,LEN(G219)-LEN(B219))</f>
        <v>해표,실온</v>
      </c>
    </row>
    <row r="220" spans="1:8" x14ac:dyDescent="0.25">
      <c r="A220" s="1" t="str">
        <f>IFERROR(LEFT($E220,FIND(",",$E220,1)-1),E220)</f>
        <v xml:space="preserve"> 소갈비양념</v>
      </c>
      <c r="B220" s="1" t="str">
        <f>LEFT($G220,FIND(",",$G220,1)-1)</f>
        <v>10kg</v>
      </c>
      <c r="C220" s="2" t="str">
        <f>IFERROR(RIGHT(H220,LEN(H220)-FIND(",",SUBSTITUTE(H220,",",",",LEN(H220)-LEN(SUBSTITUTE(H220,",",""))))),H220)</f>
        <v>실온</v>
      </c>
      <c r="E220" s="3" t="s">
        <v>217</v>
      </c>
      <c r="F220" s="1">
        <f>FIND(",",E220,1)</f>
        <v>7</v>
      </c>
      <c r="G220" s="1" t="str">
        <f>MID($E220,F220+1,LEN(E220)-LEN(A220))</f>
        <v>10kg,해표,실온</v>
      </c>
      <c r="H220" s="1" t="str">
        <f>MID(G220,FIND(",",G220,1)+1,LEN(G220)-LEN(B220))</f>
        <v>해표,실온</v>
      </c>
    </row>
    <row r="221" spans="1:8" x14ac:dyDescent="0.25">
      <c r="A221" s="1" t="str">
        <f>IFERROR(LEFT($E221,FIND(",",$E221,1)-1),E221)</f>
        <v xml:space="preserve"> 소갈비양념</v>
      </c>
      <c r="B221" s="1" t="str">
        <f>LEFT($G221,FIND(",",$G221,1)-1)</f>
        <v>2.2kg</v>
      </c>
      <c r="C221" s="2" t="str">
        <f>IFERROR(RIGHT(H221,LEN(H221)-FIND(",",SUBSTITUTE(H221,",",",",LEN(H221)-LEN(SUBSTITUTE(H221,",",""))))),H221)</f>
        <v>실온</v>
      </c>
      <c r="E221" s="3" t="s">
        <v>218</v>
      </c>
      <c r="F221" s="1">
        <f>FIND(",",E221,1)</f>
        <v>7</v>
      </c>
      <c r="G221" s="1" t="str">
        <f>MID($E221,F221+1,LEN(E221)-LEN(A221))</f>
        <v>2.2kg,해표,실온</v>
      </c>
      <c r="H221" s="1" t="str">
        <f>MID(G221,FIND(",",G221,1)+1,LEN(G221)-LEN(B221))</f>
        <v>해표,실온</v>
      </c>
    </row>
    <row r="222" spans="1:8" x14ac:dyDescent="0.25">
      <c r="A222" s="1" t="str">
        <f>IFERROR(LEFT($E222,FIND(",",$E222,1)-1),E222)</f>
        <v xml:space="preserve"> 돼지불고기양념</v>
      </c>
      <c r="B222" s="1" t="str">
        <f>LEFT($G222,FIND(",",$G222,1)-1)</f>
        <v>2.2kg</v>
      </c>
      <c r="C222" s="2" t="str">
        <f>IFERROR(RIGHT(H222,LEN(H222)-FIND(",",SUBSTITUTE(H222,",",",",LEN(H222)-LEN(SUBSTITUTE(H222,",",""))))),H222)</f>
        <v>실온</v>
      </c>
      <c r="E222" s="3" t="s">
        <v>219</v>
      </c>
      <c r="F222" s="1">
        <f>FIND(",",E222,1)</f>
        <v>9</v>
      </c>
      <c r="G222" s="1" t="str">
        <f>MID($E222,F222+1,LEN(E222)-LEN(A222))</f>
        <v>2.2kg,해표,실온</v>
      </c>
      <c r="H222" s="1" t="str">
        <f>MID(G222,FIND(",",G222,1)+1,LEN(G222)-LEN(B222))</f>
        <v>해표,실온</v>
      </c>
    </row>
    <row r="223" spans="1:8" x14ac:dyDescent="0.25">
      <c r="A223" s="1" t="str">
        <f>IFERROR(LEFT($E223,FIND(",",$E223,1)-1),E223)</f>
        <v xml:space="preserve"> 돼지불고기양념</v>
      </c>
      <c r="B223" s="1" t="str">
        <f>LEFT($G223,FIND(",",$G223,1)-1)</f>
        <v>840g</v>
      </c>
      <c r="C223" s="2" t="str">
        <f>IFERROR(RIGHT(H223,LEN(H223)-FIND(",",SUBSTITUTE(H223,",",",",LEN(H223)-LEN(SUBSTITUTE(H223,",",""))))),H223)</f>
        <v>실온</v>
      </c>
      <c r="E223" s="3" t="s">
        <v>220</v>
      </c>
      <c r="F223" s="1">
        <f>FIND(",",E223,1)</f>
        <v>9</v>
      </c>
      <c r="G223" s="1" t="str">
        <f>MID($E223,F223+1,LEN(E223)-LEN(A223))</f>
        <v>840g,해표,실온</v>
      </c>
      <c r="H223" s="1" t="str">
        <f>MID(G223,FIND(",",G223,1)+1,LEN(G223)-LEN(B223))</f>
        <v>해표,실온</v>
      </c>
    </row>
    <row r="224" spans="1:8" x14ac:dyDescent="0.25">
      <c r="A224" s="1" t="str">
        <f>IFERROR(LEFT($E224,FIND(",",$E224,1)-1),E224)</f>
        <v xml:space="preserve"> 돼지불고기양념</v>
      </c>
      <c r="B224" s="1" t="str">
        <f>LEFT($G224,FIND(",",$G224,1)-1)</f>
        <v>10kg</v>
      </c>
      <c r="C224" s="2" t="str">
        <f>IFERROR(RIGHT(H224,LEN(H224)-FIND(",",SUBSTITUTE(H224,",",",",LEN(H224)-LEN(SUBSTITUTE(H224,",",""))))),H224)</f>
        <v>실온</v>
      </c>
      <c r="E224" s="3" t="s">
        <v>221</v>
      </c>
      <c r="F224" s="1">
        <f>FIND(",",E224,1)</f>
        <v>9</v>
      </c>
      <c r="G224" s="1" t="str">
        <f>MID($E224,F224+1,LEN(E224)-LEN(A224))</f>
        <v>10kg,해표,실온</v>
      </c>
      <c r="H224" s="1" t="str">
        <f>MID(G224,FIND(",",G224,1)+1,LEN(G224)-LEN(B224))</f>
        <v>해표,실온</v>
      </c>
    </row>
    <row r="225" spans="1:8" x14ac:dyDescent="0.25">
      <c r="A225" s="1" t="str">
        <f>IFERROR(LEFT($E225,FIND(",",$E225,1)-1),E225)</f>
        <v xml:space="preserve"> 돼지갈비양념</v>
      </c>
      <c r="B225" s="1" t="str">
        <f>LEFT($G225,FIND(",",$G225,1)-1)</f>
        <v>10kg</v>
      </c>
      <c r="C225" s="2" t="str">
        <f>IFERROR(RIGHT(H225,LEN(H225)-FIND(",",SUBSTITUTE(H225,",",",",LEN(H225)-LEN(SUBSTITUTE(H225,",",""))))),H225)</f>
        <v>해표</v>
      </c>
      <c r="E225" s="3" t="s">
        <v>222</v>
      </c>
      <c r="F225" s="1">
        <f>FIND(",",E225,1)</f>
        <v>8</v>
      </c>
      <c r="G225" s="1" t="str">
        <f>MID($E225,F225+1,LEN(E225)-LEN(A225))</f>
        <v>10kg,해표</v>
      </c>
      <c r="H225" s="1" t="str">
        <f>MID(G225,FIND(",",G225,1)+1,LEN(G225)-LEN(B225))</f>
        <v>해표</v>
      </c>
    </row>
    <row r="226" spans="1:8" x14ac:dyDescent="0.25">
      <c r="A226" s="1" t="str">
        <f>IFERROR(LEFT($E226,FIND(",",$E226,1)-1),E226)</f>
        <v xml:space="preserve"> 돼지갈비양념</v>
      </c>
      <c r="B226" s="1" t="str">
        <f>LEFT($G226,FIND(",",$G226,1)-1)</f>
        <v>2kg</v>
      </c>
      <c r="C226" s="2" t="str">
        <f>IFERROR(RIGHT(H226,LEN(H226)-FIND(",",SUBSTITUTE(H226,",",",",LEN(H226)-LEN(SUBSTITUTE(H226,",",""))))),H226)</f>
        <v>해표</v>
      </c>
      <c r="E226" s="3" t="s">
        <v>223</v>
      </c>
      <c r="F226" s="1">
        <f>FIND(",",E226,1)</f>
        <v>8</v>
      </c>
      <c r="G226" s="1" t="str">
        <f>MID($E226,F226+1,LEN(E226)-LEN(A226))</f>
        <v>2kg,해표</v>
      </c>
      <c r="H226" s="1" t="str">
        <f>MID(G226,FIND(",",G226,1)+1,LEN(G226)-LEN(B226))</f>
        <v>해표</v>
      </c>
    </row>
    <row r="227" spans="1:8" x14ac:dyDescent="0.25">
      <c r="A227" s="1" t="str">
        <f>IFERROR(LEFT($E227,FIND(",",$E227,1)-1),E227)</f>
        <v xml:space="preserve"> 돼지갈비양념</v>
      </c>
      <c r="B227" s="1" t="str">
        <f>LEFT($G227,FIND(",",$G227,1)-1)</f>
        <v>840g</v>
      </c>
      <c r="C227" s="2" t="str">
        <f>IFERROR(RIGHT(H227,LEN(H227)-FIND(",",SUBSTITUTE(H227,",",",",LEN(H227)-LEN(SUBSTITUTE(H227,",",""))))),H227)</f>
        <v>해표</v>
      </c>
      <c r="E227" s="3" t="s">
        <v>224</v>
      </c>
      <c r="F227" s="1">
        <f>FIND(",",E227,1)</f>
        <v>8</v>
      </c>
      <c r="G227" s="1" t="str">
        <f>MID($E227,F227+1,LEN(E227)-LEN(A227))</f>
        <v>840g,해표</v>
      </c>
      <c r="H227" s="1" t="str">
        <f>MID(G227,FIND(",",G227,1)+1,LEN(G227)-LEN(B227))</f>
        <v>해표</v>
      </c>
    </row>
    <row r="228" spans="1:8" x14ac:dyDescent="0.25">
      <c r="A228" s="1" t="str">
        <f>IFERROR(LEFT($E228,FIND(",",$E228,1)-1),E228)</f>
        <v xml:space="preserve"> (직송)쇼켄니혼드레싱(일본식염)1L</v>
      </c>
      <c r="B228" s="1" t="e">
        <f>LEFT($G228,FIND(",",$G228,1)-1)</f>
        <v>#VALUE!</v>
      </c>
      <c r="C228" s="2" t="e">
        <f>IFERROR(RIGHT(H228,LEN(H228)-FIND(",",SUBSTITUTE(H228,",",",",LEN(H228)-LEN(SUBSTITUTE(H228,",",""))))),H228)</f>
        <v>#VALUE!</v>
      </c>
      <c r="E228" s="3" t="s">
        <v>225</v>
      </c>
      <c r="F228" s="1" t="e">
        <f>FIND(",",E228,1)</f>
        <v>#VALUE!</v>
      </c>
      <c r="G228" s="1" t="e">
        <f>MID($E228,F228+1,LEN(E228)-LEN(A228))</f>
        <v>#VALUE!</v>
      </c>
      <c r="H228" s="1" t="e">
        <f>MID(G228,FIND(",",G228,1)+1,LEN(G228)-LEN(B228))</f>
        <v>#VALUE!</v>
      </c>
    </row>
    <row r="229" spans="1:8" x14ac:dyDescent="0.25">
      <c r="A229" s="1" t="str">
        <f>IFERROR(LEFT($E229,FIND(",",$E229,1)-1),E229)</f>
        <v xml:space="preserve"> 인델리커리(데미커리)</v>
      </c>
      <c r="B229" s="1" t="str">
        <f>LEFT($G229,FIND(",",$G229,1)-1)</f>
        <v>1kg</v>
      </c>
      <c r="C229" s="2" t="str">
        <f>IFERROR(RIGHT(H229,LEN(H229)-FIND(",",SUBSTITUTE(H229,",",",",LEN(H229)-LEN(SUBSTITUTE(H229,",",""))))),H229)</f>
        <v>실온</v>
      </c>
      <c r="E229" s="3" t="s">
        <v>226</v>
      </c>
      <c r="F229" s="1">
        <f>FIND(",",E229,1)</f>
        <v>13</v>
      </c>
      <c r="G229" s="1" t="str">
        <f>MID($E229,F229+1,LEN(E229)-LEN(A229))</f>
        <v>1kg,이츠웰,실온</v>
      </c>
      <c r="H229" s="1" t="str">
        <f>MID(G229,FIND(",",G229,1)+1,LEN(G229)-LEN(B229))</f>
        <v>이츠웰,실온</v>
      </c>
    </row>
    <row r="230" spans="1:8" x14ac:dyDescent="0.25">
      <c r="A230" s="1" t="str">
        <f>IFERROR(LEFT($E230,FIND(",",$E230,1)-1),E230)</f>
        <v xml:space="preserve"> 살사소스</v>
      </c>
      <c r="B230" s="1" t="str">
        <f>LEFT($G230,FIND(",",$G230,1)-1)</f>
        <v>3.628kg</v>
      </c>
      <c r="C230" s="2" t="str">
        <f>IFERROR(RIGHT(H230,LEN(H230)-FIND(",",SUBSTITUTE(H230,",",",",LEN(H230)-LEN(SUBSTITUTE(H230,",",""))))),H230)</f>
        <v>모아하우스</v>
      </c>
      <c r="E230" s="3" t="s">
        <v>227</v>
      </c>
      <c r="F230" s="1">
        <f>FIND(",",E230,1)</f>
        <v>6</v>
      </c>
      <c r="G230" s="1" t="str">
        <f>MID($E230,F230+1,LEN(E230)-LEN(A230))</f>
        <v>3.628kg,모아하우스</v>
      </c>
      <c r="H230" s="1" t="str">
        <f>MID(G230,FIND(",",G230,1)+1,LEN(G230)-LEN(B230))</f>
        <v>모아하우스</v>
      </c>
    </row>
    <row r="231" spans="1:8" x14ac:dyDescent="0.25">
      <c r="A231" s="1" t="str">
        <f>IFERROR(LEFT($E231,FIND(",",$E231,1)-1),E231)</f>
        <v xml:space="preserve"> 카레(전문점용</v>
      </c>
      <c r="B231" s="1" t="e">
        <f>LEFT($G231,FIND(",",$G231,1)-1)</f>
        <v>#VALUE!</v>
      </c>
      <c r="C231" s="2" t="e">
        <f>IFERROR(RIGHT(H231,LEN(H231)-FIND(",",SUBSTITUTE(H231,",",",",LEN(H231)-LEN(SUBSTITUTE(H231,",",""))))),H231)</f>
        <v>#VALUE!</v>
      </c>
      <c r="E231" s="3" t="s">
        <v>228</v>
      </c>
      <c r="F231" s="1">
        <f>FIND(",",E231,1)</f>
        <v>9</v>
      </c>
      <c r="G231" s="1" t="str">
        <f>MID($E231,F231+1,LEN(E231)-LEN(A231))</f>
        <v>하찌식품)1kg/EA</v>
      </c>
      <c r="H231" s="1" t="e">
        <f>MID(G231,FIND(",",G231,1)+1,LEN(G231)-LEN(B231))</f>
        <v>#VALUE!</v>
      </c>
    </row>
    <row r="232" spans="1:8" x14ac:dyDescent="0.25">
      <c r="A232" s="1" t="str">
        <f>IFERROR(LEFT($E232,FIND(",",$E232,1)-1),E232)</f>
        <v xml:space="preserve"> 자연숙성 콩발효소스</v>
      </c>
      <c r="B232" s="1" t="str">
        <f>LEFT($G232,FIND(",",$G232,1)-1)</f>
        <v>930ml</v>
      </c>
      <c r="C232" s="2" t="str">
        <f>IFERROR(RIGHT(H232,LEN(H232)-FIND(",",SUBSTITUTE(H232,",",",",LEN(H232)-LEN(SUBSTITUTE(H232,",",""))))),H232)</f>
        <v>샘표</v>
      </c>
      <c r="E232" s="3" t="s">
        <v>229</v>
      </c>
      <c r="F232" s="1">
        <f>FIND(",",E232,1)</f>
        <v>12</v>
      </c>
      <c r="G232" s="1" t="str">
        <f>MID($E232,F232+1,LEN(E232)-LEN(A232))</f>
        <v>930ml,실온,샘표</v>
      </c>
      <c r="H232" s="1" t="str">
        <f>MID(G232,FIND(",",G232,1)+1,LEN(G232)-LEN(B232))</f>
        <v>실온,샘표</v>
      </c>
    </row>
    <row r="233" spans="1:8" x14ac:dyDescent="0.25">
      <c r="A233" s="1" t="str">
        <f>IFERROR(LEFT($E233,FIND(",",$E233,1)-1),E233)</f>
        <v xml:space="preserve"> 돈까스소스</v>
      </c>
      <c r="B233" s="1" t="str">
        <f>LEFT($G233,FIND(",",$G233,1)-1)</f>
        <v>5kg</v>
      </c>
      <c r="C233" s="2" t="str">
        <f>IFERROR(RIGHT(H233,LEN(H233)-FIND(",",SUBSTITUTE(H233,",",",",LEN(H233)-LEN(SUBSTITUTE(H233,",",""))))),H233)</f>
        <v>세명</v>
      </c>
      <c r="E233" s="3" t="s">
        <v>230</v>
      </c>
      <c r="F233" s="1">
        <f>FIND(",",E233,1)</f>
        <v>7</v>
      </c>
      <c r="G233" s="1" t="str">
        <f>MID($E233,F233+1,LEN(E233)-LEN(A233))</f>
        <v>5kg,세명</v>
      </c>
      <c r="H233" s="1" t="str">
        <f>MID(G233,FIND(",",G233,1)+1,LEN(G233)-LEN(B233))</f>
        <v>세명</v>
      </c>
    </row>
    <row r="234" spans="1:8" x14ac:dyDescent="0.25">
      <c r="A234" s="1" t="str">
        <f>IFERROR(LEFT($E234,FIND(",",$E234,1)-1),E234)</f>
        <v xml:space="preserve"> 쉐프원 돈까스소스</v>
      </c>
      <c r="B234" s="1" t="str">
        <f>LEFT($G234,FIND(",",$G234,1)-1)</f>
        <v>1.8L</v>
      </c>
      <c r="C234" s="2" t="str">
        <f>IFERROR(RIGHT(H234,LEN(H234)-FIND(",",SUBSTITUTE(H234,",",",",LEN(H234)-LEN(SUBSTITUTE(H234,",",""))))),H234)</f>
        <v>대상</v>
      </c>
      <c r="E234" s="3" t="s">
        <v>231</v>
      </c>
      <c r="F234" s="1">
        <f>FIND(",",E234,1)</f>
        <v>11</v>
      </c>
      <c r="G234" s="1" t="str">
        <f>MID($E234,F234+1,LEN(E234)-LEN(A234))</f>
        <v>1.8L,대상</v>
      </c>
      <c r="H234" s="1" t="str">
        <f>MID(G234,FIND(",",G234,1)+1,LEN(G234)-LEN(B234))</f>
        <v>대상</v>
      </c>
    </row>
    <row r="235" spans="1:8" x14ac:dyDescent="0.25">
      <c r="A235" s="1" t="str">
        <f>IFERROR(LEFT($E235,FIND(",",$E235,1)-1),E235)</f>
        <v xml:space="preserve"> 바베큐소스(일오닭갈비</v>
      </c>
      <c r="B235" s="1" t="str">
        <f>LEFT($G235,FIND(",",$G235,1)-1)</f>
        <v>3.75kg*4ea)Box</v>
      </c>
      <c r="C235" s="2" t="str">
        <f>IFERROR(RIGHT(H235,LEN(H235)-FIND(",",SUBSTITUTE(H235,",",",",LEN(H235)-LEN(SUBSTITUTE(H235,",",""))))),H235)</f>
        <v>상온</v>
      </c>
      <c r="E235" s="3" t="s">
        <v>232</v>
      </c>
      <c r="F235" s="1">
        <f>FIND(",",E235,1)</f>
        <v>13</v>
      </c>
      <c r="G235" s="1" t="str">
        <f>MID($E235,F235+1,LEN(E235)-LEN(A235))</f>
        <v>3.75kg*4ea)Box,상온</v>
      </c>
      <c r="H235" s="1" t="str">
        <f>MID(G235,FIND(",",G235,1)+1,LEN(G235)-LEN(B235))</f>
        <v>상온</v>
      </c>
    </row>
    <row r="236" spans="1:8" x14ac:dyDescent="0.25">
      <c r="A236" s="1" t="str">
        <f>IFERROR(LEFT($E236,FIND(",",$E236,1)-1),E236)</f>
        <v xml:space="preserve"> 막국수소스(일오닭갈비)</v>
      </c>
      <c r="B236" s="1" t="str">
        <f>LEFT($G236,FIND(",",$G236,1)-1)</f>
        <v>2kg</v>
      </c>
      <c r="C236" s="2" t="str">
        <f>IFERROR(RIGHT(H236,LEN(H236)-FIND(",",SUBSTITUTE(H236,",",",",LEN(H236)-LEN(SUBSTITUTE(H236,",",""))))),H236)</f>
        <v>냉장</v>
      </c>
      <c r="E236" s="3" t="s">
        <v>233</v>
      </c>
      <c r="F236" s="1">
        <f>FIND(",",E236,1)</f>
        <v>14</v>
      </c>
      <c r="G236" s="1" t="str">
        <f>MID($E236,F236+1,LEN(E236)-LEN(A236))</f>
        <v>2kg,냉장</v>
      </c>
      <c r="H236" s="1" t="str">
        <f>MID(G236,FIND(",",G236,1)+1,LEN(G236)-LEN(B236))</f>
        <v>냉장</v>
      </c>
    </row>
    <row r="237" spans="1:8" x14ac:dyDescent="0.25">
      <c r="A237" s="1" t="str">
        <f>IFERROR(LEFT($E237,FIND(",",$E237,1)-1),E237)</f>
        <v xml:space="preserve"> 닭갈비소스(일오닭갈비)</v>
      </c>
      <c r="B237" s="1" t="str">
        <f>LEFT($G237,FIND(",",$G237,1)-1)</f>
        <v>10kg</v>
      </c>
      <c r="C237" s="2" t="str">
        <f>IFERROR(RIGHT(H237,LEN(H237)-FIND(",",SUBSTITUTE(H237,",",",",LEN(H237)-LEN(SUBSTITUTE(H237,",",""))))),H237)</f>
        <v>냉장</v>
      </c>
      <c r="E237" s="3" t="s">
        <v>234</v>
      </c>
      <c r="F237" s="1">
        <f>FIND(",",E237,1)</f>
        <v>14</v>
      </c>
      <c r="G237" s="1" t="str">
        <f>MID($E237,F237+1,LEN(E237)-LEN(A237))</f>
        <v>10kg,냉장</v>
      </c>
      <c r="H237" s="1" t="str">
        <f>MID(G237,FIND(",",G237,1)+1,LEN(G237)-LEN(B237))</f>
        <v>냉장</v>
      </c>
    </row>
    <row r="238" spans="1:8" x14ac:dyDescent="0.25">
      <c r="A238" s="1" t="str">
        <f>IFERROR(LEFT($E238,FIND(",",$E238,1)-1),E238)</f>
        <v xml:space="preserve"> [ECMD]살얼음동치미맛냉면육수(340g*30</v>
      </c>
      <c r="B238" s="1" t="e">
        <f>LEFT($G238,FIND(",",$G238,1)-1)</f>
        <v>#VALUE!</v>
      </c>
      <c r="C238" s="2" t="e">
        <f>IFERROR(RIGHT(H238,LEN(H238)-FIND(",",SUBSTITUTE(H238,",",",",LEN(H238)-LEN(SUBSTITUTE(H238,",",""))))),H238)</f>
        <v>#VALUE!</v>
      </c>
      <c r="E238" s="3" t="s">
        <v>235</v>
      </c>
      <c r="F238" s="1">
        <f>FIND(",",E238,1)</f>
        <v>27</v>
      </c>
      <c r="G238" s="1" t="str">
        <f>MID($E238,F238+1,LEN(E238)-LEN(A238))</f>
        <v>면사랑)Box</v>
      </c>
      <c r="H238" s="1" t="e">
        <f>MID(G238,FIND(",",G238,1)+1,LEN(G238)-LEN(B238))</f>
        <v>#VALUE!</v>
      </c>
    </row>
    <row r="239" spans="1:8" x14ac:dyDescent="0.25">
      <c r="A239" s="1" t="str">
        <f>IFERROR(LEFT($E239,FIND(",",$E239,1)-1),E239)</f>
        <v xml:space="preserve"> 환만식초</v>
      </c>
      <c r="B239" s="1" t="str">
        <f>LEFT($G239,FIND(",",$G239,1)-1)</f>
        <v>롯데</v>
      </c>
      <c r="C239" s="2" t="str">
        <f>IFERROR(RIGHT(H239,LEN(H239)-FIND(",",SUBSTITUTE(H239,",",",",LEN(H239)-LEN(SUBSTITUTE(H239,",",""))))),H239)</f>
        <v>상온</v>
      </c>
      <c r="E239" s="3" t="s">
        <v>236</v>
      </c>
      <c r="F239" s="1">
        <f>FIND(",",E239,1)</f>
        <v>6</v>
      </c>
      <c r="G239" s="1" t="str">
        <f>MID($E239,F239+1,LEN(E239)-LEN(A239))</f>
        <v>롯데,15L,상온</v>
      </c>
      <c r="H239" s="1" t="str">
        <f>MID(G239,FIND(",",G239,1)+1,LEN(G239)-LEN(B239))</f>
        <v>15L,상온</v>
      </c>
    </row>
    <row r="240" spans="1:8" x14ac:dyDescent="0.25">
      <c r="A240" s="1" t="str">
        <f>IFERROR(LEFT($E240,FIND(",",$E240,1)-1),E240)</f>
        <v xml:space="preserve"> 초코소스(다크</v>
      </c>
      <c r="B240" s="1" t="e">
        <f>LEFT($G240,FIND(",",$G240,1)-1)</f>
        <v>#VALUE!</v>
      </c>
      <c r="C240" s="2" t="e">
        <f>IFERROR(RIGHT(H240,LEN(H240)-FIND(",",SUBSTITUTE(H240,",",",",LEN(H240)-LEN(SUBSTITUTE(H240,",",""))))),H240)</f>
        <v>#VALUE!</v>
      </c>
      <c r="E240" s="3" t="s">
        <v>237</v>
      </c>
      <c r="F240" s="1">
        <f>FIND(",",E240,1)</f>
        <v>9</v>
      </c>
      <c r="G240" s="1" t="str">
        <f>MID($E240,F240+1,LEN(E240)-LEN(A240))</f>
        <v>토라니)1.89L</v>
      </c>
      <c r="H240" s="1" t="e">
        <f>MID(G240,FIND(",",G240,1)+1,LEN(G240)-LEN(B240))</f>
        <v>#VALUE!</v>
      </c>
    </row>
    <row r="241" spans="1:8" x14ac:dyDescent="0.25">
      <c r="A241" s="1" t="str">
        <f>IFERROR(LEFT($E241,FIND(",",$E241,1)-1),E241)</f>
        <v xml:space="preserve"> 사골육수베이스</v>
      </c>
      <c r="B241" s="1" t="str">
        <f>LEFT($G241,FIND(",",$G241,1)-1)</f>
        <v>냉동</v>
      </c>
      <c r="C241" s="2" t="str">
        <f>IFERROR(RIGHT(H241,LEN(H241)-FIND(",",SUBSTITUTE(H241,",",",",LEN(H241)-LEN(SUBSTITUTE(H241,",",""))))),H241)</f>
        <v>2kg</v>
      </c>
      <c r="E241" s="3" t="s">
        <v>238</v>
      </c>
      <c r="F241" s="1">
        <f>FIND(",",E241,1)</f>
        <v>9</v>
      </c>
      <c r="G241" s="1" t="str">
        <f>MID($E241,F241+1,LEN(E241)-LEN(A241))</f>
        <v>냉동,2kg</v>
      </c>
      <c r="H241" s="1" t="str">
        <f>MID(G241,FIND(",",G241,1)+1,LEN(G241)-LEN(B241))</f>
        <v>2kg</v>
      </c>
    </row>
    <row r="242" spans="1:8" x14ac:dyDescent="0.25">
      <c r="A242" s="1" t="str">
        <f>IFERROR(LEFT($E242,FIND(",",$E242,1)-1),E242)</f>
        <v xml:space="preserve"> 돼지갈비양념장(10kg</v>
      </c>
      <c r="B242" s="1" t="str">
        <f>LEFT($G242,FIND(",",$G242,1)-1)</f>
        <v>상온</v>
      </c>
      <c r="C242" s="2" t="str">
        <f>IFERROR(RIGHT(H242,LEN(H242)-FIND(",",SUBSTITUTE(H242,",",",",LEN(H242)-LEN(SUBSTITUTE(H242,",",""))))),H242)</f>
        <v>CJ)개</v>
      </c>
      <c r="E242" s="3" t="s">
        <v>239</v>
      </c>
      <c r="F242" s="1">
        <f>FIND(",",E242,1)</f>
        <v>14</v>
      </c>
      <c r="G242" s="1" t="str">
        <f>MID($E242,F242+1,LEN(E242)-LEN(A242))</f>
        <v>상온,CJ)개</v>
      </c>
      <c r="H242" s="1" t="str">
        <f>MID(G242,FIND(",",G242,1)+1,LEN(G242)-LEN(B242))</f>
        <v>CJ)개</v>
      </c>
    </row>
    <row r="243" spans="1:8" x14ac:dyDescent="0.25">
      <c r="A243" s="1" t="str">
        <f>IFERROR(LEFT($E243,FIND(",",$E243,1)-1),E243)</f>
        <v xml:space="preserve"> 소갈비양념장(10kg</v>
      </c>
      <c r="B243" s="1" t="str">
        <f>LEFT($G243,FIND(",",$G243,1)-1)</f>
        <v>상온</v>
      </c>
      <c r="C243" s="2" t="str">
        <f>IFERROR(RIGHT(H243,LEN(H243)-FIND(",",SUBSTITUTE(H243,",",",",LEN(H243)-LEN(SUBSTITUTE(H243,",",""))))),H243)</f>
        <v>CJ)개</v>
      </c>
      <c r="E243" s="3" t="s">
        <v>240</v>
      </c>
      <c r="F243" s="1">
        <f>FIND(",",E243,1)</f>
        <v>13</v>
      </c>
      <c r="G243" s="1" t="str">
        <f>MID($E243,F243+1,LEN(E243)-LEN(A243))</f>
        <v>상온,CJ)개</v>
      </c>
      <c r="H243" s="1" t="str">
        <f>MID(G243,FIND(",",G243,1)+1,LEN(G243)-LEN(B243))</f>
        <v>CJ)개</v>
      </c>
    </row>
    <row r="244" spans="1:8" x14ac:dyDescent="0.25">
      <c r="A244" s="1" t="str">
        <f>IFERROR(LEFT($E244,FIND(",",$E244,1)-1),E244)</f>
        <v xml:space="preserve"> (온탭-택배배송)오뚜기허니머스타드 535G/EA</v>
      </c>
      <c r="B244" s="1" t="e">
        <f>LEFT($G244,FIND(",",$G244,1)-1)</f>
        <v>#VALUE!</v>
      </c>
      <c r="C244" s="2" t="e">
        <f>IFERROR(RIGHT(H244,LEN(H244)-FIND(",",SUBSTITUTE(H244,",",",",LEN(H244)-LEN(SUBSTITUTE(H244,",",""))))),H244)</f>
        <v>#VALUE!</v>
      </c>
      <c r="E244" s="3" t="s">
        <v>241</v>
      </c>
      <c r="F244" s="1" t="e">
        <f>FIND(",",E244,1)</f>
        <v>#VALUE!</v>
      </c>
      <c r="G244" s="1" t="e">
        <f>MID($E244,F244+1,LEN(E244)-LEN(A244))</f>
        <v>#VALUE!</v>
      </c>
      <c r="H244" s="1" t="e">
        <f>MID(G244,FIND(",",G244,1)+1,LEN(G244)-LEN(B244))</f>
        <v>#VALUE!</v>
      </c>
    </row>
    <row r="245" spans="1:8" x14ac:dyDescent="0.25">
      <c r="A245" s="1" t="str">
        <f>IFERROR(LEFT($E245,FIND(",",$E245,1)-1),E245)</f>
        <v xml:space="preserve"> (온탭-택배배송)오뚜기케찹 800G/EA</v>
      </c>
      <c r="B245" s="1" t="e">
        <f>LEFT($G245,FIND(",",$G245,1)-1)</f>
        <v>#VALUE!</v>
      </c>
      <c r="C245" s="2" t="e">
        <f>IFERROR(RIGHT(H245,LEN(H245)-FIND(",",SUBSTITUTE(H245,",",",",LEN(H245)-LEN(SUBSTITUTE(H245,",",""))))),H245)</f>
        <v>#VALUE!</v>
      </c>
      <c r="E245" s="3" t="s">
        <v>242</v>
      </c>
      <c r="F245" s="1" t="e">
        <f>FIND(",",E245,1)</f>
        <v>#VALUE!</v>
      </c>
      <c r="G245" s="1" t="e">
        <f>MID($E245,F245+1,LEN(E245)-LEN(A245))</f>
        <v>#VALUE!</v>
      </c>
      <c r="H245" s="1" t="e">
        <f>MID(G245,FIND(",",G245,1)+1,LEN(G245)-LEN(B245))</f>
        <v>#VALUE!</v>
      </c>
    </row>
    <row r="246" spans="1:8" x14ac:dyDescent="0.25">
      <c r="A246" s="1" t="str">
        <f>IFERROR(LEFT($E246,FIND(",",$E246,1)-1),E246)</f>
        <v xml:space="preserve"> 아이미</v>
      </c>
      <c r="B246" s="1" t="str">
        <f>LEFT($G246,FIND(",",$G246,1)-1)</f>
        <v>2kg</v>
      </c>
      <c r="C246" s="2" t="str">
        <f>IFERROR(RIGHT(H246,LEN(H246)-FIND(",",SUBSTITUTE(H246,",",",",LEN(H246)-LEN(SUBSTITUTE(H246,",",""))))),H246)</f>
        <v>백설</v>
      </c>
      <c r="E246" s="3" t="s">
        <v>243</v>
      </c>
      <c r="F246" s="1">
        <f>FIND(",",E246,1)</f>
        <v>5</v>
      </c>
      <c r="G246" s="1" t="str">
        <f>MID($E246,F246+1,LEN(E246)-LEN(A246))</f>
        <v>2kg,백설</v>
      </c>
      <c r="H246" s="1" t="str">
        <f>MID(G246,FIND(",",G246,1)+1,LEN(G246)-LEN(B246))</f>
        <v>백설</v>
      </c>
    </row>
    <row r="247" spans="1:8" x14ac:dyDescent="0.25">
      <c r="A247" s="1" t="str">
        <f>IFERROR(LEFT($E247,FIND(",",$E247,1)-1),E247)</f>
        <v xml:space="preserve"> 장어소스</v>
      </c>
      <c r="B247" s="1" t="str">
        <f>LEFT($G247,FIND(",",$G247,1)-1)</f>
        <v>960g</v>
      </c>
      <c r="C247" s="2" t="str">
        <f>IFERROR(RIGHT(H247,LEN(H247)-FIND(",",SUBSTITUTE(H247,",",",",LEN(H247)-LEN(SUBSTITUTE(H247,",",""))))),H247)</f>
        <v>상온</v>
      </c>
      <c r="E247" s="3" t="s">
        <v>244</v>
      </c>
      <c r="F247" s="1">
        <f>FIND(",",E247,1)</f>
        <v>6</v>
      </c>
      <c r="G247" s="1" t="str">
        <f>MID($E247,F247+1,LEN(E247)-LEN(A247))</f>
        <v>960g,움트리,상온</v>
      </c>
      <c r="H247" s="1" t="str">
        <f>MID(G247,FIND(",",G247,1)+1,LEN(G247)-LEN(B247))</f>
        <v>움트리,상온</v>
      </c>
    </row>
    <row r="248" spans="1:8" x14ac:dyDescent="0.25">
      <c r="A248" s="1" t="str">
        <f>IFERROR(LEFT($E248,FIND(",",$E248,1)-1),E248)</f>
        <v xml:space="preserve"> 스위트칠리소스</v>
      </c>
      <c r="B248" s="1" t="str">
        <f>LEFT($G248,FIND(",",$G248,1)-1)</f>
        <v>2.1kg</v>
      </c>
      <c r="C248" s="2" t="str">
        <f>IFERROR(RIGHT(H248,LEN(H248)-FIND(",",SUBSTITUTE(H248,",",",",LEN(H248)-LEN(SUBSTITUTE(H248,",",""))))),H248)</f>
        <v>오뚜기</v>
      </c>
      <c r="E248" s="3" t="s">
        <v>245</v>
      </c>
      <c r="F248" s="1">
        <f>FIND(",",E248,1)</f>
        <v>9</v>
      </c>
      <c r="G248" s="1" t="str">
        <f>MID($E248,F248+1,LEN(E248)-LEN(A248))</f>
        <v>2.1kg,오뚜기</v>
      </c>
      <c r="H248" s="1" t="str">
        <f>MID(G248,FIND(",",G248,1)+1,LEN(G248)-LEN(B248))</f>
        <v>오뚜기</v>
      </c>
    </row>
    <row r="249" spans="1:8" x14ac:dyDescent="0.25">
      <c r="A249" s="1" t="str">
        <f>IFERROR(LEFT($E249,FIND(",",$E249,1)-1),E249)</f>
        <v xml:space="preserve"> 치킨스탁(네슬레</v>
      </c>
      <c r="B249" s="1" t="str">
        <f>LEFT($G249,FIND(",",$G249,1)-1)</f>
        <v>1.2kg*6</v>
      </c>
      <c r="C249" s="2" t="str">
        <f>IFERROR(RIGHT(H249,LEN(H249)-FIND(",",SUBSTITUTE(H249,",",",",LEN(H249)-LEN(SUBSTITUTE(H249,",",""))))),H249)</f>
        <v>상온)EA</v>
      </c>
      <c r="E249" s="3" t="s">
        <v>246</v>
      </c>
      <c r="F249" s="1">
        <f>FIND(",",E249,1)</f>
        <v>10</v>
      </c>
      <c r="G249" s="1" t="str">
        <f>MID($E249,F249+1,LEN(E249)-LEN(A249))</f>
        <v>1.2kg*6,액상,상온)EA</v>
      </c>
      <c r="H249" s="1" t="str">
        <f>MID(G249,FIND(",",G249,1)+1,LEN(G249)-LEN(B249))</f>
        <v>액상,상온)EA</v>
      </c>
    </row>
    <row r="250" spans="1:8" x14ac:dyDescent="0.25">
      <c r="A250" s="1" t="str">
        <f>IFERROR(LEFT($E250,FIND(",",$E250,1)-1),E250)</f>
        <v xml:space="preserve"> 사골엑기스</v>
      </c>
      <c r="B250" s="1" t="str">
        <f>LEFT($G250,FIND(",",$G250,1)-1)</f>
        <v>1kg</v>
      </c>
      <c r="C250" s="2" t="str">
        <f>IFERROR(RIGHT(H250,LEN(H250)-FIND(",",SUBSTITUTE(H250,",",",",LEN(H250)-LEN(SUBSTITUTE(H250,",",""))))),H250)</f>
        <v>오뚜기</v>
      </c>
      <c r="E250" s="3" t="s">
        <v>247</v>
      </c>
      <c r="F250" s="1">
        <f>FIND(",",E250,1)</f>
        <v>7</v>
      </c>
      <c r="G250" s="1" t="str">
        <f>MID($E250,F250+1,LEN(E250)-LEN(A250))</f>
        <v>1kg,오뚜기</v>
      </c>
      <c r="H250" s="1" t="str">
        <f>MID(G250,FIND(",",G250,1)+1,LEN(G250)-LEN(B250))</f>
        <v>오뚜기</v>
      </c>
    </row>
    <row r="251" spans="1:8" x14ac:dyDescent="0.25">
      <c r="A251" s="1" t="str">
        <f>IFERROR(LEFT($E251,FIND(",",$E251,1)-1),E251)</f>
        <v xml:space="preserve"> 쉐)드레싱 시트러스이탈리안(태원</v>
      </c>
      <c r="B251" s="1" t="e">
        <f>LEFT($G251,FIND(",",$G251,1)-1)</f>
        <v>#VALUE!</v>
      </c>
      <c r="C251" s="2" t="e">
        <f>IFERROR(RIGHT(H251,LEN(H251)-FIND(",",SUBSTITUTE(H251,",",",",LEN(H251)-LEN(SUBSTITUTE(H251,",",""))))),H251)</f>
        <v>#VALUE!</v>
      </c>
      <c r="E251" s="3" t="s">
        <v>248</v>
      </c>
      <c r="F251" s="1">
        <f>FIND(",",E251,1)</f>
        <v>19</v>
      </c>
      <c r="G251" s="1" t="str">
        <f>MID($E251,F251+1,LEN(E251)-LEN(A251))</f>
        <v xml:space="preserve"> 2kg)ea</v>
      </c>
      <c r="H251" s="1" t="e">
        <f>MID(G251,FIND(",",G251,1)+1,LEN(G251)-LEN(B251))</f>
        <v>#VALUE!</v>
      </c>
    </row>
    <row r="252" spans="1:8" x14ac:dyDescent="0.25">
      <c r="A252" s="1" t="str">
        <f>IFERROR(LEFT($E252,FIND(",",$E252,1)-1),E252)</f>
        <v xml:space="preserve"> 쉐)드레싱 싸우전아일랜드(태원</v>
      </c>
      <c r="B252" s="1" t="e">
        <f>LEFT($G252,FIND(",",$G252,1)-1)</f>
        <v>#VALUE!</v>
      </c>
      <c r="C252" s="2" t="e">
        <f>IFERROR(RIGHT(H252,LEN(H252)-FIND(",",SUBSTITUTE(H252,",",",",LEN(H252)-LEN(SUBSTITUTE(H252,",",""))))),H252)</f>
        <v>#VALUE!</v>
      </c>
      <c r="E252" s="3" t="s">
        <v>249</v>
      </c>
      <c r="F252" s="1">
        <f>FIND(",",E252,1)</f>
        <v>18</v>
      </c>
      <c r="G252" s="1" t="str">
        <f>MID($E252,F252+1,LEN(E252)-LEN(A252))</f>
        <v>2kg)ea</v>
      </c>
      <c r="H252" s="1" t="e">
        <f>MID(G252,FIND(",",G252,1)+1,LEN(G252)-LEN(B252))</f>
        <v>#VALUE!</v>
      </c>
    </row>
    <row r="253" spans="1:8" x14ac:dyDescent="0.25">
      <c r="A253" s="1" t="str">
        <f>IFERROR(LEFT($E253,FIND(",",$E253,1)-1),E253)</f>
        <v xml:space="preserve"> 쉐)소스 마늘간장(태원</v>
      </c>
      <c r="B253" s="1" t="e">
        <f>LEFT($G253,FIND(",",$G253,1)-1)</f>
        <v>#VALUE!</v>
      </c>
      <c r="C253" s="2" t="e">
        <f>IFERROR(RIGHT(H253,LEN(H253)-FIND(",",SUBSTITUTE(H253,",",",",LEN(H253)-LEN(SUBSTITUTE(H253,",",""))))),H253)</f>
        <v>#VALUE!</v>
      </c>
      <c r="E253" s="3" t="s">
        <v>250</v>
      </c>
      <c r="F253" s="1">
        <f>FIND(",",E253,1)</f>
        <v>14</v>
      </c>
      <c r="G253" s="1" t="str">
        <f>MID($E253,F253+1,LEN(E253)-LEN(A253))</f>
        <v>2kg)ea</v>
      </c>
      <c r="H253" s="1" t="e">
        <f>MID(G253,FIND(",",G253,1)+1,LEN(G253)-LEN(B253))</f>
        <v>#VALUE!</v>
      </c>
    </row>
    <row r="254" spans="1:8" x14ac:dyDescent="0.25">
      <c r="A254" s="1" t="str">
        <f>IFERROR(LEFT($E254,FIND(",",$E254,1)-1),E254)</f>
        <v xml:space="preserve"> (다담)부대찌개양념</v>
      </c>
      <c r="B254" s="1" t="str">
        <f>LEFT($G254,FIND(",",$G254,1)-1)</f>
        <v>140g(4인분)</v>
      </c>
      <c r="C254" s="2" t="str">
        <f>IFERROR(RIGHT(H254,LEN(H254)-FIND(",",SUBSTITUTE(H254,",",",",LEN(H254)-LEN(SUBSTITUTE(H254,",",""))))),H254)</f>
        <v>CJ</v>
      </c>
      <c r="E254" s="3" t="s">
        <v>251</v>
      </c>
      <c r="F254" s="1">
        <f>FIND(",",E254,1)</f>
        <v>12</v>
      </c>
      <c r="G254" s="1" t="str">
        <f>MID($E254,F254+1,LEN(E254)-LEN(A254))</f>
        <v>140g(4인분),냉장,CJ</v>
      </c>
      <c r="H254" s="1" t="str">
        <f>MID(G254,FIND(",",G254,1)+1,LEN(G254)-LEN(B254))</f>
        <v>냉장,CJ</v>
      </c>
    </row>
    <row r="255" spans="1:8" x14ac:dyDescent="0.25">
      <c r="A255" s="1" t="str">
        <f>IFERROR(LEFT($E255,FIND(",",$E255,1)-1),E255)</f>
        <v xml:space="preserve"> (다담)냉이된장찌개양념</v>
      </c>
      <c r="B255" s="1" t="str">
        <f>LEFT($G255,FIND(",",$G255,1)-1)</f>
        <v>140g(4인분)</v>
      </c>
      <c r="C255" s="2" t="str">
        <f>IFERROR(RIGHT(H255,LEN(H255)-FIND(",",SUBSTITUTE(H255,",",",",LEN(H255)-LEN(SUBSTITUTE(H255,",",""))))),H255)</f>
        <v>CJ</v>
      </c>
      <c r="E255" s="3" t="s">
        <v>252</v>
      </c>
      <c r="F255" s="1">
        <f>FIND(",",E255,1)</f>
        <v>14</v>
      </c>
      <c r="G255" s="1" t="str">
        <f>MID($E255,F255+1,LEN(E255)-LEN(A255))</f>
        <v>140g(4인분),냉장,CJ</v>
      </c>
      <c r="H255" s="1" t="str">
        <f>MID(G255,FIND(",",G255,1)+1,LEN(G255)-LEN(B255))</f>
        <v>냉장,CJ</v>
      </c>
    </row>
    <row r="256" spans="1:8" x14ac:dyDescent="0.25">
      <c r="A256" s="1" t="str">
        <f>IFERROR(LEFT($E256,FIND(",",$E256,1)-1),E256)</f>
        <v xml:space="preserve"> (다담)바지락순두부찌개양념</v>
      </c>
      <c r="B256" s="1" t="str">
        <f>LEFT($G256,FIND(",",$G256,1)-1)</f>
        <v>140g(4인분)</v>
      </c>
      <c r="C256" s="2" t="str">
        <f>IFERROR(RIGHT(H256,LEN(H256)-FIND(",",SUBSTITUTE(H256,",",",",LEN(H256)-LEN(SUBSTITUTE(H256,",",""))))),H256)</f>
        <v>CJ</v>
      </c>
      <c r="E256" s="3" t="s">
        <v>253</v>
      </c>
      <c r="F256" s="1">
        <f>FIND(",",E256,1)</f>
        <v>16</v>
      </c>
      <c r="G256" s="1" t="str">
        <f>MID($E256,F256+1,LEN(E256)-LEN(A256))</f>
        <v>140g(4인분),냉장,CJ</v>
      </c>
      <c r="H256" s="1" t="str">
        <f>MID(G256,FIND(",",G256,1)+1,LEN(G256)-LEN(B256))</f>
        <v>냉장,CJ</v>
      </c>
    </row>
    <row r="257" spans="1:8" x14ac:dyDescent="0.25">
      <c r="A257" s="1" t="str">
        <f>IFERROR(LEFT($E257,FIND(",",$E257,1)-1),E257)</f>
        <v xml:space="preserve"> 고소한마요네즈(파우치)</v>
      </c>
      <c r="B257" s="1" t="str">
        <f>LEFT($G257,FIND(",",$G257,1)-1)</f>
        <v>3kg</v>
      </c>
      <c r="C257" s="2" t="str">
        <f>IFERROR(RIGHT(H257,LEN(H257)-FIND(",",SUBSTITUTE(H257,",",",",LEN(H257)-LEN(SUBSTITUTE(H257,",",""))))),H257)</f>
        <v>대상</v>
      </c>
      <c r="E257" s="3" t="s">
        <v>254</v>
      </c>
      <c r="F257" s="1">
        <f>FIND(",",E257,1)</f>
        <v>14</v>
      </c>
      <c r="G257" s="1" t="str">
        <f>MID($E257,F257+1,LEN(E257)-LEN(A257))</f>
        <v>3kg,대상</v>
      </c>
      <c r="H257" s="1" t="str">
        <f>MID(G257,FIND(",",G257,1)+1,LEN(G257)-LEN(B257))</f>
        <v>대상</v>
      </c>
    </row>
    <row r="258" spans="1:8" x14ac:dyDescent="0.25">
      <c r="A258" s="1" t="str">
        <f>IFERROR(LEFT($E258,FIND(",",$E258,1)-1),E258)</f>
        <v xml:space="preserve"> 어묵용육수</v>
      </c>
      <c r="B258" s="1" t="str">
        <f>LEFT($G258,FIND(",",$G258,1)-1)</f>
        <v>냉동</v>
      </c>
      <c r="C258" s="2" t="str">
        <f>IFERROR(RIGHT(H258,LEN(H258)-FIND(",",SUBSTITUTE(H258,",",",",LEN(H258)-LEN(SUBSTITUTE(H258,",",""))))),H258)</f>
        <v>2kg</v>
      </c>
      <c r="E258" s="3" t="s">
        <v>255</v>
      </c>
      <c r="F258" s="1">
        <f>FIND(",",E258,1)</f>
        <v>7</v>
      </c>
      <c r="G258" s="1" t="str">
        <f>MID($E258,F258+1,LEN(E258)-LEN(A258))</f>
        <v>냉동,2kg</v>
      </c>
      <c r="H258" s="1" t="str">
        <f>MID(G258,FIND(",",G258,1)+1,LEN(G258)-LEN(B258))</f>
        <v>2kg</v>
      </c>
    </row>
    <row r="259" spans="1:8" x14ac:dyDescent="0.25">
      <c r="A259" s="1" t="str">
        <f>IFERROR(LEFT($E259,FIND(",",$E259,1)-1),E259)</f>
        <v xml:space="preserve"> 닭육수베이스</v>
      </c>
      <c r="B259" s="1" t="str">
        <f>LEFT($G259,FIND(",",$G259,1)-1)</f>
        <v>냉동</v>
      </c>
      <c r="C259" s="2" t="str">
        <f>IFERROR(RIGHT(H259,LEN(H259)-FIND(",",SUBSTITUTE(H259,",",",",LEN(H259)-LEN(SUBSTITUTE(H259,",",""))))),H259)</f>
        <v>2kg</v>
      </c>
      <c r="E259" s="3" t="s">
        <v>256</v>
      </c>
      <c r="F259" s="1">
        <f>FIND(",",E259,1)</f>
        <v>8</v>
      </c>
      <c r="G259" s="1" t="str">
        <f>MID($E259,F259+1,LEN(E259)-LEN(A259))</f>
        <v>냉동,2kg</v>
      </c>
      <c r="H259" s="1" t="str">
        <f>MID(G259,FIND(",",G259,1)+1,LEN(G259)-LEN(B259))</f>
        <v>2kg</v>
      </c>
    </row>
    <row r="260" spans="1:8" x14ac:dyDescent="0.25">
      <c r="A260" s="1" t="str">
        <f>IFERROR(LEFT($E260,FIND(",",$E260,1)-1),E260)</f>
        <v xml:space="preserve"> 골뱅이비빔면소스</v>
      </c>
      <c r="B260" s="1" t="str">
        <f>LEFT($G260,FIND(",",$G260,1)-1)</f>
        <v>냉장</v>
      </c>
      <c r="C260" s="2" t="str">
        <f>IFERROR(RIGHT(H260,LEN(H260)-FIND(",",SUBSTITUTE(H260,",",",",LEN(H260)-LEN(SUBSTITUTE(H260,",",""))))),H260)</f>
        <v>2kg</v>
      </c>
      <c r="E260" s="3" t="s">
        <v>257</v>
      </c>
      <c r="F260" s="1">
        <f>FIND(",",E260,1)</f>
        <v>10</v>
      </c>
      <c r="G260" s="1" t="str">
        <f>MID($E260,F260+1,LEN(E260)-LEN(A260))</f>
        <v>냉장,2kg</v>
      </c>
      <c r="H260" s="1" t="str">
        <f>MID(G260,FIND(",",G260,1)+1,LEN(G260)-LEN(B260))</f>
        <v>2kg</v>
      </c>
    </row>
    <row r="261" spans="1:8" x14ac:dyDescent="0.25">
      <c r="A261" s="1" t="str">
        <f>IFERROR(LEFT($E261,FIND(",",$E261,1)-1),E261)</f>
        <v xml:space="preserve"> 짜장소스</v>
      </c>
      <c r="B261" s="1" t="str">
        <f>LEFT($G261,FIND(",",$G261,1)-1)</f>
        <v>3kg(송림</v>
      </c>
      <c r="C261" s="2" t="str">
        <f>IFERROR(RIGHT(H261,LEN(H261)-FIND(",",SUBSTITUTE(H261,",",",",LEN(H261)-LEN(SUBSTITUTE(H261,",",""))))),H261)</f>
        <v>냉동)EA</v>
      </c>
      <c r="E261" s="3" t="s">
        <v>258</v>
      </c>
      <c r="F261" s="1">
        <f>FIND(",",E261,1)</f>
        <v>6</v>
      </c>
      <c r="G261" s="1" t="str">
        <f>MID($E261,F261+1,LEN(E261)-LEN(A261))</f>
        <v>3kg(송림,냉동)EA</v>
      </c>
      <c r="H261" s="1" t="str">
        <f>MID(G261,FIND(",",G261,1)+1,LEN(G261)-LEN(B261))</f>
        <v>냉동)EA</v>
      </c>
    </row>
    <row r="262" spans="1:8" x14ac:dyDescent="0.25">
      <c r="A262" s="1" t="str">
        <f>IFERROR(LEFT($E262,FIND(",",$E262,1)-1),E262)</f>
        <v xml:space="preserve"> 카레소스</v>
      </c>
      <c r="B262" s="1" t="str">
        <f>LEFT($G262,FIND(",",$G262,1)-1)</f>
        <v>3kg(송림</v>
      </c>
      <c r="C262" s="2" t="str">
        <f>IFERROR(RIGHT(H262,LEN(H262)-FIND(",",SUBSTITUTE(H262,",",",",LEN(H262)-LEN(SUBSTITUTE(H262,",",""))))),H262)</f>
        <v>냉동)EA</v>
      </c>
      <c r="E262" s="3" t="s">
        <v>259</v>
      </c>
      <c r="F262" s="1">
        <f>FIND(",",E262,1)</f>
        <v>6</v>
      </c>
      <c r="G262" s="1" t="str">
        <f>MID($E262,F262+1,LEN(E262)-LEN(A262))</f>
        <v>3kg(송림,냉동)EA</v>
      </c>
      <c r="H262" s="1" t="str">
        <f>MID(G262,FIND(",",G262,1)+1,LEN(G262)-LEN(B262))</f>
        <v>냉동)EA</v>
      </c>
    </row>
    <row r="263" spans="1:8" x14ac:dyDescent="0.25">
      <c r="A263" s="1" t="str">
        <f>IFERROR(LEFT($E263,FIND(",",$E263,1)-1),E263)</f>
        <v xml:space="preserve"> 요리가맛있는이유</v>
      </c>
      <c r="B263" s="1" t="str">
        <f>LEFT($G263,FIND(",",$G263,1)-1)</f>
        <v>320g(신송</v>
      </c>
      <c r="C263" s="2" t="str">
        <f>IFERROR(RIGHT(H263,LEN(H263)-FIND(",",SUBSTITUTE(H263,",",",",LEN(H263)-LEN(SUBSTITUTE(H263,",",""))))),H263)</f>
        <v>천연조미료)개</v>
      </c>
      <c r="E263" s="3" t="s">
        <v>260</v>
      </c>
      <c r="F263" s="1">
        <f>FIND(",",E263,1)</f>
        <v>10</v>
      </c>
      <c r="G263" s="1" t="str">
        <f>MID($E263,F263+1,LEN(E263)-LEN(A263))</f>
        <v>320g(신송,천연조미료)개</v>
      </c>
      <c r="H263" s="1" t="str">
        <f>MID(G263,FIND(",",G263,1)+1,LEN(G263)-LEN(B263))</f>
        <v>천연조미료)개</v>
      </c>
    </row>
    <row r="264" spans="1:8" x14ac:dyDescent="0.25">
      <c r="A264" s="1" t="str">
        <f>IFERROR(LEFT($E264,FIND(",",$E264,1)-1),E264)</f>
        <v xml:space="preserve"> (온탭-택배배송)백년동안흑초 900ml</v>
      </c>
      <c r="B264" s="1" t="e">
        <f>LEFT($G264,FIND(",",$G264,1)-1)</f>
        <v>#VALUE!</v>
      </c>
      <c r="C264" s="2" t="e">
        <f>IFERROR(RIGHT(H264,LEN(H264)-FIND(",",SUBSTITUTE(H264,",",",",LEN(H264)-LEN(SUBSTITUTE(H264,",",""))))),H264)</f>
        <v>#VALUE!</v>
      </c>
      <c r="E264" s="3" t="s">
        <v>261</v>
      </c>
      <c r="F264" s="1" t="e">
        <f>FIND(",",E264,1)</f>
        <v>#VALUE!</v>
      </c>
      <c r="G264" s="1" t="e">
        <f>MID($E264,F264+1,LEN(E264)-LEN(A264))</f>
        <v>#VALUE!</v>
      </c>
      <c r="H264" s="1" t="e">
        <f>MID(G264,FIND(",",G264,1)+1,LEN(G264)-LEN(B264))</f>
        <v>#VALUE!</v>
      </c>
    </row>
    <row r="265" spans="1:8" x14ac:dyDescent="0.25">
      <c r="A265" s="1" t="str">
        <f>IFERROR(LEFT($E265,FIND(",",$E265,1)-1),E265)</f>
        <v xml:space="preserve"> (온탭-택배배송)칠리소스340g</v>
      </c>
      <c r="B265" s="1" t="e">
        <f>LEFT($G265,FIND(",",$G265,1)-1)</f>
        <v>#VALUE!</v>
      </c>
      <c r="C265" s="2" t="e">
        <f>IFERROR(RIGHT(H265,LEN(H265)-FIND(",",SUBSTITUTE(H265,",",",",LEN(H265)-LEN(SUBSTITUTE(H265,",",""))))),H265)</f>
        <v>#VALUE!</v>
      </c>
      <c r="E265" s="3" t="s">
        <v>262</v>
      </c>
      <c r="F265" s="1" t="e">
        <f>FIND(",",E265,1)</f>
        <v>#VALUE!</v>
      </c>
      <c r="G265" s="1" t="e">
        <f>MID($E265,F265+1,LEN(E265)-LEN(A265))</f>
        <v>#VALUE!</v>
      </c>
      <c r="H265" s="1" t="e">
        <f>MID(G265,FIND(",",G265,1)+1,LEN(G265)-LEN(B265))</f>
        <v>#VALUE!</v>
      </c>
    </row>
    <row r="266" spans="1:8" x14ac:dyDescent="0.25">
      <c r="A266" s="1" t="str">
        <f>IFERROR(LEFT($E266,FIND(",",$E266,1)-1),E266)</f>
        <v xml:space="preserve"> (온탭-택배배송)마요네즈800g</v>
      </c>
      <c r="B266" s="1" t="e">
        <f>LEFT($G266,FIND(",",$G266,1)-1)</f>
        <v>#VALUE!</v>
      </c>
      <c r="C266" s="2" t="e">
        <f>IFERROR(RIGHT(H266,LEN(H266)-FIND(",",SUBSTITUTE(H266,",",",",LEN(H266)-LEN(SUBSTITUTE(H266,",",""))))),H266)</f>
        <v>#VALUE!</v>
      </c>
      <c r="E266" s="3" t="s">
        <v>263</v>
      </c>
      <c r="F266" s="1" t="e">
        <f>FIND(",",E266,1)</f>
        <v>#VALUE!</v>
      </c>
      <c r="G266" s="1" t="e">
        <f>MID($E266,F266+1,LEN(E266)-LEN(A266))</f>
        <v>#VALUE!</v>
      </c>
      <c r="H266" s="1" t="e">
        <f>MID(G266,FIND(",",G266,1)+1,LEN(G266)-LEN(B266))</f>
        <v>#VALUE!</v>
      </c>
    </row>
    <row r="267" spans="1:8" x14ac:dyDescent="0.25">
      <c r="A267" s="1" t="str">
        <f>IFERROR(LEFT($E267,FIND(",",$E267,1)-1),E267)</f>
        <v xml:space="preserve"> 어묵용육수(냉동</v>
      </c>
      <c r="B267" s="1" t="e">
        <f>LEFT($G267,FIND(",",$G267,1)-1)</f>
        <v>#VALUE!</v>
      </c>
      <c r="C267" s="2" t="e">
        <f>IFERROR(RIGHT(H267,LEN(H267)-FIND(",",SUBSTITUTE(H267,",",",",LEN(H267)-LEN(SUBSTITUTE(H267,",",""))))),H267)</f>
        <v>#VALUE!</v>
      </c>
      <c r="E267" s="3" t="s">
        <v>264</v>
      </c>
      <c r="F267" s="1">
        <f>FIND(",",E267,1)</f>
        <v>10</v>
      </c>
      <c r="G267" s="1" t="str">
        <f>MID($E267,F267+1,LEN(E267)-LEN(A267))</f>
        <v>2kg*6ea)box</v>
      </c>
      <c r="H267" s="1" t="e">
        <f>MID(G267,FIND(",",G267,1)+1,LEN(G267)-LEN(B267))</f>
        <v>#VALUE!</v>
      </c>
    </row>
    <row r="268" spans="1:8" x14ac:dyDescent="0.25">
      <c r="A268" s="1" t="str">
        <f>IFERROR(LEFT($E268,FIND(",",$E268,1)-1),E268)</f>
        <v xml:space="preserve"> 닭육수베이스(냉동</v>
      </c>
      <c r="B268" s="1" t="e">
        <f>LEFT($G268,FIND(",",$G268,1)-1)</f>
        <v>#VALUE!</v>
      </c>
      <c r="C268" s="2" t="e">
        <f>IFERROR(RIGHT(H268,LEN(H268)-FIND(",",SUBSTITUTE(H268,",",",",LEN(H268)-LEN(SUBSTITUTE(H268,",",""))))),H268)</f>
        <v>#VALUE!</v>
      </c>
      <c r="E268" s="3" t="s">
        <v>265</v>
      </c>
      <c r="F268" s="1">
        <f>FIND(",",E268,1)</f>
        <v>11</v>
      </c>
      <c r="G268" s="1" t="str">
        <f>MID($E268,F268+1,LEN(E268)-LEN(A268))</f>
        <v>2kg*6ea)box</v>
      </c>
      <c r="H268" s="1" t="e">
        <f>MID(G268,FIND(",",G268,1)+1,LEN(G268)-LEN(B268))</f>
        <v>#VALUE!</v>
      </c>
    </row>
    <row r="269" spans="1:8" x14ac:dyDescent="0.25">
      <c r="A269" s="1" t="str">
        <f>IFERROR(LEFT($E269,FIND(",",$E269,1)-1),E269)</f>
        <v xml:space="preserve"> 비빔냉면장</v>
      </c>
      <c r="B269" s="1" t="str">
        <f>LEFT($G269,FIND(",",$G269,1)-1)</f>
        <v>다미</v>
      </c>
      <c r="C269" s="2" t="str">
        <f>IFERROR(RIGHT(H269,LEN(H269)-FIND(",",SUBSTITUTE(H269,",",",",LEN(H269)-LEN(SUBSTITUTE(H269,",",""))))),H269)</f>
        <v>2kg,냉장</v>
      </c>
      <c r="E269" s="3" t="s">
        <v>266</v>
      </c>
      <c r="F269" s="1">
        <f>FIND(",",E269,1)</f>
        <v>7</v>
      </c>
      <c r="G269" s="1" t="str">
        <f>MID($E269,F269+1,LEN(E269)-LEN(A269))</f>
        <v>다미,개,2kg,냉장</v>
      </c>
      <c r="H269" s="1" t="str">
        <f>MID(G269,FIND(",",G269,1)+1,LEN(G269)-LEN(B269))</f>
        <v>개,2kg,냉장</v>
      </c>
    </row>
    <row r="270" spans="1:8" x14ac:dyDescent="0.25">
      <c r="A270" s="1" t="str">
        <f>IFERROR(LEFT($E270,FIND(",",$E270,1)-1),E270)</f>
        <v xml:space="preserve"> 김치말이육수</v>
      </c>
      <c r="B270" s="1" t="str">
        <f>LEFT($G270,FIND(",",$G270,1)-1)</f>
        <v>다미</v>
      </c>
      <c r="C270" s="2" t="str">
        <f>IFERROR(RIGHT(H270,LEN(H270)-FIND(",",SUBSTITUTE(H270,",",",",LEN(H270)-LEN(SUBSTITUTE(H270,",",""))))),H270)</f>
        <v>2kg,냉장</v>
      </c>
      <c r="E270" s="3" t="s">
        <v>267</v>
      </c>
      <c r="F270" s="1">
        <f>FIND(",",E270,1)</f>
        <v>8</v>
      </c>
      <c r="G270" s="1" t="str">
        <f>MID($E270,F270+1,LEN(E270)-LEN(A270))</f>
        <v>다미,개,2kg,냉장</v>
      </c>
      <c r="H270" s="1" t="str">
        <f>MID(G270,FIND(",",G270,1)+1,LEN(G270)-LEN(B270))</f>
        <v>개,2kg,냉장</v>
      </c>
    </row>
    <row r="271" spans="1:8" x14ac:dyDescent="0.25">
      <c r="A271" s="1" t="str">
        <f>IFERROR(LEFT($E271,FIND(",",$E271,1)-1),E271)</f>
        <v xml:space="preserve"> 진사골엑기스(후드원</v>
      </c>
      <c r="B271" s="1" t="str">
        <f>LEFT($G271,FIND(",",$G271,1)-1)</f>
        <v>1kg</v>
      </c>
      <c r="C271" s="2" t="str">
        <f>IFERROR(RIGHT(H271,LEN(H271)-FIND(",",SUBSTITUTE(H271,",",",",LEN(H271)-LEN(SUBSTITUTE(H271,",",""))))),H271)</f>
        <v>육수용30배희석,설렁탕20배희석)팩,실온</v>
      </c>
      <c r="E271" s="3" t="s">
        <v>268</v>
      </c>
      <c r="F271" s="1">
        <f>FIND(",",E271,1)</f>
        <v>12</v>
      </c>
      <c r="G271" s="1" t="str">
        <f>MID($E271,F271+1,LEN(E271)-LEN(A271))</f>
        <v>1kg,실온,육수용30배희석,설렁탕20배희석)팩,실온</v>
      </c>
      <c r="H271" s="1" t="str">
        <f>MID(G271,FIND(",",G271,1)+1,LEN(G271)-LEN(B271))</f>
        <v>실온,육수용30배희석,설렁탕20배희석)팩,실온</v>
      </c>
    </row>
    <row r="272" spans="1:8" x14ac:dyDescent="0.25">
      <c r="A272" s="1" t="str">
        <f>IFERROR(LEFT($E272,FIND(",",$E272,1)-1),E272)</f>
        <v xml:space="preserve"> 탕수육소스</v>
      </c>
      <c r="B272" s="1" t="str">
        <f>LEFT($G272,FIND(",",$G272,1)-1)</f>
        <v>1.9kg</v>
      </c>
      <c r="C272" s="2" t="str">
        <f>IFERROR(RIGHT(H272,LEN(H272)-FIND(",",SUBSTITUTE(H272,",",",",LEN(H272)-LEN(SUBSTITUTE(H272,",",""))))),H272)</f>
        <v>청우</v>
      </c>
      <c r="E272" s="3" t="s">
        <v>269</v>
      </c>
      <c r="F272" s="1">
        <f>FIND(",",E272,1)</f>
        <v>7</v>
      </c>
      <c r="G272" s="1" t="str">
        <f>MID($E272,F272+1,LEN(E272)-LEN(A272))</f>
        <v>1.9kg,청우</v>
      </c>
      <c r="H272" s="1" t="str">
        <f>MID(G272,FIND(",",G272,1)+1,LEN(G272)-LEN(B272))</f>
        <v>청우</v>
      </c>
    </row>
    <row r="273" spans="1:8" x14ac:dyDescent="0.25">
      <c r="A273" s="1" t="str">
        <f>IFERROR(LEFT($E273,FIND(",",$E273,1)-1),E273)</f>
        <v xml:space="preserve"> 핫바베큐소스</v>
      </c>
      <c r="B273" s="1" t="str">
        <f>LEFT($G273,FIND(",",$G273,1)-1)</f>
        <v>2.1kg</v>
      </c>
      <c r="C273" s="2" t="str">
        <f>IFERROR(RIGHT(H273,LEN(H273)-FIND(",",SUBSTITUTE(H273,",",",",LEN(H273)-LEN(SUBSTITUTE(H273,",",""))))),H273)</f>
        <v>청우</v>
      </c>
      <c r="E273" s="3" t="s">
        <v>270</v>
      </c>
      <c r="F273" s="1">
        <f>FIND(",",E273,1)</f>
        <v>8</v>
      </c>
      <c r="G273" s="1" t="str">
        <f>MID($E273,F273+1,LEN(E273)-LEN(A273))</f>
        <v>2.1kg,청우</v>
      </c>
      <c r="H273" s="1" t="str">
        <f>MID(G273,FIND(",",G273,1)+1,LEN(G273)-LEN(B273))</f>
        <v>청우</v>
      </c>
    </row>
    <row r="274" spans="1:8" x14ac:dyDescent="0.25">
      <c r="A274" s="1" t="str">
        <f>IFERROR(LEFT($E274,FIND(",",$E274,1)-1),E274)</f>
        <v xml:space="preserve"> 해물육수진국</v>
      </c>
      <c r="B274" s="1" t="str">
        <f>LEFT($G274,FIND(",",$G274,1)-1)</f>
        <v>0.9L</v>
      </c>
      <c r="C274" s="2" t="str">
        <f>IFERROR(RIGHT(H274,LEN(H274)-FIND(",",SUBSTITUTE(H274,",",",",LEN(H274)-LEN(SUBSTITUTE(H274,",",""))))),H274)</f>
        <v>청우</v>
      </c>
      <c r="E274" s="3" t="s">
        <v>271</v>
      </c>
      <c r="F274" s="1">
        <f>FIND(",",E274,1)</f>
        <v>8</v>
      </c>
      <c r="G274" s="1" t="str">
        <f>MID($E274,F274+1,LEN(E274)-LEN(A274))</f>
        <v>0.9L,청우</v>
      </c>
      <c r="H274" s="1" t="str">
        <f>MID(G274,FIND(",",G274,1)+1,LEN(G274)-LEN(B274))</f>
        <v>청우</v>
      </c>
    </row>
    <row r="275" spans="1:8" x14ac:dyDescent="0.25">
      <c r="A275" s="1" t="str">
        <f>IFERROR(LEFT($E275,FIND(",",$E275,1)-1),E275)</f>
        <v xml:space="preserve"> 치킨소스(순한맛)</v>
      </c>
      <c r="B275" s="1" t="str">
        <f>LEFT($G275,FIND(",",$G275,1)-1)</f>
        <v>10kg</v>
      </c>
      <c r="C275" s="2" t="str">
        <f>IFERROR(RIGHT(H275,LEN(H275)-FIND(",",SUBSTITUTE(H275,",",",",LEN(H275)-LEN(SUBSTITUTE(H275,",",""))))),H275)</f>
        <v>청우</v>
      </c>
      <c r="E275" s="3" t="s">
        <v>272</v>
      </c>
      <c r="F275" s="1">
        <f>FIND(",",E275,1)</f>
        <v>11</v>
      </c>
      <c r="G275" s="1" t="str">
        <f>MID($E275,F275+1,LEN(E275)-LEN(A275))</f>
        <v>10kg,청우</v>
      </c>
      <c r="H275" s="1" t="str">
        <f>MID(G275,FIND(",",G275,1)+1,LEN(G275)-LEN(B275))</f>
        <v>청우</v>
      </c>
    </row>
    <row r="276" spans="1:8" x14ac:dyDescent="0.25">
      <c r="A276" s="1" t="str">
        <f>IFERROR(LEFT($E276,FIND(",",$E276,1)-1),E276)</f>
        <v xml:space="preserve"> 치킨소스(매운맛)</v>
      </c>
      <c r="B276" s="1" t="str">
        <f>LEFT($G276,FIND(",",$G276,1)-1)</f>
        <v>10kg</v>
      </c>
      <c r="C276" s="2" t="str">
        <f>IFERROR(RIGHT(H276,LEN(H276)-FIND(",",SUBSTITUTE(H276,",",",",LEN(H276)-LEN(SUBSTITUTE(H276,",",""))))),H276)</f>
        <v>청우</v>
      </c>
      <c r="E276" s="3" t="s">
        <v>273</v>
      </c>
      <c r="F276" s="1">
        <f>FIND(",",E276,1)</f>
        <v>11</v>
      </c>
      <c r="G276" s="1" t="str">
        <f>MID($E276,F276+1,LEN(E276)-LEN(A276))</f>
        <v>10kg,청우</v>
      </c>
      <c r="H276" s="1" t="str">
        <f>MID(G276,FIND(",",G276,1)+1,LEN(G276)-LEN(B276))</f>
        <v>청우</v>
      </c>
    </row>
    <row r="277" spans="1:8" x14ac:dyDescent="0.25">
      <c r="A277" s="1" t="str">
        <f>IFERROR(LEFT($E277,FIND(",",$E277,1)-1),E277)</f>
        <v xml:space="preserve"> 비빔국수&amp;골뱅이무침양념</v>
      </c>
      <c r="B277" s="1" t="str">
        <f>LEFT($G277,FIND(",",$G277,1)-1)</f>
        <v>1kg</v>
      </c>
      <c r="C277" s="2" t="str">
        <f>IFERROR(RIGHT(H277,LEN(H277)-FIND(",",SUBSTITUTE(H277,",",",",LEN(H277)-LEN(SUBSTITUTE(H277,",",""))))),H277)</f>
        <v>청우</v>
      </c>
      <c r="E277" s="3" t="s">
        <v>274</v>
      </c>
      <c r="F277" s="1">
        <f>FIND(",",E277,1)</f>
        <v>14</v>
      </c>
      <c r="G277" s="1" t="str">
        <f>MID($E277,F277+1,LEN(E277)-LEN(A277))</f>
        <v>1kg,청우</v>
      </c>
      <c r="H277" s="1" t="str">
        <f>MID(G277,FIND(",",G277,1)+1,LEN(G277)-LEN(B277))</f>
        <v>청우</v>
      </c>
    </row>
    <row r="278" spans="1:8" x14ac:dyDescent="0.25">
      <c r="A278" s="1" t="str">
        <f>IFERROR(LEFT($E278,FIND(",",$E278,1)-1),E278)</f>
        <v xml:space="preserve"> 꼬치소스(순한맛)</v>
      </c>
      <c r="B278" s="1" t="str">
        <f>LEFT($G278,FIND(",",$G278,1)-1)</f>
        <v>2.1kg</v>
      </c>
      <c r="C278" s="2" t="str">
        <f>IFERROR(RIGHT(H278,LEN(H278)-FIND(",",SUBSTITUTE(H278,",",",",LEN(H278)-LEN(SUBSTITUTE(H278,",",""))))),H278)</f>
        <v>청우</v>
      </c>
      <c r="E278" s="3" t="s">
        <v>275</v>
      </c>
      <c r="F278" s="1">
        <f>FIND(",",E278,1)</f>
        <v>11</v>
      </c>
      <c r="G278" s="1" t="str">
        <f>MID($E278,F278+1,LEN(E278)-LEN(A278))</f>
        <v>2.1kg,청우</v>
      </c>
      <c r="H278" s="1" t="str">
        <f>MID(G278,FIND(",",G278,1)+1,LEN(G278)-LEN(B278))</f>
        <v>청우</v>
      </c>
    </row>
    <row r="279" spans="1:8" x14ac:dyDescent="0.25">
      <c r="A279" s="1" t="str">
        <f>IFERROR(LEFT($E279,FIND(",",$E279,1)-1),E279)</f>
        <v xml:space="preserve"> 꼬치소스(순한맛)</v>
      </c>
      <c r="B279" s="1" t="str">
        <f>LEFT($G279,FIND(",",$G279,1)-1)</f>
        <v>10kg</v>
      </c>
      <c r="C279" s="2" t="str">
        <f>IFERROR(RIGHT(H279,LEN(H279)-FIND(",",SUBSTITUTE(H279,",",",",LEN(H279)-LEN(SUBSTITUTE(H279,",",""))))),H279)</f>
        <v>청우</v>
      </c>
      <c r="E279" s="3" t="s">
        <v>276</v>
      </c>
      <c r="F279" s="1">
        <f>FIND(",",E279,1)</f>
        <v>11</v>
      </c>
      <c r="G279" s="1" t="str">
        <f>MID($E279,F279+1,LEN(E279)-LEN(A279))</f>
        <v>10kg,청우</v>
      </c>
      <c r="H279" s="1" t="str">
        <f>MID(G279,FIND(",",G279,1)+1,LEN(G279)-LEN(B279))</f>
        <v>청우</v>
      </c>
    </row>
    <row r="280" spans="1:8" x14ac:dyDescent="0.25">
      <c r="A280" s="1" t="str">
        <f>IFERROR(LEFT($E280,FIND(",",$E280,1)-1),E280)</f>
        <v xml:space="preserve"> 꼬치소스(매운맛)</v>
      </c>
      <c r="B280" s="1" t="str">
        <f>LEFT($G280,FIND(",",$G280,1)-1)</f>
        <v>2.1kg</v>
      </c>
      <c r="C280" s="2" t="str">
        <f>IFERROR(RIGHT(H280,LEN(H280)-FIND(",",SUBSTITUTE(H280,",",",",LEN(H280)-LEN(SUBSTITUTE(H280,",",""))))),H280)</f>
        <v>청우</v>
      </c>
      <c r="E280" s="3" t="s">
        <v>277</v>
      </c>
      <c r="F280" s="1">
        <f>FIND(",",E280,1)</f>
        <v>11</v>
      </c>
      <c r="G280" s="1" t="str">
        <f>MID($E280,F280+1,LEN(E280)-LEN(A280))</f>
        <v>2.1kg,청우</v>
      </c>
      <c r="H280" s="1" t="str">
        <f>MID(G280,FIND(",",G280,1)+1,LEN(G280)-LEN(B280))</f>
        <v>청우</v>
      </c>
    </row>
    <row r="281" spans="1:8" x14ac:dyDescent="0.25">
      <c r="A281" s="1" t="str">
        <f>IFERROR(LEFT($E281,FIND(",",$E281,1)-1),E281)</f>
        <v xml:space="preserve"> 꼬치소스(매운맛)</v>
      </c>
      <c r="B281" s="1" t="str">
        <f>LEFT($G281,FIND(",",$G281,1)-1)</f>
        <v>10kg</v>
      </c>
      <c r="C281" s="2" t="str">
        <f>IFERROR(RIGHT(H281,LEN(H281)-FIND(",",SUBSTITUTE(H281,",",",",LEN(H281)-LEN(SUBSTITUTE(H281,",",""))))),H281)</f>
        <v>청우</v>
      </c>
      <c r="E281" s="3" t="s">
        <v>278</v>
      </c>
      <c r="F281" s="1">
        <f>FIND(",",E281,1)</f>
        <v>11</v>
      </c>
      <c r="G281" s="1" t="str">
        <f>MID($E281,F281+1,LEN(E281)-LEN(A281))</f>
        <v>10kg,청우</v>
      </c>
      <c r="H281" s="1" t="str">
        <f>MID(G281,FIND(",",G281,1)+1,LEN(G281)-LEN(B281))</f>
        <v>청우</v>
      </c>
    </row>
    <row r="282" spans="1:8" x14ac:dyDescent="0.25">
      <c r="A282" s="1" t="str">
        <f>IFERROR(LEFT($E282,FIND(",",$E282,1)-1),E282)</f>
        <v xml:space="preserve"> 케이준드레싱</v>
      </c>
      <c r="B282" s="1" t="str">
        <f>LEFT($G282,FIND(",",$G282,1)-1)</f>
        <v>2kg</v>
      </c>
      <c r="C282" s="2" t="str">
        <f>IFERROR(RIGHT(H282,LEN(H282)-FIND(",",SUBSTITUTE(H282,",",",",LEN(H282)-LEN(SUBSTITUTE(H282,",",""))))),H282)</f>
        <v>청우</v>
      </c>
      <c r="E282" s="3" t="s">
        <v>279</v>
      </c>
      <c r="F282" s="1">
        <f>FIND(",",E282,1)</f>
        <v>8</v>
      </c>
      <c r="G282" s="1" t="str">
        <f>MID($E282,F282+1,LEN(E282)-LEN(A282))</f>
        <v>2kg,청우</v>
      </c>
      <c r="H282" s="1" t="str">
        <f>MID(G282,FIND(",",G282,1)+1,LEN(G282)-LEN(B282))</f>
        <v>청우</v>
      </c>
    </row>
    <row r="283" spans="1:8" x14ac:dyDescent="0.25">
      <c r="A283" s="1" t="str">
        <f>IFERROR(LEFT($E283,FIND(",",$E283,1)-1),E283)</f>
        <v xml:space="preserve"> 진저갈릭소스</v>
      </c>
      <c r="B283" s="1" t="str">
        <f>LEFT($G283,FIND(",",$G283,1)-1)</f>
        <v>다미</v>
      </c>
      <c r="C283" s="2" t="str">
        <f>IFERROR(RIGHT(H283,LEN(H283)-FIND(",",SUBSTITUTE(H283,",",",",LEN(H283)-LEN(SUBSTITUTE(H283,",",""))))),H283)</f>
        <v>2kg,냉장</v>
      </c>
      <c r="E283" s="3" t="s">
        <v>280</v>
      </c>
      <c r="F283" s="1">
        <f>FIND(",",E283,1)</f>
        <v>8</v>
      </c>
      <c r="G283" s="1" t="str">
        <f>MID($E283,F283+1,LEN(E283)-LEN(A283))</f>
        <v>다미,개,2kg,냉장</v>
      </c>
      <c r="H283" s="1" t="str">
        <f>MID(G283,FIND(",",G283,1)+1,LEN(G283)-LEN(B283))</f>
        <v>개,2kg,냉장</v>
      </c>
    </row>
    <row r="284" spans="1:8" x14ac:dyDescent="0.25">
      <c r="A284" s="1" t="str">
        <f>IFERROR(LEFT($E284,FIND(",",$E284,1)-1),E284)</f>
        <v xml:space="preserve"> 데미그레이스소스 2kg</v>
      </c>
      <c r="B284" s="1" t="str">
        <f>LEFT($G284,FIND(",",$G284,1)-1)</f>
        <v xml:space="preserve"> 냉장</v>
      </c>
      <c r="C284" s="2" t="str">
        <f>IFERROR(RIGHT(H284,LEN(H284)-FIND(",",SUBSTITUTE(H284,",",",",LEN(H284)-LEN(SUBSTITUTE(H284,",",""))))),H284)</f>
        <v>대상</v>
      </c>
      <c r="E284" s="3" t="s">
        <v>281</v>
      </c>
      <c r="F284" s="1">
        <f>FIND(",",E284,1)</f>
        <v>14</v>
      </c>
      <c r="G284" s="1" t="str">
        <f>MID($E284,F284+1,LEN(E284)-LEN(A284))</f>
        <v xml:space="preserve"> 냉장,대상</v>
      </c>
      <c r="H284" s="1" t="str">
        <f>MID(G284,FIND(",",G284,1)+1,LEN(G284)-LEN(B284))</f>
        <v>대상</v>
      </c>
    </row>
    <row r="285" spans="1:8" x14ac:dyDescent="0.25">
      <c r="A285" s="1" t="str">
        <f>IFERROR(LEFT($E285,FIND(",",$E285,1)-1),E285)</f>
        <v xml:space="preserve"> 풀무원 찬마루 청양초된장찌개양념450g</v>
      </c>
      <c r="B285" s="1" t="e">
        <f>LEFT($G285,FIND(",",$G285,1)-1)</f>
        <v>#VALUE!</v>
      </c>
      <c r="C285" s="2" t="e">
        <f>IFERROR(RIGHT(H285,LEN(H285)-FIND(",",SUBSTITUTE(H285,",",",",LEN(H285)-LEN(SUBSTITUTE(H285,",",""))))),H285)</f>
        <v>#VALUE!</v>
      </c>
      <c r="E285" s="3" t="s">
        <v>282</v>
      </c>
      <c r="F285" s="1">
        <f>FIND(",",E285,1)</f>
        <v>23</v>
      </c>
      <c r="G285" s="1" t="str">
        <f>MID($E285,F285+1,LEN(E285)-LEN(A285))</f>
        <v>냉장</v>
      </c>
      <c r="H285" s="1" t="e">
        <f>MID(G285,FIND(",",G285,1)+1,LEN(G285)-LEN(B285))</f>
        <v>#VALUE!</v>
      </c>
    </row>
    <row r="286" spans="1:8" x14ac:dyDescent="0.25">
      <c r="A286" s="1" t="str">
        <f>IFERROR(LEFT($E286,FIND(",",$E286,1)-1),E286)</f>
        <v xml:space="preserve"> 살구원액(835ml) 참존</v>
      </c>
      <c r="B286" s="1" t="e">
        <f>LEFT($G286,FIND(",",$G286,1)-1)</f>
        <v>#VALUE!</v>
      </c>
      <c r="C286" s="2" t="e">
        <f>IFERROR(RIGHT(H286,LEN(H286)-FIND(",",SUBSTITUTE(H286,",",",",LEN(H286)-LEN(SUBSTITUTE(H286,",",""))))),H286)</f>
        <v>#VALUE!</v>
      </c>
      <c r="E286" s="3" t="s">
        <v>283</v>
      </c>
      <c r="F286" s="1" t="e">
        <f>FIND(",",E286,1)</f>
        <v>#VALUE!</v>
      </c>
      <c r="G286" s="1" t="e">
        <f>MID($E286,F286+1,LEN(E286)-LEN(A286))</f>
        <v>#VALUE!</v>
      </c>
      <c r="H286" s="1" t="e">
        <f>MID(G286,FIND(",",G286,1)+1,LEN(G286)-LEN(B286))</f>
        <v>#VALUE!</v>
      </c>
    </row>
    <row r="287" spans="1:8" x14ac:dyDescent="0.25">
      <c r="A287" s="1" t="str">
        <f>IFERROR(LEFT($E287,FIND(",",$E287,1)-1),E287)</f>
        <v xml:space="preserve"> 망고원액(835ml) 참존</v>
      </c>
      <c r="B287" s="1" t="e">
        <f>LEFT($G287,FIND(",",$G287,1)-1)</f>
        <v>#VALUE!</v>
      </c>
      <c r="C287" s="2" t="e">
        <f>IFERROR(RIGHT(H287,LEN(H287)-FIND(",",SUBSTITUTE(H287,",",",",LEN(H287)-LEN(SUBSTITUTE(H287,",",""))))),H287)</f>
        <v>#VALUE!</v>
      </c>
      <c r="E287" s="3" t="s">
        <v>284</v>
      </c>
      <c r="F287" s="1" t="e">
        <f>FIND(",",E287,1)</f>
        <v>#VALUE!</v>
      </c>
      <c r="G287" s="1" t="e">
        <f>MID($E287,F287+1,LEN(E287)-LEN(A287))</f>
        <v>#VALUE!</v>
      </c>
      <c r="H287" s="1" t="e">
        <f>MID(G287,FIND(",",G287,1)+1,LEN(G287)-LEN(B287))</f>
        <v>#VALUE!</v>
      </c>
    </row>
    <row r="288" spans="1:8" x14ac:dyDescent="0.25">
      <c r="A288" s="1" t="str">
        <f>IFERROR(LEFT($E288,FIND(",",$E288,1)-1),E288)</f>
        <v xml:space="preserve"> 건조혼합야채믹스(1kg)ea</v>
      </c>
      <c r="B288" s="1" t="e">
        <f>LEFT($G288,FIND(",",$G288,1)-1)</f>
        <v>#VALUE!</v>
      </c>
      <c r="C288" s="2" t="e">
        <f>IFERROR(RIGHT(H288,LEN(H288)-FIND(",",SUBSTITUTE(H288,",",",",LEN(H288)-LEN(SUBSTITUTE(H288,",",""))))),H288)</f>
        <v>#VALUE!</v>
      </c>
      <c r="E288" s="3" t="s">
        <v>285</v>
      </c>
      <c r="F288" s="1" t="e">
        <f>FIND(",",E288,1)</f>
        <v>#VALUE!</v>
      </c>
      <c r="G288" s="1" t="e">
        <f>MID($E288,F288+1,LEN(E288)-LEN(A288))</f>
        <v>#VALUE!</v>
      </c>
      <c r="H288" s="1" t="e">
        <f>MID(G288,FIND(",",G288,1)+1,LEN(G288)-LEN(B288))</f>
        <v>#VALUE!</v>
      </c>
    </row>
    <row r="289" spans="1:8" x14ac:dyDescent="0.25">
      <c r="A289" s="1" t="str">
        <f>IFERROR(LEFT($E289,FIND(",",$E289,1)-1),E289)</f>
        <v xml:space="preserve"> 꽃게짬뽕건강분말스프(1kg)EA</v>
      </c>
      <c r="B289" s="1" t="e">
        <f>LEFT($G289,FIND(",",$G289,1)-1)</f>
        <v>#VALUE!</v>
      </c>
      <c r="C289" s="2" t="e">
        <f>IFERROR(RIGHT(H289,LEN(H289)-FIND(",",SUBSTITUTE(H289,",",",",LEN(H289)-LEN(SUBSTITUTE(H289,",",""))))),H289)</f>
        <v>#VALUE!</v>
      </c>
      <c r="E289" s="3" t="s">
        <v>286</v>
      </c>
      <c r="F289" s="1" t="e">
        <f>FIND(",",E289,1)</f>
        <v>#VALUE!</v>
      </c>
      <c r="G289" s="1" t="e">
        <f>MID($E289,F289+1,LEN(E289)-LEN(A289))</f>
        <v>#VALUE!</v>
      </c>
      <c r="H289" s="1" t="e">
        <f>MID(G289,FIND(",",G289,1)+1,LEN(G289)-LEN(B289))</f>
        <v>#VALUE!</v>
      </c>
    </row>
    <row r="290" spans="1:8" x14ac:dyDescent="0.25">
      <c r="A290" s="1" t="str">
        <f>IFERROR(LEFT($E290,FIND(",",$E290,1)-1),E290)</f>
        <v xml:space="preserve"> 쇼유 라멘 스프(약 25인분)</v>
      </c>
      <c r="B290" s="1" t="str">
        <f>LEFT($G290,FIND(",",$G290,1)-1)</f>
        <v>1kg</v>
      </c>
      <c r="C290" s="2" t="str">
        <f>IFERROR(RIGHT(H290,LEN(H290)-FIND(",",SUBSTITUTE(H290,",",",",LEN(H290)-LEN(SUBSTITUTE(H290,",",""))))),H290)</f>
        <v>가토코</v>
      </c>
      <c r="E290" s="3" t="s">
        <v>287</v>
      </c>
      <c r="F290" s="1">
        <f>FIND(",",E290,1)</f>
        <v>18</v>
      </c>
      <c r="G290" s="1" t="str">
        <f>MID($E290,F290+1,LEN(E290)-LEN(A290))</f>
        <v>1kg,가토코</v>
      </c>
      <c r="H290" s="1" t="str">
        <f>MID(G290,FIND(",",G290,1)+1,LEN(G290)-LEN(B290))</f>
        <v>가토코</v>
      </c>
    </row>
    <row r="291" spans="1:8" x14ac:dyDescent="0.25">
      <c r="A291" s="1" t="str">
        <f>IFERROR(LEFT($E291,FIND(",",$E291,1)-1),E291)</f>
        <v xml:space="preserve"> 미소 라멘 스프(약 25인분)</v>
      </c>
      <c r="B291" s="1" t="str">
        <f>LEFT($G291,FIND(",",$G291,1)-1)</f>
        <v>1kg</v>
      </c>
      <c r="C291" s="2" t="str">
        <f>IFERROR(RIGHT(H291,LEN(H291)-FIND(",",SUBSTITUTE(H291,",",",",LEN(H291)-LEN(SUBSTITUTE(H291,",",""))))),H291)</f>
        <v>가토코</v>
      </c>
      <c r="E291" s="3" t="s">
        <v>288</v>
      </c>
      <c r="F291" s="1">
        <f>FIND(",",E291,1)</f>
        <v>18</v>
      </c>
      <c r="G291" s="1" t="str">
        <f>MID($E291,F291+1,LEN(E291)-LEN(A291))</f>
        <v>1kg,가토코</v>
      </c>
      <c r="H291" s="1" t="str">
        <f>MID(G291,FIND(",",G291,1)+1,LEN(G291)-LEN(B291))</f>
        <v>가토코</v>
      </c>
    </row>
    <row r="292" spans="1:8" x14ac:dyDescent="0.25">
      <c r="A292" s="1" t="str">
        <f>IFERROR(LEFT($E292,FIND(",",$E292,1)-1),E292)</f>
        <v xml:space="preserve"> 야끼니쿠용 타레</v>
      </c>
      <c r="B292" s="1" t="str">
        <f>LEFT($G292,FIND(",",$G292,1)-1)</f>
        <v>1kg</v>
      </c>
      <c r="C292" s="2" t="str">
        <f>IFERROR(RIGHT(H292,LEN(H292)-FIND(",",SUBSTITUTE(H292,",",",",LEN(H292)-LEN(SUBSTITUTE(H292,",",""))))),H292)</f>
        <v>가토코</v>
      </c>
      <c r="E292" s="3" t="s">
        <v>289</v>
      </c>
      <c r="F292" s="1">
        <f>FIND(",",E292,1)</f>
        <v>10</v>
      </c>
      <c r="G292" s="1" t="str">
        <f>MID($E292,F292+1,LEN(E292)-LEN(A292))</f>
        <v>1kg,가토코</v>
      </c>
      <c r="H292" s="1" t="str">
        <f>MID(G292,FIND(",",G292,1)+1,LEN(G292)-LEN(B292))</f>
        <v>가토코</v>
      </c>
    </row>
    <row r="293" spans="1:8" x14ac:dyDescent="0.25">
      <c r="A293" s="1" t="str">
        <f>IFERROR(LEFT($E293,FIND(",",$E293,1)-1),E293)</f>
        <v xml:space="preserve"> 돈부리용 소스</v>
      </c>
      <c r="B293" s="1" t="str">
        <f>LEFT($G293,FIND(",",$G293,1)-1)</f>
        <v>2kg</v>
      </c>
      <c r="C293" s="2" t="str">
        <f>IFERROR(RIGHT(H293,LEN(H293)-FIND(",",SUBSTITUTE(H293,",",",",LEN(H293)-LEN(SUBSTITUTE(H293,",",""))))),H293)</f>
        <v>가토코</v>
      </c>
      <c r="E293" s="3" t="s">
        <v>290</v>
      </c>
      <c r="F293" s="1">
        <f>FIND(",",E293,1)</f>
        <v>9</v>
      </c>
      <c r="G293" s="1" t="str">
        <f>MID($E293,F293+1,LEN(E293)-LEN(A293))</f>
        <v>2kg,가토코</v>
      </c>
      <c r="H293" s="1" t="str">
        <f>MID(G293,FIND(",",G293,1)+1,LEN(G293)-LEN(B293))</f>
        <v>가토코</v>
      </c>
    </row>
    <row r="294" spans="1:8" x14ac:dyDescent="0.25">
      <c r="A294" s="1" t="str">
        <f>IFERROR(LEFT($E294,FIND(",",$E294,1)-1),E294)</f>
        <v xml:space="preserve"> 쿠로쇼유 라멘 스프(약 25인분)</v>
      </c>
      <c r="B294" s="1" t="str">
        <f>LEFT($G294,FIND(",",$G294,1)-1)</f>
        <v>1kg</v>
      </c>
      <c r="C294" s="2" t="str">
        <f>IFERROR(RIGHT(H294,LEN(H294)-FIND(",",SUBSTITUTE(H294,",",",",LEN(H294)-LEN(SUBSTITUTE(H294,",",""))))),H294)</f>
        <v>가토코</v>
      </c>
      <c r="E294" s="3" t="s">
        <v>291</v>
      </c>
      <c r="F294" s="1">
        <f>FIND(",",E294,1)</f>
        <v>20</v>
      </c>
      <c r="G294" s="1" t="str">
        <f>MID($E294,F294+1,LEN(E294)-LEN(A294))</f>
        <v>1kg,가토코</v>
      </c>
      <c r="H294" s="1" t="str">
        <f>MID(G294,FIND(",",G294,1)+1,LEN(G294)-LEN(B294))</f>
        <v>가토코</v>
      </c>
    </row>
    <row r="295" spans="1:8" x14ac:dyDescent="0.25">
      <c r="A295" s="1" t="str">
        <f>IFERROR(LEFT($E295,FIND(",",$E295,1)-1),E295)</f>
        <v xml:space="preserve"> 홋카이도미소 라멘 스프(약 25인분)</v>
      </c>
      <c r="B295" s="1" t="str">
        <f>LEFT($G295,FIND(",",$G295,1)-1)</f>
        <v>1kg</v>
      </c>
      <c r="C295" s="2" t="str">
        <f>IFERROR(RIGHT(H295,LEN(H295)-FIND(",",SUBSTITUTE(H295,",",",",LEN(H295)-LEN(SUBSTITUTE(H295,",",""))))),H295)</f>
        <v>가토코</v>
      </c>
      <c r="E295" s="3" t="s">
        <v>292</v>
      </c>
      <c r="F295" s="1">
        <f>FIND(",",E295,1)</f>
        <v>22</v>
      </c>
      <c r="G295" s="1" t="str">
        <f>MID($E295,F295+1,LEN(E295)-LEN(A295))</f>
        <v>1kg,가토코</v>
      </c>
      <c r="H295" s="1" t="str">
        <f>MID(G295,FIND(",",G295,1)+1,LEN(G295)-LEN(B295))</f>
        <v>가토코</v>
      </c>
    </row>
    <row r="296" spans="1:8" x14ac:dyDescent="0.25">
      <c r="A296" s="1" t="str">
        <f>IFERROR(LEFT($E296,FIND(",",$E296,1)-1),E296)</f>
        <v xml:space="preserve"> 나가사끼 짬뽕 스프(약 25인분)</v>
      </c>
      <c r="B296" s="1" t="str">
        <f>LEFT($G296,FIND(",",$G296,1)-1)</f>
        <v>1kg</v>
      </c>
      <c r="C296" s="2" t="str">
        <f>IFERROR(RIGHT(H296,LEN(H296)-FIND(",",SUBSTITUTE(H296,",",",",LEN(H296)-LEN(SUBSTITUTE(H296,",",""))))),H296)</f>
        <v>가토코</v>
      </c>
      <c r="E296" s="3" t="s">
        <v>293</v>
      </c>
      <c r="F296" s="1">
        <f>FIND(",",E296,1)</f>
        <v>20</v>
      </c>
      <c r="G296" s="1" t="str">
        <f>MID($E296,F296+1,LEN(E296)-LEN(A296))</f>
        <v>1kg,가토코</v>
      </c>
      <c r="H296" s="1" t="str">
        <f>MID(G296,FIND(",",G296,1)+1,LEN(G296)-LEN(B296))</f>
        <v>가토코</v>
      </c>
    </row>
    <row r="297" spans="1:8" x14ac:dyDescent="0.25">
      <c r="A297" s="1" t="str">
        <f>IFERROR(LEFT($E297,FIND(",",$E297,1)-1),E297)</f>
        <v xml:space="preserve"> 돈코츠 라멘 스프(약 25인분)</v>
      </c>
      <c r="B297" s="1" t="str">
        <f>LEFT($G297,FIND(",",$G297,1)-1)</f>
        <v>1kg</v>
      </c>
      <c r="C297" s="2" t="str">
        <f>IFERROR(RIGHT(H297,LEN(H297)-FIND(",",SUBSTITUTE(H297,",",",",LEN(H297)-LEN(SUBSTITUTE(H297,",",""))))),H297)</f>
        <v>가토코</v>
      </c>
      <c r="E297" s="3" t="s">
        <v>294</v>
      </c>
      <c r="F297" s="1">
        <f>FIND(",",E297,1)</f>
        <v>19</v>
      </c>
      <c r="G297" s="1" t="str">
        <f>MID($E297,F297+1,LEN(E297)-LEN(A297))</f>
        <v>1kg,가토코</v>
      </c>
      <c r="H297" s="1" t="str">
        <f>MID(G297,FIND(",",G297,1)+1,LEN(G297)-LEN(B297))</f>
        <v>가토코</v>
      </c>
    </row>
    <row r="298" spans="1:8" x14ac:dyDescent="0.25">
      <c r="A298" s="1" t="str">
        <f>IFERROR(LEFT($E298,FIND(",",$E298,1)-1),E298)</f>
        <v xml:space="preserve"> 우동용 소스(약 50인분)</v>
      </c>
      <c r="B298" s="1" t="str">
        <f>LEFT($G298,FIND(",",$G298,1)-1)</f>
        <v>2kg</v>
      </c>
      <c r="C298" s="2" t="str">
        <f>IFERROR(RIGHT(H298,LEN(H298)-FIND(",",SUBSTITUTE(H298,",",",",LEN(H298)-LEN(SUBSTITUTE(H298,",",""))))),H298)</f>
        <v>가토코</v>
      </c>
      <c r="E298" s="3" t="s">
        <v>295</v>
      </c>
      <c r="F298" s="1">
        <f>FIND(",",E298,1)</f>
        <v>16</v>
      </c>
      <c r="G298" s="1" t="str">
        <f>MID($E298,F298+1,LEN(E298)-LEN(A298))</f>
        <v>2kg,가토코</v>
      </c>
      <c r="H298" s="1" t="str">
        <f>MID(G298,FIND(",",G298,1)+1,LEN(G298)-LEN(B298))</f>
        <v>가토코</v>
      </c>
    </row>
    <row r="299" spans="1:8" x14ac:dyDescent="0.25">
      <c r="A299" s="1" t="str">
        <f>IFERROR(LEFT($E299,FIND(",",$E299,1)-1),E299)</f>
        <v xml:space="preserve"> 쉐)소스 체다치즈 2kg-동방푸드</v>
      </c>
      <c r="B299" s="1" t="e">
        <f>LEFT($G299,FIND(",",$G299,1)-1)</f>
        <v>#VALUE!</v>
      </c>
      <c r="C299" s="2" t="e">
        <f>IFERROR(RIGHT(H299,LEN(H299)-FIND(",",SUBSTITUTE(H299,",",",",LEN(H299)-LEN(SUBSTITUTE(H299,",",""))))),H299)</f>
        <v>#VALUE!</v>
      </c>
      <c r="E299" s="3" t="s">
        <v>296</v>
      </c>
      <c r="F299" s="1" t="e">
        <f>FIND(",",E299,1)</f>
        <v>#VALUE!</v>
      </c>
      <c r="G299" s="1" t="e">
        <f>MID($E299,F299+1,LEN(E299)-LEN(A299))</f>
        <v>#VALUE!</v>
      </c>
      <c r="H299" s="1" t="e">
        <f>MID(G299,FIND(",",G299,1)+1,LEN(G299)-LEN(B299))</f>
        <v>#VALUE!</v>
      </c>
    </row>
    <row r="300" spans="1:8" x14ac:dyDescent="0.25">
      <c r="A300" s="1" t="str">
        <f>IFERROR(LEFT($E300,FIND(",",$E300,1)-1),E300)</f>
        <v xml:space="preserve"> 쉐)소스 와사비마요 2kg-동방푸드</v>
      </c>
      <c r="B300" s="1" t="e">
        <f>LEFT($G300,FIND(",",$G300,1)-1)</f>
        <v>#VALUE!</v>
      </c>
      <c r="C300" s="2" t="e">
        <f>IFERROR(RIGHT(H300,LEN(H300)-FIND(",",SUBSTITUTE(H300,",",",",LEN(H300)-LEN(SUBSTITUTE(H300,",",""))))),H300)</f>
        <v>#VALUE!</v>
      </c>
      <c r="E300" s="3" t="s">
        <v>297</v>
      </c>
      <c r="F300" s="1" t="e">
        <f>FIND(",",E300,1)</f>
        <v>#VALUE!</v>
      </c>
      <c r="G300" s="1" t="e">
        <f>MID($E300,F300+1,LEN(E300)-LEN(A300))</f>
        <v>#VALUE!</v>
      </c>
      <c r="H300" s="1" t="e">
        <f>MID(G300,FIND(",",G300,1)+1,LEN(G300)-LEN(B300))</f>
        <v>#VALUE!</v>
      </c>
    </row>
    <row r="301" spans="1:8" x14ac:dyDescent="0.25">
      <c r="A301" s="1" t="str">
        <f>IFERROR(LEFT($E301,FIND(",",$E301,1)-1),E301)</f>
        <v xml:space="preserve"> 쉐)소스 깐풍 3kg-동방푸드</v>
      </c>
      <c r="B301" s="1" t="e">
        <f>LEFT($G301,FIND(",",$G301,1)-1)</f>
        <v>#VALUE!</v>
      </c>
      <c r="C301" s="2" t="e">
        <f>IFERROR(RIGHT(H301,LEN(H301)-FIND(",",SUBSTITUTE(H301,",",",",LEN(H301)-LEN(SUBSTITUTE(H301,",",""))))),H301)</f>
        <v>#VALUE!</v>
      </c>
      <c r="E301" s="3" t="s">
        <v>298</v>
      </c>
      <c r="F301" s="1" t="e">
        <f>FIND(",",E301,1)</f>
        <v>#VALUE!</v>
      </c>
      <c r="G301" s="1" t="e">
        <f>MID($E301,F301+1,LEN(E301)-LEN(A301))</f>
        <v>#VALUE!</v>
      </c>
      <c r="H301" s="1" t="e">
        <f>MID(G301,FIND(",",G301,1)+1,LEN(G301)-LEN(B301))</f>
        <v>#VALUE!</v>
      </c>
    </row>
    <row r="302" spans="1:8" x14ac:dyDescent="0.25">
      <c r="A302" s="1" t="str">
        <f>IFERROR(LEFT($E302,FIND(",",$E302,1)-1),E302)</f>
        <v xml:space="preserve"> 쉐)드레싱 흑임자 2kg-동방푸드</v>
      </c>
      <c r="B302" s="1" t="e">
        <f>LEFT($G302,FIND(",",$G302,1)-1)</f>
        <v>#VALUE!</v>
      </c>
      <c r="C302" s="2" t="e">
        <f>IFERROR(RIGHT(H302,LEN(H302)-FIND(",",SUBSTITUTE(H302,",",",",LEN(H302)-LEN(SUBSTITUTE(H302,",",""))))),H302)</f>
        <v>#VALUE!</v>
      </c>
      <c r="E302" s="3" t="s">
        <v>299</v>
      </c>
      <c r="F302" s="1" t="e">
        <f>FIND(",",E302,1)</f>
        <v>#VALUE!</v>
      </c>
      <c r="G302" s="1" t="e">
        <f>MID($E302,F302+1,LEN(E302)-LEN(A302))</f>
        <v>#VALUE!</v>
      </c>
      <c r="H302" s="1" t="e">
        <f>MID(G302,FIND(",",G302,1)+1,LEN(G302)-LEN(B302))</f>
        <v>#VALUE!</v>
      </c>
    </row>
    <row r="303" spans="1:8" x14ac:dyDescent="0.25">
      <c r="A303" s="1" t="str">
        <f>IFERROR(LEFT($E303,FIND(",",$E303,1)-1),E303)</f>
        <v xml:space="preserve"> 쉐)소스 데판 2kg-동방푸드</v>
      </c>
      <c r="B303" s="1" t="e">
        <f>LEFT($G303,FIND(",",$G303,1)-1)</f>
        <v>#VALUE!</v>
      </c>
      <c r="C303" s="2" t="e">
        <f>IFERROR(RIGHT(H303,LEN(H303)-FIND(",",SUBSTITUTE(H303,",",",",LEN(H303)-LEN(SUBSTITUTE(H303,",",""))))),H303)</f>
        <v>#VALUE!</v>
      </c>
      <c r="E303" s="3" t="s">
        <v>300</v>
      </c>
      <c r="F303" s="1" t="e">
        <f>FIND(",",E303,1)</f>
        <v>#VALUE!</v>
      </c>
      <c r="G303" s="1" t="e">
        <f>MID($E303,F303+1,LEN(E303)-LEN(A303))</f>
        <v>#VALUE!</v>
      </c>
      <c r="H303" s="1" t="e">
        <f>MID(G303,FIND(",",G303,1)+1,LEN(G303)-LEN(B303))</f>
        <v>#VALUE!</v>
      </c>
    </row>
    <row r="304" spans="1:8" x14ac:dyDescent="0.25">
      <c r="A304" s="1" t="str">
        <f>IFERROR(LEFT($E304,FIND(",",$E304,1)-1),E304)</f>
        <v xml:space="preserve"> 쉐)소스 발사믹 2kg-동방푸드</v>
      </c>
      <c r="B304" s="1" t="e">
        <f>LEFT($G304,FIND(",",$G304,1)-1)</f>
        <v>#VALUE!</v>
      </c>
      <c r="C304" s="2" t="e">
        <f>IFERROR(RIGHT(H304,LEN(H304)-FIND(",",SUBSTITUTE(H304,",",",",LEN(H304)-LEN(SUBSTITUTE(H304,",",""))))),H304)</f>
        <v>#VALUE!</v>
      </c>
      <c r="E304" s="3" t="s">
        <v>301</v>
      </c>
      <c r="F304" s="1">
        <f>FIND(",",E304,1)</f>
        <v>19</v>
      </c>
      <c r="G304" s="1" t="str">
        <f>MID($E304,F304+1,LEN(E304)-LEN(A304))</f>
        <v>냉장</v>
      </c>
      <c r="H304" s="1" t="e">
        <f>MID(G304,FIND(",",G304,1)+1,LEN(G304)-LEN(B304))</f>
        <v>#VALUE!</v>
      </c>
    </row>
    <row r="305" spans="1:8" x14ac:dyDescent="0.25">
      <c r="A305" s="1" t="str">
        <f>IFERROR(LEFT($E305,FIND(",",$E305,1)-1),E305)</f>
        <v xml:space="preserve"> 쉐)쫄면양념장 2kg-동방푸드</v>
      </c>
      <c r="B305" s="1" t="e">
        <f>LEFT($G305,FIND(",",$G305,1)-1)</f>
        <v>#VALUE!</v>
      </c>
      <c r="C305" s="2" t="e">
        <f>IFERROR(RIGHT(H305,LEN(H305)-FIND(",",SUBSTITUTE(H305,",",",",LEN(H305)-LEN(SUBSTITUTE(H305,",",""))))),H305)</f>
        <v>#VALUE!</v>
      </c>
      <c r="E305" s="3" t="s">
        <v>302</v>
      </c>
      <c r="F305" s="1">
        <f>FIND(",",E305,1)</f>
        <v>18</v>
      </c>
      <c r="G305" s="1" t="str">
        <f>MID($E305,F305+1,LEN(E305)-LEN(A305))</f>
        <v>냉장</v>
      </c>
      <c r="H305" s="1" t="e">
        <f>MID(G305,FIND(",",G305,1)+1,LEN(G305)-LEN(B305))</f>
        <v>#VALUE!</v>
      </c>
    </row>
    <row r="306" spans="1:8" x14ac:dyDescent="0.25">
      <c r="A306" s="1" t="str">
        <f>IFERROR(LEFT($E306,FIND(",",$E306,1)-1),E306)</f>
        <v xml:space="preserve"> 쉐)소스 볶음용 2kg-동방푸드</v>
      </c>
      <c r="B306" s="1" t="e">
        <f>LEFT($G306,FIND(",",$G306,1)-1)</f>
        <v>#VALUE!</v>
      </c>
      <c r="C306" s="2" t="e">
        <f>IFERROR(RIGHT(H306,LEN(H306)-FIND(",",SUBSTITUTE(H306,",",",",LEN(H306)-LEN(SUBSTITUTE(H306,",",""))))),H306)</f>
        <v>#VALUE!</v>
      </c>
      <c r="E306" s="3" t="s">
        <v>303</v>
      </c>
      <c r="F306" s="1" t="e">
        <f>FIND(",",E306,1)</f>
        <v>#VALUE!</v>
      </c>
      <c r="G306" s="1" t="e">
        <f>MID($E306,F306+1,LEN(E306)-LEN(A306))</f>
        <v>#VALUE!</v>
      </c>
      <c r="H306" s="1" t="e">
        <f>MID(G306,FIND(",",G306,1)+1,LEN(G306)-LEN(B306))</f>
        <v>#VALUE!</v>
      </c>
    </row>
    <row r="307" spans="1:8" x14ac:dyDescent="0.25">
      <c r="A307" s="1" t="str">
        <f>IFERROR(LEFT($E307,FIND(",",$E307,1)-1),E307)</f>
        <v xml:space="preserve"> 쉐)소스 데리야끼</v>
      </c>
      <c r="B307" s="1" t="e">
        <f>LEFT($G307,FIND(",",$G307,1)-1)</f>
        <v>#VALUE!</v>
      </c>
      <c r="C307" s="2" t="e">
        <f>IFERROR(RIGHT(H307,LEN(H307)-FIND(",",SUBSTITUTE(H307,",",",",LEN(H307)-LEN(SUBSTITUTE(H307,",",""))))),H307)</f>
        <v>#VALUE!</v>
      </c>
      <c r="E307" s="3" t="s">
        <v>304</v>
      </c>
      <c r="F307" s="1">
        <f>FIND(",",E307,1)</f>
        <v>11</v>
      </c>
      <c r="G307" s="1" t="str">
        <f>MID($E307,F307+1,LEN(E307)-LEN(A307))</f>
        <v>2kg-동방푸드</v>
      </c>
      <c r="H307" s="1" t="e">
        <f>MID(G307,FIND(",",G307,1)+1,LEN(G307)-LEN(B307))</f>
        <v>#VALUE!</v>
      </c>
    </row>
    <row r="308" spans="1:8" x14ac:dyDescent="0.25">
      <c r="A308" s="1" t="str">
        <f>IFERROR(LEFT($E308,FIND(",",$E308,1)-1),E308)</f>
        <v xml:space="preserve"> 쉐)소스 오리엔탈 살사믹스</v>
      </c>
      <c r="B308" s="1" t="e">
        <f>LEFT($G308,FIND(",",$G308,1)-1)</f>
        <v>#VALUE!</v>
      </c>
      <c r="C308" s="2" t="e">
        <f>IFERROR(RIGHT(H308,LEN(H308)-FIND(",",SUBSTITUTE(H308,",",",",LEN(H308)-LEN(SUBSTITUTE(H308,",",""))))),H308)</f>
        <v>#VALUE!</v>
      </c>
      <c r="E308" s="3" t="s">
        <v>305</v>
      </c>
      <c r="F308" s="1">
        <f>FIND(",",E308,1)</f>
        <v>16</v>
      </c>
      <c r="G308" s="1" t="str">
        <f>MID($E308,F308+1,LEN(E308)-LEN(A308))</f>
        <v>2kg-동방푸드</v>
      </c>
      <c r="H308" s="1" t="e">
        <f>MID(G308,FIND(",",G308,1)+1,LEN(G308)-LEN(B308))</f>
        <v>#VALUE!</v>
      </c>
    </row>
    <row r="309" spans="1:8" x14ac:dyDescent="0.25">
      <c r="A309" s="1" t="str">
        <f>IFERROR(LEFT($E309,FIND(",",$E309,1)-1),E309)</f>
        <v xml:space="preserve"> 쉐)소스 토마토M 2kg-동방푸드</v>
      </c>
      <c r="B309" s="1" t="e">
        <f>LEFT($G309,FIND(",",$G309,1)-1)</f>
        <v>#VALUE!</v>
      </c>
      <c r="C309" s="2" t="e">
        <f>IFERROR(RIGHT(H309,LEN(H309)-FIND(",",SUBSTITUTE(H309,",",",",LEN(H309)-LEN(SUBSTITUTE(H309,",",""))))),H309)</f>
        <v>#VALUE!</v>
      </c>
      <c r="E309" s="3" t="s">
        <v>306</v>
      </c>
      <c r="F309" s="1" t="e">
        <f>FIND(",",E309,1)</f>
        <v>#VALUE!</v>
      </c>
      <c r="G309" s="1" t="e">
        <f>MID($E309,F309+1,LEN(E309)-LEN(A309))</f>
        <v>#VALUE!</v>
      </c>
      <c r="H309" s="1" t="e">
        <f>MID(G309,FIND(",",G309,1)+1,LEN(G309)-LEN(B309))</f>
        <v>#VALUE!</v>
      </c>
    </row>
    <row r="310" spans="1:8" x14ac:dyDescent="0.25">
      <c r="A310" s="1" t="str">
        <f>IFERROR(LEFT($E310,FIND(",",$E310,1)-1),E310)</f>
        <v xml:space="preserve"> 쉐)소스 타르타르 2kg-동방푸드</v>
      </c>
      <c r="B310" s="1" t="e">
        <f>LEFT($G310,FIND(",",$G310,1)-1)</f>
        <v>#VALUE!</v>
      </c>
      <c r="C310" s="2" t="e">
        <f>IFERROR(RIGHT(H310,LEN(H310)-FIND(",",SUBSTITUTE(H310,",",",",LEN(H310)-LEN(SUBSTITUTE(H310,",",""))))),H310)</f>
        <v>#VALUE!</v>
      </c>
      <c r="E310" s="3" t="s">
        <v>307</v>
      </c>
      <c r="F310" s="1" t="e">
        <f>FIND(",",E310,1)</f>
        <v>#VALUE!</v>
      </c>
      <c r="G310" s="1" t="e">
        <f>MID($E310,F310+1,LEN(E310)-LEN(A310))</f>
        <v>#VALUE!</v>
      </c>
      <c r="H310" s="1" t="e">
        <f>MID(G310,FIND(",",G310,1)+1,LEN(G310)-LEN(B310))</f>
        <v>#VALUE!</v>
      </c>
    </row>
    <row r="311" spans="1:8" x14ac:dyDescent="0.25">
      <c r="A311" s="1" t="str">
        <f>IFERROR(LEFT($E311,FIND(",",$E311,1)-1),E311)</f>
        <v xml:space="preserve"> 발사믹크림-망고</v>
      </c>
      <c r="B311" s="1" t="str">
        <f>LEFT($G311,FIND(",",$G311,1)-1)</f>
        <v>320ml(멩가졸리</v>
      </c>
      <c r="C311" s="2" t="str">
        <f>IFERROR(RIGHT(H311,LEN(H311)-FIND(",",SUBSTITUTE(H311,",",",",LEN(H311)-LEN(SUBSTITUTE(H311,",",""))))),H311)</f>
        <v>이태리,6/box)개,㈜보라티알</v>
      </c>
      <c r="E311" s="3" t="s">
        <v>308</v>
      </c>
      <c r="F311" s="1">
        <f>FIND(",",E311,1)</f>
        <v>10</v>
      </c>
      <c r="G311" s="1" t="str">
        <f>MID($E311,F311+1,LEN(E311)-LEN(A311))</f>
        <v>320ml(멩가졸리,식초(유리병),이태리,6/box)개,㈜보라티알</v>
      </c>
      <c r="H311" s="1" t="str">
        <f>MID(G311,FIND(",",G311,1)+1,LEN(G311)-LEN(B311))</f>
        <v>식초(유리병),이태리,6/box)개,㈜보라티알</v>
      </c>
    </row>
    <row r="312" spans="1:8" x14ac:dyDescent="0.25">
      <c r="A312" s="1" t="str">
        <f>IFERROR(LEFT($E312,FIND(",",$E312,1)-1),E312)</f>
        <v xml:space="preserve"> 짜장(분말)</v>
      </c>
      <c r="B312" s="1" t="str">
        <f>LEFT($G312,FIND(",",$G312,1)-1)</f>
        <v>100g</v>
      </c>
      <c r="C312" s="2" t="str">
        <f>IFERROR(RIGHT(H312,LEN(H312)-FIND(",",SUBSTITUTE(H312,",",",",LEN(H312)-LEN(SUBSTITUTE(H312,",",""))))),H312)</f>
        <v>오뚜기</v>
      </c>
      <c r="E312" s="3" t="s">
        <v>309</v>
      </c>
      <c r="F312" s="1">
        <f>FIND(",",E312,1)</f>
        <v>8</v>
      </c>
      <c r="G312" s="1" t="str">
        <f>MID($E312,F312+1,LEN(E312)-LEN(A312))</f>
        <v>100g,오뚜기</v>
      </c>
      <c r="H312" s="1" t="str">
        <f>MID(G312,FIND(",",G312,1)+1,LEN(G312)-LEN(B312))</f>
        <v>오뚜기</v>
      </c>
    </row>
    <row r="313" spans="1:8" x14ac:dyDescent="0.25">
      <c r="A313" s="1" t="str">
        <f>IFERROR(LEFT($E313,FIND(",",$E313,1)-1),E313)</f>
        <v xml:space="preserve"> 백설크림파스타소스</v>
      </c>
      <c r="B313" s="1" t="str">
        <f>LEFT($G313,FIND(",",$G313,1)-1)</f>
        <v>350g(CJ</v>
      </c>
      <c r="C313" s="2" t="str">
        <f>IFERROR(RIGHT(H313,LEN(H313)-FIND(",",SUBSTITUTE(H313,",",",",LEN(H313)-LEN(SUBSTITUTE(H313,",",""))))),H313)</f>
        <v>상온)개</v>
      </c>
      <c r="E313" s="3" t="s">
        <v>310</v>
      </c>
      <c r="F313" s="1">
        <f>FIND(",",E313,1)</f>
        <v>11</v>
      </c>
      <c r="G313" s="1" t="str">
        <f>MID($E313,F313+1,LEN(E313)-LEN(A313))</f>
        <v>350g(CJ,상온)개</v>
      </c>
      <c r="H313" s="1" t="str">
        <f>MID(G313,FIND(",",G313,1)+1,LEN(G313)-LEN(B313))</f>
        <v>상온)개</v>
      </c>
    </row>
    <row r="314" spans="1:8" x14ac:dyDescent="0.25">
      <c r="A314" s="1" t="str">
        <f>IFERROR(LEFT($E314,FIND(",",$E314,1)-1),E314)</f>
        <v xml:space="preserve"> 쉐)드레싱 렌치 2kg-동방푸드</v>
      </c>
      <c r="B314" s="1" t="e">
        <f>LEFT($G314,FIND(",",$G314,1)-1)</f>
        <v>#VALUE!</v>
      </c>
      <c r="C314" s="2" t="e">
        <f>IFERROR(RIGHT(H314,LEN(H314)-FIND(",",SUBSTITUTE(H314,",",",",LEN(H314)-LEN(SUBSTITUTE(H314,",",""))))),H314)</f>
        <v>#VALUE!</v>
      </c>
      <c r="E314" s="3" t="s">
        <v>311</v>
      </c>
      <c r="F314" s="1">
        <f>FIND(",",E314,1)</f>
        <v>19</v>
      </c>
      <c r="G314" s="1" t="str">
        <f>MID($E314,F314+1,LEN(E314)-LEN(A314))</f>
        <v>상온</v>
      </c>
      <c r="H314" s="1" t="e">
        <f>MID(G314,FIND(",",G314,1)+1,LEN(G314)-LEN(B314))</f>
        <v>#VALUE!</v>
      </c>
    </row>
    <row r="315" spans="1:8" x14ac:dyDescent="0.25">
      <c r="A315" s="1" t="str">
        <f>IFERROR(LEFT($E315,FIND(",",$E315,1)-1),E315)</f>
        <v xml:space="preserve"> 쉐)드레싱 씨저MB 2kg-동방푸드</v>
      </c>
      <c r="B315" s="1" t="e">
        <f>LEFT($G315,FIND(",",$G315,1)-1)</f>
        <v>#VALUE!</v>
      </c>
      <c r="C315" s="2" t="e">
        <f>IFERROR(RIGHT(H315,LEN(H315)-FIND(",",SUBSTITUTE(H315,",",",",LEN(H315)-LEN(SUBSTITUTE(H315,",",""))))),H315)</f>
        <v>#VALUE!</v>
      </c>
      <c r="E315" s="3" t="s">
        <v>312</v>
      </c>
      <c r="F315" s="1">
        <f>FIND(",",E315,1)</f>
        <v>21</v>
      </c>
      <c r="G315" s="1" t="str">
        <f>MID($E315,F315+1,LEN(E315)-LEN(A315))</f>
        <v>상온</v>
      </c>
      <c r="H315" s="1" t="e">
        <f>MID(G315,FIND(",",G315,1)+1,LEN(G315)-LEN(B315))</f>
        <v>#VALUE!</v>
      </c>
    </row>
    <row r="316" spans="1:8" x14ac:dyDescent="0.25">
      <c r="A316" s="1" t="str">
        <f>IFERROR(LEFT($E316,FIND(",",$E316,1)-1),E316)</f>
        <v xml:space="preserve"> 불닭덮밥소스</v>
      </c>
      <c r="B316" s="1" t="str">
        <f>LEFT($G316,FIND(",",$G316,1)-1)</f>
        <v>다미</v>
      </c>
      <c r="C316" s="2" t="str">
        <f>IFERROR(RIGHT(H316,LEN(H316)-FIND(",",SUBSTITUTE(H316,",",",",LEN(H316)-LEN(SUBSTITUTE(H316,",",""))))),H316)</f>
        <v>2kg,냉장</v>
      </c>
      <c r="E316" s="3" t="s">
        <v>313</v>
      </c>
      <c r="F316" s="1">
        <f>FIND(",",E316,1)</f>
        <v>8</v>
      </c>
      <c r="G316" s="1" t="str">
        <f>MID($E316,F316+1,LEN(E316)-LEN(A316))</f>
        <v>다미,개,2kg,냉장</v>
      </c>
      <c r="H316" s="1" t="str">
        <f>MID(G316,FIND(",",G316,1)+1,LEN(G316)-LEN(B316))</f>
        <v>개,2kg,냉장</v>
      </c>
    </row>
    <row r="317" spans="1:8" x14ac:dyDescent="0.25">
      <c r="A317" s="1" t="str">
        <f>IFERROR(LEFT($E317,FIND(",",$E317,1)-1),E317)</f>
        <v xml:space="preserve"> 겉절이양념장</v>
      </c>
      <c r="B317" s="1" t="str">
        <f>LEFT($G317,FIND(",",$G317,1)-1)</f>
        <v>2kg</v>
      </c>
      <c r="C317" s="2" t="str">
        <f>IFERROR(RIGHT(H317,LEN(H317)-FIND(",",SUBSTITUTE(H317,",",",",LEN(H317)-LEN(SUBSTITUTE(H317,",",""))))),H317)</f>
        <v>개,냉장</v>
      </c>
      <c r="E317" s="3" t="s">
        <v>314</v>
      </c>
      <c r="F317" s="1">
        <f>FIND(",",E317,1)</f>
        <v>8</v>
      </c>
      <c r="G317" s="1" t="str">
        <f>MID($E317,F317+1,LEN(E317)-LEN(A317))</f>
        <v>2kg,모아,개,냉장</v>
      </c>
      <c r="H317" s="1" t="str">
        <f>MID(G317,FIND(",",G317,1)+1,LEN(G317)-LEN(B317))</f>
        <v>모아,개,냉장</v>
      </c>
    </row>
    <row r="318" spans="1:8" x14ac:dyDescent="0.25">
      <c r="A318" s="1" t="str">
        <f>IFERROR(LEFT($E318,FIND(",",$E318,1)-1),E318)</f>
        <v xml:space="preserve"> 흑임자드레싱</v>
      </c>
      <c r="B318" s="1" t="str">
        <f>LEFT($G318,FIND(",",$G318,1)-1)</f>
        <v>2kg</v>
      </c>
      <c r="C318" s="2" t="str">
        <f>IFERROR(RIGHT(H318,LEN(H318)-FIND(",",SUBSTITUTE(H318,",",",",LEN(H318)-LEN(SUBSTITUTE(H318,",",""))))),H318)</f>
        <v>냉장</v>
      </c>
      <c r="E318" s="3" t="s">
        <v>315</v>
      </c>
      <c r="F318" s="1">
        <f>FIND(",",E318,1)</f>
        <v>8</v>
      </c>
      <c r="G318" s="1" t="str">
        <f>MID($E318,F318+1,LEN(E318)-LEN(A318))</f>
        <v>2kg,시아스,냉장</v>
      </c>
      <c r="H318" s="1" t="str">
        <f>MID(G318,FIND(",",G318,1)+1,LEN(G318)-LEN(B318))</f>
        <v>시아스,냉장</v>
      </c>
    </row>
    <row r="319" spans="1:8" x14ac:dyDescent="0.25">
      <c r="A319" s="1" t="str">
        <f>IFERROR(LEFT($E319,FIND(",",$E319,1)-1),E319)</f>
        <v xml:space="preserve"> 춘천닭갈비양념</v>
      </c>
      <c r="B319" s="1" t="str">
        <f>LEFT($G319,FIND(",",$G319,1)-1)</f>
        <v>180g</v>
      </c>
      <c r="C319" s="2" t="str">
        <f>IFERROR(RIGHT(H319,LEN(H319)-FIND(",",SUBSTITUTE(H319,",",",",LEN(H319)-LEN(SUBSTITUTE(H319,",",""))))),H319)</f>
        <v>샘표</v>
      </c>
      <c r="E319" s="3" t="s">
        <v>316</v>
      </c>
      <c r="F319" s="1">
        <f>FIND(",",E319,1)</f>
        <v>9</v>
      </c>
      <c r="G319" s="1" t="str">
        <f>MID($E319,F319+1,LEN(E319)-LEN(A319))</f>
        <v>180g,샘표</v>
      </c>
      <c r="H319" s="1" t="str">
        <f>MID(G319,FIND(",",G319,1)+1,LEN(G319)-LEN(B319))</f>
        <v>샘표</v>
      </c>
    </row>
    <row r="320" spans="1:8" x14ac:dyDescent="0.25">
      <c r="A320" s="1" t="str">
        <f>IFERROR(LEFT($E320,FIND(",",$E320,1)-1),E320)</f>
        <v xml:space="preserve"> 화이트소스(하인즈</v>
      </c>
      <c r="B320" s="1" t="e">
        <f>LEFT($G320,FIND(",",$G320,1)-1)</f>
        <v>#VALUE!</v>
      </c>
      <c r="C320" s="2" t="e">
        <f>IFERROR(RIGHT(H320,LEN(H320)-FIND(",",SUBSTITUTE(H320,",",",",LEN(H320)-LEN(SUBSTITUTE(H320,",",""))))),H320)</f>
        <v>#VALUE!</v>
      </c>
      <c r="E320" s="3" t="s">
        <v>317</v>
      </c>
      <c r="F320" s="1">
        <f>FIND(",",E320,1)</f>
        <v>11</v>
      </c>
      <c r="G320" s="1" t="str">
        <f>MID($E320,F320+1,LEN(E320)-LEN(A320))</f>
        <v>2.9kg)Ea</v>
      </c>
      <c r="H320" s="1" t="e">
        <f>MID(G320,FIND(",",G320,1)+1,LEN(G320)-LEN(B320))</f>
        <v>#VALUE!</v>
      </c>
    </row>
    <row r="321" spans="1:8" x14ac:dyDescent="0.25">
      <c r="A321" s="1" t="str">
        <f>IFERROR(LEFT($E321,FIND(",",$E321,1)-1),E321)</f>
        <v xml:space="preserve"> 로제스파게티소스</v>
      </c>
      <c r="B321" s="1" t="str">
        <f>LEFT($G321,FIND(",",$G321,1)-1)</f>
        <v>600g</v>
      </c>
      <c r="C321" s="2" t="str">
        <f>IFERROR(RIGHT(H321,LEN(H321)-FIND(",",SUBSTITUTE(H321,",",",",LEN(H321)-LEN(SUBSTITUTE(H321,",",""))))),H321)</f>
        <v>대상</v>
      </c>
      <c r="E321" s="3" t="s">
        <v>318</v>
      </c>
      <c r="F321" s="1">
        <f>FIND(",",E321,1)</f>
        <v>10</v>
      </c>
      <c r="G321" s="1" t="str">
        <f>MID($E321,F321+1,LEN(E321)-LEN(A321))</f>
        <v>600g,대상</v>
      </c>
      <c r="H321" s="1" t="str">
        <f>MID(G321,FIND(",",G321,1)+1,LEN(G321)-LEN(B321))</f>
        <v>대상</v>
      </c>
    </row>
    <row r="322" spans="1:8" x14ac:dyDescent="0.25">
      <c r="A322" s="1" t="str">
        <f>IFERROR(LEFT($E322,FIND(",",$E322,1)-1),E322)</f>
        <v xml:space="preserve"> (K)토마토케찹1kg(토마토/국내산</v>
      </c>
      <c r="B322" s="1" t="e">
        <f>LEFT($G322,FIND(",",$G322,1)-1)</f>
        <v>#VALUE!</v>
      </c>
      <c r="C322" s="2" t="e">
        <f>IFERROR(RIGHT(H322,LEN(H322)-FIND(",",SUBSTITUTE(H322,",",",",LEN(H322)-LEN(SUBSTITUTE(H322,",",""))))),H322)</f>
        <v>#VALUE!</v>
      </c>
      <c r="E322" s="3" t="s">
        <v>319</v>
      </c>
      <c r="F322" s="1">
        <f>FIND(",",E322,1)</f>
        <v>21</v>
      </c>
      <c r="G322" s="1" t="str">
        <f>MID($E322,F322+1,LEN(E322)-LEN(A322))</f>
        <v>무농약)</v>
      </c>
      <c r="H322" s="1" t="e">
        <f>MID(G322,FIND(",",G322,1)+1,LEN(G322)-LEN(B322))</f>
        <v>#VALUE!</v>
      </c>
    </row>
    <row r="323" spans="1:8" x14ac:dyDescent="0.25">
      <c r="A323" s="1" t="str">
        <f>IFERROR(LEFT($E323,FIND(",",$E323,1)-1),E323)</f>
        <v xml:space="preserve"> 쉐)메이플향시럽(태원</v>
      </c>
      <c r="B323" s="1" t="e">
        <f>LEFT($G323,FIND(",",$G323,1)-1)</f>
        <v>#VALUE!</v>
      </c>
      <c r="C323" s="2" t="e">
        <f>IFERROR(RIGHT(H323,LEN(H323)-FIND(",",SUBSTITUTE(H323,",",",",LEN(H323)-LEN(SUBSTITUTE(H323,",",""))))),H323)</f>
        <v>#VALUE!</v>
      </c>
      <c r="E323" s="3" t="s">
        <v>320</v>
      </c>
      <c r="F323" s="1">
        <f>FIND(",",E323,1)</f>
        <v>13</v>
      </c>
      <c r="G323" s="1" t="str">
        <f>MID($E323,F323+1,LEN(E323)-LEN(A323))</f>
        <v>2kg*5ea)Box</v>
      </c>
      <c r="H323" s="1" t="e">
        <f>MID(G323,FIND(",",G323,1)+1,LEN(G323)-LEN(B323))</f>
        <v>#VALUE!</v>
      </c>
    </row>
    <row r="324" spans="1:8" x14ac:dyDescent="0.25">
      <c r="A324" s="1" t="str">
        <f>IFERROR(LEFT($E324,FIND(",",$E324,1)-1),E324)</f>
        <v xml:space="preserve"> 쉐)드레싱 시트러스이탈리안(태원</v>
      </c>
      <c r="B324" s="1" t="e">
        <f>LEFT($G324,FIND(",",$G324,1)-1)</f>
        <v>#VALUE!</v>
      </c>
      <c r="C324" s="2" t="e">
        <f>IFERROR(RIGHT(H324,LEN(H324)-FIND(",",SUBSTITUTE(H324,",",",",LEN(H324)-LEN(SUBSTITUTE(H324,",",""))))),H324)</f>
        <v>#VALUE!</v>
      </c>
      <c r="E324" s="3" t="s">
        <v>321</v>
      </c>
      <c r="F324" s="1">
        <f>FIND(",",E324,1)</f>
        <v>19</v>
      </c>
      <c r="G324" s="1" t="str">
        <f>MID($E324,F324+1,LEN(E324)-LEN(A324))</f>
        <v xml:space="preserve"> 2kg*5ea)Box</v>
      </c>
      <c r="H324" s="1" t="e">
        <f>MID(G324,FIND(",",G324,1)+1,LEN(G324)-LEN(B324))</f>
        <v>#VALUE!</v>
      </c>
    </row>
    <row r="325" spans="1:8" x14ac:dyDescent="0.25">
      <c r="A325" s="1" t="str">
        <f>IFERROR(LEFT($E325,FIND(",",$E325,1)-1),E325)</f>
        <v xml:space="preserve"> 쉐)드레싱 싸우전아일랜드(태원</v>
      </c>
      <c r="B325" s="1" t="e">
        <f>LEFT($G325,FIND(",",$G325,1)-1)</f>
        <v>#VALUE!</v>
      </c>
      <c r="C325" s="2" t="e">
        <f>IFERROR(RIGHT(H325,LEN(H325)-FIND(",",SUBSTITUTE(H325,",",",",LEN(H325)-LEN(SUBSTITUTE(H325,",",""))))),H325)</f>
        <v>#VALUE!</v>
      </c>
      <c r="E325" s="3" t="s">
        <v>322</v>
      </c>
      <c r="F325" s="1">
        <f>FIND(",",E325,1)</f>
        <v>18</v>
      </c>
      <c r="G325" s="1" t="str">
        <f>MID($E325,F325+1,LEN(E325)-LEN(A325))</f>
        <v>2kg*5ea)Box</v>
      </c>
      <c r="H325" s="1" t="e">
        <f>MID(G325,FIND(",",G325,1)+1,LEN(G325)-LEN(B325))</f>
        <v>#VALUE!</v>
      </c>
    </row>
    <row r="326" spans="1:8" x14ac:dyDescent="0.25">
      <c r="A326" s="1" t="str">
        <f>IFERROR(LEFT($E326,FIND(",",$E326,1)-1),E326)</f>
        <v xml:space="preserve"> 쉐)고구마샐러드-에이</v>
      </c>
      <c r="B326" s="1" t="str">
        <f>LEFT($G326,FIND(",",$G326,1)-1)</f>
        <v>1kg</v>
      </c>
      <c r="C326" s="2" t="str">
        <f>IFERROR(RIGHT(H326,LEN(H326)-FIND(",",SUBSTITUTE(H326,",",",",LEN(H326)-LEN(SUBSTITUTE(H326,",",""))))),H326)</f>
        <v>냉장</v>
      </c>
      <c r="E326" s="3" t="s">
        <v>323</v>
      </c>
      <c r="F326" s="1">
        <f>FIND(",",E326,1)</f>
        <v>13</v>
      </c>
      <c r="G326" s="1" t="str">
        <f>MID($E326,F326+1,LEN(E326)-LEN(A326))</f>
        <v>1kg,시아스,냉장</v>
      </c>
      <c r="H326" s="1" t="str">
        <f>MID(G326,FIND(",",G326,1)+1,LEN(G326)-LEN(B326))</f>
        <v>시아스,냉장</v>
      </c>
    </row>
    <row r="327" spans="1:8" x14ac:dyDescent="0.25">
      <c r="A327" s="1" t="str">
        <f>IFERROR(LEFT($E327,FIND(",",$E327,1)-1),E327)</f>
        <v xml:space="preserve"> 쉐)단호박샐러드</v>
      </c>
      <c r="B327" s="1" t="str">
        <f>LEFT($G327,FIND(",",$G327,1)-1)</f>
        <v>1kg</v>
      </c>
      <c r="C327" s="2" t="str">
        <f>IFERROR(RIGHT(H327,LEN(H327)-FIND(",",SUBSTITUTE(H327,",",",",LEN(H327)-LEN(SUBSTITUTE(H327,",",""))))),H327)</f>
        <v>냉장</v>
      </c>
      <c r="E327" s="3" t="s">
        <v>324</v>
      </c>
      <c r="F327" s="1">
        <f>FIND(",",E327,1)</f>
        <v>10</v>
      </c>
      <c r="G327" s="1" t="str">
        <f>MID($E327,F327+1,LEN(E327)-LEN(A327))</f>
        <v>1kg,시아스,냉장</v>
      </c>
      <c r="H327" s="1" t="str">
        <f>MID(G327,FIND(",",G327,1)+1,LEN(G327)-LEN(B327))</f>
        <v>시아스,냉장</v>
      </c>
    </row>
    <row r="328" spans="1:8" x14ac:dyDescent="0.25">
      <c r="A328" s="1" t="str">
        <f>IFERROR(LEFT($E328,FIND(",",$E328,1)-1),E328)</f>
        <v xml:space="preserve"> 쉐)쫄면양념장</v>
      </c>
      <c r="B328" s="1" t="str">
        <f>LEFT($G328,FIND(",",$G328,1)-1)</f>
        <v>2kg</v>
      </c>
      <c r="C328" s="2" t="str">
        <f>IFERROR(RIGHT(H328,LEN(H328)-FIND(",",SUBSTITUTE(H328,",",",",LEN(H328)-LEN(SUBSTITUTE(H328,",",""))))),H328)</f>
        <v>냉장</v>
      </c>
      <c r="E328" s="3" t="s">
        <v>325</v>
      </c>
      <c r="F328" s="1">
        <f>FIND(",",E328,1)</f>
        <v>9</v>
      </c>
      <c r="G328" s="1" t="str">
        <f>MID($E328,F328+1,LEN(E328)-LEN(A328))</f>
        <v>2kg,시아스,냉장</v>
      </c>
      <c r="H328" s="1" t="str">
        <f>MID(G328,FIND(",",G328,1)+1,LEN(G328)-LEN(B328))</f>
        <v>시아스,냉장</v>
      </c>
    </row>
    <row r="329" spans="1:8" x14ac:dyDescent="0.25">
      <c r="A329" s="1" t="str">
        <f>IFERROR(LEFT($E329,FIND(",",$E329,1)-1),E329)</f>
        <v xml:space="preserve"> 쉐)오리엔탈살사소스-2</v>
      </c>
      <c r="B329" s="1" t="str">
        <f>LEFT($G329,FIND(",",$G329,1)-1)</f>
        <v>2kg</v>
      </c>
      <c r="C329" s="2" t="str">
        <f>IFERROR(RIGHT(H329,LEN(H329)-FIND(",",SUBSTITUTE(H329,",",",",LEN(H329)-LEN(SUBSTITUTE(H329,",",""))))),H329)</f>
        <v>냉장</v>
      </c>
      <c r="E329" s="3" t="s">
        <v>326</v>
      </c>
      <c r="F329" s="1">
        <f>FIND(",",E329,1)</f>
        <v>14</v>
      </c>
      <c r="G329" s="1" t="str">
        <f>MID($E329,F329+1,LEN(E329)-LEN(A329))</f>
        <v>2kg,냉장</v>
      </c>
      <c r="H329" s="1" t="str">
        <f>MID(G329,FIND(",",G329,1)+1,LEN(G329)-LEN(B329))</f>
        <v>냉장</v>
      </c>
    </row>
    <row r="330" spans="1:8" x14ac:dyDescent="0.25">
      <c r="A330" s="1" t="str">
        <f>IFERROR(LEFT($E330,FIND(",",$E330,1)-1),E330)</f>
        <v xml:space="preserve"> 쉐)무침간장양념장 행맛</v>
      </c>
      <c r="B330" s="1" t="str">
        <f>LEFT($G330,FIND(",",$G330,1)-1)</f>
        <v>2kg</v>
      </c>
      <c r="C330" s="2" t="str">
        <f>IFERROR(RIGHT(H330,LEN(H330)-FIND(",",SUBSTITUTE(H330,",",",",LEN(H330)-LEN(SUBSTITUTE(H330,",",""))))),H330)</f>
        <v>냉장</v>
      </c>
      <c r="E330" s="3" t="s">
        <v>327</v>
      </c>
      <c r="F330" s="1">
        <f>FIND(",",E330,1)</f>
        <v>14</v>
      </c>
      <c r="G330" s="1" t="str">
        <f>MID($E330,F330+1,LEN(E330)-LEN(A330))</f>
        <v>2kg,냉장</v>
      </c>
      <c r="H330" s="1" t="str">
        <f>MID(G330,FIND(",",G330,1)+1,LEN(G330)-LEN(B330))</f>
        <v>냉장</v>
      </c>
    </row>
    <row r="331" spans="1:8" x14ac:dyDescent="0.25">
      <c r="A331" s="1" t="str">
        <f>IFERROR(LEFT($E331,FIND(",",$E331,1)-1),E331)</f>
        <v xml:space="preserve"> 쉐)볶음용소스-1</v>
      </c>
      <c r="B331" s="1" t="str">
        <f>LEFT($G331,FIND(",",$G331,1)-1)</f>
        <v>2kg</v>
      </c>
      <c r="C331" s="2" t="str">
        <f>IFERROR(RIGHT(H331,LEN(H331)-FIND(",",SUBSTITUTE(H331,",",",",LEN(H331)-LEN(SUBSTITUTE(H331,",",""))))),H331)</f>
        <v>냉장</v>
      </c>
      <c r="E331" s="3" t="s">
        <v>328</v>
      </c>
      <c r="F331" s="1">
        <f>FIND(",",E331,1)</f>
        <v>11</v>
      </c>
      <c r="G331" s="1" t="str">
        <f>MID($E331,F331+1,LEN(E331)-LEN(A331))</f>
        <v>2kg,시아스,냉장</v>
      </c>
      <c r="H331" s="1" t="str">
        <f>MID(G331,FIND(",",G331,1)+1,LEN(G331)-LEN(B331))</f>
        <v>시아스,냉장</v>
      </c>
    </row>
    <row r="332" spans="1:8" x14ac:dyDescent="0.25">
      <c r="A332" s="1" t="str">
        <f>IFERROR(LEFT($E332,FIND(",",$E332,1)-1),E332)</f>
        <v xml:space="preserve"> 쉐)데판소스</v>
      </c>
      <c r="B332" s="1" t="str">
        <f>LEFT($G332,FIND(",",$G332,1)-1)</f>
        <v>2kg</v>
      </c>
      <c r="C332" s="2" t="str">
        <f>IFERROR(RIGHT(H332,LEN(H332)-FIND(",",SUBSTITUTE(H332,",",",",LEN(H332)-LEN(SUBSTITUTE(H332,",",""))))),H332)</f>
        <v>냉장</v>
      </c>
      <c r="E332" s="3" t="s">
        <v>329</v>
      </c>
      <c r="F332" s="1">
        <f>FIND(",",E332,1)</f>
        <v>8</v>
      </c>
      <c r="G332" s="1" t="str">
        <f>MID($E332,F332+1,LEN(E332)-LEN(A332))</f>
        <v>2kg,시아스,냉장</v>
      </c>
      <c r="H332" s="1" t="str">
        <f>MID(G332,FIND(",",G332,1)+1,LEN(G332)-LEN(B332))</f>
        <v>시아스,냉장</v>
      </c>
    </row>
    <row r="333" spans="1:8" x14ac:dyDescent="0.25">
      <c r="A333" s="1" t="str">
        <f>IFERROR(LEFT($E333,FIND(",",$E333,1)-1),E333)</f>
        <v xml:space="preserve"> 쉐)와사비마요소스</v>
      </c>
      <c r="B333" s="1" t="str">
        <f>LEFT($G333,FIND(",",$G333,1)-1)</f>
        <v>2kg</v>
      </c>
      <c r="C333" s="2" t="str">
        <f>IFERROR(RIGHT(H333,LEN(H333)-FIND(",",SUBSTITUTE(H333,",",",",LEN(H333)-LEN(SUBSTITUTE(H333,",",""))))),H333)</f>
        <v>냉장</v>
      </c>
      <c r="E333" s="3" t="s">
        <v>330</v>
      </c>
      <c r="F333" s="1">
        <f>FIND(",",E333,1)</f>
        <v>11</v>
      </c>
      <c r="G333" s="1" t="str">
        <f>MID($E333,F333+1,LEN(E333)-LEN(A333))</f>
        <v>2kg,시아스,냉장</v>
      </c>
      <c r="H333" s="1" t="str">
        <f>MID(G333,FIND(",",G333,1)+1,LEN(G333)-LEN(B333))</f>
        <v>시아스,냉장</v>
      </c>
    </row>
    <row r="334" spans="1:8" x14ac:dyDescent="0.25">
      <c r="A334" s="1" t="str">
        <f>IFERROR(LEFT($E334,FIND(",",$E334,1)-1),E334)</f>
        <v xml:space="preserve"> 쉐)발사믹소스-1</v>
      </c>
      <c r="B334" s="1" t="str">
        <f>LEFT($G334,FIND(",",$G334,1)-1)</f>
        <v>2kg</v>
      </c>
      <c r="C334" s="2" t="str">
        <f>IFERROR(RIGHT(H334,LEN(H334)-FIND(",",SUBSTITUTE(H334,",",",",LEN(H334)-LEN(SUBSTITUTE(H334,",",""))))),H334)</f>
        <v>냉장</v>
      </c>
      <c r="E334" s="3" t="s">
        <v>331</v>
      </c>
      <c r="F334" s="1">
        <f>FIND(",",E334,1)</f>
        <v>11</v>
      </c>
      <c r="G334" s="1" t="str">
        <f>MID($E334,F334+1,LEN(E334)-LEN(A334))</f>
        <v>2kg,시아스,냉장</v>
      </c>
      <c r="H334" s="1" t="str">
        <f>MID(G334,FIND(",",G334,1)+1,LEN(G334)-LEN(B334))</f>
        <v>시아스,냉장</v>
      </c>
    </row>
    <row r="335" spans="1:8" x14ac:dyDescent="0.25">
      <c r="A335" s="1" t="str">
        <f>IFERROR(LEFT($E335,FIND(",",$E335,1)-1),E335)</f>
        <v xml:space="preserve"> 쉐)깐풍소스-AS</v>
      </c>
      <c r="B335" s="1" t="str">
        <f>LEFT($G335,FIND(",",$G335,1)-1)</f>
        <v>2kg</v>
      </c>
      <c r="C335" s="2" t="str">
        <f>IFERROR(RIGHT(H335,LEN(H335)-FIND(",",SUBSTITUTE(H335,",",",",LEN(H335)-LEN(SUBSTITUTE(H335,",",""))))),H335)</f>
        <v>냉장</v>
      </c>
      <c r="E335" s="3" t="s">
        <v>332</v>
      </c>
      <c r="F335" s="1">
        <f>FIND(",",E335,1)</f>
        <v>11</v>
      </c>
      <c r="G335" s="1" t="str">
        <f>MID($E335,F335+1,LEN(E335)-LEN(A335))</f>
        <v>2kg,시아스,냉장</v>
      </c>
      <c r="H335" s="1" t="str">
        <f>MID(G335,FIND(",",G335,1)+1,LEN(G335)-LEN(B335))</f>
        <v>시아스,냉장</v>
      </c>
    </row>
    <row r="336" spans="1:8" x14ac:dyDescent="0.25">
      <c r="A336" s="1" t="str">
        <f>IFERROR(LEFT($E336,FIND(",",$E336,1)-1),E336)</f>
        <v xml:space="preserve"> 쉐)나가사키짬뽕소스</v>
      </c>
      <c r="B336" s="1" t="str">
        <f>LEFT($G336,FIND(",",$G336,1)-1)</f>
        <v>2kg</v>
      </c>
      <c r="C336" s="2" t="str">
        <f>IFERROR(RIGHT(H336,LEN(H336)-FIND(",",SUBSTITUTE(H336,",",",",LEN(H336)-LEN(SUBSTITUTE(H336,",",""))))),H336)</f>
        <v>냉장</v>
      </c>
      <c r="E336" s="3" t="s">
        <v>333</v>
      </c>
      <c r="F336" s="1">
        <f>FIND(",",E336,1)</f>
        <v>12</v>
      </c>
      <c r="G336" s="1" t="str">
        <f>MID($E336,F336+1,LEN(E336)-LEN(A336))</f>
        <v>2kg,냉장</v>
      </c>
      <c r="H336" s="1" t="str">
        <f>MID(G336,FIND(",",G336,1)+1,LEN(G336)-LEN(B336))</f>
        <v>냉장</v>
      </c>
    </row>
    <row r="337" spans="1:8" x14ac:dyDescent="0.25">
      <c r="A337" s="1" t="str">
        <f>IFERROR(LEFT($E337,FIND(",",$E337,1)-1),E337)</f>
        <v xml:space="preserve"> 쉐)가쓰오메밀소스-씨</v>
      </c>
      <c r="B337" s="1" t="str">
        <f>LEFT($G337,FIND(",",$G337,1)-1)</f>
        <v>2.1kg</v>
      </c>
      <c r="C337" s="2" t="str">
        <f>IFERROR(RIGHT(H337,LEN(H337)-FIND(",",SUBSTITUTE(H337,",",",",LEN(H337)-LEN(SUBSTITUTE(H337,",",""))))),H337)</f>
        <v>실온</v>
      </c>
      <c r="E337" s="3" t="s">
        <v>334</v>
      </c>
      <c r="F337" s="1">
        <f>FIND(",",E337,1)</f>
        <v>13</v>
      </c>
      <c r="G337" s="1" t="str">
        <f>MID($E337,F337+1,LEN(E337)-LEN(A337))</f>
        <v>2.1kg,시아스,실온</v>
      </c>
      <c r="H337" s="1" t="str">
        <f>MID(G337,FIND(",",G337,1)+1,LEN(G337)-LEN(B337))</f>
        <v>시아스,실온</v>
      </c>
    </row>
    <row r="338" spans="1:8" x14ac:dyDescent="0.25">
      <c r="A338" s="1" t="str">
        <f>IFERROR(LEFT($E338,FIND(",",$E338,1)-1),E338)</f>
        <v xml:space="preserve"> 쉐)데리야끼소스</v>
      </c>
      <c r="B338" s="1" t="str">
        <f>LEFT($G338,FIND(",",$G338,1)-1)</f>
        <v>2kg</v>
      </c>
      <c r="C338" s="2" t="str">
        <f>IFERROR(RIGHT(H338,LEN(H338)-FIND(",",SUBSTITUTE(H338,",",",",LEN(H338)-LEN(SUBSTITUTE(H338,",",""))))),H338)</f>
        <v>냉장</v>
      </c>
      <c r="E338" s="3" t="s">
        <v>335</v>
      </c>
      <c r="F338" s="1">
        <f>FIND(",",E338,1)</f>
        <v>10</v>
      </c>
      <c r="G338" s="1" t="str">
        <f>MID($E338,F338+1,LEN(E338)-LEN(A338))</f>
        <v>2kg,시아스,냉장</v>
      </c>
      <c r="H338" s="1" t="str">
        <f>MID(G338,FIND(",",G338,1)+1,LEN(G338)-LEN(B338))</f>
        <v>시아스,냉장</v>
      </c>
    </row>
    <row r="339" spans="1:8" x14ac:dyDescent="0.25">
      <c r="A339" s="1" t="str">
        <f>IFERROR(LEFT($E339,FIND(",",$E339,1)-1),E339)</f>
        <v xml:space="preserve"> 쉐)체다치즈소스</v>
      </c>
      <c r="B339" s="1" t="str">
        <f>LEFT($G339,FIND(",",$G339,1)-1)</f>
        <v>2kg</v>
      </c>
      <c r="C339" s="2" t="str">
        <f>IFERROR(RIGHT(H339,LEN(H339)-FIND(",",SUBSTITUTE(H339,",",",",LEN(H339)-LEN(SUBSTITUTE(H339,",",""))))),H339)</f>
        <v>냉장</v>
      </c>
      <c r="E339" s="3" t="s">
        <v>336</v>
      </c>
      <c r="F339" s="1">
        <f>FIND(",",E339,1)</f>
        <v>10</v>
      </c>
      <c r="G339" s="1" t="str">
        <f>MID($E339,F339+1,LEN(E339)-LEN(A339))</f>
        <v>2kg,냉장</v>
      </c>
      <c r="H339" s="1" t="str">
        <f>MID(G339,FIND(",",G339,1)+1,LEN(G339)-LEN(B339))</f>
        <v>냉장</v>
      </c>
    </row>
    <row r="340" spans="1:8" x14ac:dyDescent="0.25">
      <c r="A340" s="1" t="str">
        <f>IFERROR(LEFT($E340,FIND(",",$E340,1)-1),E340)</f>
        <v xml:space="preserve"> 쉐)강된장소스 행맛</v>
      </c>
      <c r="B340" s="1" t="str">
        <f>LEFT($G340,FIND(",",$G340,1)-1)</f>
        <v>2kg</v>
      </c>
      <c r="C340" s="2" t="str">
        <f>IFERROR(RIGHT(H340,LEN(H340)-FIND(",",SUBSTITUTE(H340,",",",",LEN(H340)-LEN(SUBSTITUTE(H340,",",""))))),H340)</f>
        <v>냉장</v>
      </c>
      <c r="E340" s="3" t="s">
        <v>337</v>
      </c>
      <c r="F340" s="1">
        <f>FIND(",",E340,1)</f>
        <v>12</v>
      </c>
      <c r="G340" s="1" t="str">
        <f>MID($E340,F340+1,LEN(E340)-LEN(A340))</f>
        <v>2kg,냉장</v>
      </c>
      <c r="H340" s="1" t="str">
        <f>MID(G340,FIND(",",G340,1)+1,LEN(G340)-LEN(B340))</f>
        <v>냉장</v>
      </c>
    </row>
    <row r="341" spans="1:8" x14ac:dyDescent="0.25">
      <c r="A341" s="1" t="str">
        <f>IFERROR(LEFT($E341,FIND(",",$E341,1)-1),E341)</f>
        <v xml:space="preserve"> 쉐)타르타르소스</v>
      </c>
      <c r="B341" s="1" t="str">
        <f>LEFT($G341,FIND(",",$G341,1)-1)</f>
        <v>2kg</v>
      </c>
      <c r="C341" s="2" t="str">
        <f>IFERROR(RIGHT(H341,LEN(H341)-FIND(",",SUBSTITUTE(H341,",",",",LEN(H341)-LEN(SUBSTITUTE(H341,",",""))))),H341)</f>
        <v>냉장</v>
      </c>
      <c r="E341" s="3" t="s">
        <v>338</v>
      </c>
      <c r="F341" s="1">
        <f>FIND(",",E341,1)</f>
        <v>10</v>
      </c>
      <c r="G341" s="1" t="str">
        <f>MID($E341,F341+1,LEN(E341)-LEN(A341))</f>
        <v>2kg,시아스,냉장</v>
      </c>
      <c r="H341" s="1" t="str">
        <f>MID(G341,FIND(",",G341,1)+1,LEN(G341)-LEN(B341))</f>
        <v>시아스,냉장</v>
      </c>
    </row>
    <row r="342" spans="1:8" x14ac:dyDescent="0.25">
      <c r="A342" s="1" t="str">
        <f>IFERROR(LEFT($E342,FIND(",",$E342,1)-1),E342)</f>
        <v xml:space="preserve"> 쉐)샤워크림앤오니언맛</v>
      </c>
      <c r="B342" s="1" t="str">
        <f>LEFT($G342,FIND(",",$G342,1)-1)</f>
        <v>1kg</v>
      </c>
      <c r="C342" s="2" t="str">
        <f>IFERROR(RIGHT(H342,LEN(H342)-FIND(",",SUBSTITUTE(H342,",",",",LEN(H342)-LEN(SUBSTITUTE(H342,",",""))))),H342)</f>
        <v>실온</v>
      </c>
      <c r="E342" s="3" t="s">
        <v>339</v>
      </c>
      <c r="F342" s="1">
        <f>FIND(",",E342,1)</f>
        <v>13</v>
      </c>
      <c r="G342" s="1" t="str">
        <f>MID($E342,F342+1,LEN(E342)-LEN(A342))</f>
        <v>1kg,시아스,실온</v>
      </c>
      <c r="H342" s="1" t="str">
        <f>MID(G342,FIND(",",G342,1)+1,LEN(G342)-LEN(B342))</f>
        <v>시아스,실온</v>
      </c>
    </row>
    <row r="343" spans="1:8" x14ac:dyDescent="0.25">
      <c r="A343" s="1" t="str">
        <f>IFERROR(LEFT($E343,FIND(",",$E343,1)-1),E343)</f>
        <v xml:space="preserve"> 쉐)간장탕수육소스-E</v>
      </c>
      <c r="B343" s="1" t="str">
        <f>LEFT($G343,FIND(",",$G343,1)-1)</f>
        <v>2kg</v>
      </c>
      <c r="C343" s="2" t="str">
        <f>IFERROR(RIGHT(H343,LEN(H343)-FIND(",",SUBSTITUTE(H343,",",",",LEN(H343)-LEN(SUBSTITUTE(H343,",",""))))),H343)</f>
        <v>냉장</v>
      </c>
      <c r="E343" s="3" t="s">
        <v>340</v>
      </c>
      <c r="F343" s="1">
        <f>FIND(",",E343,1)</f>
        <v>13</v>
      </c>
      <c r="G343" s="1" t="str">
        <f>MID($E343,F343+1,LEN(E343)-LEN(A343))</f>
        <v>2kg,시아스,냉장</v>
      </c>
      <c r="H343" s="1" t="str">
        <f>MID(G343,FIND(",",G343,1)+1,LEN(G343)-LEN(B343))</f>
        <v>시아스,냉장</v>
      </c>
    </row>
    <row r="344" spans="1:8" x14ac:dyDescent="0.25">
      <c r="A344" s="1" t="str">
        <f>IFERROR(LEFT($E344,FIND(",",$E344,1)-1),E344)</f>
        <v xml:space="preserve"> 쉐)토마토소스-M</v>
      </c>
      <c r="B344" s="1" t="str">
        <f>LEFT($G344,FIND(",",$G344,1)-1)</f>
        <v>2kg</v>
      </c>
      <c r="C344" s="2" t="str">
        <f>IFERROR(RIGHT(H344,LEN(H344)-FIND(",",SUBSTITUTE(H344,",",",",LEN(H344)-LEN(SUBSTITUTE(H344,",",""))))),H344)</f>
        <v>냉장</v>
      </c>
      <c r="E344" s="3" t="s">
        <v>341</v>
      </c>
      <c r="F344" s="1">
        <f>FIND(",",E344,1)</f>
        <v>11</v>
      </c>
      <c r="G344" s="1" t="str">
        <f>MID($E344,F344+1,LEN(E344)-LEN(A344))</f>
        <v>2kg,시아스,냉장</v>
      </c>
      <c r="H344" s="1" t="str">
        <f>MID(G344,FIND(",",G344,1)+1,LEN(G344)-LEN(B344))</f>
        <v>시아스,냉장</v>
      </c>
    </row>
    <row r="345" spans="1:8" x14ac:dyDescent="0.25">
      <c r="A345" s="1" t="str">
        <f>IFERROR(LEFT($E345,FIND(",",$E345,1)-1),E345)</f>
        <v xml:space="preserve"> 쉐)허니디핑소스-큐</v>
      </c>
      <c r="B345" s="1" t="str">
        <f>LEFT($G345,FIND(",",$G345,1)-1)</f>
        <v>2kg</v>
      </c>
      <c r="C345" s="2" t="str">
        <f>IFERROR(RIGHT(H345,LEN(H345)-FIND(",",SUBSTITUTE(H345,",",",",LEN(H345)-LEN(SUBSTITUTE(H345,",",""))))),H345)</f>
        <v>냉장</v>
      </c>
      <c r="E345" s="3" t="s">
        <v>342</v>
      </c>
      <c r="F345" s="1">
        <f>FIND(",",E345,1)</f>
        <v>12</v>
      </c>
      <c r="G345" s="1" t="str">
        <f>MID($E345,F345+1,LEN(E345)-LEN(A345))</f>
        <v>2kg,시아스,냉장</v>
      </c>
      <c r="H345" s="1" t="str">
        <f>MID(G345,FIND(",",G345,1)+1,LEN(G345)-LEN(B345))</f>
        <v>시아스,냉장</v>
      </c>
    </row>
    <row r="346" spans="1:8" x14ac:dyDescent="0.25">
      <c r="A346" s="1" t="str">
        <f>IFERROR(LEFT($E346,FIND(",",$E346,1)-1),E346)</f>
        <v xml:space="preserve"> 쉐)유자드레싱</v>
      </c>
      <c r="B346" s="1" t="str">
        <f>LEFT($G346,FIND(",",$G346,1)-1)</f>
        <v>2kg</v>
      </c>
      <c r="C346" s="2" t="str">
        <f>IFERROR(RIGHT(H346,LEN(H346)-FIND(",",SUBSTITUTE(H346,",",",",LEN(H346)-LEN(SUBSTITUTE(H346,",",""))))),H346)</f>
        <v>냉장</v>
      </c>
      <c r="E346" s="3" t="s">
        <v>343</v>
      </c>
      <c r="F346" s="1">
        <f>FIND(",",E346,1)</f>
        <v>9</v>
      </c>
      <c r="G346" s="1" t="str">
        <f>MID($E346,F346+1,LEN(E346)-LEN(A346))</f>
        <v>2kg,시아스,냉장</v>
      </c>
      <c r="H346" s="1" t="str">
        <f>MID(G346,FIND(",",G346,1)+1,LEN(G346)-LEN(B346))</f>
        <v>시아스,냉장</v>
      </c>
    </row>
    <row r="347" spans="1:8" x14ac:dyDescent="0.25">
      <c r="A347" s="1" t="str">
        <f>IFERROR(LEFT($E347,FIND(",",$E347,1)-1),E347)</f>
        <v xml:space="preserve"> 쉐)흑임자드레싱-씨</v>
      </c>
      <c r="B347" s="1" t="str">
        <f>LEFT($G347,FIND(",",$G347,1)-1)</f>
        <v>2kg</v>
      </c>
      <c r="C347" s="2" t="str">
        <f>IFERROR(RIGHT(H347,LEN(H347)-FIND(",",SUBSTITUTE(H347,",",",",LEN(H347)-LEN(SUBSTITUTE(H347,",",""))))),H347)</f>
        <v>냉장</v>
      </c>
      <c r="E347" s="3" t="s">
        <v>344</v>
      </c>
      <c r="F347" s="1">
        <f>FIND(",",E347,1)</f>
        <v>12</v>
      </c>
      <c r="G347" s="1" t="str">
        <f>MID($E347,F347+1,LEN(E347)-LEN(A347))</f>
        <v>2kg,시아스,냉장</v>
      </c>
      <c r="H347" s="1" t="str">
        <f>MID(G347,FIND(",",G347,1)+1,LEN(G347)-LEN(B347))</f>
        <v>시아스,냉장</v>
      </c>
    </row>
    <row r="348" spans="1:8" x14ac:dyDescent="0.25">
      <c r="A348" s="1" t="str">
        <f>IFERROR(LEFT($E348,FIND(",",$E348,1)-1),E348)</f>
        <v xml:space="preserve"> 쉐)렌치드레싱-큐</v>
      </c>
      <c r="B348" s="1" t="str">
        <f>LEFT($G348,FIND(",",$G348,1)-1)</f>
        <v>2kg</v>
      </c>
      <c r="C348" s="2" t="str">
        <f>IFERROR(RIGHT(H348,LEN(H348)-FIND(",",SUBSTITUTE(H348,",",",",LEN(H348)-LEN(SUBSTITUTE(H348,",",""))))),H348)</f>
        <v>냉장</v>
      </c>
      <c r="E348" s="3" t="s">
        <v>345</v>
      </c>
      <c r="F348" s="1">
        <f>FIND(",",E348,1)</f>
        <v>11</v>
      </c>
      <c r="G348" s="1" t="str">
        <f>MID($E348,F348+1,LEN(E348)-LEN(A348))</f>
        <v>2kg,시아스,냉장</v>
      </c>
      <c r="H348" s="1" t="str">
        <f>MID(G348,FIND(",",G348,1)+1,LEN(G348)-LEN(B348))</f>
        <v>시아스,냉장</v>
      </c>
    </row>
    <row r="349" spans="1:8" x14ac:dyDescent="0.25">
      <c r="A349" s="1" t="str">
        <f>IFERROR(LEFT($E349,FIND(",",$E349,1)-1),E349)</f>
        <v xml:space="preserve"> 쉐)씨저드레싱MP</v>
      </c>
      <c r="B349" s="1" t="str">
        <f>LEFT($G349,FIND(",",$G349,1)-1)</f>
        <v>2kg</v>
      </c>
      <c r="C349" s="2" t="str">
        <f>IFERROR(RIGHT(H349,LEN(H349)-FIND(",",SUBSTITUTE(H349,",",",",LEN(H349)-LEN(SUBSTITUTE(H349,",",""))))),H349)</f>
        <v>냉장</v>
      </c>
      <c r="E349" s="3" t="s">
        <v>346</v>
      </c>
      <c r="F349" s="1">
        <f>FIND(",",E349,1)</f>
        <v>11</v>
      </c>
      <c r="G349" s="1" t="str">
        <f>MID($E349,F349+1,LEN(E349)-LEN(A349))</f>
        <v>2kg,시아스,냉장</v>
      </c>
      <c r="H349" s="1" t="str">
        <f>MID(G349,FIND(",",G349,1)+1,LEN(G349)-LEN(B349))</f>
        <v>시아스,냉장</v>
      </c>
    </row>
    <row r="350" spans="1:8" x14ac:dyDescent="0.25">
      <c r="A350" s="1" t="str">
        <f>IFERROR(LEFT($E350,FIND(",",$E350,1)-1),E350)</f>
        <v xml:space="preserve"> 쉐)파타이소스(M&amp;F 5L)</v>
      </c>
      <c r="B350" s="1" t="e">
        <f>LEFT($G350,FIND(",",$G350,1)-1)</f>
        <v>#VALUE!</v>
      </c>
      <c r="C350" s="2" t="e">
        <f>IFERROR(RIGHT(H350,LEN(H350)-FIND(",",SUBSTITUTE(H350,",",",",LEN(H350)-LEN(SUBSTITUTE(H350,",",""))))),H350)</f>
        <v>#VALUE!</v>
      </c>
      <c r="E350" s="3" t="s">
        <v>347</v>
      </c>
      <c r="F350" s="1" t="e">
        <f>FIND(",",E350,1)</f>
        <v>#VALUE!</v>
      </c>
      <c r="G350" s="1" t="e">
        <f>MID($E350,F350+1,LEN(E350)-LEN(A350))</f>
        <v>#VALUE!</v>
      </c>
      <c r="H350" s="1" t="e">
        <f>MID(G350,FIND(",",G350,1)+1,LEN(G350)-LEN(B350))</f>
        <v>#VALUE!</v>
      </c>
    </row>
    <row r="351" spans="1:8" x14ac:dyDescent="0.25">
      <c r="A351" s="1" t="str">
        <f>IFERROR(LEFT($E351,FIND(",",$E351,1)-1),E351)</f>
        <v xml:space="preserve"> 쉐)통후추(영흥 450G)</v>
      </c>
      <c r="B351" s="1" t="e">
        <f>LEFT($G351,FIND(",",$G351,1)-1)</f>
        <v>#VALUE!</v>
      </c>
      <c r="C351" s="2" t="e">
        <f>IFERROR(RIGHT(H351,LEN(H351)-FIND(",",SUBSTITUTE(H351,",",",",LEN(H351)-LEN(SUBSTITUTE(H351,",",""))))),H351)</f>
        <v>#VALUE!</v>
      </c>
      <c r="E351" s="3" t="s">
        <v>348</v>
      </c>
      <c r="F351" s="1" t="e">
        <f>FIND(",",E351,1)</f>
        <v>#VALUE!</v>
      </c>
      <c r="G351" s="1" t="e">
        <f>MID($E351,F351+1,LEN(E351)-LEN(A351))</f>
        <v>#VALUE!</v>
      </c>
      <c r="H351" s="1" t="e">
        <f>MID(G351,FIND(",",G351,1)+1,LEN(G351)-LEN(B351))</f>
        <v>#VALUE!</v>
      </c>
    </row>
    <row r="352" spans="1:8" x14ac:dyDescent="0.25">
      <c r="A352" s="1" t="str">
        <f>IFERROR(LEFT($E352,FIND(",",$E352,1)-1),E352)</f>
        <v xml:space="preserve"> 쉐)치킨부용베이스(청정원 800G)</v>
      </c>
      <c r="B352" s="1" t="e">
        <f>LEFT($G352,FIND(",",$G352,1)-1)</f>
        <v>#VALUE!</v>
      </c>
      <c r="C352" s="2" t="e">
        <f>IFERROR(RIGHT(H352,LEN(H352)-FIND(",",SUBSTITUTE(H352,",",",",LEN(H352)-LEN(SUBSTITUTE(H352,",",""))))),H352)</f>
        <v>#VALUE!</v>
      </c>
      <c r="E352" s="3" t="s">
        <v>349</v>
      </c>
      <c r="F352" s="1" t="e">
        <f>FIND(",",E352,1)</f>
        <v>#VALUE!</v>
      </c>
      <c r="G352" s="1" t="e">
        <f>MID($E352,F352+1,LEN(E352)-LEN(A352))</f>
        <v>#VALUE!</v>
      </c>
      <c r="H352" s="1" t="e">
        <f>MID(G352,FIND(",",G352,1)+1,LEN(G352)-LEN(B352))</f>
        <v>#VALUE!</v>
      </c>
    </row>
    <row r="353" spans="1:8" x14ac:dyDescent="0.25">
      <c r="A353" s="1" t="str">
        <f>IFERROR(LEFT($E353,FIND(",",$E353,1)-1),E353)</f>
        <v xml:space="preserve"> 쉐)소스휘시스퀴드튜브(M&amp;F 700ML)</v>
      </c>
      <c r="B353" s="1" t="e">
        <f>LEFT($G353,FIND(",",$G353,1)-1)</f>
        <v>#VALUE!</v>
      </c>
      <c r="C353" s="2" t="e">
        <f>IFERROR(RIGHT(H353,LEN(H353)-FIND(",",SUBSTITUTE(H353,",",",",LEN(H353)-LEN(SUBSTITUTE(H353,",",""))))),H353)</f>
        <v>#VALUE!</v>
      </c>
      <c r="E353" s="3" t="s">
        <v>350</v>
      </c>
      <c r="F353" s="1" t="e">
        <f>FIND(",",E353,1)</f>
        <v>#VALUE!</v>
      </c>
      <c r="G353" s="1" t="e">
        <f>MID($E353,F353+1,LEN(E353)-LEN(A353))</f>
        <v>#VALUE!</v>
      </c>
      <c r="H353" s="1" t="e">
        <f>MID(G353,FIND(",",G353,1)+1,LEN(G353)-LEN(B353))</f>
        <v>#VALUE!</v>
      </c>
    </row>
    <row r="354" spans="1:8" x14ac:dyDescent="0.25">
      <c r="A354" s="1" t="str">
        <f>IFERROR(LEFT($E354,FIND(",",$E354,1)-1),E354)</f>
        <v xml:space="preserve"> 쉐)스파게티소스1호(청정원 3.1KG)</v>
      </c>
      <c r="B354" s="1" t="e">
        <f>LEFT($G354,FIND(",",$G354,1)-1)</f>
        <v>#VALUE!</v>
      </c>
      <c r="C354" s="2" t="e">
        <f>IFERROR(RIGHT(H354,LEN(H354)-FIND(",",SUBSTITUTE(H354,",",",",LEN(H354)-LEN(SUBSTITUTE(H354,",",""))))),H354)</f>
        <v>#VALUE!</v>
      </c>
      <c r="E354" s="3" t="s">
        <v>351</v>
      </c>
      <c r="F354" s="1" t="e">
        <f>FIND(",",E354,1)</f>
        <v>#VALUE!</v>
      </c>
      <c r="G354" s="1" t="e">
        <f>MID($E354,F354+1,LEN(E354)-LEN(A354))</f>
        <v>#VALUE!</v>
      </c>
      <c r="H354" s="1" t="e">
        <f>MID(G354,FIND(",",G354,1)+1,LEN(G354)-LEN(B354))</f>
        <v>#VALUE!</v>
      </c>
    </row>
    <row r="355" spans="1:8" x14ac:dyDescent="0.25">
      <c r="A355" s="1" t="str">
        <f>IFERROR(LEFT($E355,FIND(",",$E355,1)-1),E355)</f>
        <v xml:space="preserve"> 쉐)돈까스소스(암브로시아 해인 2KG)</v>
      </c>
      <c r="B355" s="1" t="e">
        <f>LEFT($G355,FIND(",",$G355,1)-1)</f>
        <v>#VALUE!</v>
      </c>
      <c r="C355" s="2" t="e">
        <f>IFERROR(RIGHT(H355,LEN(H355)-FIND(",",SUBSTITUTE(H355,",",",",LEN(H355)-LEN(SUBSTITUTE(H355,",",""))))),H355)</f>
        <v>#VALUE!</v>
      </c>
      <c r="E355" s="3" t="s">
        <v>352</v>
      </c>
      <c r="F355" s="1">
        <f>FIND(",",E355,1)</f>
        <v>23</v>
      </c>
      <c r="G355" s="1" t="str">
        <f>MID($E355,F355+1,LEN(E355)-LEN(A355))</f>
        <v>상온</v>
      </c>
      <c r="H355" s="1" t="e">
        <f>MID(G355,FIND(",",G355,1)+1,LEN(G355)-LEN(B355))</f>
        <v>#VALUE!</v>
      </c>
    </row>
    <row r="356" spans="1:8" x14ac:dyDescent="0.25">
      <c r="A356" s="1" t="str">
        <f>IFERROR(LEFT($E356,FIND(",",$E356,1)-1),E356)</f>
        <v xml:space="preserve"> 쉐)홀스레디쉬(청담 907G)</v>
      </c>
      <c r="B356" s="1" t="e">
        <f>LEFT($G356,FIND(",",$G356,1)-1)</f>
        <v>#VALUE!</v>
      </c>
      <c r="C356" s="2" t="e">
        <f>IFERROR(RIGHT(H356,LEN(H356)-FIND(",",SUBSTITUTE(H356,",",",",LEN(H356)-LEN(SUBSTITUTE(H356,",",""))))),H356)</f>
        <v>#VALUE!</v>
      </c>
      <c r="E356" s="3" t="s">
        <v>353</v>
      </c>
      <c r="F356" s="1" t="e">
        <f>FIND(",",E356,1)</f>
        <v>#VALUE!</v>
      </c>
      <c r="G356" s="1" t="e">
        <f>MID($E356,F356+1,LEN(E356)-LEN(A356))</f>
        <v>#VALUE!</v>
      </c>
      <c r="H356" s="1" t="e">
        <f>MID(G356,FIND(",",G356,1)+1,LEN(G356)-LEN(B356))</f>
        <v>#VALUE!</v>
      </c>
    </row>
    <row r="357" spans="1:8" x14ac:dyDescent="0.25">
      <c r="A357" s="1" t="str">
        <f>IFERROR(LEFT($E357,FIND(",",$E357,1)-1),E357)</f>
        <v xml:space="preserve"> 쉐)케찹-FR(하인즈)</v>
      </c>
      <c r="B357" s="1" t="e">
        <f>LEFT($G357,FIND(",",$G357,1)-1)</f>
        <v>#VALUE!</v>
      </c>
      <c r="C357" s="2" t="e">
        <f>IFERROR(RIGHT(H357,LEN(H357)-FIND(",",SUBSTITUTE(H357,",",",",LEN(H357)-LEN(SUBSTITUTE(H357,",",""))))),H357)</f>
        <v>#VALUE!</v>
      </c>
      <c r="E357" s="3" t="s">
        <v>354</v>
      </c>
      <c r="F357" s="1" t="e">
        <f>FIND(",",E357,1)</f>
        <v>#VALUE!</v>
      </c>
      <c r="G357" s="1" t="e">
        <f>MID($E357,F357+1,LEN(E357)-LEN(A357))</f>
        <v>#VALUE!</v>
      </c>
      <c r="H357" s="1" t="e">
        <f>MID(G357,FIND(",",G357,1)+1,LEN(G357)-LEN(B357))</f>
        <v>#VALUE!</v>
      </c>
    </row>
    <row r="358" spans="1:8" x14ac:dyDescent="0.25">
      <c r="A358" s="1" t="str">
        <f>IFERROR(LEFT($E358,FIND(",",$E358,1)-1),E358)</f>
        <v xml:space="preserve"> 쉐)환만식초(롯데삼강 1.8L)</v>
      </c>
      <c r="B358" s="1" t="e">
        <f>LEFT($G358,FIND(",",$G358,1)-1)</f>
        <v>#VALUE!</v>
      </c>
      <c r="C358" s="2" t="e">
        <f>IFERROR(RIGHT(H358,LEN(H358)-FIND(",",SUBSTITUTE(H358,",",",",LEN(H358)-LEN(SUBSTITUTE(H358,",",""))))),H358)</f>
        <v>#VALUE!</v>
      </c>
      <c r="E358" s="3" t="s">
        <v>355</v>
      </c>
      <c r="F358" s="1">
        <f>FIND(",",E358,1)</f>
        <v>19</v>
      </c>
      <c r="G358" s="1" t="str">
        <f>MID($E358,F358+1,LEN(E358)-LEN(A358))</f>
        <v>상온</v>
      </c>
      <c r="H358" s="1" t="e">
        <f>MID(G358,FIND(",",G358,1)+1,LEN(G358)-LEN(B358))</f>
        <v>#VALUE!</v>
      </c>
    </row>
    <row r="359" spans="1:8" x14ac:dyDescent="0.25">
      <c r="A359" s="1" t="str">
        <f>IFERROR(LEFT($E359,FIND(",",$E359,1)-1),E359)</f>
        <v xml:space="preserve"> 쉐)크림스프(오뚜기 1KG)</v>
      </c>
      <c r="B359" s="1" t="e">
        <f>LEFT($G359,FIND(",",$G359,1)-1)</f>
        <v>#VALUE!</v>
      </c>
      <c r="C359" s="2" t="e">
        <f>IFERROR(RIGHT(H359,LEN(H359)-FIND(",",SUBSTITUTE(H359,",",",",LEN(H359)-LEN(SUBSTITUTE(H359,",",""))))),H359)</f>
        <v>#VALUE!</v>
      </c>
      <c r="E359" s="3" t="s">
        <v>356</v>
      </c>
      <c r="F359" s="1" t="e">
        <f>FIND(",",E359,1)</f>
        <v>#VALUE!</v>
      </c>
      <c r="G359" s="1" t="e">
        <f>MID($E359,F359+1,LEN(E359)-LEN(A359))</f>
        <v>#VALUE!</v>
      </c>
      <c r="H359" s="1" t="e">
        <f>MID(G359,FIND(",",G359,1)+1,LEN(G359)-LEN(B359))</f>
        <v>#VALUE!</v>
      </c>
    </row>
    <row r="360" spans="1:8" x14ac:dyDescent="0.25">
      <c r="A360" s="1" t="str">
        <f>IFERROR(LEFT($E360,FIND(",",$E360,1)-1),E360)</f>
        <v xml:space="preserve"> 쉐)그린커리페이스트수리(M&amp;F 400G)</v>
      </c>
      <c r="B360" s="1" t="e">
        <f>LEFT($G360,FIND(",",$G360,1)-1)</f>
        <v>#VALUE!</v>
      </c>
      <c r="C360" s="2" t="e">
        <f>IFERROR(RIGHT(H360,LEN(H360)-FIND(",",SUBSTITUTE(H360,",",",",LEN(H360)-LEN(SUBSTITUTE(H360,",",""))))),H360)</f>
        <v>#VALUE!</v>
      </c>
      <c r="E360" s="3" t="s">
        <v>357</v>
      </c>
      <c r="F360" s="1" t="e">
        <f>FIND(",",E360,1)</f>
        <v>#VALUE!</v>
      </c>
      <c r="G360" s="1" t="e">
        <f>MID($E360,F360+1,LEN(E360)-LEN(A360))</f>
        <v>#VALUE!</v>
      </c>
      <c r="H360" s="1" t="e">
        <f>MID(G360,FIND(",",G360,1)+1,LEN(G360)-LEN(B360))</f>
        <v>#VALUE!</v>
      </c>
    </row>
    <row r="361" spans="1:8" x14ac:dyDescent="0.25">
      <c r="A361" s="1" t="str">
        <f>IFERROR(LEFT($E361,FIND(",",$E361,1)-1),E361)</f>
        <v xml:space="preserve"> (K)요리조리양념분말500g</v>
      </c>
      <c r="B361" s="1" t="e">
        <f>LEFT($G361,FIND(",",$G361,1)-1)</f>
        <v>#VALUE!</v>
      </c>
      <c r="C361" s="2" t="e">
        <f>IFERROR(RIGHT(H361,LEN(H361)-FIND(",",SUBSTITUTE(H361,",",",",LEN(H361)-LEN(SUBSTITUTE(H361,",",""))))),H361)</f>
        <v>#VALUE!</v>
      </c>
      <c r="E361" s="3" t="s">
        <v>358</v>
      </c>
      <c r="F361" s="1" t="e">
        <f>FIND(",",E361,1)</f>
        <v>#VALUE!</v>
      </c>
      <c r="G361" s="1" t="e">
        <f>MID($E361,F361+1,LEN(E361)-LEN(A361))</f>
        <v>#VALUE!</v>
      </c>
      <c r="H361" s="1" t="e">
        <f>MID(G361,FIND(",",G361,1)+1,LEN(G361)-LEN(B361))</f>
        <v>#VALUE!</v>
      </c>
    </row>
    <row r="362" spans="1:8" x14ac:dyDescent="0.25">
      <c r="A362" s="1" t="str">
        <f>IFERROR(LEFT($E362,FIND(",",$E362,1)-1),E362)</f>
        <v xml:space="preserve"> 크림파스타소스</v>
      </c>
      <c r="B362" s="1" t="str">
        <f>LEFT($G362,FIND(",",$G362,1)-1)</f>
        <v>2kg</v>
      </c>
      <c r="C362" s="2" t="str">
        <f>IFERROR(RIGHT(H362,LEN(H362)-FIND(",",SUBSTITUTE(H362,",",",",LEN(H362)-LEN(SUBSTITUTE(H362,",",""))))),H362)</f>
        <v>냉장</v>
      </c>
      <c r="E362" s="3" t="s">
        <v>359</v>
      </c>
      <c r="F362" s="1">
        <f>FIND(",",E362,1)</f>
        <v>9</v>
      </c>
      <c r="G362" s="1" t="str">
        <f>MID($E362,F362+1,LEN(E362)-LEN(A362))</f>
        <v>2kg,대상쉐프원,냉장</v>
      </c>
      <c r="H362" s="1" t="str">
        <f>MID(G362,FIND(",",G362,1)+1,LEN(G362)-LEN(B362))</f>
        <v>대상쉐프원,냉장</v>
      </c>
    </row>
    <row r="363" spans="1:8" x14ac:dyDescent="0.25">
      <c r="A363" s="1" t="str">
        <f>IFERROR(LEFT($E363,FIND(",",$E363,1)-1),E363)</f>
        <v xml:space="preserve"> 건고추(다미</v>
      </c>
      <c r="B363" s="1" t="str">
        <f>LEFT($G363,FIND(",",$G363,1)-1)</f>
        <v>500g*10</v>
      </c>
      <c r="C363" s="2" t="str">
        <f>IFERROR(RIGHT(H363,LEN(H363)-FIND(",",SUBSTITUTE(H363,",",",",LEN(H363)-LEN(SUBSTITUTE(H363,",",""))))),H363)</f>
        <v>상온)개</v>
      </c>
      <c r="E363" s="3" t="s">
        <v>360</v>
      </c>
      <c r="F363" s="1">
        <f>FIND(",",E363,1)</f>
        <v>8</v>
      </c>
      <c r="G363" s="1" t="str">
        <f>MID($E363,F363+1,LEN(E363)-LEN(A363))</f>
        <v>500g*10,베트남산,상온)개</v>
      </c>
      <c r="H363" s="1" t="str">
        <f>MID(G363,FIND(",",G363,1)+1,LEN(G363)-LEN(B363))</f>
        <v>베트남산,상온)개</v>
      </c>
    </row>
    <row r="364" spans="1:8" x14ac:dyDescent="0.25">
      <c r="A364" s="1" t="str">
        <f>IFERROR(LEFT($E364,FIND(",",$E364,1)-1),E364)</f>
        <v xml:space="preserve"> 돼지불고기양념장(10kg</v>
      </c>
      <c r="B364" s="1" t="str">
        <f>LEFT($G364,FIND(",",$G364,1)-1)</f>
        <v>상온</v>
      </c>
      <c r="C364" s="2" t="str">
        <f>IFERROR(RIGHT(H364,LEN(H364)-FIND(",",SUBSTITUTE(H364,",",",",LEN(H364)-LEN(SUBSTITUTE(H364,",",""))))),H364)</f>
        <v>CJ)개</v>
      </c>
      <c r="E364" s="3" t="s">
        <v>361</v>
      </c>
      <c r="F364" s="1">
        <f>FIND(",",E364,1)</f>
        <v>15</v>
      </c>
      <c r="G364" s="1" t="str">
        <f>MID($E364,F364+1,LEN(E364)-LEN(A364))</f>
        <v>상온,CJ)개</v>
      </c>
      <c r="H364" s="1" t="str">
        <f>MID(G364,FIND(",",G364,1)+1,LEN(G364)-LEN(B364))</f>
        <v>CJ)개</v>
      </c>
    </row>
    <row r="365" spans="1:8" x14ac:dyDescent="0.25">
      <c r="A365" s="1" t="str">
        <f>IFERROR(LEFT($E365,FIND(",",$E365,1)-1),E365)</f>
        <v xml:space="preserve"> 쉐프원 흑임자소스</v>
      </c>
      <c r="B365" s="1" t="str">
        <f>LEFT($G365,FIND(",",$G365,1)-1)</f>
        <v>2kg</v>
      </c>
      <c r="C365" s="2" t="str">
        <f>IFERROR(RIGHT(H365,LEN(H365)-FIND(",",SUBSTITUTE(H365,",",",",LEN(H365)-LEN(SUBSTITUTE(H365,",",""))))),H365)</f>
        <v>냉장</v>
      </c>
      <c r="E365" s="3" t="s">
        <v>362</v>
      </c>
      <c r="F365" s="1">
        <f>FIND(",",E365,1)</f>
        <v>11</v>
      </c>
      <c r="G365" s="1" t="str">
        <f>MID($E365,F365+1,LEN(E365)-LEN(A365))</f>
        <v>2kg,대상,냉장</v>
      </c>
      <c r="H365" s="1" t="str">
        <f>MID(G365,FIND(",",G365,1)+1,LEN(G365)-LEN(B365))</f>
        <v>대상,냉장</v>
      </c>
    </row>
    <row r="366" spans="1:8" x14ac:dyDescent="0.25">
      <c r="A366" s="1" t="str">
        <f>IFERROR(LEFT($E366,FIND(",",$E366,1)-1),E366)</f>
        <v xml:space="preserve"> 청정원 오리엔탈샐러드드레싱</v>
      </c>
      <c r="B366" s="1" t="str">
        <f>LEFT($G366,FIND(",",$G366,1)-1)</f>
        <v>2kg</v>
      </c>
      <c r="C366" s="2" t="str">
        <f>IFERROR(RIGHT(H366,LEN(H366)-FIND(",",SUBSTITUTE(H366,",",",",LEN(H366)-LEN(SUBSTITUTE(H366,",",""))))),H366)</f>
        <v>상온</v>
      </c>
      <c r="E366" s="3" t="s">
        <v>363</v>
      </c>
      <c r="F366" s="1">
        <f>FIND(",",E366,1)</f>
        <v>16</v>
      </c>
      <c r="G366" s="1" t="str">
        <f>MID($E366,F366+1,LEN(E366)-LEN(A366))</f>
        <v>2kg,대상,상온</v>
      </c>
      <c r="H366" s="1" t="str">
        <f>MID(G366,FIND(",",G366,1)+1,LEN(G366)-LEN(B366))</f>
        <v>대상,상온</v>
      </c>
    </row>
    <row r="367" spans="1:8" x14ac:dyDescent="0.25">
      <c r="A367" s="1" t="str">
        <f>IFERROR(LEFT($E367,FIND(",",$E367,1)-1),E367)</f>
        <v xml:space="preserve"> 나가사끼짬뽕소스</v>
      </c>
      <c r="B367" s="1" t="str">
        <f>LEFT($G367,FIND(",",$G367,1)-1)</f>
        <v>면사랑</v>
      </c>
      <c r="C367" s="2" t="str">
        <f>IFERROR(RIGHT(H367,LEN(H367)-FIND(",",SUBSTITUTE(H367,",",",",LEN(H367)-LEN(SUBSTITUTE(H367,",",""))))),H367)</f>
        <v>냉장</v>
      </c>
      <c r="E367" s="3" t="s">
        <v>364</v>
      </c>
      <c r="F367" s="1">
        <f>FIND(",",E367,1)</f>
        <v>10</v>
      </c>
      <c r="G367" s="1" t="str">
        <f>MID($E367,F367+1,LEN(E367)-LEN(A367))</f>
        <v>면사랑,2kg,냉장</v>
      </c>
      <c r="H367" s="1" t="str">
        <f>MID(G367,FIND(",",G367,1)+1,LEN(G367)-LEN(B367))</f>
        <v>2kg,냉장</v>
      </c>
    </row>
    <row r="368" spans="1:8" x14ac:dyDescent="0.25">
      <c r="A368" s="1" t="str">
        <f>IFERROR(LEFT($E368,FIND(",",$E368,1)-1),E368)</f>
        <v xml:space="preserve"> 핫소스</v>
      </c>
      <c r="B368" s="1" t="str">
        <f>LEFT($G368,FIND(",",$G368,1)-1)</f>
        <v>180g</v>
      </c>
      <c r="C368" s="2" t="str">
        <f>IFERROR(RIGHT(H368,LEN(H368)-FIND(",",SUBSTITUTE(H368,",",",",LEN(H368)-LEN(SUBSTITUTE(H368,",",""))))),H368)</f>
        <v>코리아제니스</v>
      </c>
      <c r="E368" s="3" t="s">
        <v>365</v>
      </c>
      <c r="F368" s="1">
        <f>FIND(",",E368,1)</f>
        <v>5</v>
      </c>
      <c r="G368" s="1" t="str">
        <f>MID($E368,F368+1,LEN(E368)-LEN(A368))</f>
        <v>180g,코리아제니스</v>
      </c>
      <c r="H368" s="1" t="str">
        <f>MID(G368,FIND(",",G368,1)+1,LEN(G368)-LEN(B368))</f>
        <v>코리아제니스</v>
      </c>
    </row>
    <row r="369" spans="1:8" x14ac:dyDescent="0.25">
      <c r="A369" s="1" t="str">
        <f>IFERROR(LEFT($E369,FIND(",",$E369,1)-1),E369)</f>
        <v xml:space="preserve"> 청정원</v>
      </c>
      <c r="B369" s="1" t="str">
        <f>LEFT($G369,FIND(",",$G369,1)-1)</f>
        <v>오리엔탈드레싱</v>
      </c>
      <c r="C369" s="2" t="str">
        <f>IFERROR(RIGHT(H369,LEN(H369)-FIND(",",SUBSTITUTE(H369,",",",",LEN(H369)-LEN(SUBSTITUTE(H369,",",""))))),H369)</f>
        <v>상온</v>
      </c>
      <c r="E369" s="3" t="s">
        <v>366</v>
      </c>
      <c r="F369" s="1">
        <f>FIND(",",E369,1)</f>
        <v>5</v>
      </c>
      <c r="G369" s="1" t="str">
        <f>MID($E369,F369+1,LEN(E369)-LEN(A369))</f>
        <v>오리엔탈드레싱,325g,상온</v>
      </c>
      <c r="H369" s="1" t="str">
        <f>MID(G369,FIND(",",G369,1)+1,LEN(G369)-LEN(B369))</f>
        <v>325g,상온</v>
      </c>
    </row>
    <row r="370" spans="1:8" x14ac:dyDescent="0.25">
      <c r="A370" s="1" t="str">
        <f>IFERROR(LEFT($E370,FIND(",",$E370,1)-1),E370)</f>
        <v xml:space="preserve"> 돼지갈비양념장(간장)</v>
      </c>
      <c r="B370" s="1" t="str">
        <f>LEFT($G370,FIND(",",$G370,1)-1)</f>
        <v>10kg</v>
      </c>
      <c r="C370" s="2" t="str">
        <f>IFERROR(RIGHT(H370,LEN(H370)-FIND(",",SUBSTITUTE(H370,",",",",LEN(H370)-LEN(SUBSTITUTE(H370,",",""))))),H370)</f>
        <v>대상</v>
      </c>
      <c r="E370" s="3" t="s">
        <v>367</v>
      </c>
      <c r="F370" s="1">
        <f>FIND(",",E370,1)</f>
        <v>13</v>
      </c>
      <c r="G370" s="1" t="str">
        <f>MID($E370,F370+1,LEN(E370)-LEN(A370))</f>
        <v>10kg,대상</v>
      </c>
      <c r="H370" s="1" t="str">
        <f>MID(G370,FIND(",",G370,1)+1,LEN(G370)-LEN(B370))</f>
        <v>대상</v>
      </c>
    </row>
    <row r="371" spans="1:8" x14ac:dyDescent="0.25">
      <c r="A371" s="1" t="str">
        <f>IFERROR(LEFT($E371,FIND(",",$E371,1)-1),E371)</f>
        <v xml:space="preserve"> 청정원 스위트칠리소스</v>
      </c>
      <c r="B371" s="1" t="str">
        <f>LEFT($G371,FIND(",",$G371,1)-1)</f>
        <v>2kg</v>
      </c>
      <c r="C371" s="2" t="str">
        <f>IFERROR(RIGHT(H371,LEN(H371)-FIND(",",SUBSTITUTE(H371,",",",",LEN(H371)-LEN(SUBSTITUTE(H371,",",""))))),H371)</f>
        <v>상온</v>
      </c>
      <c r="E371" s="3" t="s">
        <v>368</v>
      </c>
      <c r="F371" s="1">
        <f>FIND(",",E371,1)</f>
        <v>13</v>
      </c>
      <c r="G371" s="1" t="str">
        <f>MID($E371,F371+1,LEN(E371)-LEN(A371))</f>
        <v>2kg,대상,상온</v>
      </c>
      <c r="H371" s="1" t="str">
        <f>MID(G371,FIND(",",G371,1)+1,LEN(G371)-LEN(B371))</f>
        <v>대상,상온</v>
      </c>
    </row>
    <row r="372" spans="1:8" x14ac:dyDescent="0.25">
      <c r="A372" s="1" t="str">
        <f>IFERROR(LEFT($E372,FIND(",",$E372,1)-1),E372)</f>
        <v xml:space="preserve"> 쉐프원 살사소스</v>
      </c>
      <c r="B372" s="1" t="str">
        <f>LEFT($G372,FIND(",",$G372,1)-1)</f>
        <v>2kg</v>
      </c>
      <c r="C372" s="2" t="str">
        <f>IFERROR(RIGHT(H372,LEN(H372)-FIND(",",SUBSTITUTE(H372,",",",",LEN(H372)-LEN(SUBSTITUTE(H372,",",""))))),H372)</f>
        <v>상온</v>
      </c>
      <c r="E372" s="3" t="s">
        <v>369</v>
      </c>
      <c r="F372" s="1">
        <f>FIND(",",E372,1)</f>
        <v>10</v>
      </c>
      <c r="G372" s="1" t="str">
        <f>MID($E372,F372+1,LEN(E372)-LEN(A372))</f>
        <v>2kg,대상,상온</v>
      </c>
      <c r="H372" s="1" t="str">
        <f>MID(G372,FIND(",",G372,1)+1,LEN(G372)-LEN(B372))</f>
        <v>대상,상온</v>
      </c>
    </row>
    <row r="373" spans="1:8" x14ac:dyDescent="0.25">
      <c r="A373" s="1" t="str">
        <f>IFERROR(LEFT($E373,FIND(",",$E373,1)-1),E373)</f>
        <v xml:space="preserve"> 쉐프원 짬뽕소스</v>
      </c>
      <c r="B373" s="1" t="str">
        <f>LEFT($G373,FIND(",",$G373,1)-1)</f>
        <v>2kg</v>
      </c>
      <c r="C373" s="2" t="str">
        <f>IFERROR(RIGHT(H373,LEN(H373)-FIND(",",SUBSTITUTE(H373,",",",",LEN(H373)-LEN(SUBSTITUTE(H373,",",""))))),H373)</f>
        <v>냉장</v>
      </c>
      <c r="E373" s="3" t="s">
        <v>370</v>
      </c>
      <c r="F373" s="1">
        <f>FIND(",",E373,1)</f>
        <v>10</v>
      </c>
      <c r="G373" s="1" t="str">
        <f>MID($E373,F373+1,LEN(E373)-LEN(A373))</f>
        <v>2kg,대상,냉장</v>
      </c>
      <c r="H373" s="1" t="str">
        <f>MID(G373,FIND(",",G373,1)+1,LEN(G373)-LEN(B373))</f>
        <v>대상,냉장</v>
      </c>
    </row>
    <row r="374" spans="1:8" x14ac:dyDescent="0.25">
      <c r="A374" s="1" t="str">
        <f>IFERROR(LEFT($E374,FIND(",",$E374,1)-1),E374)</f>
        <v xml:space="preserve"> 쉐프원 우동소스</v>
      </c>
      <c r="B374" s="1" t="str">
        <f>LEFT($G374,FIND(",",$G374,1)-1)</f>
        <v>1.68L(2kg)</v>
      </c>
      <c r="C374" s="2" t="str">
        <f>IFERROR(RIGHT(H374,LEN(H374)-FIND(",",SUBSTITUTE(H374,",",",",LEN(H374)-LEN(SUBSTITUTE(H374,",",""))))),H374)</f>
        <v>(상온,PET)</v>
      </c>
      <c r="E374" s="3" t="s">
        <v>371</v>
      </c>
      <c r="F374" s="1">
        <f>FIND(",",E374,1)</f>
        <v>10</v>
      </c>
      <c r="G374" s="1" t="str">
        <f>MID($E374,F374+1,LEN(E374)-LEN(A374))</f>
        <v>1.68L(2kg),대상,(상온,PET)</v>
      </c>
      <c r="H374" s="1" t="str">
        <f>MID(G374,FIND(",",G374,1)+1,LEN(G374)-LEN(B374))</f>
        <v>대상,(상온,PET)</v>
      </c>
    </row>
    <row r="375" spans="1:8" x14ac:dyDescent="0.25">
      <c r="A375" s="1" t="str">
        <f>IFERROR(LEFT($E375,FIND(",",$E375,1)-1),E375)</f>
        <v xml:space="preserve"> 리)맥코믹시저드레싱(코스트코 1L)</v>
      </c>
      <c r="B375" s="1" t="e">
        <f>LEFT($G375,FIND(",",$G375,1)-1)</f>
        <v>#VALUE!</v>
      </c>
      <c r="C375" s="2" t="e">
        <f>IFERROR(RIGHT(H375,LEN(H375)-FIND(",",SUBSTITUTE(H375,",",",",LEN(H375)-LEN(SUBSTITUTE(H375,",",""))))),H375)</f>
        <v>#VALUE!</v>
      </c>
      <c r="E375" s="3" t="s">
        <v>372</v>
      </c>
      <c r="F375" s="1" t="e">
        <f>FIND(",",E375,1)</f>
        <v>#VALUE!</v>
      </c>
      <c r="G375" s="1" t="e">
        <f>MID($E375,F375+1,LEN(E375)-LEN(A375))</f>
        <v>#VALUE!</v>
      </c>
      <c r="H375" s="1" t="e">
        <f>MID(G375,FIND(",",G375,1)+1,LEN(G375)-LEN(B375))</f>
        <v>#VALUE!</v>
      </c>
    </row>
    <row r="376" spans="1:8" x14ac:dyDescent="0.25">
      <c r="A376" s="1" t="str">
        <f>IFERROR(LEFT($E376,FIND(",",$E376,1)-1),E376)</f>
        <v xml:space="preserve"> 리)*데체코 토마토다이스</v>
      </c>
      <c r="B376" s="1" t="e">
        <f>LEFT($G376,FIND(",",$G376,1)-1)</f>
        <v>#VALUE!</v>
      </c>
      <c r="C376" s="2" t="e">
        <f>IFERROR(RIGHT(H376,LEN(H376)-FIND(",",SUBSTITUTE(H376,",",",",LEN(H376)-LEN(SUBSTITUTE(H376,",",""))))),H376)</f>
        <v>#VALUE!</v>
      </c>
      <c r="E376" s="3" t="s">
        <v>373</v>
      </c>
      <c r="F376" s="1" t="e">
        <f>FIND(",",E376,1)</f>
        <v>#VALUE!</v>
      </c>
      <c r="G376" s="1" t="e">
        <f>MID($E376,F376+1,LEN(E376)-LEN(A376))</f>
        <v>#VALUE!</v>
      </c>
      <c r="H376" s="1" t="e">
        <f>MID(G376,FIND(",",G376,1)+1,LEN(G376)-LEN(B376))</f>
        <v>#VALUE!</v>
      </c>
    </row>
    <row r="377" spans="1:8" x14ac:dyDescent="0.25">
      <c r="A377" s="1" t="str">
        <f>IFERROR(LEFT($E377,FIND(",",$E377,1)-1),E377)</f>
        <v xml:space="preserve"> 데미그레이스믹스</v>
      </c>
      <c r="B377" s="1" t="str">
        <f>LEFT($G377,FIND(",",$G377,1)-1)</f>
        <v>720g</v>
      </c>
      <c r="C377" s="2" t="str">
        <f>IFERROR(RIGHT(H377,LEN(H377)-FIND(",",SUBSTITUTE(H377,",",",",LEN(H377)-LEN(SUBSTITUTE(H377,",",""))))),H377)</f>
        <v>대상</v>
      </c>
      <c r="E377" s="3" t="s">
        <v>374</v>
      </c>
      <c r="F377" s="1">
        <f>FIND(",",E377,1)</f>
        <v>10</v>
      </c>
      <c r="G377" s="1" t="str">
        <f>MID($E377,F377+1,LEN(E377)-LEN(A377))</f>
        <v>720g,대상</v>
      </c>
      <c r="H377" s="1" t="str">
        <f>MID(G377,FIND(",",G377,1)+1,LEN(G377)-LEN(B377))</f>
        <v>대상</v>
      </c>
    </row>
    <row r="378" spans="1:8" x14ac:dyDescent="0.25">
      <c r="A378" s="1" t="str">
        <f>IFERROR(LEFT($E378,FIND(",",$E378,1)-1),E378)</f>
        <v xml:space="preserve"> 마요네즈(대상</v>
      </c>
      <c r="B378" s="1" t="str">
        <f>LEFT($G378,FIND(",",$G378,1)-1)</f>
        <v>청정원</v>
      </c>
      <c r="C378" s="2" t="str">
        <f>IFERROR(RIGHT(H378,LEN(H378)-FIND(",",SUBSTITUTE(H378,",",",",LEN(H378)-LEN(SUBSTITUTE(H378,",",""))))),H378)</f>
        <v>상온)개</v>
      </c>
      <c r="E378" s="3" t="s">
        <v>375</v>
      </c>
      <c r="F378" s="1">
        <f>FIND(",",E378,1)</f>
        <v>9</v>
      </c>
      <c r="G378" s="1" t="str">
        <f>MID($E378,F378+1,LEN(E378)-LEN(A378))</f>
        <v>청정원,3.2kg*4,상온)개</v>
      </c>
      <c r="H378" s="1" t="str">
        <f>MID(G378,FIND(",",G378,1)+1,LEN(G378)-LEN(B378))</f>
        <v>3.2kg*4,상온)개</v>
      </c>
    </row>
    <row r="379" spans="1:8" x14ac:dyDescent="0.25">
      <c r="A379" s="1" t="str">
        <f>IFERROR(LEFT($E379,FIND(",",$E379,1)-1),E379)</f>
        <v xml:space="preserve"> 미정</v>
      </c>
      <c r="B379" s="1" t="str">
        <f>LEFT($G379,FIND(",",$G379,1)-1)</f>
        <v>1.8ℓ</v>
      </c>
      <c r="C379" s="2" t="str">
        <f>IFERROR(RIGHT(H379,LEN(H379)-FIND(",",SUBSTITUTE(H379,",",",",LEN(H379)-LEN(SUBSTITUTE(H379,",",""))))),H379)</f>
        <v>대상</v>
      </c>
      <c r="E379" s="3" t="s">
        <v>376</v>
      </c>
      <c r="F379" s="1">
        <f>FIND(",",E379,1)</f>
        <v>4</v>
      </c>
      <c r="G379" s="1" t="str">
        <f>MID($E379,F379+1,LEN(E379)-LEN(A379))</f>
        <v>1.8ℓ,대상</v>
      </c>
      <c r="H379" s="1" t="str">
        <f>MID(G379,FIND(",",G379,1)+1,LEN(G379)-LEN(B379))</f>
        <v>대상</v>
      </c>
    </row>
    <row r="380" spans="1:8" x14ac:dyDescent="0.25">
      <c r="A380" s="1" t="str">
        <f>IFERROR(LEFT($E380,FIND(",",$E380,1)-1),E380)</f>
        <v xml:space="preserve"> 미정</v>
      </c>
      <c r="B380" s="1" t="str">
        <f>LEFT($G380,FIND(",",$G380,1)-1)</f>
        <v>10kg</v>
      </c>
      <c r="C380" s="2" t="str">
        <f>IFERROR(RIGHT(H380,LEN(H380)-FIND(",",SUBSTITUTE(H380,",",",",LEN(H380)-LEN(SUBSTITUTE(H380,",",""))))),H380)</f>
        <v>대상</v>
      </c>
      <c r="E380" s="3" t="s">
        <v>377</v>
      </c>
      <c r="F380" s="1">
        <f>FIND(",",E380,1)</f>
        <v>4</v>
      </c>
      <c r="G380" s="1" t="str">
        <f>MID($E380,F380+1,LEN(E380)-LEN(A380))</f>
        <v>10kg,대상</v>
      </c>
      <c r="H380" s="1" t="str">
        <f>MID(G380,FIND(",",G380,1)+1,LEN(G380)-LEN(B380))</f>
        <v>대상</v>
      </c>
    </row>
    <row r="381" spans="1:8" x14ac:dyDescent="0.25">
      <c r="A381" s="1" t="str">
        <f>IFERROR(LEFT($E381,FIND(",",$E381,1)-1),E381)</f>
        <v xml:space="preserve"> 사과식초</v>
      </c>
      <c r="B381" s="1" t="str">
        <f>LEFT($G381,FIND(",",$G381,1)-1)</f>
        <v>18ℓ</v>
      </c>
      <c r="C381" s="2" t="str">
        <f>IFERROR(RIGHT(H381,LEN(H381)-FIND(",",SUBSTITUTE(H381,",",",",LEN(H381)-LEN(SUBSTITUTE(H381,",",""))))),H381)</f>
        <v>대상</v>
      </c>
      <c r="E381" s="3" t="s">
        <v>378</v>
      </c>
      <c r="F381" s="1">
        <f>FIND(",",E381,1)</f>
        <v>6</v>
      </c>
      <c r="G381" s="1" t="str">
        <f>MID($E381,F381+1,LEN(E381)-LEN(A381))</f>
        <v>18ℓ,대상</v>
      </c>
      <c r="H381" s="1" t="str">
        <f>MID(G381,FIND(",",G381,1)+1,LEN(G381)-LEN(B381))</f>
        <v>대상</v>
      </c>
    </row>
    <row r="382" spans="1:8" x14ac:dyDescent="0.25">
      <c r="A382" s="1" t="str">
        <f>IFERROR(LEFT($E382,FIND(",",$E382,1)-1),E382)</f>
        <v xml:space="preserve"> 타타르소스</v>
      </c>
      <c r="B382" s="1" t="str">
        <f>LEFT($G382,FIND(",",$G382,1)-1)</f>
        <v>3.2kg</v>
      </c>
      <c r="C382" s="2" t="str">
        <f>IFERROR(RIGHT(H382,LEN(H382)-FIND(",",SUBSTITUTE(H382,",",",",LEN(H382)-LEN(SUBSTITUTE(H382,",",""))))),H382)</f>
        <v>대상</v>
      </c>
      <c r="E382" s="3" t="s">
        <v>379</v>
      </c>
      <c r="F382" s="1">
        <f>FIND(",",E382,1)</f>
        <v>7</v>
      </c>
      <c r="G382" s="1" t="str">
        <f>MID($E382,F382+1,LEN(E382)-LEN(A382))</f>
        <v>3.2kg,대상</v>
      </c>
      <c r="H382" s="1" t="str">
        <f>MID(G382,FIND(",",G382,1)+1,LEN(G382)-LEN(B382))</f>
        <v>대상</v>
      </c>
    </row>
    <row r="383" spans="1:8" x14ac:dyDescent="0.25">
      <c r="A383" s="1" t="str">
        <f>IFERROR(LEFT($E383,FIND(",",$E383,1)-1),E383)</f>
        <v xml:space="preserve"> 데리야끼소스</v>
      </c>
      <c r="B383" s="1" t="str">
        <f>LEFT($G383,FIND(",",$G383,1)-1)</f>
        <v>3.5kg</v>
      </c>
      <c r="C383" s="2" t="str">
        <f>IFERROR(RIGHT(H383,LEN(H383)-FIND(",",SUBSTITUTE(H383,",",",",LEN(H383)-LEN(SUBSTITUTE(H383,",",""))))),H383)</f>
        <v>대상</v>
      </c>
      <c r="E383" s="3" t="s">
        <v>380</v>
      </c>
      <c r="F383" s="1">
        <f>FIND(",",E383,1)</f>
        <v>8</v>
      </c>
      <c r="G383" s="1" t="str">
        <f>MID($E383,F383+1,LEN(E383)-LEN(A383))</f>
        <v>3.5kg,대상</v>
      </c>
      <c r="H383" s="1" t="str">
        <f>MID(G383,FIND(",",G383,1)+1,LEN(G383)-LEN(B383))</f>
        <v>대상</v>
      </c>
    </row>
    <row r="384" spans="1:8" x14ac:dyDescent="0.25">
      <c r="A384" s="1" t="str">
        <f>IFERROR(LEFT($E384,FIND(",",$E384,1)-1),E384)</f>
        <v xml:space="preserve"> 스위트머스타드</v>
      </c>
      <c r="B384" s="1" t="str">
        <f>LEFT($G384,FIND(",",$G384,1)-1)</f>
        <v>3.2kg</v>
      </c>
      <c r="C384" s="2" t="str">
        <f>IFERROR(RIGHT(H384,LEN(H384)-FIND(",",SUBSTITUTE(H384,",",",",LEN(H384)-LEN(SUBSTITUTE(H384,",",""))))),H384)</f>
        <v>대상</v>
      </c>
      <c r="E384" s="3" t="s">
        <v>381</v>
      </c>
      <c r="F384" s="1">
        <f>FIND(",",E384,1)</f>
        <v>9</v>
      </c>
      <c r="G384" s="1" t="str">
        <f>MID($E384,F384+1,LEN(E384)-LEN(A384))</f>
        <v>3.2kg,대상</v>
      </c>
      <c r="H384" s="1" t="str">
        <f>MID(G384,FIND(",",G384,1)+1,LEN(G384)-LEN(B384))</f>
        <v>대상</v>
      </c>
    </row>
    <row r="385" spans="1:8" x14ac:dyDescent="0.25">
      <c r="A385" s="1" t="str">
        <f>IFERROR(LEFT($E385,FIND(",",$E385,1)-1),E385)</f>
        <v xml:space="preserve"> 스테이크소스</v>
      </c>
      <c r="B385" s="1" t="str">
        <f>LEFT($G385,FIND(",",$G385,1)-1)</f>
        <v>3.3kg</v>
      </c>
      <c r="C385" s="2" t="str">
        <f>IFERROR(RIGHT(H385,LEN(H385)-FIND(",",SUBSTITUTE(H385,",",",",LEN(H385)-LEN(SUBSTITUTE(H385,",",""))))),H385)</f>
        <v>대상</v>
      </c>
      <c r="E385" s="3" t="s">
        <v>382</v>
      </c>
      <c r="F385" s="1">
        <f>FIND(",",E385,1)</f>
        <v>8</v>
      </c>
      <c r="G385" s="1" t="str">
        <f>MID($E385,F385+1,LEN(E385)-LEN(A385))</f>
        <v>3.3kg,대상</v>
      </c>
      <c r="H385" s="1" t="str">
        <f>MID(G385,FIND(",",G385,1)+1,LEN(G385)-LEN(B385))</f>
        <v>대상</v>
      </c>
    </row>
    <row r="386" spans="1:8" x14ac:dyDescent="0.25">
      <c r="A386" s="1" t="str">
        <f>IFERROR(LEFT($E386,FIND(",",$E386,1)-1),E386)</f>
        <v xml:space="preserve"> 현미식초</v>
      </c>
      <c r="B386" s="1" t="str">
        <f>LEFT($G386,FIND(",",$G386,1)-1)</f>
        <v>1.8ℓ</v>
      </c>
      <c r="C386" s="2" t="str">
        <f>IFERROR(RIGHT(H386,LEN(H386)-FIND(",",SUBSTITUTE(H386,",",",",LEN(H386)-LEN(SUBSTITUTE(H386,",",""))))),H386)</f>
        <v>대상</v>
      </c>
      <c r="E386" s="3" t="s">
        <v>383</v>
      </c>
      <c r="F386" s="1">
        <f>FIND(",",E386,1)</f>
        <v>6</v>
      </c>
      <c r="G386" s="1" t="str">
        <f>MID($E386,F386+1,LEN(E386)-LEN(A386))</f>
        <v>1.8ℓ,대상</v>
      </c>
      <c r="H386" s="1" t="str">
        <f>MID(G386,FIND(",",G386,1)+1,LEN(G386)-LEN(B386))</f>
        <v>대상</v>
      </c>
    </row>
    <row r="387" spans="1:8" x14ac:dyDescent="0.25">
      <c r="A387" s="1" t="str">
        <f>IFERROR(LEFT($E387,FIND(",",$E387,1)-1),E387)</f>
        <v xml:space="preserve"> 크림스프</v>
      </c>
      <c r="B387" s="1" t="str">
        <f>LEFT($G387,FIND(",",$G387,1)-1)</f>
        <v>1kg</v>
      </c>
      <c r="C387" s="2" t="str">
        <f>IFERROR(RIGHT(H387,LEN(H387)-FIND(",",SUBSTITUTE(H387,",",",",LEN(H387)-LEN(SUBSTITUTE(H387,",",""))))),H387)</f>
        <v>대상</v>
      </c>
      <c r="E387" s="3" t="s">
        <v>384</v>
      </c>
      <c r="F387" s="1">
        <f>FIND(",",E387,1)</f>
        <v>6</v>
      </c>
      <c r="G387" s="1" t="str">
        <f>MID($E387,F387+1,LEN(E387)-LEN(A387))</f>
        <v>1kg,대상</v>
      </c>
      <c r="H387" s="1" t="str">
        <f>MID(G387,FIND(",",G387,1)+1,LEN(G387)-LEN(B387))</f>
        <v>대상</v>
      </c>
    </row>
    <row r="388" spans="1:8" x14ac:dyDescent="0.25">
      <c r="A388" s="1" t="str">
        <f>IFERROR(LEFT($E388,FIND(",",$E388,1)-1),E388)</f>
        <v xml:space="preserve"> 양조식초</v>
      </c>
      <c r="B388" s="1" t="str">
        <f>LEFT($G388,FIND(",",$G388,1)-1)</f>
        <v>15ℓ</v>
      </c>
      <c r="C388" s="2" t="str">
        <f>IFERROR(RIGHT(H388,LEN(H388)-FIND(",",SUBSTITUTE(H388,",",",",LEN(H388)-LEN(SUBSTITUTE(H388,",",""))))),H388)</f>
        <v>대상</v>
      </c>
      <c r="E388" s="3" t="s">
        <v>385</v>
      </c>
      <c r="F388" s="1">
        <f>FIND(",",E388,1)</f>
        <v>6</v>
      </c>
      <c r="G388" s="1" t="str">
        <f>MID($E388,F388+1,LEN(E388)-LEN(A388))</f>
        <v>15ℓ,대상</v>
      </c>
      <c r="H388" s="1" t="str">
        <f>MID(G388,FIND(",",G388,1)+1,LEN(G388)-LEN(B388))</f>
        <v>대상</v>
      </c>
    </row>
    <row r="389" spans="1:8" x14ac:dyDescent="0.25">
      <c r="A389" s="1" t="str">
        <f>IFERROR(LEFT($E389,FIND(",",$E389,1)-1),E389)</f>
        <v xml:space="preserve"> 2배양조식초</v>
      </c>
      <c r="B389" s="1" t="str">
        <f>LEFT($G389,FIND(",",$G389,1)-1)</f>
        <v>1.8ℓ</v>
      </c>
      <c r="C389" s="2" t="str">
        <f>IFERROR(RIGHT(H389,LEN(H389)-FIND(",",SUBSTITUTE(H389,",",",",LEN(H389)-LEN(SUBSTITUTE(H389,",",""))))),H389)</f>
        <v>대상</v>
      </c>
      <c r="E389" s="3" t="s">
        <v>386</v>
      </c>
      <c r="F389" s="1">
        <f>FIND(",",E389,1)</f>
        <v>8</v>
      </c>
      <c r="G389" s="1" t="str">
        <f>MID($E389,F389+1,LEN(E389)-LEN(A389))</f>
        <v>1.8ℓ,대상</v>
      </c>
      <c r="H389" s="1" t="str">
        <f>MID(G389,FIND(",",G389,1)+1,LEN(G389)-LEN(B389))</f>
        <v>대상</v>
      </c>
    </row>
    <row r="390" spans="1:8" x14ac:dyDescent="0.25">
      <c r="A390" s="1" t="str">
        <f>IFERROR(LEFT($E390,FIND(",",$E390,1)-1),E390)</f>
        <v xml:space="preserve"> 마시는홍초(복분자)</v>
      </c>
      <c r="B390" s="1" t="str">
        <f>LEFT($G390,FIND(",",$G390,1)-1)</f>
        <v>900㎖</v>
      </c>
      <c r="C390" s="2" t="str">
        <f>IFERROR(RIGHT(H390,LEN(H390)-FIND(",",SUBSTITUTE(H390,",",",",LEN(H390)-LEN(SUBSTITUTE(H390,",",""))))),H390)</f>
        <v>대상</v>
      </c>
      <c r="E390" s="3" t="s">
        <v>387</v>
      </c>
      <c r="F390" s="1">
        <f>FIND(",",E390,1)</f>
        <v>12</v>
      </c>
      <c r="G390" s="1" t="str">
        <f>MID($E390,F390+1,LEN(E390)-LEN(A390))</f>
        <v>900㎖,대상</v>
      </c>
      <c r="H390" s="1" t="str">
        <f>MID(G390,FIND(",",G390,1)+1,LEN(G390)-LEN(B390))</f>
        <v>대상</v>
      </c>
    </row>
    <row r="391" spans="1:8" x14ac:dyDescent="0.25">
      <c r="A391" s="1" t="str">
        <f>IFERROR(LEFT($E391,FIND(",",$E391,1)-1),E391)</f>
        <v xml:space="preserve"> 3분하이라이스</v>
      </c>
      <c r="B391" s="1" t="str">
        <f>LEFT($G391,FIND(",",$G391,1)-1)</f>
        <v>200g</v>
      </c>
      <c r="C391" s="2" t="str">
        <f>IFERROR(RIGHT(H391,LEN(H391)-FIND(",",SUBSTITUTE(H391,",",",",LEN(H391)-LEN(SUBSTITUTE(H391,",",""))))),H391)</f>
        <v>오뚜기</v>
      </c>
      <c r="E391" s="3" t="s">
        <v>388</v>
      </c>
      <c r="F391" s="1">
        <f>FIND(",",E391,1)</f>
        <v>9</v>
      </c>
      <c r="G391" s="1" t="str">
        <f>MID($E391,F391+1,LEN(E391)-LEN(A391))</f>
        <v>200g,오뚜기</v>
      </c>
      <c r="H391" s="1" t="str">
        <f>MID(G391,FIND(",",G391,1)+1,LEN(G391)-LEN(B391))</f>
        <v>오뚜기</v>
      </c>
    </row>
    <row r="392" spans="1:8" x14ac:dyDescent="0.25">
      <c r="A392" s="1" t="str">
        <f>IFERROR(LEFT($E392,FIND(",",$E392,1)-1),E392)</f>
        <v xml:space="preserve"> 해선장</v>
      </c>
      <c r="B392" s="1" t="str">
        <f>LEFT($G392,FIND(",",$G392,1)-1)</f>
        <v>240g</v>
      </c>
      <c r="C392" s="2" t="str">
        <f>IFERROR(RIGHT(H392,LEN(H392)-FIND(",",SUBSTITUTE(H392,",",",",LEN(H392)-LEN(SUBSTITUTE(H392,",",""))))),H392)</f>
        <v>이금기</v>
      </c>
      <c r="E392" s="3" t="s">
        <v>389</v>
      </c>
      <c r="F392" s="1">
        <f>FIND(",",E392,1)</f>
        <v>5</v>
      </c>
      <c r="G392" s="1" t="str">
        <f>MID($E392,F392+1,LEN(E392)-LEN(A392))</f>
        <v>240g,상온,이금기</v>
      </c>
      <c r="H392" s="1" t="str">
        <f>MID(G392,FIND(",",G392,1)+1,LEN(G392)-LEN(B392))</f>
        <v>상온,이금기</v>
      </c>
    </row>
    <row r="393" spans="1:8" x14ac:dyDescent="0.25">
      <c r="A393" s="1" t="str">
        <f>IFERROR(LEFT($E393,FIND(",",$E393,1)-1),E393)</f>
        <v xml:space="preserve"> 중화매실소스</v>
      </c>
      <c r="B393" s="1" t="str">
        <f>LEFT($G393,FIND(",",$G393,1)-1)</f>
        <v>260g</v>
      </c>
      <c r="C393" s="2" t="str">
        <f>IFERROR(RIGHT(H393,LEN(H393)-FIND(",",SUBSTITUTE(H393,",",",",LEN(H393)-LEN(SUBSTITUTE(H393,",",""))))),H393)</f>
        <v>이금기</v>
      </c>
      <c r="E393" s="3" t="s">
        <v>390</v>
      </c>
      <c r="F393" s="1">
        <f>FIND(",",E393,1)</f>
        <v>8</v>
      </c>
      <c r="G393" s="1" t="str">
        <f>MID($E393,F393+1,LEN(E393)-LEN(A393))</f>
        <v>260g,이금기</v>
      </c>
      <c r="H393" s="1" t="str">
        <f>MID(G393,FIND(",",G393,1)+1,LEN(G393)-LEN(B393))</f>
        <v>이금기</v>
      </c>
    </row>
    <row r="394" spans="1:8" x14ac:dyDescent="0.25">
      <c r="A394" s="1" t="str">
        <f>IFERROR(LEFT($E394,FIND(",",$E394,1)-1),E394)</f>
        <v xml:space="preserve"> 국수장국(쇠고기)</v>
      </c>
      <c r="B394" s="1" t="str">
        <f>LEFT($G394,FIND(",",$G394,1)-1)</f>
        <v>360ml</v>
      </c>
      <c r="C394" s="2" t="str">
        <f>IFERROR(RIGHT(H394,LEN(H394)-FIND(",",SUBSTITUTE(H394,",",",",LEN(H394)-LEN(SUBSTITUTE(H394,",",""))))),H394)</f>
        <v>오뚜기</v>
      </c>
      <c r="E394" s="3" t="s">
        <v>391</v>
      </c>
      <c r="F394" s="1">
        <f>FIND(",",E394,1)</f>
        <v>11</v>
      </c>
      <c r="G394" s="1" t="str">
        <f>MID($E394,F394+1,LEN(E394)-LEN(A394))</f>
        <v>360ml,오뚜기</v>
      </c>
      <c r="H394" s="1" t="str">
        <f>MID(G394,FIND(",",G394,1)+1,LEN(G394)-LEN(B394))</f>
        <v>오뚜기</v>
      </c>
    </row>
    <row r="395" spans="1:8" x14ac:dyDescent="0.25">
      <c r="A395" s="1" t="str">
        <f>IFERROR(LEFT($E395,FIND(",",$E395,1)-1),E395)</f>
        <v xml:space="preserve"> 두반장소스</v>
      </c>
      <c r="B395" s="1" t="str">
        <f>LEFT($G395,FIND(",",$G395,1)-1)</f>
        <v>2040g</v>
      </c>
      <c r="C395" s="2" t="str">
        <f>IFERROR(RIGHT(H395,LEN(H395)-FIND(",",SUBSTITUTE(H395,",",",",LEN(H395)-LEN(SUBSTITUTE(H395,",",""))))),H395)</f>
        <v>이금기</v>
      </c>
      <c r="E395" s="3" t="s">
        <v>392</v>
      </c>
      <c r="F395" s="1">
        <f>FIND(",",E395,1)</f>
        <v>7</v>
      </c>
      <c r="G395" s="1" t="str">
        <f>MID($E395,F395+1,LEN(E395)-LEN(A395))</f>
        <v>2040g,이금기</v>
      </c>
      <c r="H395" s="1" t="str">
        <f>MID(G395,FIND(",",G395,1)+1,LEN(G395)-LEN(B395))</f>
        <v>이금기</v>
      </c>
    </row>
    <row r="396" spans="1:8" x14ac:dyDescent="0.25">
      <c r="A396" s="1" t="str">
        <f>IFERROR(LEFT($E396,FIND(",",$E396,1)-1),E396)</f>
        <v xml:space="preserve"> 3배사과식초</v>
      </c>
      <c r="B396" s="1" t="str">
        <f>LEFT($G396,FIND(",",$G396,1)-1)</f>
        <v>1.8L</v>
      </c>
      <c r="C396" s="2" t="str">
        <f>IFERROR(RIGHT(H396,LEN(H396)-FIND(",",SUBSTITUTE(H396,",",",",LEN(H396)-LEN(SUBSTITUTE(H396,",",""))))),H396)</f>
        <v>오뚜기</v>
      </c>
      <c r="E396" s="3" t="s">
        <v>393</v>
      </c>
      <c r="F396" s="1">
        <f>FIND(",",E396,1)</f>
        <v>8</v>
      </c>
      <c r="G396" s="1" t="str">
        <f>MID($E396,F396+1,LEN(E396)-LEN(A396))</f>
        <v>1.8L,오뚜기</v>
      </c>
      <c r="H396" s="1" t="str">
        <f>MID(G396,FIND(",",G396,1)+1,LEN(G396)-LEN(B396))</f>
        <v>오뚜기</v>
      </c>
    </row>
    <row r="397" spans="1:8" x14ac:dyDescent="0.25">
      <c r="A397" s="1" t="str">
        <f>IFERROR(LEFT($E397,FIND(",",$E397,1)-1),E397)</f>
        <v xml:space="preserve"> 우스타소스</v>
      </c>
      <c r="B397" s="1" t="str">
        <f>LEFT($G397,FIND(",",$G397,1)-1)</f>
        <v>2.1kg</v>
      </c>
      <c r="C397" s="2" t="str">
        <f>IFERROR(RIGHT(H397,LEN(H397)-FIND(",",SUBSTITUTE(H397,",",",",LEN(H397)-LEN(SUBSTITUTE(H397,",",""))))),H397)</f>
        <v>오뚜기</v>
      </c>
      <c r="E397" s="3" t="s">
        <v>394</v>
      </c>
      <c r="F397" s="1">
        <f>FIND(",",E397,1)</f>
        <v>7</v>
      </c>
      <c r="G397" s="1" t="str">
        <f>MID($E397,F397+1,LEN(E397)-LEN(A397))</f>
        <v>2.1kg,오뚜기</v>
      </c>
      <c r="H397" s="1" t="str">
        <f>MID(G397,FIND(",",G397,1)+1,LEN(G397)-LEN(B397))</f>
        <v>오뚜기</v>
      </c>
    </row>
    <row r="398" spans="1:8" x14ac:dyDescent="0.25">
      <c r="A398" s="1" t="str">
        <f>IFERROR(LEFT($E398,FIND(",",$E398,1)-1),E398)</f>
        <v xml:space="preserve"> 빙초산</v>
      </c>
      <c r="B398" s="1" t="e">
        <f>LEFT($G398,FIND(",",$G398,1)-1)</f>
        <v>#VALUE!</v>
      </c>
      <c r="C398" s="2" t="e">
        <f>IFERROR(RIGHT(H398,LEN(H398)-FIND(",",SUBSTITUTE(H398,",",",",LEN(H398)-LEN(SUBSTITUTE(H398,",",""))))),H398)</f>
        <v>#VALUE!</v>
      </c>
      <c r="E398" s="3" t="s">
        <v>395</v>
      </c>
      <c r="F398" s="1">
        <f>FIND(",",E398,1)</f>
        <v>5</v>
      </c>
      <c r="G398" s="1" t="str">
        <f>MID($E398,F398+1,LEN(E398)-LEN(A398))</f>
        <v>1.5ℓ</v>
      </c>
      <c r="H398" s="1" t="e">
        <f>MID(G398,FIND(",",G398,1)+1,LEN(G398)-LEN(B398))</f>
        <v>#VALUE!</v>
      </c>
    </row>
    <row r="399" spans="1:8" x14ac:dyDescent="0.25">
      <c r="A399" s="1" t="str">
        <f>IFERROR(LEFT($E399,FIND(",",$E399,1)-1),E399)</f>
        <v xml:space="preserve"> 빙초산</v>
      </c>
      <c r="B399" s="1" t="e">
        <f>LEFT($G399,FIND(",",$G399,1)-1)</f>
        <v>#VALUE!</v>
      </c>
      <c r="C399" s="2" t="e">
        <f>IFERROR(RIGHT(H399,LEN(H399)-FIND(",",SUBSTITUTE(H399,",",",",LEN(H399)-LEN(SUBSTITUTE(H399,",",""))))),H399)</f>
        <v>#VALUE!</v>
      </c>
      <c r="E399" s="3" t="s">
        <v>396</v>
      </c>
      <c r="F399" s="1">
        <f>FIND(",",E399,1)</f>
        <v>5</v>
      </c>
      <c r="G399" s="1" t="str">
        <f>MID($E399,F399+1,LEN(E399)-LEN(A399))</f>
        <v>180㎖</v>
      </c>
      <c r="H399" s="1" t="e">
        <f>MID(G399,FIND(",",G399,1)+1,LEN(G399)-LEN(B399))</f>
        <v>#VALUE!</v>
      </c>
    </row>
    <row r="400" spans="1:8" x14ac:dyDescent="0.25">
      <c r="A400" s="1" t="str">
        <f>IFERROR(LEFT($E400,FIND(",",$E400,1)-1),E400)</f>
        <v xml:space="preserve"> 해파리냉채소스</v>
      </c>
      <c r="B400" s="1" t="str">
        <f>LEFT($G400,FIND(",",$G400,1)-1)</f>
        <v>930g</v>
      </c>
      <c r="C400" s="2" t="str">
        <f>IFERROR(RIGHT(H400,LEN(H400)-FIND(",",SUBSTITUTE(H400,",",",",LEN(H400)-LEN(SUBSTITUTE(H400,",",""))))),H400)</f>
        <v>움트리</v>
      </c>
      <c r="E400" s="3" t="s">
        <v>397</v>
      </c>
      <c r="F400" s="1">
        <f>FIND(",",E400,1)</f>
        <v>9</v>
      </c>
      <c r="G400" s="1" t="str">
        <f>MID($E400,F400+1,LEN(E400)-LEN(A400))</f>
        <v>930g,움트리</v>
      </c>
      <c r="H400" s="1" t="str">
        <f>MID(G400,FIND(",",G400,1)+1,LEN(G400)-LEN(B400))</f>
        <v>움트리</v>
      </c>
    </row>
    <row r="401" spans="1:8" x14ac:dyDescent="0.25">
      <c r="A401" s="1" t="str">
        <f>IFERROR(LEFT($E401,FIND(",",$E401,1)-1),E401)</f>
        <v xml:space="preserve"> 환만식초</v>
      </c>
      <c r="B401" s="1" t="str">
        <f>LEFT($G401,FIND(",",$G401,1)-1)</f>
        <v>1.8ℓ</v>
      </c>
      <c r="C401" s="2" t="str">
        <f>IFERROR(RIGHT(H401,LEN(H401)-FIND(",",SUBSTITUTE(H401,",",",",LEN(H401)-LEN(SUBSTITUTE(H401,",",""))))),H401)</f>
        <v>롯데삼강</v>
      </c>
      <c r="E401" s="3" t="s">
        <v>398</v>
      </c>
      <c r="F401" s="1">
        <f>FIND(",",E401,1)</f>
        <v>6</v>
      </c>
      <c r="G401" s="1" t="str">
        <f>MID($E401,F401+1,LEN(E401)-LEN(A401))</f>
        <v>1.8ℓ,롯데삼강</v>
      </c>
      <c r="H401" s="1" t="str">
        <f>MID(G401,FIND(",",G401,1)+1,LEN(G401)-LEN(B401))</f>
        <v>롯데삼강</v>
      </c>
    </row>
    <row r="402" spans="1:8" x14ac:dyDescent="0.25">
      <c r="A402" s="1" t="str">
        <f>IFERROR(LEFT($E402,FIND(",",$E402,1)-1),E402)</f>
        <v xml:space="preserve"> 토마토페이스트</v>
      </c>
      <c r="B402" s="1" t="e">
        <f>LEFT($G402,FIND(",",$G402,1)-1)</f>
        <v>#VALUE!</v>
      </c>
      <c r="C402" s="2" t="e">
        <f>IFERROR(RIGHT(H402,LEN(H402)-FIND(",",SUBSTITUTE(H402,",",",",LEN(H402)-LEN(SUBSTITUTE(H402,",",""))))),H402)</f>
        <v>#VALUE!</v>
      </c>
      <c r="E402" s="3" t="s">
        <v>399</v>
      </c>
      <c r="F402" s="1">
        <f>FIND(",",E402,1)</f>
        <v>9</v>
      </c>
      <c r="G402" s="1" t="str">
        <f>MID($E402,F402+1,LEN(E402)-LEN(A402))</f>
        <v>헌트</v>
      </c>
      <c r="H402" s="1" t="e">
        <f>MID(G402,FIND(",",G402,1)+1,LEN(G402)-LEN(B402))</f>
        <v>#VALUE!</v>
      </c>
    </row>
    <row r="403" spans="1:8" x14ac:dyDescent="0.25">
      <c r="A403" s="1" t="str">
        <f>IFERROR(LEFT($E403,FIND(",",$E403,1)-1),E403)</f>
        <v xml:space="preserve"> A-1스테이크소스</v>
      </c>
      <c r="B403" s="1" t="str">
        <f>LEFT($G403,FIND(",",$G403,1)-1)</f>
        <v>283㎖</v>
      </c>
      <c r="C403" s="2" t="str">
        <f>IFERROR(RIGHT(H403,LEN(H403)-FIND(",",SUBSTITUTE(H403,",",",",LEN(H403)-LEN(SUBSTITUTE(H403,",",""))))),H403)</f>
        <v>나비스코</v>
      </c>
      <c r="E403" s="3" t="s">
        <v>400</v>
      </c>
      <c r="F403" s="1">
        <f>FIND(",",E403,1)</f>
        <v>11</v>
      </c>
      <c r="G403" s="1" t="str">
        <f>MID($E403,F403+1,LEN(E403)-LEN(A403))</f>
        <v>283㎖,나비스코</v>
      </c>
      <c r="H403" s="1" t="str">
        <f>MID(G403,FIND(",",G403,1)+1,LEN(G403)-LEN(B403))</f>
        <v>나비스코</v>
      </c>
    </row>
    <row r="404" spans="1:8" x14ac:dyDescent="0.25">
      <c r="A404" s="1" t="str">
        <f>IFERROR(LEFT($E404,FIND(",",$E404,1)-1),E404)</f>
        <v xml:space="preserve"> 핫소스</v>
      </c>
      <c r="B404" s="1" t="str">
        <f>LEFT($G404,FIND(",",$G404,1)-1)</f>
        <v>178㎖</v>
      </c>
      <c r="C404" s="2" t="str">
        <f>IFERROR(RIGHT(H404,LEN(H404)-FIND(",",SUBSTITUTE(H404,",",",",LEN(H404)-LEN(SUBSTITUTE(H404,",",""))))),H404)</f>
        <v>코리아제니스</v>
      </c>
      <c r="E404" s="3" t="s">
        <v>401</v>
      </c>
      <c r="F404" s="1">
        <f>FIND(",",E404,1)</f>
        <v>5</v>
      </c>
      <c r="G404" s="1" t="str">
        <f>MID($E404,F404+1,LEN(E404)-LEN(A404))</f>
        <v>178㎖,코리아제니스</v>
      </c>
      <c r="H404" s="1" t="str">
        <f>MID(G404,FIND(",",G404,1)+1,LEN(G404)-LEN(B404))</f>
        <v>코리아제니스</v>
      </c>
    </row>
    <row r="405" spans="1:8" x14ac:dyDescent="0.25">
      <c r="A405" s="1" t="str">
        <f>IFERROR(LEFT($E405,FIND(",",$E405,1)-1),E405)</f>
        <v xml:space="preserve"> 하인즈칠리소스</v>
      </c>
      <c r="B405" s="1" t="str">
        <f>LEFT($G405,FIND(",",$G405,1)-1)</f>
        <v>340g</v>
      </c>
      <c r="C405" s="2" t="str">
        <f>IFERROR(RIGHT(H405,LEN(H405)-FIND(",",SUBSTITUTE(H405,",",",",LEN(H405)-LEN(SUBSTITUTE(H405,",",""))))),H405)</f>
        <v>하인즈(미국)</v>
      </c>
      <c r="E405" s="3" t="s">
        <v>402</v>
      </c>
      <c r="F405" s="1">
        <f>FIND(",",E405,1)</f>
        <v>9</v>
      </c>
      <c r="G405" s="1" t="str">
        <f>MID($E405,F405+1,LEN(E405)-LEN(A405))</f>
        <v>340g,하인즈(미국)</v>
      </c>
      <c r="H405" s="1" t="str">
        <f>MID(G405,FIND(",",G405,1)+1,LEN(G405)-LEN(B405))</f>
        <v>하인즈(미국)</v>
      </c>
    </row>
    <row r="406" spans="1:8" x14ac:dyDescent="0.25">
      <c r="A406" s="1" t="str">
        <f>IFERROR(LEFT($E406,FIND(",",$E406,1)-1),E406)</f>
        <v xml:space="preserve"> 토마토퓨레</v>
      </c>
      <c r="B406" s="1" t="str">
        <f>LEFT($G406,FIND(",",$G406,1)-1)</f>
        <v>3kg</v>
      </c>
      <c r="C406" s="2" t="str">
        <f>IFERROR(RIGHT(H406,LEN(H406)-FIND(",",SUBSTITUTE(H406,",",",",LEN(H406)-LEN(SUBSTITUTE(H406,",",""))))),H406)</f>
        <v>헌트</v>
      </c>
      <c r="E406" s="3" t="s">
        <v>403</v>
      </c>
      <c r="F406" s="1">
        <f>FIND(",",E406,1)</f>
        <v>7</v>
      </c>
      <c r="G406" s="1" t="str">
        <f>MID($E406,F406+1,LEN(E406)-LEN(A406))</f>
        <v>3kg,헌트</v>
      </c>
      <c r="H406" s="1" t="str">
        <f>MID(G406,FIND(",",G406,1)+1,LEN(G406)-LEN(B406))</f>
        <v>헌트</v>
      </c>
    </row>
    <row r="407" spans="1:8" x14ac:dyDescent="0.25">
      <c r="A407" s="1" t="str">
        <f>IFERROR(LEFT($E407,FIND(",",$E407,1)-1),E407)</f>
        <v xml:space="preserve"> 카라멜소스</v>
      </c>
      <c r="B407" s="1" t="str">
        <f>LEFT($G407,FIND(",",$G407,1)-1)</f>
        <v>160g</v>
      </c>
      <c r="C407" s="2" t="str">
        <f>IFERROR(RIGHT(H407,LEN(H407)-FIND(",",SUBSTITUTE(H407,",",",",LEN(H407)-LEN(SUBSTITUTE(H407,",",""))))),H407)</f>
        <v>천우식품</v>
      </c>
      <c r="E407" s="3" t="s">
        <v>404</v>
      </c>
      <c r="F407" s="1">
        <f>FIND(",",E407,1)</f>
        <v>7</v>
      </c>
      <c r="G407" s="1" t="str">
        <f>MID($E407,F407+1,LEN(E407)-LEN(A407))</f>
        <v>160g,천우식품</v>
      </c>
      <c r="H407" s="1" t="str">
        <f>MID(G407,FIND(",",G407,1)+1,LEN(G407)-LEN(B407))</f>
        <v>천우식품</v>
      </c>
    </row>
    <row r="408" spans="1:8" x14ac:dyDescent="0.25">
      <c r="A408" s="1" t="str">
        <f>IFERROR(LEFT($E408,FIND(",",$E408,1)-1),E408)</f>
        <v xml:space="preserve"> 칠리소스</v>
      </c>
      <c r="B408" s="1" t="str">
        <f>LEFT($G408,FIND(",",$G408,1)-1)</f>
        <v>340g</v>
      </c>
      <c r="C408" s="2" t="str">
        <f>IFERROR(RIGHT(H408,LEN(H408)-FIND(",",SUBSTITUTE(H408,",",",",LEN(H408)-LEN(SUBSTITUTE(H408,",",""))))),H408)</f>
        <v>리고</v>
      </c>
      <c r="E408" s="3" t="s">
        <v>405</v>
      </c>
      <c r="F408" s="1">
        <f>FIND(",",E408,1)</f>
        <v>6</v>
      </c>
      <c r="G408" s="1" t="str">
        <f>MID($E408,F408+1,LEN(E408)-LEN(A408))</f>
        <v>340g,리고</v>
      </c>
      <c r="H408" s="1" t="str">
        <f>MID(G408,FIND(",",G408,1)+1,LEN(G408)-LEN(B408))</f>
        <v>리고</v>
      </c>
    </row>
    <row r="409" spans="1:8" x14ac:dyDescent="0.25">
      <c r="A409" s="1" t="str">
        <f>IFERROR(LEFT($E409,FIND(",",$E409,1)-1),E409)</f>
        <v xml:space="preserve"> 참치액</v>
      </c>
      <c r="B409" s="1" t="str">
        <f>LEFT($G409,FIND(",",$G409,1)-1)</f>
        <v>1.8ℓ</v>
      </c>
      <c r="C409" s="2" t="str">
        <f>IFERROR(RIGHT(H409,LEN(H409)-FIND(",",SUBSTITUTE(H409,",",",",LEN(H409)-LEN(SUBSTITUTE(H409,",",""))))),H409)</f>
        <v>한라</v>
      </c>
      <c r="E409" s="3" t="s">
        <v>406</v>
      </c>
      <c r="F409" s="1">
        <f>FIND(",",E409,1)</f>
        <v>5</v>
      </c>
      <c r="G409" s="1" t="str">
        <f>MID($E409,F409+1,LEN(E409)-LEN(A409))</f>
        <v>1.8ℓ,한라</v>
      </c>
      <c r="H409" s="1" t="str">
        <f>MID(G409,FIND(",",G409,1)+1,LEN(G409)-LEN(B409))</f>
        <v>한라</v>
      </c>
    </row>
    <row r="410" spans="1:8" x14ac:dyDescent="0.25">
      <c r="A410" s="1" t="str">
        <f>IFERROR(LEFT($E410,FIND(",",$E410,1)-1),E410)</f>
        <v xml:space="preserve"> 수리피쉬소스</v>
      </c>
      <c r="B410" s="1" t="str">
        <f>LEFT($G410,FIND(",",$G410,1)-1)</f>
        <v>295㎖</v>
      </c>
      <c r="C410" s="2" t="str">
        <f>IFERROR(RIGHT(H410,LEN(H410)-FIND(",",SUBSTITUTE(H410,",",",",LEN(H410)-LEN(SUBSTITUTE(H410,",",""))))),H410)</f>
        <v>몬유통</v>
      </c>
      <c r="E410" s="3" t="s">
        <v>407</v>
      </c>
      <c r="F410" s="1">
        <f>FIND(",",E410,1)</f>
        <v>8</v>
      </c>
      <c r="G410" s="1" t="str">
        <f>MID($E410,F410+1,LEN(E410)-LEN(A410))</f>
        <v>295㎖,몬유통</v>
      </c>
      <c r="H410" s="1" t="str">
        <f>MID(G410,FIND(",",G410,1)+1,LEN(G410)-LEN(B410))</f>
        <v>몬유통</v>
      </c>
    </row>
    <row r="411" spans="1:8" x14ac:dyDescent="0.25">
      <c r="A411" s="1" t="str">
        <f>IFERROR(LEFT($E411,FIND(",",$E411,1)-1),E411)</f>
        <v xml:space="preserve"> 베네가와인식초(화이트)</v>
      </c>
      <c r="B411" s="1" t="str">
        <f>LEFT($G411,FIND(",",$G411,1)-1)</f>
        <v>500㎖</v>
      </c>
      <c r="C411" s="2" t="str">
        <f>IFERROR(RIGHT(H411,LEN(H411)-FIND(",",SUBSTITUTE(H411,",",",",LEN(H411)-LEN(SUBSTITUTE(H411,",",""))))),H411)</f>
        <v>코만</v>
      </c>
      <c r="E411" s="3" t="s">
        <v>408</v>
      </c>
      <c r="F411" s="1">
        <f>FIND(",",E411,1)</f>
        <v>14</v>
      </c>
      <c r="G411" s="1" t="str">
        <f>MID($E411,F411+1,LEN(E411)-LEN(A411))</f>
        <v>500㎖,코만</v>
      </c>
      <c r="H411" s="1" t="str">
        <f>MID(G411,FIND(",",G411,1)+1,LEN(G411)-LEN(B411))</f>
        <v>코만</v>
      </c>
    </row>
    <row r="412" spans="1:8" x14ac:dyDescent="0.25">
      <c r="A412" s="1" t="str">
        <f>IFERROR(LEFT($E412,FIND(",",$E412,1)-1),E412)</f>
        <v xml:space="preserve"> 메기치킨스탁(액상)</v>
      </c>
      <c r="B412" s="1" t="str">
        <f>LEFT($G412,FIND(",",$G412,1)-1)</f>
        <v>1.2kg</v>
      </c>
      <c r="C412" s="2" t="str">
        <f>IFERROR(RIGHT(H412,LEN(H412)-FIND(",",SUBSTITUTE(H412,",",",",LEN(H412)-LEN(SUBSTITUTE(H412,",",""))))),H412)</f>
        <v>네슬레</v>
      </c>
      <c r="E412" s="3" t="s">
        <v>409</v>
      </c>
      <c r="F412" s="1">
        <f>FIND(",",E412,1)</f>
        <v>12</v>
      </c>
      <c r="G412" s="1" t="str">
        <f>MID($E412,F412+1,LEN(E412)-LEN(A412))</f>
        <v>1.2kg,네슬레</v>
      </c>
      <c r="H412" s="1" t="str">
        <f>MID(G412,FIND(",",G412,1)+1,LEN(G412)-LEN(B412))</f>
        <v>네슬레</v>
      </c>
    </row>
    <row r="413" spans="1:8" x14ac:dyDescent="0.25">
      <c r="A413" s="1" t="str">
        <f>IFERROR(LEFT($E413,FIND(",",$E413,1)-1),E413)</f>
        <v xml:space="preserve"> 머스타드</v>
      </c>
      <c r="B413" s="1" t="str">
        <f>LEFT($G413,FIND(",",$G413,1)-1)</f>
        <v>453g</v>
      </c>
      <c r="C413" s="2" t="str">
        <f>IFERROR(RIGHT(H413,LEN(H413)-FIND(",",SUBSTITUTE(H413,",",",",LEN(H413)-LEN(SUBSTITUTE(H413,",",""))))),H413)</f>
        <v>모아하우스</v>
      </c>
      <c r="E413" s="3" t="s">
        <v>410</v>
      </c>
      <c r="F413" s="1">
        <f>FIND(",",E413,1)</f>
        <v>6</v>
      </c>
      <c r="G413" s="1" t="str">
        <f>MID($E413,F413+1,LEN(E413)-LEN(A413))</f>
        <v>453g,모아하우스</v>
      </c>
      <c r="H413" s="1" t="str">
        <f>MID(G413,FIND(",",G413,1)+1,LEN(G413)-LEN(B413))</f>
        <v>모아하우스</v>
      </c>
    </row>
    <row r="414" spans="1:8" x14ac:dyDescent="0.25">
      <c r="A414" s="1" t="str">
        <f>IFERROR(LEFT($E414,FIND(",",$E414,1)-1),E414)</f>
        <v xml:space="preserve"> 머스타드</v>
      </c>
      <c r="B414" s="1" t="str">
        <f>LEFT($G414,FIND(",",$G414,1)-1)</f>
        <v>3.268kg</v>
      </c>
      <c r="C414" s="2" t="str">
        <f>IFERROR(RIGHT(H414,LEN(H414)-FIND(",",SUBSTITUTE(H414,",",",",LEN(H414)-LEN(SUBSTITUTE(H414,",",""))))),H414)</f>
        <v>모아하우스</v>
      </c>
      <c r="E414" s="3" t="s">
        <v>411</v>
      </c>
      <c r="F414" s="1">
        <f>FIND(",",E414,1)</f>
        <v>6</v>
      </c>
      <c r="G414" s="1" t="str">
        <f>MID($E414,F414+1,LEN(E414)-LEN(A414))</f>
        <v>3.268kg,모아하우스</v>
      </c>
      <c r="H414" s="1" t="str">
        <f>MID(G414,FIND(",",G414,1)+1,LEN(G414)-LEN(B414))</f>
        <v>모아하우스</v>
      </c>
    </row>
    <row r="415" spans="1:8" x14ac:dyDescent="0.25">
      <c r="A415" s="1" t="str">
        <f>IFERROR(LEFT($E415,FIND(",",$E415,1)-1),E415)</f>
        <v xml:space="preserve"> 나쵸치즈소스</v>
      </c>
      <c r="B415" s="1" t="str">
        <f>LEFT($G415,FIND(",",$G415,1)-1)</f>
        <v>3kg</v>
      </c>
      <c r="C415" s="2" t="str">
        <f>IFERROR(RIGHT(H415,LEN(H415)-FIND(",",SUBSTITUTE(H415,",",",",LEN(H415)-LEN(SUBSTITUTE(H415,",",""))))),H415)</f>
        <v>신화팝빌리지</v>
      </c>
      <c r="E415" s="3" t="s">
        <v>412</v>
      </c>
      <c r="F415" s="1">
        <f>FIND(",",E415,1)</f>
        <v>8</v>
      </c>
      <c r="G415" s="1" t="str">
        <f>MID($E415,F415+1,LEN(E415)-LEN(A415))</f>
        <v>3kg,신화팝빌리지</v>
      </c>
      <c r="H415" s="1" t="str">
        <f>MID(G415,FIND(",",G415,1)+1,LEN(G415)-LEN(B415))</f>
        <v>신화팝빌리지</v>
      </c>
    </row>
  </sheetData>
  <autoFilter ref="A1:C415">
    <sortState ref="A2:C415">
      <sortCondition ref="C1:C415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조미식품류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2017-08-31T04:53:51Z</dcterms:created>
  <dcterms:modified xsi:type="dcterms:W3CDTF">2017-08-31T05:24:51Z</dcterms:modified>
</cp:coreProperties>
</file>