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345" yWindow="-240" windowWidth="20610" windowHeight="11640"/>
  </bookViews>
  <sheets>
    <sheet name="車両一覧" sheetId="3" r:id="rId1"/>
    <sheet name="点検日" sheetId="4" r:id="rId2"/>
    <sheet name="トラクタ、トラック" sheetId="6" r:id="rId3"/>
    <sheet name="被牽引車" sheetId="7" r:id="rId4"/>
    <sheet name="被けん引車２" sheetId="9" r:id="rId5"/>
  </sheets>
  <definedNames>
    <definedName name="_xlnm._FilterDatabase" localSheetId="0" hidden="1">車両一覧!$A$1:$P$108</definedName>
    <definedName name="_xlnm.Print_Area" localSheetId="2">'トラクタ、トラック'!$A$1:$V$71</definedName>
    <definedName name="_xlnm.Print_Area" localSheetId="4">被けん引車２!$A$1:$U$50</definedName>
    <definedName name="_xlnm.Print_Area" localSheetId="3">被牽引車!$A$1:$X$71</definedName>
  </definedNames>
  <calcPr calcId="125725"/>
</workbook>
</file>

<file path=xl/calcChain.xml><?xml version="1.0" encoding="utf-8"?>
<calcChain xmlns="http://schemas.openxmlformats.org/spreadsheetml/2006/main">
  <c r="D91" i="3"/>
  <c r="D92"/>
  <c r="D93"/>
  <c r="D94"/>
  <c r="D95"/>
  <c r="D96"/>
  <c r="D97"/>
  <c r="D98"/>
  <c r="D99"/>
  <c r="D100"/>
  <c r="D101"/>
  <c r="D102"/>
  <c r="D103"/>
  <c r="D104"/>
  <c r="D105"/>
  <c r="D106"/>
  <c r="D107"/>
  <c r="D108"/>
  <c r="D90"/>
  <c r="D89"/>
  <c r="D3"/>
  <c r="D87"/>
  <c r="D86"/>
  <c r="D85"/>
  <c r="K48" i="9"/>
  <c r="K45"/>
  <c r="K42"/>
  <c r="S5"/>
  <c r="S3"/>
  <c r="N5"/>
  <c r="K5"/>
  <c r="M4" i="6"/>
  <c r="N4" i="7"/>
  <c r="K3" i="9"/>
  <c r="R2" i="7"/>
  <c r="R4"/>
  <c r="M68"/>
  <c r="N66"/>
  <c r="V4"/>
  <c r="W2"/>
  <c r="V2"/>
  <c r="N2"/>
  <c r="P68" i="6"/>
  <c r="M68"/>
  <c r="M66"/>
  <c r="U2"/>
  <c r="T4"/>
  <c r="T2"/>
  <c r="Q4"/>
  <c r="M2"/>
  <c r="D84" i="3"/>
  <c r="D83"/>
  <c r="D82"/>
  <c r="D81"/>
  <c r="D80"/>
  <c r="D79"/>
  <c r="D78"/>
  <c r="D77"/>
  <c r="D76"/>
  <c r="D75"/>
  <c r="D74"/>
  <c r="D73"/>
  <c r="D72"/>
  <c r="D71"/>
  <c r="D70"/>
  <c r="D69"/>
  <c r="D68"/>
  <c r="D67"/>
  <c r="D66"/>
  <c r="D65"/>
  <c r="D64"/>
  <c r="D63"/>
  <c r="D62"/>
  <c r="D61"/>
  <c r="D60"/>
  <c r="D59"/>
  <c r="D58"/>
  <c r="D57"/>
  <c r="D56"/>
  <c r="D55"/>
  <c r="D54"/>
  <c r="D53"/>
  <c r="Q2" i="6"/>
  <c r="D52" i="3"/>
  <c r="D51"/>
  <c r="D50"/>
  <c r="D49"/>
  <c r="D48"/>
  <c r="D47"/>
  <c r="D46"/>
  <c r="D45"/>
  <c r="D44"/>
  <c r="D43"/>
  <c r="D42"/>
  <c r="D41"/>
  <c r="D40"/>
  <c r="N3" i="9"/>
  <c r="D39" i="3"/>
  <c r="D38"/>
  <c r="D37"/>
  <c r="D36"/>
  <c r="D35"/>
  <c r="D34"/>
  <c r="D33"/>
  <c r="D32"/>
  <c r="D31"/>
  <c r="D30"/>
</calcChain>
</file>

<file path=xl/sharedStrings.xml><?xml version="1.0" encoding="utf-8"?>
<sst xmlns="http://schemas.openxmlformats.org/spreadsheetml/2006/main" count="1948" uniqueCount="849">
  <si>
    <t>事業用自動車等</t>
    <rPh sb="0" eb="3">
      <t>ジギョウヨウ</t>
    </rPh>
    <rPh sb="3" eb="6">
      <t>ジドウシャ</t>
    </rPh>
    <rPh sb="6" eb="7">
      <t>トウ</t>
    </rPh>
    <phoneticPr fontId="1"/>
  </si>
  <si>
    <t>使用者の氏名又は名称</t>
    <rPh sb="0" eb="3">
      <t>シヨウシャ</t>
    </rPh>
    <rPh sb="4" eb="6">
      <t>シメイ</t>
    </rPh>
    <rPh sb="6" eb="7">
      <t>マタ</t>
    </rPh>
    <rPh sb="8" eb="10">
      <t>メイショウ</t>
    </rPh>
    <phoneticPr fontId="1"/>
  </si>
  <si>
    <t>点検整備記録簿(分解整備記録簿写)</t>
    <rPh sb="0" eb="2">
      <t>テンケン</t>
    </rPh>
    <rPh sb="2" eb="4">
      <t>セイビ</t>
    </rPh>
    <rPh sb="4" eb="7">
      <t>キロクボ</t>
    </rPh>
    <phoneticPr fontId="1"/>
  </si>
  <si>
    <t>・・・　３か月</t>
    <rPh sb="6" eb="7">
      <t>ゲツ</t>
    </rPh>
    <phoneticPr fontId="1"/>
  </si>
  <si>
    <t>住  所</t>
    <rPh sb="0" eb="4">
      <t>ジュウショ</t>
    </rPh>
    <phoneticPr fontId="1"/>
  </si>
  <si>
    <t>か月点検整備</t>
    <rPh sb="1" eb="2">
      <t>ゲツ</t>
    </rPh>
    <rPh sb="2" eb="4">
      <t>テンケン</t>
    </rPh>
    <rPh sb="4" eb="6">
      <t>セイビ</t>
    </rPh>
    <phoneticPr fontId="1"/>
  </si>
  <si>
    <t>・・・１２か月</t>
    <rPh sb="6" eb="7">
      <t>ゲツ</t>
    </rPh>
    <phoneticPr fontId="1"/>
  </si>
  <si>
    <t>点検の結果及び整備の概要</t>
    <rPh sb="0" eb="2">
      <t>テンケン</t>
    </rPh>
    <rPh sb="3" eb="5">
      <t>ケッカ</t>
    </rPh>
    <rPh sb="5" eb="6">
      <t>オヨ</t>
    </rPh>
    <rPh sb="7" eb="9">
      <t>セイビ</t>
    </rPh>
    <rPh sb="10" eb="12">
      <t>ガイヨウ</t>
    </rPh>
    <phoneticPr fontId="1"/>
  </si>
  <si>
    <t>点検箇所</t>
    <rPh sb="0" eb="2">
      <t>テンケン</t>
    </rPh>
    <rPh sb="2" eb="4">
      <t>カショ</t>
    </rPh>
    <phoneticPr fontId="1"/>
  </si>
  <si>
    <t>点検項目</t>
    <rPh sb="0" eb="2">
      <t>テンケン</t>
    </rPh>
    <rPh sb="2" eb="4">
      <t>コウモク</t>
    </rPh>
    <phoneticPr fontId="1"/>
  </si>
  <si>
    <t>・かじ取り装置</t>
    <rPh sb="3" eb="4">
      <t>ト</t>
    </rPh>
    <rPh sb="5" eb="7">
      <t>ソウチ</t>
    </rPh>
    <phoneticPr fontId="1"/>
  </si>
  <si>
    <t>ブレーキ・ドラム及び</t>
    <rPh sb="8" eb="9">
      <t>オヨ</t>
    </rPh>
    <phoneticPr fontId="1"/>
  </si>
  <si>
    <t>ドラムとライニングとのすき間</t>
    <rPh sb="13" eb="14">
      <t>マ</t>
    </rPh>
    <phoneticPr fontId="1"/>
  </si>
  <si>
    <t>レベリング・ﾊﾞﾙﾌﾞの機能</t>
    <rPh sb="12" eb="14">
      <t>キノウ</t>
    </rPh>
    <phoneticPr fontId="1"/>
  </si>
  <si>
    <t>・ばい煙、悪臭のあるガス、有害なガス等の発散防止装置</t>
    <rPh sb="3" eb="4">
      <t>エン</t>
    </rPh>
    <rPh sb="5" eb="7">
      <t>アクシュウ</t>
    </rPh>
    <rPh sb="13" eb="15">
      <t>ユウガイ</t>
    </rPh>
    <rPh sb="18" eb="19">
      <t>トウ</t>
    </rPh>
    <rPh sb="20" eb="22">
      <t>ハッサン</t>
    </rPh>
    <rPh sb="22" eb="24">
      <t>ボウシ</t>
    </rPh>
    <rPh sb="24" eb="26">
      <t>ソウチ</t>
    </rPh>
    <phoneticPr fontId="1"/>
  </si>
  <si>
    <t>操作具合</t>
    <rPh sb="0" eb="2">
      <t>ソウサ</t>
    </rPh>
    <rPh sb="2" eb="4">
      <t>グアイ</t>
    </rPh>
    <phoneticPr fontId="1"/>
  </si>
  <si>
    <t>シューの摺動部分、ライニン</t>
    <rPh sb="5" eb="6">
      <t>ドウ</t>
    </rPh>
    <rPh sb="6" eb="8">
      <t>ブブン</t>
    </rPh>
    <phoneticPr fontId="1"/>
  </si>
  <si>
    <t>油漏れ、損傷</t>
    <rPh sb="0" eb="1">
      <t>アブラ</t>
    </rPh>
    <rPh sb="1" eb="2">
      <t>モ</t>
    </rPh>
    <rPh sb="4" eb="6">
      <t>ソンショウ</t>
    </rPh>
    <phoneticPr fontId="1"/>
  </si>
  <si>
    <t>ブローバイ・ｶﾞｽ還元</t>
    <rPh sb="9" eb="11">
      <t>カンゲン</t>
    </rPh>
    <phoneticPr fontId="1"/>
  </si>
  <si>
    <t>メターリング・バルブの状態</t>
    <rPh sb="11" eb="13">
      <t>ジョウタイ</t>
    </rPh>
    <phoneticPr fontId="1"/>
  </si>
  <si>
    <t>グの磨耗(※)</t>
    <rPh sb="2" eb="4">
      <t>マモウ</t>
    </rPh>
    <phoneticPr fontId="1"/>
  </si>
  <si>
    <t>装置</t>
    <rPh sb="0" eb="2">
      <t>ソウチ</t>
    </rPh>
    <phoneticPr fontId="1"/>
  </si>
  <si>
    <t>油漏れ</t>
    <rPh sb="0" eb="1">
      <t>アブラ</t>
    </rPh>
    <rPh sb="1" eb="2">
      <t>モ</t>
    </rPh>
    <phoneticPr fontId="1"/>
  </si>
  <si>
    <t>ドラムの磨耗、損傷</t>
    <rPh sb="4" eb="6">
      <t>マモウ</t>
    </rPh>
    <rPh sb="7" eb="9">
      <t>ソンショウ</t>
    </rPh>
    <phoneticPr fontId="1"/>
  </si>
  <si>
    <t>・動力伝達装置</t>
    <rPh sb="1" eb="3">
      <t>ドウリョク</t>
    </rPh>
    <rPh sb="3" eb="5">
      <t>デンタツ</t>
    </rPh>
    <rPh sb="5" eb="7">
      <t>ソウチ</t>
    </rPh>
    <phoneticPr fontId="1"/>
  </si>
  <si>
    <t>配管の損傷</t>
    <rPh sb="0" eb="2">
      <t>ハイカン</t>
    </rPh>
    <rPh sb="3" eb="5">
      <t>ソンショウ</t>
    </rPh>
    <phoneticPr fontId="1"/>
  </si>
  <si>
    <t>取付の緩み</t>
    <rPh sb="0" eb="2">
      <t>トリツ</t>
    </rPh>
    <rPh sb="3" eb="4">
      <t>ユル</t>
    </rPh>
    <phoneticPr fontId="1"/>
  </si>
  <si>
    <t>バック・プレートの状態</t>
    <rPh sb="9" eb="11">
      <t>ジョウタイ</t>
    </rPh>
    <phoneticPr fontId="1"/>
  </si>
  <si>
    <t>ペダルの遊び、切れたときの</t>
    <rPh sb="4" eb="5">
      <t>アソ</t>
    </rPh>
    <rPh sb="7" eb="8">
      <t>キ</t>
    </rPh>
    <phoneticPr fontId="1"/>
  </si>
  <si>
    <t>燃料蒸発ガス排出</t>
    <rPh sb="0" eb="2">
      <t>ネンリョウ</t>
    </rPh>
    <rPh sb="2" eb="4">
      <t>ジョウハツ</t>
    </rPh>
    <rPh sb="6" eb="8">
      <t>ハイシュツ</t>
    </rPh>
    <phoneticPr fontId="1"/>
  </si>
  <si>
    <t>配管等の損傷</t>
    <rPh sb="0" eb="2">
      <t>ハイカン</t>
    </rPh>
    <rPh sb="2" eb="3">
      <t>トウ</t>
    </rPh>
    <rPh sb="4" eb="6">
      <t>ソンショウ</t>
    </rPh>
    <phoneticPr fontId="1"/>
  </si>
  <si>
    <t>床板とのすき間</t>
    <rPh sb="0" eb="2">
      <t>ユカイタ</t>
    </rPh>
    <rPh sb="6" eb="7">
      <t>スキマ</t>
    </rPh>
    <phoneticPr fontId="1"/>
  </si>
  <si>
    <t>抑止装置</t>
    <rPh sb="0" eb="2">
      <t>ヨクシ</t>
    </rPh>
    <rPh sb="2" eb="4">
      <t>ソウチ</t>
    </rPh>
    <phoneticPr fontId="1"/>
  </si>
  <si>
    <t>ロッド及びアーム類</t>
    <rPh sb="3" eb="4">
      <t>オヨ</t>
    </rPh>
    <rPh sb="8" eb="9">
      <t>ルイ</t>
    </rPh>
    <phoneticPr fontId="1"/>
  </si>
  <si>
    <t>緩み、がた、損傷(※)</t>
    <rPh sb="0" eb="1">
      <t>ユル</t>
    </rPh>
    <rPh sb="6" eb="8">
      <t>ソンショウ</t>
    </rPh>
    <phoneticPr fontId="1"/>
  </si>
  <si>
    <t>ディスクとパットとのすき間</t>
    <rPh sb="12" eb="13">
      <t>スキマ</t>
    </rPh>
    <phoneticPr fontId="1"/>
  </si>
  <si>
    <t>作用</t>
    <rPh sb="0" eb="2">
      <t>サヨウ</t>
    </rPh>
    <phoneticPr fontId="1"/>
  </si>
  <si>
    <t>チャコール・キャニスターの</t>
    <phoneticPr fontId="1"/>
  </si>
  <si>
    <t>及びパット</t>
    <rPh sb="0" eb="1">
      <t>オヨ</t>
    </rPh>
    <phoneticPr fontId="1"/>
  </si>
  <si>
    <t>詰まり、損傷</t>
    <rPh sb="0" eb="1">
      <t>ツ</t>
    </rPh>
    <rPh sb="4" eb="6">
      <t>ソンショウ</t>
    </rPh>
    <phoneticPr fontId="1"/>
  </si>
  <si>
    <t>パットの磨耗(※)</t>
    <rPh sb="4" eb="6">
      <t>マモウ</t>
    </rPh>
    <phoneticPr fontId="1"/>
  </si>
  <si>
    <t>液量</t>
    <rPh sb="0" eb="1">
      <t>エキ</t>
    </rPh>
    <rPh sb="1" eb="2">
      <t>リョウ</t>
    </rPh>
    <phoneticPr fontId="1"/>
  </si>
  <si>
    <t>チェック・バルブの機能</t>
    <rPh sb="9" eb="11">
      <t>キノウ</t>
    </rPh>
    <phoneticPr fontId="1"/>
  </si>
  <si>
    <t>ブーツの亀裂、損傷</t>
    <rPh sb="4" eb="6">
      <t>キレツ</t>
    </rPh>
    <rPh sb="7" eb="9">
      <t>ソンショウ</t>
    </rPh>
    <phoneticPr fontId="1"/>
  </si>
  <si>
    <t>連結部のがた(※)</t>
    <rPh sb="0" eb="2">
      <t>レンケツ</t>
    </rPh>
    <rPh sb="2" eb="3">
      <t>ブ</t>
    </rPh>
    <phoneticPr fontId="1"/>
  </si>
  <si>
    <t>ディスク磨耗、損傷</t>
    <rPh sb="4" eb="6">
      <t>マモウ</t>
    </rPh>
    <rPh sb="7" eb="9">
      <t>ソンショウ</t>
    </rPh>
    <phoneticPr fontId="1"/>
  </si>
  <si>
    <t>トランスミッション及び</t>
    <rPh sb="9" eb="10">
      <t>オヨ</t>
    </rPh>
    <phoneticPr fontId="1"/>
  </si>
  <si>
    <t>油漏れ、油量(※)</t>
    <rPh sb="0" eb="1">
      <t>アブラ</t>
    </rPh>
    <rPh sb="1" eb="2">
      <t>モ</t>
    </rPh>
    <rPh sb="4" eb="6">
      <t>ユリョウ</t>
    </rPh>
    <phoneticPr fontId="1"/>
  </si>
  <si>
    <t>一酸化炭素等発散</t>
    <rPh sb="0" eb="3">
      <t>イッサンカ</t>
    </rPh>
    <rPh sb="3" eb="5">
      <t>タンソ</t>
    </rPh>
    <rPh sb="5" eb="6">
      <t>トウ</t>
    </rPh>
    <rPh sb="6" eb="8">
      <t>ハッサン</t>
    </rPh>
    <phoneticPr fontId="1"/>
  </si>
  <si>
    <t>触媒反応方式等排出ガス減</t>
    <rPh sb="0" eb="2">
      <t>ショクバイ</t>
    </rPh>
    <rPh sb="2" eb="4">
      <t>ハンノウ</t>
    </rPh>
    <rPh sb="4" eb="6">
      <t>ホウシキ</t>
    </rPh>
    <rPh sb="6" eb="7">
      <t>トウ</t>
    </rPh>
    <rPh sb="7" eb="9">
      <t>ハイシュツ</t>
    </rPh>
    <rPh sb="11" eb="12">
      <t>ゲンショウ</t>
    </rPh>
    <phoneticPr fontId="1"/>
  </si>
  <si>
    <t>防止装置</t>
    <rPh sb="0" eb="2">
      <t>ボウシ</t>
    </rPh>
    <rPh sb="2" eb="4">
      <t>ソウチ</t>
    </rPh>
    <phoneticPr fontId="1"/>
  </si>
  <si>
    <t>少装置の取付の緩み、損傷</t>
    <rPh sb="0" eb="1">
      <t>ゲンショウ</t>
    </rPh>
    <rPh sb="1" eb="3">
      <t>ソウチ</t>
    </rPh>
    <rPh sb="4" eb="6">
      <t>トリツケ</t>
    </rPh>
    <rPh sb="7" eb="8">
      <t>ユル</t>
    </rPh>
    <rPh sb="10" eb="12">
      <t>ソンショウ</t>
    </rPh>
    <phoneticPr fontId="1"/>
  </si>
  <si>
    <t>かじ取り車輪</t>
    <rPh sb="2" eb="3">
      <t>ト</t>
    </rPh>
    <rPh sb="4" eb="6">
      <t>シャリン</t>
    </rPh>
    <phoneticPr fontId="1"/>
  </si>
  <si>
    <t>ドラムの取付の緩み</t>
    <rPh sb="4" eb="6">
      <t>トリツ</t>
    </rPh>
    <rPh sb="7" eb="8">
      <t>ユル</t>
    </rPh>
    <phoneticPr fontId="1"/>
  </si>
  <si>
    <t>プロペラ・シャフト及</t>
    <rPh sb="9" eb="10">
      <t>オヨ</t>
    </rPh>
    <phoneticPr fontId="1"/>
  </si>
  <si>
    <t>連結部の緩み(※)</t>
    <rPh sb="0" eb="2">
      <t>レンケツ</t>
    </rPh>
    <rPh sb="2" eb="3">
      <t>ブ</t>
    </rPh>
    <rPh sb="4" eb="5">
      <t>ユル</t>
    </rPh>
    <phoneticPr fontId="1"/>
  </si>
  <si>
    <t>二次空気供給装置の機能</t>
    <rPh sb="0" eb="2">
      <t>ニジ</t>
    </rPh>
    <rPh sb="2" eb="4">
      <t>クウキ</t>
    </rPh>
    <rPh sb="4" eb="6">
      <t>キョウキュウ</t>
    </rPh>
    <rPh sb="6" eb="8">
      <t>ソウチ</t>
    </rPh>
    <rPh sb="9" eb="11">
      <t>キノウ</t>
    </rPh>
    <phoneticPr fontId="1"/>
  </si>
  <si>
    <t>ベルトの緩み、損傷</t>
    <rPh sb="4" eb="5">
      <t>ユル</t>
    </rPh>
    <rPh sb="7" eb="9">
      <t>ソンショウ</t>
    </rPh>
    <phoneticPr fontId="1"/>
  </si>
  <si>
    <t>ドラムとライニングとのすき間</t>
    <rPh sb="13" eb="14">
      <t>スキマ</t>
    </rPh>
    <phoneticPr fontId="1"/>
  </si>
  <si>
    <t>自在継手部のダスト・ブーツ</t>
    <rPh sb="0" eb="2">
      <t>ジザイ</t>
    </rPh>
    <rPh sb="2" eb="3">
      <t>ツギ</t>
    </rPh>
    <rPh sb="3" eb="4">
      <t>テ</t>
    </rPh>
    <rPh sb="4" eb="5">
      <t>ブ</t>
    </rPh>
    <phoneticPr fontId="1"/>
  </si>
  <si>
    <t>排気ガス再循環装置の機能</t>
    <rPh sb="0" eb="2">
      <t>ハイキ</t>
    </rPh>
    <rPh sb="4" eb="7">
      <t>サイジュンカン</t>
    </rPh>
    <rPh sb="7" eb="9">
      <t>ソウチ</t>
    </rPh>
    <rPh sb="10" eb="12">
      <t>キノウ</t>
    </rPh>
    <phoneticPr fontId="1"/>
  </si>
  <si>
    <t>の亀裂、損傷</t>
    <rPh sb="1" eb="3">
      <t>キレツ</t>
    </rPh>
    <rPh sb="4" eb="6">
      <t>ソンショウ</t>
    </rPh>
    <phoneticPr fontId="1"/>
  </si>
  <si>
    <t>油漏れ、油量(※)</t>
    <rPh sb="0" eb="1">
      <t>アブラ</t>
    </rPh>
    <rPh sb="1" eb="2">
      <t>モ</t>
    </rPh>
    <rPh sb="4" eb="5">
      <t>ユ</t>
    </rPh>
    <rPh sb="5" eb="6">
      <t>ユリョウ</t>
    </rPh>
    <phoneticPr fontId="1"/>
  </si>
  <si>
    <t>ライニングの磨耗</t>
    <rPh sb="6" eb="8">
      <t>マモウ</t>
    </rPh>
    <phoneticPr fontId="1"/>
  </si>
  <si>
    <t>継手部のがた</t>
    <rPh sb="0" eb="1">
      <t>ツギ</t>
    </rPh>
    <rPh sb="1" eb="2">
      <t>テ</t>
    </rPh>
    <rPh sb="2" eb="3">
      <t>ブ</t>
    </rPh>
    <phoneticPr fontId="1"/>
  </si>
  <si>
    <t>減速時排気ガス減少装置の</t>
    <rPh sb="0" eb="2">
      <t>ゲンソク</t>
    </rPh>
    <rPh sb="2" eb="3">
      <t>ジ</t>
    </rPh>
    <rPh sb="3" eb="5">
      <t>ハイキ</t>
    </rPh>
    <rPh sb="7" eb="9">
      <t>ゲンショウ</t>
    </rPh>
    <rPh sb="9" eb="11">
      <t>ソウチ</t>
    </rPh>
    <phoneticPr fontId="1"/>
  </si>
  <si>
    <t>機能</t>
    <rPh sb="0" eb="2">
      <t>キノウ</t>
    </rPh>
    <phoneticPr fontId="1"/>
  </si>
  <si>
    <t>ドラムの磨耗及び損傷</t>
    <rPh sb="4" eb="6">
      <t>マモウ</t>
    </rPh>
    <rPh sb="6" eb="7">
      <t>オヨ</t>
    </rPh>
    <rPh sb="8" eb="10">
      <t>ソンショウ</t>
    </rPh>
    <phoneticPr fontId="1"/>
  </si>
  <si>
    <t>配管の損傷、取付状態</t>
    <rPh sb="0" eb="2">
      <t>ハイカン</t>
    </rPh>
    <rPh sb="3" eb="5">
      <t>ソンショウ</t>
    </rPh>
    <rPh sb="6" eb="8">
      <t>トリツケ</t>
    </rPh>
    <rPh sb="8" eb="10">
      <t>ジョウタイ</t>
    </rPh>
    <phoneticPr fontId="1"/>
  </si>
  <si>
    <t>・制動装置</t>
    <rPh sb="1" eb="3">
      <t>セイドウ</t>
    </rPh>
    <rPh sb="3" eb="5">
      <t>ソウチ</t>
    </rPh>
    <phoneticPr fontId="1"/>
  </si>
  <si>
    <t>二重安全ブレーキ</t>
    <rPh sb="0" eb="2">
      <t>ニジュウ</t>
    </rPh>
    <rPh sb="2" eb="4">
      <t>アンゼン</t>
    </rPh>
    <phoneticPr fontId="1"/>
  </si>
  <si>
    <t>警音器、窓ふき器、</t>
    <rPh sb="0" eb="1">
      <t>ケイコク</t>
    </rPh>
    <rPh sb="1" eb="2">
      <t>オン</t>
    </rPh>
    <rPh sb="2" eb="3">
      <t>キ</t>
    </rPh>
    <rPh sb="4" eb="5">
      <t>マド</t>
    </rPh>
    <rPh sb="7" eb="8">
      <t>キ</t>
    </rPh>
    <phoneticPr fontId="1"/>
  </si>
  <si>
    <t>機構</t>
    <rPh sb="0" eb="2">
      <t>キコウ</t>
    </rPh>
    <phoneticPr fontId="1"/>
  </si>
  <si>
    <t>洗浄液噴射装置、</t>
    <rPh sb="0" eb="2">
      <t>センジョウ</t>
    </rPh>
    <rPh sb="2" eb="3">
      <t>エキ</t>
    </rPh>
    <rPh sb="3" eb="5">
      <t>フンシャ</t>
    </rPh>
    <rPh sb="5" eb="7">
      <t>ソウチ</t>
    </rPh>
    <phoneticPr fontId="1"/>
  </si>
  <si>
    <t>遊び、踏み込んだときの</t>
    <rPh sb="0" eb="1">
      <t>アソ</t>
    </rPh>
    <rPh sb="3" eb="4">
      <t>フ</t>
    </rPh>
    <rPh sb="5" eb="6">
      <t>コ</t>
    </rPh>
    <phoneticPr fontId="1"/>
  </si>
  <si>
    <t>･走行装置</t>
    <rPh sb="1" eb="3">
      <t>ソウコウ</t>
    </rPh>
    <rPh sb="3" eb="5">
      <t>ソウチ</t>
    </rPh>
    <phoneticPr fontId="1"/>
  </si>
  <si>
    <t>・電気装置</t>
    <rPh sb="1" eb="3">
      <t>デンキ</t>
    </rPh>
    <rPh sb="3" eb="5">
      <t>ソウチ</t>
    </rPh>
    <phoneticPr fontId="1"/>
  </si>
  <si>
    <t>デフロスタ、施錠装置</t>
    <rPh sb="6" eb="8">
      <t>セジョウ</t>
    </rPh>
    <rPh sb="8" eb="10">
      <t>ソウチ</t>
    </rPh>
    <phoneticPr fontId="1"/>
  </si>
  <si>
    <t>点火装置</t>
    <rPh sb="0" eb="2">
      <t>テンカ</t>
    </rPh>
    <rPh sb="2" eb="4">
      <t>ソウチ</t>
    </rPh>
    <phoneticPr fontId="1"/>
  </si>
  <si>
    <t>点火プラグの状態(※)</t>
    <rPh sb="0" eb="2">
      <t>テンカ</t>
    </rPh>
    <rPh sb="6" eb="8">
      <t>ジョウタイ</t>
    </rPh>
    <phoneticPr fontId="1"/>
  </si>
  <si>
    <t>取付の緩み、損傷(※)</t>
    <rPh sb="0" eb="2">
      <t>トリツケ</t>
    </rPh>
    <rPh sb="3" eb="4">
      <t>ユル</t>
    </rPh>
    <rPh sb="6" eb="8">
      <t>ソンショウ</t>
    </rPh>
    <phoneticPr fontId="1"/>
  </si>
  <si>
    <t>ブレーキのきき具合</t>
    <rPh sb="7" eb="9">
      <t>グアイ</t>
    </rPh>
    <phoneticPr fontId="1"/>
  </si>
  <si>
    <t>ﾀｲﾔの状態(※)</t>
    <rPh sb="4" eb="6">
      <t>ジョウタイ</t>
    </rPh>
    <phoneticPr fontId="1"/>
  </si>
  <si>
    <t>(白金プラグ及びイジウム</t>
    <rPh sb="1" eb="3">
      <t>ハッキン</t>
    </rPh>
    <rPh sb="6" eb="7">
      <t>オヨ</t>
    </rPh>
    <phoneticPr fontId="1"/>
  </si>
  <si>
    <t>及びマフラ</t>
    <rPh sb="0" eb="1">
      <t>オヨ</t>
    </rPh>
    <phoneticPr fontId="1"/>
  </si>
  <si>
    <t>ピラグを除く）</t>
    <rPh sb="4" eb="5">
      <t>ノゾ</t>
    </rPh>
    <phoneticPr fontId="1"/>
  </si>
  <si>
    <t>マフラの機能</t>
    <rPh sb="4" eb="6">
      <t>キノウ</t>
    </rPh>
    <phoneticPr fontId="1"/>
  </si>
  <si>
    <t>駐車ブレーキ機構</t>
    <rPh sb="0" eb="2">
      <t>チュウシャ</t>
    </rPh>
    <rPh sb="6" eb="8">
      <t>キコウ</t>
    </rPh>
    <phoneticPr fontId="1"/>
  </si>
  <si>
    <t>引きしろ</t>
    <rPh sb="0" eb="1">
      <t>ヒ</t>
    </rPh>
    <phoneticPr fontId="1"/>
  </si>
  <si>
    <t>点火時期</t>
    <rPh sb="0" eb="2">
      <t>テンカ</t>
    </rPh>
    <rPh sb="2" eb="4">
      <t>ジキ</t>
    </rPh>
    <phoneticPr fontId="1"/>
  </si>
  <si>
    <t>ボルトの緩み</t>
    <rPh sb="4" eb="5">
      <t>ユル</t>
    </rPh>
    <phoneticPr fontId="1"/>
  </si>
  <si>
    <t>エア・タンクの凝水</t>
    <rPh sb="8" eb="9">
      <t>スイ</t>
    </rPh>
    <phoneticPr fontId="1"/>
  </si>
  <si>
    <t>ボルトの損傷(大型車)</t>
    <rPh sb="4" eb="6">
      <t>ソンショウ</t>
    </rPh>
    <rPh sb="7" eb="10">
      <t>オオガタシャ</t>
    </rPh>
    <phoneticPr fontId="1"/>
  </si>
  <si>
    <t>の状態</t>
    <rPh sb="1" eb="3">
      <t>ジョウタイ</t>
    </rPh>
    <phoneticPr fontId="1"/>
  </si>
  <si>
    <t>ホース及びパイプ</t>
    <rPh sb="3" eb="4">
      <t>オヨ</t>
    </rPh>
    <phoneticPr fontId="1"/>
  </si>
  <si>
    <t>漏れ、損傷、取付状態</t>
    <rPh sb="0" eb="1">
      <t>モ</t>
    </rPh>
    <rPh sb="3" eb="5">
      <t>ソンショウ</t>
    </rPh>
    <rPh sb="6" eb="8">
      <t>トリツ</t>
    </rPh>
    <rPh sb="8" eb="10">
      <t>ジョウタイ</t>
    </rPh>
    <phoneticPr fontId="1"/>
  </si>
  <si>
    <t>ターミナル部の接続状態</t>
    <rPh sb="5" eb="6">
      <t>ブ</t>
    </rPh>
    <rPh sb="7" eb="9">
      <t>セツゾク</t>
    </rPh>
    <rPh sb="9" eb="11">
      <t>ジョウタイ</t>
    </rPh>
    <phoneticPr fontId="1"/>
  </si>
  <si>
    <t>ルブの機能</t>
    <rPh sb="3" eb="5">
      <t>キノウ</t>
    </rPh>
    <phoneticPr fontId="1"/>
  </si>
  <si>
    <t>電気配線</t>
    <rPh sb="0" eb="2">
      <t>デンキ</t>
    </rPh>
    <rPh sb="2" eb="4">
      <t>ハイセン</t>
    </rPh>
    <phoneticPr fontId="1"/>
  </si>
  <si>
    <t>接続部の緩み、損傷</t>
    <rPh sb="0" eb="2">
      <t>セツゾク</t>
    </rPh>
    <rPh sb="2" eb="3">
      <t>ブ</t>
    </rPh>
    <rPh sb="4" eb="5">
      <t>ユル</t>
    </rPh>
    <rPh sb="7" eb="9">
      <t>ソンショウ</t>
    </rPh>
    <phoneticPr fontId="1"/>
  </si>
  <si>
    <t>高圧ｶﾞｽを燃料とする</t>
    <rPh sb="0" eb="2">
      <t>コウアツ</t>
    </rPh>
    <rPh sb="6" eb="8">
      <t>ネンリョウ</t>
    </rPh>
    <phoneticPr fontId="1"/>
  </si>
  <si>
    <t>導管及び継手部のｶﾞｽ漏れ</t>
    <rPh sb="0" eb="2">
      <t>ドウカン</t>
    </rPh>
    <rPh sb="2" eb="3">
      <t>オヨ</t>
    </rPh>
    <rPh sb="4" eb="5">
      <t>ツギ</t>
    </rPh>
    <rPh sb="5" eb="6">
      <t>テ</t>
    </rPh>
    <rPh sb="6" eb="7">
      <t>ブ</t>
    </rPh>
    <rPh sb="11" eb="12">
      <t>モ</t>
    </rPh>
    <phoneticPr fontId="1"/>
  </si>
  <si>
    <t>・ディスクの損傷</t>
    <rPh sb="6" eb="8">
      <t>ソンショウ</t>
    </rPh>
    <phoneticPr fontId="1"/>
  </si>
  <si>
    <t>燃料装置等</t>
    <rPh sb="0" eb="2">
      <t>ネンリョウ</t>
    </rPh>
    <rPh sb="2" eb="4">
      <t>ソウチ</t>
    </rPh>
    <rPh sb="4" eb="5">
      <t>トウ</t>
    </rPh>
    <phoneticPr fontId="1"/>
  </si>
  <si>
    <t>損傷</t>
    <rPh sb="0" eb="2">
      <t>ソンショウ</t>
    </rPh>
    <phoneticPr fontId="1"/>
  </si>
  <si>
    <t>機能、磨耗、損傷</t>
    <rPh sb="0" eb="1">
      <t>キ</t>
    </rPh>
    <rPh sb="1" eb="2">
      <t>ノウ</t>
    </rPh>
    <rPh sb="3" eb="5">
      <t>マモウ</t>
    </rPh>
    <rPh sb="6" eb="8">
      <t>ソンショウ</t>
    </rPh>
    <phoneticPr fontId="1"/>
  </si>
  <si>
    <t>・原動機</t>
    <rPh sb="1" eb="4">
      <t>ゲンドウキ</t>
    </rPh>
    <phoneticPr fontId="1"/>
  </si>
  <si>
    <t>ｶﾞｽ容器取付部の緩み､損傷</t>
    <rPh sb="3" eb="5">
      <t>ヨウキ</t>
    </rPh>
    <rPh sb="5" eb="7">
      <t>トリツケ</t>
    </rPh>
    <rPh sb="7" eb="8">
      <t>ブ</t>
    </rPh>
    <rPh sb="9" eb="10">
      <t>ユル</t>
    </rPh>
    <rPh sb="12" eb="14">
      <t>ソンショウ</t>
    </rPh>
    <phoneticPr fontId="1"/>
  </si>
  <si>
    <t>ール・シリンダ及び</t>
    <rPh sb="7" eb="8">
      <t>オヨ</t>
    </rPh>
    <phoneticPr fontId="1"/>
  </si>
  <si>
    <t>･緩衝装置</t>
    <rPh sb="1" eb="3">
      <t>カンショウ</t>
    </rPh>
    <rPh sb="3" eb="5">
      <t>ソウチ</t>
    </rPh>
    <phoneticPr fontId="1"/>
  </si>
  <si>
    <t>本体</t>
    <rPh sb="0" eb="2">
      <t>ホンタイ</t>
    </rPh>
    <phoneticPr fontId="1"/>
  </si>
  <si>
    <t>車枠及び車体</t>
    <rPh sb="0" eb="1">
      <t>シャ</t>
    </rPh>
    <rPh sb="1" eb="2">
      <t>ワク</t>
    </rPh>
    <rPh sb="2" eb="3">
      <t>オヨ</t>
    </rPh>
    <rPh sb="4" eb="6">
      <t>シャタイ</t>
    </rPh>
    <phoneticPr fontId="1"/>
  </si>
  <si>
    <t>非常口の扉の機能</t>
    <rPh sb="0" eb="2">
      <t>ヒジョウ</t>
    </rPh>
    <rPh sb="2" eb="3">
      <t>グチ</t>
    </rPh>
    <rPh sb="4" eb="5">
      <t>トビラ</t>
    </rPh>
    <rPh sb="6" eb="8">
      <t>キノウ</t>
    </rPh>
    <phoneticPr fontId="1"/>
  </si>
  <si>
    <t>状態(※)</t>
    <rPh sb="0" eb="2">
      <t>ジョウタイ</t>
    </rPh>
    <phoneticPr fontId="1"/>
  </si>
  <si>
    <t>リーフ・サスペンション</t>
    <phoneticPr fontId="1"/>
  </si>
  <si>
    <t>スプリングの損傷</t>
    <rPh sb="6" eb="8">
      <t>ソンショウ</t>
    </rPh>
    <phoneticPr fontId="1"/>
  </si>
  <si>
    <t>低速及び加速の状態</t>
    <rPh sb="0" eb="2">
      <t>テイソク</t>
    </rPh>
    <rPh sb="2" eb="3">
      <t>オヨ</t>
    </rPh>
    <rPh sb="4" eb="6">
      <t>カソク</t>
    </rPh>
    <rPh sb="7" eb="9">
      <t>ジョウタイ</t>
    </rPh>
    <phoneticPr fontId="1"/>
  </si>
  <si>
    <t>緩み、損傷</t>
    <rPh sb="0" eb="1">
      <t>ユル</t>
    </rPh>
    <rPh sb="3" eb="5">
      <t>ソンショウ</t>
    </rPh>
    <phoneticPr fontId="1"/>
  </si>
  <si>
    <t>機能</t>
    <rPh sb="0" eb="1">
      <t>キ</t>
    </rPh>
    <rPh sb="1" eb="2">
      <t>ノウ</t>
    </rPh>
    <phoneticPr fontId="1"/>
  </si>
  <si>
    <t>取付部､連結部の緩み､がた</t>
    <rPh sb="0" eb="2">
      <t>トリツケ</t>
    </rPh>
    <rPh sb="2" eb="3">
      <t>ブ</t>
    </rPh>
    <rPh sb="4" eb="6">
      <t>レンケツ</t>
    </rPh>
    <rPh sb="6" eb="7">
      <t>ブ</t>
    </rPh>
    <rPh sb="8" eb="9">
      <t>ユル</t>
    </rPh>
    <phoneticPr fontId="1"/>
  </si>
  <si>
    <t>排気の状態</t>
    <rPh sb="0" eb="2">
      <t>ハイキ</t>
    </rPh>
    <rPh sb="3" eb="5">
      <t>ジョウタイ</t>
    </rPh>
    <phoneticPr fontId="1"/>
  </si>
  <si>
    <t>連結装置</t>
    <rPh sb="0" eb="2">
      <t>レンケツ</t>
    </rPh>
    <rPh sb="2" eb="4">
      <t>ソウチ</t>
    </rPh>
    <phoneticPr fontId="1"/>
  </si>
  <si>
    <t>カプラの機能、損傷</t>
    <rPh sb="4" eb="6">
      <t>キノウ</t>
    </rPh>
    <rPh sb="7" eb="9">
      <t>ソンショウ</t>
    </rPh>
    <phoneticPr fontId="1"/>
  </si>
  <si>
    <t>ﾚﾘｰｽﾞ･ﾊﾞﾙﾌﾞ及び</t>
    <rPh sb="11" eb="12">
      <t>オヨ</t>
    </rPh>
    <phoneticPr fontId="1"/>
  </si>
  <si>
    <t>シリンダ・ヘッド及びマニホー</t>
    <rPh sb="8" eb="9">
      <t>オヨ</t>
    </rPh>
    <phoneticPr fontId="1"/>
  </si>
  <si>
    <t>ピントル・フックの磨耗、亀裂</t>
    <rPh sb="9" eb="11">
      <t>マモウ</t>
    </rPh>
    <rPh sb="12" eb="14">
      <t>キレツ</t>
    </rPh>
    <phoneticPr fontId="1"/>
  </si>
  <si>
    <t>ルド各部の締付状態</t>
    <rPh sb="2" eb="4">
      <t>カクブ</t>
    </rPh>
    <rPh sb="5" eb="7">
      <t>シメツケ</t>
    </rPh>
    <rPh sb="7" eb="9">
      <t>ジョウタイ</t>
    </rPh>
    <phoneticPr fontId="1"/>
  </si>
  <si>
    <t>倍力装置</t>
    <rPh sb="0" eb="1">
      <t>バイ</t>
    </rPh>
    <rPh sb="1" eb="2">
      <t>リョク</t>
    </rPh>
    <rPh sb="2" eb="4">
      <t>ソウチ</t>
    </rPh>
    <phoneticPr fontId="1"/>
  </si>
  <si>
    <t>エア・クリーナの詰まり</t>
    <rPh sb="8" eb="9">
      <t>ツ</t>
    </rPh>
    <phoneticPr fontId="1"/>
  </si>
  <si>
    <t>取付部、連結部の緩み､がた</t>
    <rPh sb="0" eb="2">
      <t>トリツケ</t>
    </rPh>
    <rPh sb="2" eb="3">
      <t>ブ</t>
    </rPh>
    <rPh sb="4" eb="6">
      <t>レンケツ</t>
    </rPh>
    <rPh sb="6" eb="7">
      <t>ブ</t>
    </rPh>
    <rPh sb="8" eb="9">
      <t>ユル</t>
    </rPh>
    <phoneticPr fontId="1"/>
  </si>
  <si>
    <t>潤滑装置</t>
    <rPh sb="0" eb="2">
      <t>ジュンカツ</t>
    </rPh>
    <rPh sb="2" eb="4">
      <t>ソウチ</t>
    </rPh>
    <phoneticPr fontId="1"/>
  </si>
  <si>
    <t>座席</t>
    <rPh sb="0" eb="2">
      <t>ザセキ</t>
    </rPh>
    <phoneticPr fontId="1"/>
  </si>
  <si>
    <t>座席ベルトの状態</t>
    <rPh sb="0" eb="2">
      <t>ザセキ</t>
    </rPh>
    <rPh sb="6" eb="8">
      <t>ジョウタイ</t>
    </rPh>
    <phoneticPr fontId="1"/>
  </si>
  <si>
    <t>(事業用バス・乗用車のみ)</t>
    <rPh sb="1" eb="4">
      <t>ジギョウヨウ</t>
    </rPh>
    <rPh sb="7" eb="9">
      <t>ジョウヨウ</t>
    </rPh>
    <rPh sb="9" eb="10">
      <t>シャ</t>
    </rPh>
    <phoneticPr fontId="1"/>
  </si>
  <si>
    <t>エア漏れ</t>
    <rPh sb="2" eb="3">
      <t>モ</t>
    </rPh>
    <phoneticPr fontId="1"/>
  </si>
  <si>
    <t>燃料装置</t>
    <rPh sb="0" eb="2">
      <t>ネンリョウ</t>
    </rPh>
    <rPh sb="2" eb="4">
      <t>ソウチ</t>
    </rPh>
    <phoneticPr fontId="1"/>
  </si>
  <si>
    <t>燃料漏れ</t>
    <rPh sb="0" eb="2">
      <t>ネンリョウ</t>
    </rPh>
    <rPh sb="2" eb="3">
      <t>モ</t>
    </rPh>
    <phoneticPr fontId="1"/>
  </si>
  <si>
    <t>開扉発車防止装置</t>
    <rPh sb="0" eb="1">
      <t>カイ</t>
    </rPh>
    <rPh sb="1" eb="2">
      <t>トビラ</t>
    </rPh>
    <rPh sb="2" eb="4">
      <t>ハッシャ</t>
    </rPh>
    <rPh sb="4" eb="6">
      <t>ボウシ</t>
    </rPh>
    <rPh sb="6" eb="8">
      <t>ソウチ</t>
    </rPh>
    <phoneticPr fontId="1"/>
  </si>
  <si>
    <t>磨耗</t>
    <rPh sb="0" eb="2">
      <t>マモウ</t>
    </rPh>
    <phoneticPr fontId="1"/>
  </si>
  <si>
    <t>ベローズの損傷(※)</t>
    <rPh sb="5" eb="7">
      <t>ソンショウ</t>
    </rPh>
    <phoneticPr fontId="1"/>
  </si>
  <si>
    <t>冷却装置</t>
    <rPh sb="0" eb="2">
      <t>レイキャク</t>
    </rPh>
    <rPh sb="2" eb="4">
      <t>ソウチ</t>
    </rPh>
    <phoneticPr fontId="1"/>
  </si>
  <si>
    <t>ファン・ベルトの緩み、損傷</t>
    <rPh sb="8" eb="9">
      <t>ユル</t>
    </rPh>
    <rPh sb="11" eb="13">
      <t>ソンショウ</t>
    </rPh>
    <phoneticPr fontId="1"/>
  </si>
  <si>
    <t>その他</t>
    <rPh sb="2" eb="3">
      <t>タ</t>
    </rPh>
    <phoneticPr fontId="1"/>
  </si>
  <si>
    <t>シャシ各部の給油脂状態</t>
    <rPh sb="3" eb="5">
      <t>カクブ</t>
    </rPh>
    <rPh sb="6" eb="8">
      <t>キュウユ</t>
    </rPh>
    <rPh sb="8" eb="9">
      <t>シ</t>
    </rPh>
    <rPh sb="9" eb="11">
      <t>ジョウタイ</t>
    </rPh>
    <phoneticPr fontId="1"/>
  </si>
  <si>
    <t>取付部、連結部の緩み､損傷</t>
    <rPh sb="0" eb="2">
      <t>トリツケ</t>
    </rPh>
    <rPh sb="2" eb="3">
      <t>ブ</t>
    </rPh>
    <rPh sb="4" eb="6">
      <t>レンケツ</t>
    </rPh>
    <rPh sb="6" eb="7">
      <t>ブ</t>
    </rPh>
    <rPh sb="8" eb="9">
      <t>ユル</t>
    </rPh>
    <rPh sb="11" eb="13">
      <t>ソンショウ</t>
    </rPh>
    <phoneticPr fontId="1"/>
  </si>
  <si>
    <t>水漏れ</t>
    <rPh sb="0" eb="2">
      <t>ミズモ</t>
    </rPh>
    <phoneticPr fontId="1"/>
  </si>
  <si>
    <t>区　分　及び　記　号</t>
    <rPh sb="0" eb="1">
      <t>ク</t>
    </rPh>
    <rPh sb="2" eb="3">
      <t>ブン</t>
    </rPh>
    <rPh sb="4" eb="5">
      <t>オヨ</t>
    </rPh>
    <rPh sb="7" eb="8">
      <t>キ</t>
    </rPh>
    <rPh sb="9" eb="10">
      <t>ゴウ</t>
    </rPh>
    <phoneticPr fontId="1"/>
  </si>
  <si>
    <t>ＣＯ．ＨＣ濃度</t>
    <rPh sb="5" eb="7">
      <t>ノウド</t>
    </rPh>
    <phoneticPr fontId="1"/>
  </si>
  <si>
    <t>整備主任者の氏名</t>
    <rPh sb="0" eb="2">
      <t>セイビ</t>
    </rPh>
    <rPh sb="2" eb="4">
      <t>シュニン</t>
    </rPh>
    <rPh sb="4" eb="5">
      <t>シャ</t>
    </rPh>
    <rPh sb="6" eb="8">
      <t>シメイ</t>
    </rPh>
    <phoneticPr fontId="1"/>
  </si>
  <si>
    <t>点検</t>
    <rPh sb="0" eb="2">
      <t>テンケン</t>
    </rPh>
    <phoneticPr fontId="1"/>
  </si>
  <si>
    <t>交換</t>
    <rPh sb="0" eb="2">
      <t>コウカン</t>
    </rPh>
    <phoneticPr fontId="1"/>
  </si>
  <si>
    <t>　　　　　　　(アイドリング時)</t>
    <rPh sb="14" eb="15">
      <t>ジ</t>
    </rPh>
    <phoneticPr fontId="1"/>
  </si>
  <si>
    <t>点検の年月日</t>
    <rPh sb="0" eb="2">
      <t>テンケン</t>
    </rPh>
    <rPh sb="3" eb="6">
      <t>ネンガッピ</t>
    </rPh>
    <phoneticPr fontId="1"/>
  </si>
  <si>
    <t>分解</t>
    <rPh sb="0" eb="2">
      <t>ブンカイ</t>
    </rPh>
    <phoneticPr fontId="1"/>
  </si>
  <si>
    <t>修理</t>
    <rPh sb="0" eb="2">
      <t>シュウリ</t>
    </rPh>
    <phoneticPr fontId="1"/>
  </si>
  <si>
    <t>調整</t>
    <rPh sb="0" eb="2">
      <t>チョウセイ</t>
    </rPh>
    <phoneticPr fontId="1"/>
  </si>
  <si>
    <t>清掃</t>
    <rPh sb="0" eb="2">
      <t>セイソウ</t>
    </rPh>
    <phoneticPr fontId="1"/>
  </si>
  <si>
    <t>整備完了年月日</t>
    <rPh sb="0" eb="2">
      <t>セイビ</t>
    </rPh>
    <rPh sb="2" eb="4">
      <t>カンリョウ</t>
    </rPh>
    <rPh sb="4" eb="7">
      <t>ネンガッピ</t>
    </rPh>
    <phoneticPr fontId="1"/>
  </si>
  <si>
    <t>締付</t>
    <rPh sb="0" eb="2">
      <t>シメツ</t>
    </rPh>
    <phoneticPr fontId="1"/>
  </si>
  <si>
    <t>給油</t>
    <rPh sb="0" eb="2">
      <t>キュウユ</t>
    </rPh>
    <phoneticPr fontId="1"/>
  </si>
  <si>
    <t>点検時の総走行距離</t>
    <rPh sb="0" eb="2">
      <t>テンケン</t>
    </rPh>
    <rPh sb="2" eb="3">
      <t>ジ</t>
    </rPh>
    <rPh sb="4" eb="5">
      <t>ソウ</t>
    </rPh>
    <rPh sb="5" eb="7">
      <t>ソウコウ</t>
    </rPh>
    <rPh sb="7" eb="9">
      <t>キョリ</t>
    </rPh>
    <phoneticPr fontId="1"/>
  </si>
  <si>
    <t>該当なし</t>
    <rPh sb="0" eb="2">
      <t>ガイトウ</t>
    </rPh>
    <phoneticPr fontId="1"/>
  </si>
  <si>
    <t>セブン通商　株式会社</t>
    <rPh sb="3" eb="5">
      <t>ツウショウ</t>
    </rPh>
    <rPh sb="6" eb="10">
      <t>カブシキガイシャ</t>
    </rPh>
    <phoneticPr fontId="1"/>
  </si>
  <si>
    <t>愛知県西尾市吉良町吉田亥改13-3</t>
    <rPh sb="0" eb="3">
      <t>アイチケン</t>
    </rPh>
    <rPh sb="3" eb="6">
      <t>ニシオシ</t>
    </rPh>
    <rPh sb="6" eb="8">
      <t>キラ</t>
    </rPh>
    <rPh sb="8" eb="9">
      <t>チョウ</t>
    </rPh>
    <rPh sb="9" eb="11">
      <t>ヨシダ</t>
    </rPh>
    <rPh sb="11" eb="12">
      <t>イ</t>
    </rPh>
    <rPh sb="12" eb="13">
      <t>アラタ</t>
    </rPh>
    <phoneticPr fontId="1"/>
  </si>
  <si>
    <t>点検又は整備を実施した者の氏名又は名称</t>
    <rPh sb="0" eb="2">
      <t>テンケン</t>
    </rPh>
    <rPh sb="2" eb="3">
      <t>マタ</t>
    </rPh>
    <rPh sb="4" eb="6">
      <t>セイビ</t>
    </rPh>
    <rPh sb="7" eb="9">
      <t>ジッシ</t>
    </rPh>
    <rPh sb="11" eb="12">
      <t>モノ</t>
    </rPh>
    <rPh sb="13" eb="15">
      <t>シメイ</t>
    </rPh>
    <rPh sb="15" eb="16">
      <t>マタ</t>
    </rPh>
    <rPh sb="17" eb="19">
      <t>メイショウ</t>
    </rPh>
    <phoneticPr fontId="1"/>
  </si>
  <si>
    <t>（記名の無い場合は検査員の氏名に同じ）</t>
    <rPh sb="1" eb="2">
      <t>キ</t>
    </rPh>
    <rPh sb="2" eb="3">
      <t>メイ</t>
    </rPh>
    <rPh sb="4" eb="5">
      <t>ナ</t>
    </rPh>
    <rPh sb="6" eb="8">
      <t>バアイ</t>
    </rPh>
    <rPh sb="9" eb="12">
      <t>ケンサイン</t>
    </rPh>
    <rPh sb="13" eb="15">
      <t>シメイ</t>
    </rPh>
    <rPh sb="16" eb="17">
      <t>オナ</t>
    </rPh>
    <phoneticPr fontId="1"/>
  </si>
  <si>
    <t>車名</t>
    <rPh sb="0" eb="2">
      <t>シャメイ</t>
    </rPh>
    <phoneticPr fontId="10"/>
  </si>
  <si>
    <t>型式</t>
    <rPh sb="0" eb="2">
      <t>カタシキ</t>
    </rPh>
    <phoneticPr fontId="10"/>
  </si>
  <si>
    <t>形状</t>
    <rPh sb="0" eb="2">
      <t>ケイジョウ</t>
    </rPh>
    <phoneticPr fontId="10"/>
  </si>
  <si>
    <t>三河100か</t>
    <rPh sb="0" eb="2">
      <t>ミカワ</t>
    </rPh>
    <phoneticPr fontId="10"/>
  </si>
  <si>
    <t>ADG-GW4XLG</t>
    <phoneticPr fontId="10"/>
  </si>
  <si>
    <t>ダブル</t>
    <phoneticPr fontId="10"/>
  </si>
  <si>
    <t>KL-CK482BAT</t>
    <phoneticPr fontId="10"/>
  </si>
  <si>
    <t>シングル</t>
    <phoneticPr fontId="10"/>
  </si>
  <si>
    <t>ADG-GK4XAB</t>
    <phoneticPr fontId="10"/>
  </si>
  <si>
    <t>滋賀100か</t>
    <rPh sb="0" eb="2">
      <t>シガ</t>
    </rPh>
    <phoneticPr fontId="10"/>
  </si>
  <si>
    <t>三菱</t>
    <rPh sb="0" eb="2">
      <t>ミツビシ</t>
    </rPh>
    <phoneticPr fontId="10"/>
  </si>
  <si>
    <t>KC-FU519UZ</t>
    <phoneticPr fontId="10"/>
  </si>
  <si>
    <t>KK-FK61HKY</t>
    <phoneticPr fontId="10"/>
  </si>
  <si>
    <t>日野</t>
    <rPh sb="0" eb="2">
      <t>ヒノ</t>
    </rPh>
    <phoneticPr fontId="10"/>
  </si>
  <si>
    <t>三河100あ</t>
    <rPh sb="0" eb="2">
      <t>ミカワ</t>
    </rPh>
    <phoneticPr fontId="10"/>
  </si>
  <si>
    <t>滋賀100あ</t>
    <rPh sb="0" eb="2">
      <t>シガ</t>
    </rPh>
    <phoneticPr fontId="10"/>
  </si>
  <si>
    <t>BDG-MK37D</t>
    <phoneticPr fontId="10"/>
  </si>
  <si>
    <t>4㌧平</t>
    <rPh sb="2" eb="3">
      <t>ヒラ</t>
    </rPh>
    <phoneticPr fontId="10"/>
  </si>
  <si>
    <t>三河100き</t>
    <rPh sb="0" eb="2">
      <t>ミカワ</t>
    </rPh>
    <phoneticPr fontId="10"/>
  </si>
  <si>
    <t>KL-FW2PZGG</t>
    <phoneticPr fontId="10"/>
  </si>
  <si>
    <t>低床幌W　10ｍ</t>
    <rPh sb="0" eb="2">
      <t>テイショウ</t>
    </rPh>
    <rPh sb="2" eb="3">
      <t>ホロ</t>
    </rPh>
    <phoneticPr fontId="10"/>
  </si>
  <si>
    <t>KL-FS55JVZ</t>
    <phoneticPr fontId="10"/>
  </si>
  <si>
    <t>低床アルミW　9.4ｍ</t>
    <rPh sb="0" eb="2">
      <t>テイショウ</t>
    </rPh>
    <phoneticPr fontId="10"/>
  </si>
  <si>
    <t>KL-FN2PWGA</t>
    <phoneticPr fontId="10"/>
  </si>
  <si>
    <t>高床幌W　10ｍ</t>
    <rPh sb="0" eb="2">
      <t>コウショウ</t>
    </rPh>
    <rPh sb="2" eb="3">
      <t>ホロ</t>
    </rPh>
    <phoneticPr fontId="10"/>
  </si>
  <si>
    <t>KL-FT50JVX</t>
    <phoneticPr fontId="10"/>
  </si>
  <si>
    <t>高床幌W　9.6ｍ</t>
    <rPh sb="0" eb="2">
      <t>コウショウ</t>
    </rPh>
    <rPh sb="2" eb="3">
      <t>ホロ</t>
    </rPh>
    <phoneticPr fontId="10"/>
  </si>
  <si>
    <t>高床アルミW　9.6ｍ</t>
    <rPh sb="0" eb="2">
      <t>コウショウ</t>
    </rPh>
    <phoneticPr fontId="10"/>
  </si>
  <si>
    <t>KL-CD48L</t>
    <phoneticPr fontId="10"/>
  </si>
  <si>
    <t>KC-FS510VZ</t>
    <phoneticPr fontId="10"/>
  </si>
  <si>
    <t>低床アルミW　9.6ｍ</t>
    <rPh sb="0" eb="2">
      <t>テイショウ</t>
    </rPh>
    <phoneticPr fontId="10"/>
  </si>
  <si>
    <t>KL-FW2PBHG</t>
    <phoneticPr fontId="10"/>
  </si>
  <si>
    <t>低床アルミW　10ｍ</t>
    <rPh sb="0" eb="2">
      <t>テイショウ</t>
    </rPh>
    <phoneticPr fontId="10"/>
  </si>
  <si>
    <t>KK-FC1JJDA</t>
    <phoneticPr fontId="10"/>
  </si>
  <si>
    <t>4㌧　幌W　6.2ｍ</t>
    <rPh sb="3" eb="4">
      <t>ホロ</t>
    </rPh>
    <phoneticPr fontId="10"/>
  </si>
  <si>
    <t>BDG-PW37C</t>
    <phoneticPr fontId="10"/>
  </si>
  <si>
    <t>10㌧平　ショート</t>
    <rPh sb="3" eb="4">
      <t>ヒラ</t>
    </rPh>
    <phoneticPr fontId="10"/>
  </si>
  <si>
    <t>ニッサンディーゼル</t>
    <phoneticPr fontId="10"/>
  </si>
  <si>
    <t>原動機</t>
    <rPh sb="0" eb="3">
      <t>ゲンドウキ</t>
    </rPh>
    <phoneticPr fontId="1"/>
  </si>
  <si>
    <t>8DC11</t>
    <phoneticPr fontId="1"/>
  </si>
  <si>
    <t>6M61</t>
    <phoneticPr fontId="1"/>
  </si>
  <si>
    <t>J08E</t>
    <phoneticPr fontId="1"/>
  </si>
  <si>
    <t>GE13</t>
    <phoneticPr fontId="1"/>
  </si>
  <si>
    <t>P11C</t>
    <phoneticPr fontId="1"/>
  </si>
  <si>
    <t>6M70</t>
    <phoneticPr fontId="1"/>
  </si>
  <si>
    <t>平成12年8月</t>
    <rPh sb="0" eb="2">
      <t>ヘイセイ</t>
    </rPh>
    <rPh sb="4" eb="5">
      <t>ネン</t>
    </rPh>
    <rPh sb="6" eb="7">
      <t>ガツ</t>
    </rPh>
    <phoneticPr fontId="1"/>
  </si>
  <si>
    <t>FS510VZ500539</t>
    <phoneticPr fontId="1"/>
  </si>
  <si>
    <t>6D40</t>
    <phoneticPr fontId="1"/>
  </si>
  <si>
    <t>平成9年3月</t>
    <rPh sb="0" eb="2">
      <t>ヘイセイ</t>
    </rPh>
    <rPh sb="3" eb="4">
      <t>ネン</t>
    </rPh>
    <rPh sb="5" eb="6">
      <t>ガツ</t>
    </rPh>
    <phoneticPr fontId="1"/>
  </si>
  <si>
    <t>平成15年9月</t>
    <rPh sb="0" eb="2">
      <t>ヘイセイ</t>
    </rPh>
    <rPh sb="4" eb="5">
      <t>ネン</t>
    </rPh>
    <rPh sb="6" eb="7">
      <t>ガツ</t>
    </rPh>
    <phoneticPr fontId="1"/>
  </si>
  <si>
    <t>CD48L30537</t>
    <phoneticPr fontId="1"/>
  </si>
  <si>
    <t>J08C</t>
    <phoneticPr fontId="1"/>
  </si>
  <si>
    <t>平成12年11月</t>
    <rPh sb="0" eb="2">
      <t>ヘイセイ</t>
    </rPh>
    <rPh sb="4" eb="5">
      <t>ネン</t>
    </rPh>
    <rPh sb="7" eb="8">
      <t>ガツ</t>
    </rPh>
    <phoneticPr fontId="1"/>
  </si>
  <si>
    <t>FC1JJD10553</t>
    <phoneticPr fontId="1"/>
  </si>
  <si>
    <t>平成15年12月</t>
    <rPh sb="0" eb="2">
      <t>ヘイセイ</t>
    </rPh>
    <rPh sb="4" eb="5">
      <t>ネン</t>
    </rPh>
    <rPh sb="7" eb="8">
      <t>ガツ</t>
    </rPh>
    <phoneticPr fontId="1"/>
  </si>
  <si>
    <t>FN2PWG51164</t>
    <phoneticPr fontId="1"/>
  </si>
  <si>
    <t>FT50JVX530167</t>
    <phoneticPr fontId="1"/>
  </si>
  <si>
    <t>平成13年12月</t>
    <rPh sb="0" eb="2">
      <t>ヘイセイ</t>
    </rPh>
    <rPh sb="4" eb="5">
      <t>ネン</t>
    </rPh>
    <rPh sb="7" eb="8">
      <t>ガツ</t>
    </rPh>
    <phoneticPr fontId="1"/>
  </si>
  <si>
    <t>FW2PZG10064</t>
    <phoneticPr fontId="1"/>
  </si>
  <si>
    <t>FN2PWG51163</t>
    <phoneticPr fontId="1"/>
  </si>
  <si>
    <t>FW2PWG11230</t>
    <phoneticPr fontId="1"/>
  </si>
  <si>
    <t>平成12年3月</t>
    <rPh sb="0" eb="2">
      <t>ヘイセイ</t>
    </rPh>
    <rPh sb="4" eb="5">
      <t>ネン</t>
    </rPh>
    <rPh sb="6" eb="7">
      <t>ガツ</t>
    </rPh>
    <phoneticPr fontId="1"/>
  </si>
  <si>
    <t>平成20年3月</t>
    <rPh sb="0" eb="2">
      <t>ヘイセイ</t>
    </rPh>
    <rPh sb="4" eb="5">
      <t>ネン</t>
    </rPh>
    <rPh sb="6" eb="7">
      <t>ガツ</t>
    </rPh>
    <phoneticPr fontId="1"/>
  </si>
  <si>
    <t>PW37C-05368</t>
    <phoneticPr fontId="1"/>
  </si>
  <si>
    <t>平成14年5月</t>
    <rPh sb="0" eb="2">
      <t>ヘイセイ</t>
    </rPh>
    <rPh sb="4" eb="5">
      <t>ネン</t>
    </rPh>
    <rPh sb="6" eb="7">
      <t>ガツ</t>
    </rPh>
    <phoneticPr fontId="1"/>
  </si>
  <si>
    <t>FS55JVZ520187</t>
    <phoneticPr fontId="1"/>
  </si>
  <si>
    <t>平成9年1月</t>
    <rPh sb="0" eb="2">
      <t>ヘイセイ</t>
    </rPh>
    <rPh sb="3" eb="4">
      <t>ネン</t>
    </rPh>
    <rPh sb="5" eb="6">
      <t>ガツ</t>
    </rPh>
    <phoneticPr fontId="1"/>
  </si>
  <si>
    <t>FU519UZ500166</t>
    <phoneticPr fontId="1"/>
  </si>
  <si>
    <t>平成16年3月</t>
    <rPh sb="0" eb="2">
      <t>ヘイセイ</t>
    </rPh>
    <rPh sb="4" eb="5">
      <t>ネン</t>
    </rPh>
    <rPh sb="6" eb="7">
      <t>ガツ</t>
    </rPh>
    <phoneticPr fontId="1"/>
  </si>
  <si>
    <t>FK61HKY-765056</t>
    <phoneticPr fontId="1"/>
  </si>
  <si>
    <t>6㌧ユニック</t>
    <phoneticPr fontId="10"/>
  </si>
  <si>
    <t>平成17年6月</t>
    <rPh sb="0" eb="2">
      <t>ヘイセイ</t>
    </rPh>
    <rPh sb="4" eb="5">
      <t>ネン</t>
    </rPh>
    <rPh sb="6" eb="7">
      <t>ガツ</t>
    </rPh>
    <phoneticPr fontId="1"/>
  </si>
  <si>
    <t>MK37A-00693</t>
    <phoneticPr fontId="1"/>
  </si>
  <si>
    <t>平成21年1月</t>
    <rPh sb="0" eb="2">
      <t>ヘイセイ</t>
    </rPh>
    <rPh sb="4" eb="5">
      <t>ネン</t>
    </rPh>
    <rPh sb="6" eb="7">
      <t>ガツ</t>
    </rPh>
    <phoneticPr fontId="1"/>
  </si>
  <si>
    <t>MK37D-15115</t>
    <phoneticPr fontId="1"/>
  </si>
  <si>
    <t>平成20年7月</t>
    <rPh sb="0" eb="2">
      <t>ヘイセイ</t>
    </rPh>
    <rPh sb="4" eb="5">
      <t>ネン</t>
    </rPh>
    <rPh sb="6" eb="7">
      <t>ガツ</t>
    </rPh>
    <phoneticPr fontId="1"/>
  </si>
  <si>
    <t>GW4XLG-20352</t>
    <phoneticPr fontId="1"/>
  </si>
  <si>
    <t>GK4XAB-30624</t>
    <phoneticPr fontId="1"/>
  </si>
  <si>
    <t>平成18年7月</t>
    <rPh sb="0" eb="2">
      <t>ヘイセイ</t>
    </rPh>
    <rPh sb="4" eb="5">
      <t>ネン</t>
    </rPh>
    <rPh sb="6" eb="7">
      <t>ガツ</t>
    </rPh>
    <phoneticPr fontId="1"/>
  </si>
  <si>
    <t>GK4XAB-01858</t>
    <phoneticPr fontId="1"/>
  </si>
  <si>
    <t>平成21年7月</t>
    <rPh sb="0" eb="2">
      <t>ヘイセイ</t>
    </rPh>
    <rPh sb="4" eb="5">
      <t>ネン</t>
    </rPh>
    <rPh sb="6" eb="7">
      <t>ガツ</t>
    </rPh>
    <phoneticPr fontId="1"/>
  </si>
  <si>
    <t>GK4XAB-31152</t>
    <phoneticPr fontId="1"/>
  </si>
  <si>
    <t>平成17年8月</t>
    <rPh sb="0" eb="2">
      <t>ヘイセイ</t>
    </rPh>
    <rPh sb="4" eb="5">
      <t>ネン</t>
    </rPh>
    <rPh sb="6" eb="7">
      <t>ガツ</t>
    </rPh>
    <phoneticPr fontId="1"/>
  </si>
  <si>
    <t>CK482B-33621</t>
    <phoneticPr fontId="1"/>
  </si>
  <si>
    <t>平成17年9月</t>
    <rPh sb="0" eb="2">
      <t>ヘイセイ</t>
    </rPh>
    <rPh sb="4" eb="5">
      <t>ネン</t>
    </rPh>
    <rPh sb="6" eb="7">
      <t>ガツ</t>
    </rPh>
    <phoneticPr fontId="1"/>
  </si>
  <si>
    <t>GK4XAB-00413</t>
    <phoneticPr fontId="1"/>
  </si>
  <si>
    <t>GK4XAB-31393</t>
    <phoneticPr fontId="1"/>
  </si>
  <si>
    <t>(注)　(※)印の点検箇所は、自動車検査証の交付を受けた日又は前回の点検を行った日以降の走行距離が３か月当たり２，000ｋｍ以下の自動車については、行わなくてもよい。</t>
    <rPh sb="1" eb="2">
      <t>チュウ</t>
    </rPh>
    <rPh sb="7" eb="8">
      <t>シルシ</t>
    </rPh>
    <rPh sb="9" eb="11">
      <t>テンケン</t>
    </rPh>
    <rPh sb="11" eb="13">
      <t>カショ</t>
    </rPh>
    <rPh sb="15" eb="18">
      <t>ジドウシャ</t>
    </rPh>
    <rPh sb="18" eb="20">
      <t>ケンサ</t>
    </rPh>
    <rPh sb="20" eb="21">
      <t>ショウ</t>
    </rPh>
    <rPh sb="22" eb="24">
      <t>コウフ</t>
    </rPh>
    <rPh sb="25" eb="26">
      <t>ウ</t>
    </rPh>
    <rPh sb="28" eb="29">
      <t>ヒ</t>
    </rPh>
    <rPh sb="29" eb="30">
      <t>マタ</t>
    </rPh>
    <rPh sb="31" eb="33">
      <t>ゼンカイ</t>
    </rPh>
    <rPh sb="34" eb="36">
      <t>テンケン</t>
    </rPh>
    <rPh sb="37" eb="38">
      <t>オコナ</t>
    </rPh>
    <rPh sb="40" eb="41">
      <t>ヒ</t>
    </rPh>
    <rPh sb="41" eb="43">
      <t>イコウ</t>
    </rPh>
    <rPh sb="44" eb="46">
      <t>ソウコウ</t>
    </rPh>
    <rPh sb="46" eb="48">
      <t>キョリ</t>
    </rPh>
    <rPh sb="51" eb="52">
      <t>ゲツ</t>
    </rPh>
    <rPh sb="52" eb="53">
      <t>ア</t>
    </rPh>
    <rPh sb="62" eb="64">
      <t>イカ</t>
    </rPh>
    <rPh sb="65" eb="67">
      <t>ジドウ</t>
    </rPh>
    <rPh sb="67" eb="68">
      <t>シャ</t>
    </rPh>
    <rPh sb="74" eb="75">
      <t>オコナ</t>
    </rPh>
    <phoneticPr fontId="1"/>
  </si>
  <si>
    <t>GK4XAB-30622</t>
    <phoneticPr fontId="1"/>
  </si>
  <si>
    <t>＋</t>
    <phoneticPr fontId="1"/>
  </si>
  <si>
    <t>ブレーキ・シュー</t>
    <phoneticPr fontId="1"/>
  </si>
  <si>
    <t>ハンドル</t>
    <phoneticPr fontId="1"/>
  </si>
  <si>
    <t>ショック・アブソーバ</t>
    <phoneticPr fontId="1"/>
  </si>
  <si>
    <t>ギヤ・ボックス</t>
    <phoneticPr fontId="1"/>
  </si>
  <si>
    <t>バック・プレート</t>
    <phoneticPr fontId="1"/>
  </si>
  <si>
    <t>クラッチ</t>
    <phoneticPr fontId="1"/>
  </si>
  <si>
    <t>ブレーキ・ディスク</t>
    <phoneticPr fontId="1"/>
  </si>
  <si>
    <t>ポール・ジョイントのダスト・</t>
    <phoneticPr fontId="1"/>
  </si>
  <si>
    <t>ナックル</t>
    <phoneticPr fontId="1"/>
  </si>
  <si>
    <t>トランスファ</t>
    <phoneticPr fontId="1"/>
  </si>
  <si>
    <t>ホイール・アライメント</t>
    <phoneticPr fontId="1"/>
  </si>
  <si>
    <t>センタ・ブレーキ・ドラ</t>
    <phoneticPr fontId="1"/>
  </si>
  <si>
    <t>ム及びライニング</t>
    <phoneticPr fontId="1"/>
  </si>
  <si>
    <t>びドライブ・シャフト</t>
    <phoneticPr fontId="1"/>
  </si>
  <si>
    <t>パワー・ステアリング</t>
    <phoneticPr fontId="1"/>
  </si>
  <si>
    <t>センタ・ベアリングのがた</t>
    <phoneticPr fontId="1"/>
  </si>
  <si>
    <t>デファレンシャル</t>
    <phoneticPr fontId="1"/>
  </si>
  <si>
    <t>ブレーキ・ペダル</t>
    <phoneticPr fontId="1"/>
  </si>
  <si>
    <t>エグゾースト・パイプ</t>
    <phoneticPr fontId="1"/>
  </si>
  <si>
    <t>ホイール</t>
    <phoneticPr fontId="1"/>
  </si>
  <si>
    <t>コンプレッサ、プレッシャ・</t>
    <phoneticPr fontId="1"/>
  </si>
  <si>
    <t>フロント・ホイール・ベアリング</t>
    <phoneticPr fontId="1"/>
  </si>
  <si>
    <t>バッテリ</t>
    <phoneticPr fontId="1"/>
  </si>
  <si>
    <t>レギュレータ、アンローダ・バ</t>
    <phoneticPr fontId="1"/>
  </si>
  <si>
    <t>のがた(※)</t>
    <phoneticPr fontId="1"/>
  </si>
  <si>
    <t>リザーバ・タンク</t>
    <phoneticPr fontId="1"/>
  </si>
  <si>
    <t>リム、サイド･リング、ホイール</t>
    <phoneticPr fontId="1"/>
  </si>
  <si>
    <t>ホイール・ベアリングのがた</t>
    <phoneticPr fontId="1"/>
  </si>
  <si>
    <t>ブレーキ・チャンバ</t>
    <phoneticPr fontId="1"/>
  </si>
  <si>
    <t>ロッドのストローク</t>
    <phoneticPr fontId="1"/>
  </si>
  <si>
    <t>ﾌﾞﾚｰｷﾊﾞﾙﾌﾞ、ｸｲｯｸ･</t>
    <phoneticPr fontId="1"/>
  </si>
  <si>
    <t>ﾘﾚｰ・ﾊﾞﾌﾞﾙ</t>
    <phoneticPr fontId="1"/>
  </si>
  <si>
    <t>エア・サスペンション</t>
    <phoneticPr fontId="1"/>
  </si>
  <si>
    <t>ブレーキ・カム</t>
    <phoneticPr fontId="1"/>
  </si>
  <si>
    <t>(※)</t>
    <phoneticPr fontId="1"/>
  </si>
  <si>
    <t>T</t>
    <phoneticPr fontId="1"/>
  </si>
  <si>
    <t>初度登録</t>
    <rPh sb="0" eb="1">
      <t>ショ</t>
    </rPh>
    <rPh sb="1" eb="2">
      <t>ド</t>
    </rPh>
    <rPh sb="2" eb="4">
      <t>トウロク</t>
    </rPh>
    <phoneticPr fontId="1"/>
  </si>
  <si>
    <t>車台番号</t>
    <rPh sb="0" eb="1">
      <t>シャ</t>
    </rPh>
    <rPh sb="1" eb="2">
      <t>ダイ</t>
    </rPh>
    <rPh sb="2" eb="4">
      <t>バンゴウ</t>
    </rPh>
    <phoneticPr fontId="1"/>
  </si>
  <si>
    <t>ホイール・ナット、ホイール・</t>
    <phoneticPr fontId="1"/>
  </si>
  <si>
    <t>エア・コンプレッサ</t>
    <phoneticPr fontId="1"/>
  </si>
  <si>
    <t>ディストリビュータのキャップ</t>
    <phoneticPr fontId="1"/>
  </si>
  <si>
    <t>マスタ・シリンダ、ホイ</t>
    <phoneticPr fontId="1"/>
  </si>
  <si>
    <t>ディスク・キャリパ</t>
    <phoneticPr fontId="1"/>
  </si>
  <si>
    <t>エア・クリーナ・エレメントの</t>
    <phoneticPr fontId="1"/>
  </si>
  <si>
    <t>コイル・サスペンション</t>
    <phoneticPr fontId="1"/>
  </si>
  <si>
    <t>レ</t>
    <phoneticPr fontId="1"/>
  </si>
  <si>
    <t>×</t>
    <phoneticPr fontId="1"/>
  </si>
  <si>
    <t>○</t>
    <phoneticPr fontId="1"/>
  </si>
  <si>
    <t>△</t>
    <phoneticPr fontId="1"/>
  </si>
  <si>
    <t>A</t>
    <phoneticPr fontId="1"/>
  </si>
  <si>
    <t>C</t>
    <phoneticPr fontId="1"/>
  </si>
  <si>
    <t>ＣＯ</t>
    <phoneticPr fontId="1"/>
  </si>
  <si>
    <t>％</t>
    <phoneticPr fontId="1"/>
  </si>
  <si>
    <t>L</t>
    <phoneticPr fontId="1"/>
  </si>
  <si>
    <t>ＨＣ</t>
    <phoneticPr fontId="1"/>
  </si>
  <si>
    <t>ｐｐｍ</t>
    <phoneticPr fontId="1"/>
  </si>
  <si>
    <t>車　　名</t>
  </si>
  <si>
    <t>原動機の型式</t>
  </si>
  <si>
    <t>備考</t>
  </si>
  <si>
    <t>FW2PBH10018</t>
    <phoneticPr fontId="1"/>
  </si>
  <si>
    <t>5.8.11</t>
    <phoneticPr fontId="1"/>
  </si>
  <si>
    <t>初度登録年</t>
    <phoneticPr fontId="1"/>
  </si>
  <si>
    <t>4D33</t>
    <phoneticPr fontId="1"/>
  </si>
  <si>
    <t>平成5年2月</t>
    <rPh sb="0" eb="2">
      <t>ヘイセイ</t>
    </rPh>
    <rPh sb="3" eb="4">
      <t>ネン</t>
    </rPh>
    <rPh sb="5" eb="6">
      <t>ガツ</t>
    </rPh>
    <phoneticPr fontId="1"/>
  </si>
  <si>
    <t>FE437E582106</t>
    <phoneticPr fontId="1"/>
  </si>
  <si>
    <t>三河100き247</t>
  </si>
  <si>
    <t>三河100き419</t>
  </si>
  <si>
    <t>三河100き575</t>
  </si>
  <si>
    <t>三河100き576</t>
  </si>
  <si>
    <t>三河100き579</t>
  </si>
  <si>
    <t>三河100き581</t>
  </si>
  <si>
    <t>三河100あ4096</t>
  </si>
  <si>
    <t>滋賀100か5595</t>
  </si>
  <si>
    <t>滋賀100か5608</t>
  </si>
  <si>
    <t>滋賀100か5609</t>
  </si>
  <si>
    <t>滋賀100か5910</t>
  </si>
  <si>
    <t>滋賀100か6079</t>
  </si>
  <si>
    <t>滋賀100か6094</t>
  </si>
  <si>
    <t>滋賀100か6114</t>
  </si>
  <si>
    <t>滋賀100か6148</t>
  </si>
  <si>
    <t>滋賀100か6173</t>
  </si>
  <si>
    <t>三河100か7132</t>
  </si>
  <si>
    <t>滋賀100あ7550</t>
  </si>
  <si>
    <t>三河100か8217</t>
  </si>
  <si>
    <t>三河100か9606</t>
  </si>
  <si>
    <t>三河100か9756</t>
  </si>
  <si>
    <t>ID</t>
    <phoneticPr fontId="10"/>
  </si>
  <si>
    <t>車番</t>
    <rPh sb="0" eb="1">
      <t>シャ</t>
    </rPh>
    <rPh sb="1" eb="2">
      <t>バン</t>
    </rPh>
    <phoneticPr fontId="10"/>
  </si>
  <si>
    <t>登録番号</t>
    <rPh sb="0" eb="2">
      <t>トウロク</t>
    </rPh>
    <rPh sb="2" eb="4">
      <t>バンゴウ</t>
    </rPh>
    <phoneticPr fontId="10"/>
  </si>
  <si>
    <t>自動車登録番号</t>
    <phoneticPr fontId="1"/>
  </si>
  <si>
    <t>車台番号</t>
    <phoneticPr fontId="1"/>
  </si>
  <si>
    <t>車番入力</t>
    <rPh sb="0" eb="1">
      <t>シャ</t>
    </rPh>
    <rPh sb="1" eb="2">
      <t>バン</t>
    </rPh>
    <rPh sb="2" eb="4">
      <t>ニュウリョク</t>
    </rPh>
    <phoneticPr fontId="1"/>
  </si>
  <si>
    <t>ワイズ通商　株式会社</t>
    <rPh sb="3" eb="5">
      <t>ツウショウ</t>
    </rPh>
    <rPh sb="6" eb="10">
      <t>カブシキガイシャ</t>
    </rPh>
    <phoneticPr fontId="1"/>
  </si>
  <si>
    <t>平成18年12月</t>
    <rPh sb="0" eb="2">
      <t>ヘイセイ</t>
    </rPh>
    <rPh sb="4" eb="5">
      <t>ネン</t>
    </rPh>
    <rPh sb="7" eb="8">
      <t>ガツ</t>
    </rPh>
    <phoneticPr fontId="1"/>
  </si>
  <si>
    <t>平成19年1月</t>
    <rPh sb="0" eb="2">
      <t>ヘイセイ</t>
    </rPh>
    <rPh sb="4" eb="5">
      <t>ネン</t>
    </rPh>
    <rPh sb="6" eb="7">
      <t>ガツ</t>
    </rPh>
    <phoneticPr fontId="1"/>
  </si>
  <si>
    <t>平成19年2月</t>
    <rPh sb="0" eb="2">
      <t>ヘイセイ</t>
    </rPh>
    <rPh sb="4" eb="5">
      <t>ネン</t>
    </rPh>
    <rPh sb="6" eb="7">
      <t>ガツ</t>
    </rPh>
    <phoneticPr fontId="1"/>
  </si>
  <si>
    <t>平成19年5月</t>
    <rPh sb="0" eb="2">
      <t>ヘイセイ</t>
    </rPh>
    <rPh sb="4" eb="5">
      <t>ネン</t>
    </rPh>
    <rPh sb="6" eb="7">
      <t>ガツ</t>
    </rPh>
    <phoneticPr fontId="1"/>
  </si>
  <si>
    <t>平成17年11月</t>
    <rPh sb="0" eb="2">
      <t>ヘイセイ</t>
    </rPh>
    <rPh sb="4" eb="5">
      <t>ネン</t>
    </rPh>
    <rPh sb="7" eb="8">
      <t>ガツ</t>
    </rPh>
    <phoneticPr fontId="1"/>
  </si>
  <si>
    <t>平成18年5月</t>
    <rPh sb="0" eb="2">
      <t>ヘイセイ</t>
    </rPh>
    <rPh sb="4" eb="5">
      <t>ネン</t>
    </rPh>
    <rPh sb="6" eb="7">
      <t>ガツ</t>
    </rPh>
    <phoneticPr fontId="1"/>
  </si>
  <si>
    <t>愛知県碧南市吹上町4丁目1-9</t>
    <rPh sb="0" eb="3">
      <t>アイチケン</t>
    </rPh>
    <rPh sb="3" eb="6">
      <t>ヘキナンシ</t>
    </rPh>
    <rPh sb="6" eb="9">
      <t>フキアゲチョウ</t>
    </rPh>
    <rPh sb="10" eb="12">
      <t>チョウメ</t>
    </rPh>
    <phoneticPr fontId="1"/>
  </si>
  <si>
    <t>平成17年10月</t>
    <rPh sb="0" eb="2">
      <t>ヘイセイ</t>
    </rPh>
    <rPh sb="4" eb="5">
      <t>ネン</t>
    </rPh>
    <rPh sb="7" eb="8">
      <t>ガツ</t>
    </rPh>
    <phoneticPr fontId="1"/>
  </si>
  <si>
    <t>ADG-CG4ZA</t>
    <phoneticPr fontId="10"/>
  </si>
  <si>
    <t>CG4ZA-01065</t>
    <phoneticPr fontId="1"/>
  </si>
  <si>
    <t>4軸低床平</t>
    <rPh sb="1" eb="2">
      <t>ジク</t>
    </rPh>
    <rPh sb="2" eb="3">
      <t>テイ</t>
    </rPh>
    <rPh sb="3" eb="4">
      <t>ユカ</t>
    </rPh>
    <rPh sb="4" eb="5">
      <t>ヒラ</t>
    </rPh>
    <phoneticPr fontId="10"/>
  </si>
  <si>
    <t>PJ-FS54JZ</t>
    <phoneticPr fontId="10"/>
  </si>
  <si>
    <t>FS54JZ-542354</t>
    <phoneticPr fontId="1"/>
  </si>
  <si>
    <t>GK4XAB-00562</t>
    <phoneticPr fontId="1"/>
  </si>
  <si>
    <t>PJ-FT54JX</t>
    <phoneticPr fontId="10"/>
  </si>
  <si>
    <t>FT54JX-540076</t>
    <phoneticPr fontId="1"/>
  </si>
  <si>
    <t>高床岡通幌W　10ｍ</t>
    <rPh sb="0" eb="2">
      <t>コウショウ</t>
    </rPh>
    <rPh sb="2" eb="3">
      <t>オカ</t>
    </rPh>
    <rPh sb="3" eb="4">
      <t>ツウ</t>
    </rPh>
    <rPh sb="4" eb="5">
      <t>ホロ</t>
    </rPh>
    <phoneticPr fontId="10"/>
  </si>
  <si>
    <t>FT54JX-540093</t>
    <phoneticPr fontId="1"/>
  </si>
  <si>
    <t>PK-FN2PWJA</t>
    <phoneticPr fontId="10"/>
  </si>
  <si>
    <t>FN2PWJ-13564</t>
    <phoneticPr fontId="1"/>
  </si>
  <si>
    <t>KL-FT54JWZ</t>
    <phoneticPr fontId="10"/>
  </si>
  <si>
    <t>FT54JWZ-530195</t>
    <phoneticPr fontId="1"/>
  </si>
  <si>
    <t>トヨタ</t>
    <phoneticPr fontId="10"/>
  </si>
  <si>
    <t>N04C</t>
    <phoneticPr fontId="1"/>
  </si>
  <si>
    <t>PB-XZU348</t>
    <phoneticPr fontId="10"/>
  </si>
  <si>
    <t>XZU348-1000036</t>
    <phoneticPr fontId="1"/>
  </si>
  <si>
    <t>2㌧平</t>
    <rPh sb="2" eb="3">
      <t>ヒラ</t>
    </rPh>
    <phoneticPr fontId="10"/>
  </si>
  <si>
    <t>滋賀100か6108</t>
  </si>
  <si>
    <t>三河100か7532</t>
  </si>
  <si>
    <t>三河100か8934</t>
  </si>
  <si>
    <t>三河100か8935</t>
  </si>
  <si>
    <t>三河100か9181</t>
  </si>
  <si>
    <t>三河100か9208</t>
  </si>
  <si>
    <t>滋賀100あ6312</t>
  </si>
  <si>
    <t>会社名</t>
    <rPh sb="0" eb="3">
      <t>カイシャメイ</t>
    </rPh>
    <phoneticPr fontId="10"/>
  </si>
  <si>
    <t>住所</t>
    <rPh sb="0" eb="2">
      <t>ジュウショ</t>
    </rPh>
    <phoneticPr fontId="10"/>
  </si>
  <si>
    <t>点検者</t>
    <rPh sb="0" eb="2">
      <t>テンケン</t>
    </rPh>
    <rPh sb="2" eb="3">
      <t>シャ</t>
    </rPh>
    <phoneticPr fontId="10"/>
  </si>
  <si>
    <t>8.11.2</t>
    <phoneticPr fontId="1"/>
  </si>
  <si>
    <t>3.6.9</t>
    <phoneticPr fontId="1"/>
  </si>
  <si>
    <t>4.7.10</t>
    <phoneticPr fontId="1"/>
  </si>
  <si>
    <t>2.5.8</t>
    <phoneticPr fontId="1"/>
  </si>
  <si>
    <t>9.12.3</t>
    <phoneticPr fontId="1"/>
  </si>
  <si>
    <t>6.9.12</t>
    <phoneticPr fontId="1"/>
  </si>
  <si>
    <t>10.1.4</t>
    <phoneticPr fontId="1"/>
  </si>
  <si>
    <t>7.10.1</t>
    <phoneticPr fontId="1"/>
  </si>
  <si>
    <r>
      <t>1</t>
    </r>
    <r>
      <rPr>
        <sz val="11"/>
        <rFont val="ＭＳ Ｐ明朝"/>
        <family val="1"/>
        <charset val="128"/>
      </rPr>
      <t>0.1.4</t>
    </r>
    <phoneticPr fontId="1"/>
  </si>
  <si>
    <t>岐阜400あ</t>
    <rPh sb="0" eb="2">
      <t>ギフ</t>
    </rPh>
    <phoneticPr fontId="10"/>
  </si>
  <si>
    <t>ニッサン</t>
    <phoneticPr fontId="10"/>
  </si>
  <si>
    <t>CBF-VFY11</t>
    <phoneticPr fontId="10"/>
  </si>
  <si>
    <t>ADバン</t>
    <phoneticPr fontId="10"/>
  </si>
  <si>
    <t>UB-NCP50V</t>
    <phoneticPr fontId="10"/>
  </si>
  <si>
    <t>プロボックス</t>
    <phoneticPr fontId="10"/>
  </si>
  <si>
    <t>平成15年11月</t>
    <rPh sb="0" eb="2">
      <t>ヘイセイ</t>
    </rPh>
    <rPh sb="4" eb="5">
      <t>ネン</t>
    </rPh>
    <rPh sb="7" eb="8">
      <t>ガツ</t>
    </rPh>
    <phoneticPr fontId="1"/>
  </si>
  <si>
    <t>QG15</t>
    <phoneticPr fontId="1"/>
  </si>
  <si>
    <t>VFY11-715250</t>
    <phoneticPr fontId="1"/>
  </si>
  <si>
    <t>NCP50-0021414</t>
    <phoneticPr fontId="1"/>
  </si>
  <si>
    <t>岐阜100い</t>
    <rPh sb="0" eb="2">
      <t>ギフ</t>
    </rPh>
    <phoneticPr fontId="10"/>
  </si>
  <si>
    <t>KK-FD1JLDA</t>
    <phoneticPr fontId="10"/>
  </si>
  <si>
    <t>4ｔ平</t>
    <rPh sb="2" eb="3">
      <t>ヒラ</t>
    </rPh>
    <phoneticPr fontId="10"/>
  </si>
  <si>
    <t>岐阜100き</t>
    <rPh sb="0" eb="2">
      <t>ギフ</t>
    </rPh>
    <phoneticPr fontId="10"/>
  </si>
  <si>
    <t>日産ディーゼル</t>
    <rPh sb="0" eb="2">
      <t>ニッサン</t>
    </rPh>
    <phoneticPr fontId="10"/>
  </si>
  <si>
    <t>岐阜11い</t>
    <rPh sb="0" eb="2">
      <t>ギフ</t>
    </rPh>
    <phoneticPr fontId="10"/>
  </si>
  <si>
    <t>いすゞ</t>
    <phoneticPr fontId="10"/>
  </si>
  <si>
    <t>KC-CYZ82V2</t>
    <phoneticPr fontId="10"/>
  </si>
  <si>
    <t>増㌧平</t>
    <rPh sb="0" eb="1">
      <t>ゾウ</t>
    </rPh>
    <rPh sb="2" eb="3">
      <t>ヒラ</t>
    </rPh>
    <phoneticPr fontId="10"/>
  </si>
  <si>
    <t>P-CXZ19T</t>
    <phoneticPr fontId="10"/>
  </si>
  <si>
    <t>CYZ82V23000010</t>
    <phoneticPr fontId="1"/>
  </si>
  <si>
    <t>昭和61年4月</t>
    <rPh sb="0" eb="2">
      <t>ショウワ</t>
    </rPh>
    <rPh sb="4" eb="5">
      <t>ネン</t>
    </rPh>
    <rPh sb="6" eb="7">
      <t>ガツ</t>
    </rPh>
    <phoneticPr fontId="1"/>
  </si>
  <si>
    <t>CXZ19T-2016124</t>
    <phoneticPr fontId="1"/>
  </si>
  <si>
    <t>平成19年3月</t>
    <rPh sb="0" eb="2">
      <t>ヘイセイ</t>
    </rPh>
    <rPh sb="4" eb="5">
      <t>ネン</t>
    </rPh>
    <rPh sb="6" eb="7">
      <t>ガツ</t>
    </rPh>
    <phoneticPr fontId="1"/>
  </si>
  <si>
    <t>CG４ZA-01755</t>
    <phoneticPr fontId="1"/>
  </si>
  <si>
    <t>平成14年3月</t>
    <rPh sb="0" eb="2">
      <t>ヘイセイ</t>
    </rPh>
    <rPh sb="4" eb="5">
      <t>ネン</t>
    </rPh>
    <rPh sb="6" eb="7">
      <t>ガツ</t>
    </rPh>
    <phoneticPr fontId="1"/>
  </si>
  <si>
    <t>FD1JLD16438</t>
    <phoneticPr fontId="1"/>
  </si>
  <si>
    <t>代表取締役　小寺　淳史</t>
    <rPh sb="0" eb="2">
      <t>ダイヒョウ</t>
    </rPh>
    <rPh sb="2" eb="5">
      <t>トリシマリヤク</t>
    </rPh>
    <rPh sb="6" eb="8">
      <t>コテラ</t>
    </rPh>
    <rPh sb="9" eb="11">
      <t>アツシ</t>
    </rPh>
    <phoneticPr fontId="1"/>
  </si>
  <si>
    <t>三河100き</t>
    <rPh sb="0" eb="2">
      <t>ミカワ</t>
    </rPh>
    <phoneticPr fontId="1"/>
  </si>
  <si>
    <t>三菱</t>
    <rPh sb="0" eb="2">
      <t>ミツビシ</t>
    </rPh>
    <phoneticPr fontId="1"/>
  </si>
  <si>
    <t>6R10</t>
    <phoneticPr fontId="1"/>
  </si>
  <si>
    <t>平成24年11月</t>
    <rPh sb="0" eb="2">
      <t>ヘイセイ</t>
    </rPh>
    <rPh sb="4" eb="5">
      <t>ネン</t>
    </rPh>
    <rPh sb="7" eb="8">
      <t>ガツ</t>
    </rPh>
    <phoneticPr fontId="1"/>
  </si>
  <si>
    <t>QDG-FV50VJR</t>
    <phoneticPr fontId="1"/>
  </si>
  <si>
    <t>FV50VJ-520093</t>
    <phoneticPr fontId="1"/>
  </si>
  <si>
    <t>平成14年9月</t>
    <rPh sb="0" eb="2">
      <t>ヘイセイ</t>
    </rPh>
    <rPh sb="4" eb="5">
      <t>ネン</t>
    </rPh>
    <rPh sb="6" eb="7">
      <t>ガツ</t>
    </rPh>
    <phoneticPr fontId="1"/>
  </si>
  <si>
    <t>KL-FP54JDR</t>
    <phoneticPr fontId="1"/>
  </si>
  <si>
    <t>FP54JD520752</t>
    <phoneticPr fontId="1"/>
  </si>
  <si>
    <t>三河11え</t>
    <rPh sb="0" eb="2">
      <t>ミカワ</t>
    </rPh>
    <phoneticPr fontId="1"/>
  </si>
  <si>
    <t>トレールモービル</t>
    <phoneticPr fontId="1"/>
  </si>
  <si>
    <t>平成8年3月</t>
    <rPh sb="0" eb="2">
      <t>ヘイセイ</t>
    </rPh>
    <rPh sb="3" eb="4">
      <t>ネン</t>
    </rPh>
    <rPh sb="5" eb="6">
      <t>ガツ</t>
    </rPh>
    <phoneticPr fontId="1"/>
  </si>
  <si>
    <t>P339YG</t>
    <phoneticPr fontId="1"/>
  </si>
  <si>
    <t>愛[51]6226愛</t>
    <rPh sb="0" eb="1">
      <t>アイ</t>
    </rPh>
    <rPh sb="9" eb="10">
      <t>アイ</t>
    </rPh>
    <phoneticPr fontId="1"/>
  </si>
  <si>
    <t>三河100え</t>
    <rPh sb="0" eb="2">
      <t>ミカワ</t>
    </rPh>
    <phoneticPr fontId="1"/>
  </si>
  <si>
    <t>東急</t>
    <rPh sb="0" eb="2">
      <t>トウキュウ</t>
    </rPh>
    <phoneticPr fontId="1"/>
  </si>
  <si>
    <t>平成4年2月</t>
    <rPh sb="0" eb="2">
      <t>ヘイセイ</t>
    </rPh>
    <rPh sb="3" eb="4">
      <t>ネン</t>
    </rPh>
    <rPh sb="5" eb="6">
      <t>ガツ</t>
    </rPh>
    <phoneticPr fontId="1"/>
  </si>
  <si>
    <t>TD251-51</t>
    <phoneticPr fontId="1"/>
  </si>
  <si>
    <t>広[71]2210広</t>
    <rPh sb="0" eb="1">
      <t>ヒロ</t>
    </rPh>
    <rPh sb="9" eb="10">
      <t>ヒロ</t>
    </rPh>
    <phoneticPr fontId="1"/>
  </si>
  <si>
    <t>日通</t>
    <rPh sb="0" eb="2">
      <t>ニッツウ</t>
    </rPh>
    <phoneticPr fontId="1"/>
  </si>
  <si>
    <t>平成20年9月</t>
    <rPh sb="0" eb="2">
      <t>ヘイセイ</t>
    </rPh>
    <rPh sb="4" eb="5">
      <t>ネン</t>
    </rPh>
    <rPh sb="6" eb="7">
      <t>ガツ</t>
    </rPh>
    <phoneticPr fontId="1"/>
  </si>
  <si>
    <t>愛［51］8272愛</t>
    <rPh sb="0" eb="1">
      <t>アイ</t>
    </rPh>
    <rPh sb="9" eb="10">
      <t>アイ</t>
    </rPh>
    <phoneticPr fontId="1"/>
  </si>
  <si>
    <t>NT35D017</t>
    <phoneticPr fontId="1"/>
  </si>
  <si>
    <t>滋賀100え</t>
    <rPh sb="0" eb="2">
      <t>シガ</t>
    </rPh>
    <phoneticPr fontId="1"/>
  </si>
  <si>
    <t>フルハーフ</t>
    <phoneticPr fontId="1"/>
  </si>
  <si>
    <t>平成20年6月</t>
    <rPh sb="0" eb="2">
      <t>ヘイセイ</t>
    </rPh>
    <rPh sb="4" eb="5">
      <t>ネン</t>
    </rPh>
    <rPh sb="6" eb="7">
      <t>ガツ</t>
    </rPh>
    <phoneticPr fontId="1"/>
  </si>
  <si>
    <t>DFPFH341A</t>
    <phoneticPr fontId="1"/>
  </si>
  <si>
    <t>DFPFH341A-20296</t>
    <phoneticPr fontId="1"/>
  </si>
  <si>
    <t>DFPFH341A-20297</t>
    <phoneticPr fontId="1"/>
  </si>
  <si>
    <t>平成20年8月</t>
    <rPh sb="0" eb="2">
      <t>ヘイセイ</t>
    </rPh>
    <rPh sb="4" eb="5">
      <t>ネン</t>
    </rPh>
    <rPh sb="6" eb="7">
      <t>ガツ</t>
    </rPh>
    <phoneticPr fontId="1"/>
  </si>
  <si>
    <t>NT28F003</t>
    <phoneticPr fontId="1"/>
  </si>
  <si>
    <t>賀[64]887賀</t>
    <rPh sb="0" eb="1">
      <t>カ</t>
    </rPh>
    <rPh sb="8" eb="9">
      <t>カ</t>
    </rPh>
    <phoneticPr fontId="1"/>
  </si>
  <si>
    <t>賀[64]886賀</t>
    <rPh sb="0" eb="1">
      <t>カ</t>
    </rPh>
    <rPh sb="8" eb="9">
      <t>カ</t>
    </rPh>
    <phoneticPr fontId="1"/>
  </si>
  <si>
    <t>平成20年12月</t>
    <rPh sb="0" eb="2">
      <t>ヘイセイ</t>
    </rPh>
    <rPh sb="4" eb="5">
      <t>ネン</t>
    </rPh>
    <rPh sb="7" eb="8">
      <t>ガツ</t>
    </rPh>
    <phoneticPr fontId="1"/>
  </si>
  <si>
    <t>NT28F005</t>
    <phoneticPr fontId="1"/>
  </si>
  <si>
    <t>賀[64]8128賀</t>
    <rPh sb="0" eb="1">
      <t>カ</t>
    </rPh>
    <rPh sb="9" eb="10">
      <t>カ</t>
    </rPh>
    <phoneticPr fontId="1"/>
  </si>
  <si>
    <t>平成21年6月</t>
    <rPh sb="0" eb="2">
      <t>ヘイセイ</t>
    </rPh>
    <rPh sb="4" eb="5">
      <t>ネン</t>
    </rPh>
    <rPh sb="6" eb="7">
      <t>ガツ</t>
    </rPh>
    <phoneticPr fontId="1"/>
  </si>
  <si>
    <t>賀[64]974賀</t>
    <rPh sb="0" eb="1">
      <t>カ</t>
    </rPh>
    <rPh sb="8" eb="9">
      <t>カ</t>
    </rPh>
    <phoneticPr fontId="1"/>
  </si>
  <si>
    <t>賀[64]975賀</t>
    <rPh sb="0" eb="1">
      <t>カ</t>
    </rPh>
    <rPh sb="8" eb="9">
      <t>カ</t>
    </rPh>
    <phoneticPr fontId="1"/>
  </si>
  <si>
    <t>賀[64]976賀</t>
    <rPh sb="0" eb="1">
      <t>カ</t>
    </rPh>
    <rPh sb="8" eb="9">
      <t>カ</t>
    </rPh>
    <phoneticPr fontId="1"/>
  </si>
  <si>
    <t>カリン</t>
    <phoneticPr fontId="1"/>
  </si>
  <si>
    <t>平成8年12月</t>
    <rPh sb="0" eb="2">
      <t>ヘイセイ</t>
    </rPh>
    <rPh sb="3" eb="4">
      <t>ネン</t>
    </rPh>
    <rPh sb="6" eb="7">
      <t>ガツ</t>
    </rPh>
    <phoneticPr fontId="1"/>
  </si>
  <si>
    <t>不明</t>
    <rPh sb="0" eb="2">
      <t>フメイ</t>
    </rPh>
    <phoneticPr fontId="1"/>
  </si>
  <si>
    <t>静［52］62594静</t>
    <rPh sb="0" eb="1">
      <t>セイ</t>
    </rPh>
    <rPh sb="10" eb="11">
      <t>セイ</t>
    </rPh>
    <phoneticPr fontId="1"/>
  </si>
  <si>
    <t>ユソーキ</t>
    <phoneticPr fontId="1"/>
  </si>
  <si>
    <t>平成16年4月</t>
    <rPh sb="0" eb="2">
      <t>ヘイセイ</t>
    </rPh>
    <rPh sb="4" eb="5">
      <t>ネン</t>
    </rPh>
    <rPh sb="6" eb="7">
      <t>ガツ</t>
    </rPh>
    <phoneticPr fontId="1"/>
  </si>
  <si>
    <t>YFS2206</t>
    <phoneticPr fontId="1"/>
  </si>
  <si>
    <t>YFS2206-0112</t>
    <phoneticPr fontId="1"/>
  </si>
  <si>
    <t>ダブル</t>
    <phoneticPr fontId="1"/>
  </si>
  <si>
    <t>鉄板張り高床</t>
    <rPh sb="0" eb="3">
      <t>テッパンハ</t>
    </rPh>
    <rPh sb="4" eb="6">
      <t>コウショウ</t>
    </rPh>
    <phoneticPr fontId="1"/>
  </si>
  <si>
    <t>低床8輪</t>
    <rPh sb="0" eb="2">
      <t>テイショウ</t>
    </rPh>
    <rPh sb="3" eb="4">
      <t>リン</t>
    </rPh>
    <phoneticPr fontId="1"/>
  </si>
  <si>
    <t>低床16輪</t>
    <rPh sb="0" eb="2">
      <t>テイショウ</t>
    </rPh>
    <rPh sb="4" eb="5">
      <t>リン</t>
    </rPh>
    <phoneticPr fontId="1"/>
  </si>
  <si>
    <t>木張り高床</t>
    <rPh sb="0" eb="1">
      <t>モク</t>
    </rPh>
    <rPh sb="1" eb="2">
      <t>ハ</t>
    </rPh>
    <rPh sb="3" eb="5">
      <t>コウショウ</t>
    </rPh>
    <phoneticPr fontId="1"/>
  </si>
  <si>
    <t>木張り高床</t>
    <rPh sb="0" eb="2">
      <t>モクハ</t>
    </rPh>
    <rPh sb="3" eb="5">
      <t>コウショウ</t>
    </rPh>
    <phoneticPr fontId="1"/>
  </si>
  <si>
    <t>木張り中低</t>
    <rPh sb="0" eb="2">
      <t>モクハ</t>
    </rPh>
    <rPh sb="3" eb="5">
      <t>チュウテイ</t>
    </rPh>
    <phoneticPr fontId="1"/>
  </si>
  <si>
    <t>チビトレ</t>
    <phoneticPr fontId="1"/>
  </si>
  <si>
    <t>ウィング台車</t>
    <rPh sb="4" eb="6">
      <t>ダイシャ</t>
    </rPh>
    <phoneticPr fontId="1"/>
  </si>
  <si>
    <t>平成15年10月</t>
    <rPh sb="0" eb="2">
      <t>ヘイセイ</t>
    </rPh>
    <rPh sb="4" eb="5">
      <t>ネン</t>
    </rPh>
    <rPh sb="7" eb="8">
      <t>ガツ</t>
    </rPh>
    <phoneticPr fontId="1"/>
  </si>
  <si>
    <t>YFS2204改</t>
    <rPh sb="7" eb="8">
      <t>カイ</t>
    </rPh>
    <phoneticPr fontId="1"/>
  </si>
  <si>
    <t>YFS2204835</t>
    <phoneticPr fontId="1"/>
  </si>
  <si>
    <t>アオリ台車</t>
    <rPh sb="3" eb="5">
      <t>ダイシャ</t>
    </rPh>
    <phoneticPr fontId="1"/>
  </si>
  <si>
    <t>日野</t>
    <rPh sb="0" eb="2">
      <t>ヒノ</t>
    </rPh>
    <phoneticPr fontId="1"/>
  </si>
  <si>
    <t>平成18年1月</t>
    <rPh sb="0" eb="2">
      <t>ヘイセイ</t>
    </rPh>
    <rPh sb="4" eb="5">
      <t>ネン</t>
    </rPh>
    <rPh sb="6" eb="7">
      <t>ガツ</t>
    </rPh>
    <phoneticPr fontId="1"/>
  </si>
  <si>
    <t>KS-FN2PWJA</t>
    <phoneticPr fontId="1"/>
  </si>
  <si>
    <t>FN2PWJ-12303</t>
    <phoneticPr fontId="1"/>
  </si>
  <si>
    <t>高床幌W　9.6ｍ</t>
    <rPh sb="0" eb="2">
      <t>コウショウ</t>
    </rPh>
    <rPh sb="2" eb="3">
      <t>ポロ</t>
    </rPh>
    <phoneticPr fontId="1"/>
  </si>
  <si>
    <t>PJ-FS54JZ</t>
    <phoneticPr fontId="1"/>
  </si>
  <si>
    <t>FS54JZ-542078</t>
    <phoneticPr fontId="1"/>
  </si>
  <si>
    <t>低床アルミW　9.6ｍ</t>
    <rPh sb="0" eb="2">
      <t>テイショウ</t>
    </rPh>
    <phoneticPr fontId="1"/>
  </si>
  <si>
    <t>ニッサンディーゼル</t>
    <phoneticPr fontId="1"/>
  </si>
  <si>
    <t>PB-MK37A</t>
    <phoneticPr fontId="1"/>
  </si>
  <si>
    <t>4㌧ウィング</t>
    <phoneticPr fontId="1"/>
  </si>
  <si>
    <t>平成24年7月</t>
    <rPh sb="0" eb="2">
      <t>ヘイセイ</t>
    </rPh>
    <rPh sb="4" eb="5">
      <t>ネン</t>
    </rPh>
    <rPh sb="6" eb="7">
      <t>ガツ</t>
    </rPh>
    <phoneticPr fontId="1"/>
  </si>
  <si>
    <t>QKG-FS54VZ</t>
    <phoneticPr fontId="1"/>
  </si>
  <si>
    <t>FS54VZ-520188</t>
    <phoneticPr fontId="1"/>
  </si>
  <si>
    <t>4軸低床平</t>
    <rPh sb="1" eb="2">
      <t>ジク</t>
    </rPh>
    <rPh sb="2" eb="4">
      <t>テイショウ</t>
    </rPh>
    <rPh sb="4" eb="5">
      <t>ヒラ</t>
    </rPh>
    <phoneticPr fontId="1"/>
  </si>
  <si>
    <t>FS54VZ-520189</t>
    <phoneticPr fontId="1"/>
  </si>
  <si>
    <t>宮城100き</t>
    <rPh sb="0" eb="2">
      <t>ミヤギ</t>
    </rPh>
    <phoneticPr fontId="1"/>
  </si>
  <si>
    <t>増㌧ウィング</t>
    <rPh sb="0" eb="1">
      <t>ゾウ</t>
    </rPh>
    <phoneticPr fontId="1"/>
  </si>
  <si>
    <t>平成18年2月</t>
    <rPh sb="0" eb="2">
      <t>ヘイセイ</t>
    </rPh>
    <rPh sb="4" eb="5">
      <t>ネン</t>
    </rPh>
    <rPh sb="6" eb="7">
      <t>ガツ</t>
    </rPh>
    <phoneticPr fontId="1"/>
  </si>
  <si>
    <t>ADG-CG4ZA</t>
    <phoneticPr fontId="1"/>
  </si>
  <si>
    <t>宮城400あ</t>
    <rPh sb="0" eb="2">
      <t>ミヤギ</t>
    </rPh>
    <phoneticPr fontId="1"/>
  </si>
  <si>
    <t>トヨタ</t>
    <phoneticPr fontId="1"/>
  </si>
  <si>
    <t>1NZ</t>
    <phoneticPr fontId="1"/>
  </si>
  <si>
    <t>CBE-NCP51V</t>
    <phoneticPr fontId="1"/>
  </si>
  <si>
    <t>NCP51-0060252</t>
    <phoneticPr fontId="1"/>
  </si>
  <si>
    <t>サクシード</t>
    <phoneticPr fontId="1"/>
  </si>
  <si>
    <t>ニッサン</t>
    <phoneticPr fontId="1"/>
  </si>
  <si>
    <t>平成11年6月</t>
    <rPh sb="0" eb="2">
      <t>ヘイセイ</t>
    </rPh>
    <rPh sb="4" eb="5">
      <t>ネン</t>
    </rPh>
    <rPh sb="6" eb="7">
      <t>ガツ</t>
    </rPh>
    <phoneticPr fontId="1"/>
  </si>
  <si>
    <t>GC-VW11</t>
    <phoneticPr fontId="1"/>
  </si>
  <si>
    <t>VW11-001182</t>
    <phoneticPr fontId="1"/>
  </si>
  <si>
    <t>QG18</t>
    <phoneticPr fontId="1"/>
  </si>
  <si>
    <t>エキスパート</t>
    <phoneticPr fontId="1"/>
  </si>
  <si>
    <t>岐阜900さ</t>
    <rPh sb="0" eb="2">
      <t>ギフ</t>
    </rPh>
    <phoneticPr fontId="1"/>
  </si>
  <si>
    <t>カトウ</t>
    <phoneticPr fontId="1"/>
  </si>
  <si>
    <t>W04C</t>
    <phoneticPr fontId="1"/>
  </si>
  <si>
    <t>平成10年7月</t>
    <rPh sb="0" eb="2">
      <t>ヘイセイ</t>
    </rPh>
    <rPh sb="4" eb="5">
      <t>ネン</t>
    </rPh>
    <rPh sb="6" eb="7">
      <t>ガツ</t>
    </rPh>
    <phoneticPr fontId="1"/>
  </si>
  <si>
    <t>KR102</t>
    <phoneticPr fontId="1"/>
  </si>
  <si>
    <t>KR102-0227</t>
    <phoneticPr fontId="1"/>
  </si>
  <si>
    <t>ホイール・クレーン</t>
    <phoneticPr fontId="1"/>
  </si>
  <si>
    <t>習志野100い</t>
    <rPh sb="0" eb="3">
      <t>ナラシノ</t>
    </rPh>
    <phoneticPr fontId="1"/>
  </si>
  <si>
    <t>いすゞ</t>
    <phoneticPr fontId="1"/>
  </si>
  <si>
    <t>4HF1</t>
    <phoneticPr fontId="1"/>
  </si>
  <si>
    <t>KK-NKR66LAV</t>
    <phoneticPr fontId="1"/>
  </si>
  <si>
    <t>2ｔ箱PG</t>
    <rPh sb="2" eb="3">
      <t>ハコ</t>
    </rPh>
    <phoneticPr fontId="10"/>
  </si>
  <si>
    <t>12PE1</t>
    <phoneticPr fontId="1"/>
  </si>
  <si>
    <t>10PC1</t>
    <phoneticPr fontId="1"/>
  </si>
  <si>
    <t>2NZ</t>
    <phoneticPr fontId="1"/>
  </si>
  <si>
    <t>いすず</t>
    <phoneticPr fontId="1"/>
  </si>
  <si>
    <t>4HL１</t>
    <phoneticPr fontId="1"/>
  </si>
  <si>
    <t>平成１４年８月</t>
    <rPh sb="0" eb="2">
      <t>ヘイセイ</t>
    </rPh>
    <rPh sb="4" eb="5">
      <t>ネン</t>
    </rPh>
    <rPh sb="6" eb="7">
      <t>ガツ</t>
    </rPh>
    <phoneticPr fontId="1"/>
  </si>
  <si>
    <t>KR-NKR81LAV</t>
    <phoneticPr fontId="1"/>
  </si>
  <si>
    <t>NKR81L7000815</t>
    <phoneticPr fontId="1"/>
  </si>
  <si>
    <t>2ｔ箱</t>
    <rPh sb="2" eb="3">
      <t>ハコ</t>
    </rPh>
    <phoneticPr fontId="10"/>
  </si>
  <si>
    <t>NKR66L7431311</t>
    <phoneticPr fontId="1"/>
  </si>
  <si>
    <t>4M51</t>
    <phoneticPr fontId="1"/>
  </si>
  <si>
    <t>平成13年9月</t>
    <rPh sb="0" eb="2">
      <t>ヘイセイ</t>
    </rPh>
    <rPh sb="4" eb="5">
      <t>ネン</t>
    </rPh>
    <rPh sb="6" eb="7">
      <t>ガツ</t>
    </rPh>
    <phoneticPr fontId="1"/>
  </si>
  <si>
    <t>KK-FE53EEV</t>
    <phoneticPr fontId="1"/>
  </si>
  <si>
    <t>FE53EEV562049</t>
    <phoneticPr fontId="1"/>
  </si>
  <si>
    <t>NKR81L7002711</t>
    <phoneticPr fontId="1"/>
  </si>
  <si>
    <t>平成15年3月</t>
    <rPh sb="0" eb="2">
      <t>ヘイセイ</t>
    </rPh>
    <rPh sb="4" eb="5">
      <t>ネン</t>
    </rPh>
    <rPh sb="6" eb="7">
      <t>ガツ</t>
    </rPh>
    <phoneticPr fontId="1"/>
  </si>
  <si>
    <t>U-FE437E</t>
    <phoneticPr fontId="1"/>
  </si>
  <si>
    <t>3㌧ユニック</t>
    <phoneticPr fontId="1"/>
  </si>
  <si>
    <t>習志野400た</t>
    <rPh sb="0" eb="3">
      <t>ナラシノ</t>
    </rPh>
    <phoneticPr fontId="1"/>
  </si>
  <si>
    <t>ZD30</t>
    <phoneticPr fontId="1"/>
  </si>
  <si>
    <t>KG-VWE25</t>
    <phoneticPr fontId="1"/>
  </si>
  <si>
    <t>VWE25-053537</t>
    <phoneticPr fontId="1"/>
  </si>
  <si>
    <t>バン</t>
    <phoneticPr fontId="1"/>
  </si>
  <si>
    <t>株式会社　ジュピター</t>
    <rPh sb="0" eb="4">
      <t>カブシキガイシャ</t>
    </rPh>
    <phoneticPr fontId="1"/>
  </si>
  <si>
    <t>千葉県白井市十余一10</t>
    <rPh sb="0" eb="3">
      <t>チバケン</t>
    </rPh>
    <rPh sb="3" eb="6">
      <t>シライシ</t>
    </rPh>
    <rPh sb="6" eb="7">
      <t>ジュウ</t>
    </rPh>
    <rPh sb="7" eb="8">
      <t>ヨ</t>
    </rPh>
    <rPh sb="8" eb="9">
      <t>イチ</t>
    </rPh>
    <phoneticPr fontId="1"/>
  </si>
  <si>
    <t>VWE25-053750</t>
    <phoneticPr fontId="1"/>
  </si>
  <si>
    <t>三河100い</t>
    <rPh sb="0" eb="2">
      <t>ミカワ</t>
    </rPh>
    <phoneticPr fontId="1"/>
  </si>
  <si>
    <t>MD92</t>
    <phoneticPr fontId="1"/>
  </si>
  <si>
    <t>KK-MK26A</t>
    <phoneticPr fontId="1"/>
  </si>
  <si>
    <t>MK26A00924</t>
    <phoneticPr fontId="1"/>
  </si>
  <si>
    <t>4㌧ユニック</t>
    <phoneticPr fontId="1"/>
  </si>
  <si>
    <t>6M60</t>
    <phoneticPr fontId="1"/>
  </si>
  <si>
    <t>平成17年3月</t>
    <rPh sb="0" eb="2">
      <t>ヘイセイ</t>
    </rPh>
    <rPh sb="4" eb="5">
      <t>ネン</t>
    </rPh>
    <rPh sb="6" eb="7">
      <t>ガツ</t>
    </rPh>
    <phoneticPr fontId="1"/>
  </si>
  <si>
    <t>PA-FK61FK</t>
    <phoneticPr fontId="1"/>
  </si>
  <si>
    <t>FK61FK-771579</t>
    <phoneticPr fontId="1"/>
  </si>
  <si>
    <t>4㌧平</t>
    <rPh sb="2" eb="3">
      <t>ヒラ</t>
    </rPh>
    <phoneticPr fontId="1"/>
  </si>
  <si>
    <t>4M50</t>
    <phoneticPr fontId="1"/>
  </si>
  <si>
    <t>平成17年12月</t>
    <rPh sb="0" eb="2">
      <t>ヘイセイ</t>
    </rPh>
    <rPh sb="4" eb="5">
      <t>ネン</t>
    </rPh>
    <rPh sb="7" eb="8">
      <t>ガツ</t>
    </rPh>
    <phoneticPr fontId="1"/>
  </si>
  <si>
    <t>PA-FK61R</t>
    <phoneticPr fontId="1"/>
  </si>
  <si>
    <t>FK61R-700053</t>
    <phoneticPr fontId="1"/>
  </si>
  <si>
    <t>107E</t>
    <phoneticPr fontId="1"/>
  </si>
  <si>
    <t>BDG-NK36C</t>
    <phoneticPr fontId="1"/>
  </si>
  <si>
    <t>MK36C-00389</t>
    <phoneticPr fontId="1"/>
  </si>
  <si>
    <t>平成10年2月</t>
    <rPh sb="0" eb="2">
      <t>ヘイセイ</t>
    </rPh>
    <rPh sb="4" eb="5">
      <t>ネン</t>
    </rPh>
    <rPh sb="6" eb="7">
      <t>ガツ</t>
    </rPh>
    <phoneticPr fontId="1"/>
  </si>
  <si>
    <t>KC-FE567EV</t>
    <phoneticPr fontId="1"/>
  </si>
  <si>
    <t>FE567EV531414</t>
    <phoneticPr fontId="1"/>
  </si>
  <si>
    <t>平成9年7月</t>
    <rPh sb="0" eb="2">
      <t>ヘイセイ</t>
    </rPh>
    <rPh sb="3" eb="4">
      <t>ネン</t>
    </rPh>
    <rPh sb="5" eb="6">
      <t>ガツ</t>
    </rPh>
    <phoneticPr fontId="1"/>
  </si>
  <si>
    <t>YFH3568DA</t>
    <phoneticPr fontId="1"/>
  </si>
  <si>
    <t>岐[53]71100岐</t>
    <rPh sb="0" eb="1">
      <t>ギ</t>
    </rPh>
    <rPh sb="10" eb="11">
      <t>ギ</t>
    </rPh>
    <phoneticPr fontId="1"/>
  </si>
  <si>
    <t>高床</t>
    <rPh sb="0" eb="2">
      <t>コウショウ</t>
    </rPh>
    <phoneticPr fontId="1"/>
  </si>
  <si>
    <t>トーヨー</t>
    <phoneticPr fontId="1"/>
  </si>
  <si>
    <t>昭和58年2月</t>
    <rPh sb="0" eb="2">
      <t>ショウワ</t>
    </rPh>
    <rPh sb="4" eb="5">
      <t>ネン</t>
    </rPh>
    <rPh sb="6" eb="7">
      <t>ガツ</t>
    </rPh>
    <phoneticPr fontId="1"/>
  </si>
  <si>
    <t>TR18D4</t>
    <phoneticPr fontId="1"/>
  </si>
  <si>
    <t>大[61]3226大</t>
    <rPh sb="0" eb="1">
      <t>ダイ</t>
    </rPh>
    <rPh sb="9" eb="10">
      <t>ダイ</t>
    </rPh>
    <phoneticPr fontId="1"/>
  </si>
  <si>
    <t>タンク台車</t>
    <rPh sb="3" eb="5">
      <t>ダイシャ</t>
    </rPh>
    <phoneticPr fontId="1"/>
  </si>
  <si>
    <t>平成17年月</t>
    <rPh sb="0" eb="2">
      <t>ヘイセイ</t>
    </rPh>
    <rPh sb="4" eb="5">
      <t>ネン</t>
    </rPh>
    <rPh sb="5" eb="6">
      <t>ガツ</t>
    </rPh>
    <phoneticPr fontId="1"/>
  </si>
  <si>
    <t>DFPFH341A-20021</t>
    <phoneticPr fontId="1"/>
  </si>
  <si>
    <t>DFPFH341A-20024</t>
    <phoneticPr fontId="1"/>
  </si>
  <si>
    <t>DFPFH341A-20054</t>
    <phoneticPr fontId="1"/>
  </si>
  <si>
    <t>DFPFH341A-20111</t>
    <phoneticPr fontId="1"/>
  </si>
  <si>
    <t>平成4年12月</t>
    <rPh sb="0" eb="2">
      <t>ヘイセイ</t>
    </rPh>
    <rPh sb="3" eb="4">
      <t>ネン</t>
    </rPh>
    <rPh sb="6" eb="7">
      <t>ガツ</t>
    </rPh>
    <phoneticPr fontId="1"/>
  </si>
  <si>
    <t>P239G改</t>
    <rPh sb="5" eb="6">
      <t>カイ</t>
    </rPh>
    <phoneticPr fontId="1"/>
  </si>
  <si>
    <t>P239G1895</t>
    <phoneticPr fontId="1"/>
  </si>
  <si>
    <t>昭和62年2月</t>
    <rPh sb="0" eb="2">
      <t>ショウワ</t>
    </rPh>
    <rPh sb="4" eb="5">
      <t>ネン</t>
    </rPh>
    <rPh sb="6" eb="7">
      <t>ガツ</t>
    </rPh>
    <phoneticPr fontId="1"/>
  </si>
  <si>
    <t>FPR239</t>
    <phoneticPr fontId="1"/>
  </si>
  <si>
    <t>FPR239-00368</t>
    <phoneticPr fontId="1"/>
  </si>
  <si>
    <t>昭和61年7月</t>
    <rPh sb="0" eb="2">
      <t>ショウワ</t>
    </rPh>
    <rPh sb="4" eb="5">
      <t>ネン</t>
    </rPh>
    <rPh sb="6" eb="7">
      <t>ガツ</t>
    </rPh>
    <phoneticPr fontId="1"/>
  </si>
  <si>
    <t>TF2523</t>
    <phoneticPr fontId="1"/>
  </si>
  <si>
    <t>TF25235277</t>
    <phoneticPr fontId="1"/>
  </si>
  <si>
    <t>代表取締役　鈴木　康仁</t>
    <rPh sb="0" eb="2">
      <t>ダイヒョウ</t>
    </rPh>
    <rPh sb="2" eb="5">
      <t>トリシマリヤク</t>
    </rPh>
    <rPh sb="6" eb="8">
      <t>スズキ</t>
    </rPh>
    <rPh sb="9" eb="11">
      <t>ヤスヒト</t>
    </rPh>
    <phoneticPr fontId="1"/>
  </si>
  <si>
    <t>代表取締役　鈴木　康仁</t>
    <phoneticPr fontId="1"/>
  </si>
  <si>
    <t>代表取締役　小寺　淳史</t>
    <phoneticPr fontId="1"/>
  </si>
  <si>
    <t>―</t>
    <phoneticPr fontId="1"/>
  </si>
  <si>
    <t>NOx・PM</t>
    <phoneticPr fontId="10"/>
  </si>
  <si>
    <t>緩和</t>
    <rPh sb="0" eb="2">
      <t>カンワ</t>
    </rPh>
    <phoneticPr fontId="10"/>
  </si>
  <si>
    <t>種別</t>
    <rPh sb="0" eb="2">
      <t>シュベツ</t>
    </rPh>
    <phoneticPr fontId="1"/>
  </si>
  <si>
    <t>普通</t>
    <rPh sb="0" eb="2">
      <t>フツウ</t>
    </rPh>
    <phoneticPr fontId="1"/>
  </si>
  <si>
    <t>適合</t>
    <rPh sb="0" eb="2">
      <t>テキゴウ</t>
    </rPh>
    <phoneticPr fontId="1"/>
  </si>
  <si>
    <t>小型</t>
    <rPh sb="0" eb="2">
      <t>コガタ</t>
    </rPh>
    <phoneticPr fontId="1"/>
  </si>
  <si>
    <t>特殊</t>
    <rPh sb="0" eb="2">
      <t>トクシュ</t>
    </rPh>
    <phoneticPr fontId="1"/>
  </si>
  <si>
    <t>不適合</t>
    <rPh sb="0" eb="1">
      <t>フ</t>
    </rPh>
    <rPh sb="1" eb="3">
      <t>テキゴウ</t>
    </rPh>
    <phoneticPr fontId="1"/>
  </si>
  <si>
    <t>005,098</t>
    <phoneticPr fontId="1"/>
  </si>
  <si>
    <t>004,005,056</t>
    <phoneticPr fontId="1"/>
  </si>
  <si>
    <t>004</t>
    <phoneticPr fontId="1"/>
  </si>
  <si>
    <t>002,004,005</t>
    <phoneticPr fontId="1"/>
  </si>
  <si>
    <t>002,004,005，056</t>
    <phoneticPr fontId="1"/>
  </si>
  <si>
    <t>002,004,005,056</t>
    <phoneticPr fontId="1"/>
  </si>
  <si>
    <t>042</t>
    <phoneticPr fontId="1"/>
  </si>
  <si>
    <t>001長さ</t>
    <rPh sb="3" eb="4">
      <t>ナガ</t>
    </rPh>
    <phoneticPr fontId="1"/>
  </si>
  <si>
    <t>002幅</t>
    <rPh sb="3" eb="4">
      <t>ハバ</t>
    </rPh>
    <phoneticPr fontId="1"/>
  </si>
  <si>
    <t>004車両重量</t>
    <rPh sb="3" eb="5">
      <t>シャリョウ</t>
    </rPh>
    <rPh sb="5" eb="7">
      <t>ジュウリョウ</t>
    </rPh>
    <phoneticPr fontId="1"/>
  </si>
  <si>
    <t>008最小回転半径</t>
    <rPh sb="3" eb="5">
      <t>サイショウ</t>
    </rPh>
    <rPh sb="5" eb="7">
      <t>カイテン</t>
    </rPh>
    <rPh sb="7" eb="9">
      <t>ハンケイ</t>
    </rPh>
    <phoneticPr fontId="1"/>
  </si>
  <si>
    <t>005軸重</t>
    <rPh sb="3" eb="4">
      <t>ジク</t>
    </rPh>
    <rPh sb="4" eb="5">
      <t>ジュウ</t>
    </rPh>
    <phoneticPr fontId="1"/>
  </si>
  <si>
    <t>056隣接軸重</t>
    <rPh sb="3" eb="5">
      <t>リンセツ</t>
    </rPh>
    <rPh sb="5" eb="6">
      <t>ジク</t>
    </rPh>
    <rPh sb="6" eb="7">
      <t>ジュウ</t>
    </rPh>
    <phoneticPr fontId="1"/>
  </si>
  <si>
    <t>098一括緩和</t>
    <rPh sb="3" eb="5">
      <t>イッカツ</t>
    </rPh>
    <rPh sb="5" eb="7">
      <t>カンワ</t>
    </rPh>
    <phoneticPr fontId="1"/>
  </si>
  <si>
    <t>042その他の灯火等の制限</t>
    <rPh sb="5" eb="6">
      <t>タ</t>
    </rPh>
    <rPh sb="7" eb="9">
      <t>トウカ</t>
    </rPh>
    <rPh sb="9" eb="10">
      <t>ナド</t>
    </rPh>
    <rPh sb="11" eb="13">
      <t>セイゲン</t>
    </rPh>
    <phoneticPr fontId="1"/>
  </si>
  <si>
    <t>ねじ部の摩耗及び損傷</t>
    <rPh sb="2" eb="3">
      <t>ブ</t>
    </rPh>
    <rPh sb="4" eb="6">
      <t>マモウ</t>
    </rPh>
    <rPh sb="6" eb="7">
      <t>オヨ</t>
    </rPh>
    <rPh sb="8" eb="10">
      <t>ソンショウ</t>
    </rPh>
    <phoneticPr fontId="1"/>
  </si>
  <si>
    <t>駐車ブレーキ・バブルの排気口</t>
    <rPh sb="0" eb="2">
      <t>チュウシャ</t>
    </rPh>
    <rPh sb="11" eb="13">
      <t>ハイキ</t>
    </rPh>
    <rPh sb="13" eb="14">
      <t>グチ</t>
    </rPh>
    <phoneticPr fontId="1"/>
  </si>
  <si>
    <t>からの排気音の状態</t>
  </si>
  <si>
    <t>ディスク・キャリバ</t>
    <phoneticPr fontId="1"/>
  </si>
  <si>
    <t>機能、摩耗及び損傷</t>
    <rPh sb="0" eb="2">
      <t>キノウ</t>
    </rPh>
    <rPh sb="3" eb="5">
      <t>マモウ</t>
    </rPh>
    <rPh sb="5" eb="6">
      <t>オヨ</t>
    </rPh>
    <rPh sb="7" eb="9">
      <t>ソンショウ</t>
    </rPh>
    <phoneticPr fontId="1"/>
  </si>
  <si>
    <t>リレー・エマージェンシ・バルブ</t>
    <phoneticPr fontId="1"/>
  </si>
  <si>
    <t>機能</t>
  </si>
  <si>
    <t>摩耗及び損傷</t>
    <rPh sb="0" eb="2">
      <t>マモウ</t>
    </rPh>
    <rPh sb="2" eb="3">
      <t>オヨ</t>
    </rPh>
    <rPh sb="4" eb="6">
      <t>ソンショウ</t>
    </rPh>
    <phoneticPr fontId="1"/>
  </si>
  <si>
    <t>ブレーキ・カム・シャフト</t>
    <phoneticPr fontId="1"/>
  </si>
  <si>
    <t>パッドの摩耗</t>
    <rPh sb="4" eb="6">
      <t>マモウ</t>
    </rPh>
    <phoneticPr fontId="1"/>
  </si>
  <si>
    <t>ディスクの摩耗及び損傷</t>
    <rPh sb="5" eb="7">
      <t>マモウ</t>
    </rPh>
    <rPh sb="7" eb="8">
      <t>オヨ</t>
    </rPh>
    <rPh sb="9" eb="11">
      <t>ソンショウ</t>
    </rPh>
    <phoneticPr fontId="1"/>
  </si>
  <si>
    <t>分離・ブレーキ</t>
    <rPh sb="0" eb="2">
      <t>ブンリ</t>
    </rPh>
    <phoneticPr fontId="1"/>
  </si>
  <si>
    <t>エマージェンシ・ブレーキの</t>
    <phoneticPr fontId="1"/>
  </si>
  <si>
    <t>作動確認</t>
    <rPh sb="0" eb="2">
      <t>サドウ</t>
    </rPh>
    <rPh sb="2" eb="4">
      <t>カクニン</t>
    </rPh>
    <phoneticPr fontId="1"/>
  </si>
  <si>
    <t>ロード・センシング・バルブ</t>
    <phoneticPr fontId="1"/>
  </si>
  <si>
    <t>取付状態</t>
    <rPh sb="0" eb="2">
      <t>トリツ</t>
    </rPh>
    <rPh sb="2" eb="4">
      <t>ジョウタイ</t>
    </rPh>
    <phoneticPr fontId="1"/>
  </si>
  <si>
    <t>オートマチック・スラック</t>
    <phoneticPr fontId="1"/>
  </si>
  <si>
    <t>アジャスタ</t>
    <phoneticPr fontId="1"/>
  </si>
  <si>
    <t>ABS装置</t>
    <rPh sb="3" eb="5">
      <t>ソウチ</t>
    </rPh>
    <phoneticPr fontId="1"/>
  </si>
  <si>
    <t>警告灯の作動確認</t>
    <rPh sb="0" eb="2">
      <t>ケイコク</t>
    </rPh>
    <rPh sb="2" eb="3">
      <t>トウ</t>
    </rPh>
    <rPh sb="4" eb="6">
      <t>サドウ</t>
    </rPh>
    <rPh sb="6" eb="8">
      <t>カクニン</t>
    </rPh>
    <phoneticPr fontId="1"/>
  </si>
  <si>
    <t>部品の機能確認</t>
    <rPh sb="0" eb="2">
      <t>ブヒン</t>
    </rPh>
    <rPh sb="3" eb="5">
      <t>キノウ</t>
    </rPh>
    <rPh sb="5" eb="7">
      <t>カクニン</t>
    </rPh>
    <phoneticPr fontId="1"/>
  </si>
  <si>
    <t>車輪速センサの作動j確認</t>
    <rPh sb="0" eb="2">
      <t>シャリン</t>
    </rPh>
    <rPh sb="2" eb="3">
      <t>ソク</t>
    </rPh>
    <rPh sb="7" eb="9">
      <t>サドウ</t>
    </rPh>
    <rPh sb="10" eb="12">
      <t>カクニン</t>
    </rPh>
    <phoneticPr fontId="1"/>
  </si>
  <si>
    <t>コントロール・バブル（モジュレータ）</t>
    <phoneticPr fontId="1"/>
  </si>
  <si>
    <t>の作動確認</t>
    <rPh sb="1" eb="3">
      <t>サドウ</t>
    </rPh>
    <rPh sb="3" eb="5">
      <t>カクニン</t>
    </rPh>
    <phoneticPr fontId="1"/>
  </si>
  <si>
    <t>アクスル</t>
    <phoneticPr fontId="1"/>
  </si>
  <si>
    <t>亀裂、損傷及び変形</t>
    <rPh sb="0" eb="2">
      <t>キレツ</t>
    </rPh>
    <rPh sb="3" eb="5">
      <t>ソンショウ</t>
    </rPh>
    <rPh sb="5" eb="6">
      <t>オヨ</t>
    </rPh>
    <rPh sb="7" eb="9">
      <t>ヘンケイ</t>
    </rPh>
    <phoneticPr fontId="1"/>
  </si>
  <si>
    <t>スピンドルの亀裂及び損傷</t>
    <rPh sb="6" eb="8">
      <t>キレツ</t>
    </rPh>
    <rPh sb="8" eb="9">
      <t>オヨ</t>
    </rPh>
    <rPh sb="10" eb="12">
      <t>ソンショウ</t>
    </rPh>
    <phoneticPr fontId="1"/>
  </si>
  <si>
    <t>ホイール</t>
  </si>
  <si>
    <t>タイヤの状態</t>
    <rPh sb="4" eb="6">
      <t>ジョウタイ</t>
    </rPh>
    <phoneticPr fontId="1"/>
  </si>
  <si>
    <t>タイヤの空気圧</t>
    <rPh sb="4" eb="7">
      <t>クウキアツ</t>
    </rPh>
    <phoneticPr fontId="1"/>
  </si>
  <si>
    <t>タイヤの亀裂及び損傷</t>
    <rPh sb="4" eb="6">
      <t>キレツ</t>
    </rPh>
    <rPh sb="6" eb="7">
      <t>オヨ</t>
    </rPh>
    <rPh sb="8" eb="10">
      <t>ソンショウ</t>
    </rPh>
    <phoneticPr fontId="1"/>
  </si>
  <si>
    <t>タイヤの溝の深さ</t>
    <rPh sb="4" eb="5">
      <t>ミゾ</t>
    </rPh>
    <rPh sb="6" eb="7">
      <t>フカ</t>
    </rPh>
    <phoneticPr fontId="1"/>
  </si>
  <si>
    <t>タイヤの異状な摩耗</t>
    <rPh sb="4" eb="6">
      <t>イジョウ</t>
    </rPh>
    <rPh sb="7" eb="9">
      <t>マモウ</t>
    </rPh>
    <phoneticPr fontId="1"/>
  </si>
  <si>
    <t>タイヤの金属片、石、</t>
    <rPh sb="4" eb="7">
      <t>キンゾクヘン</t>
    </rPh>
    <rPh sb="8" eb="9">
      <t>イシ</t>
    </rPh>
    <phoneticPr fontId="1"/>
  </si>
  <si>
    <t>その他の異物</t>
    <rPh sb="2" eb="3">
      <t>タ</t>
    </rPh>
    <rPh sb="4" eb="6">
      <t>イブツ</t>
    </rPh>
    <phoneticPr fontId="1"/>
  </si>
  <si>
    <t>ホイール・ナット及びホイール・ボルト</t>
    <rPh sb="8" eb="9">
      <t>オヨ</t>
    </rPh>
    <phoneticPr fontId="1"/>
  </si>
  <si>
    <t>の緩み</t>
    <rPh sb="1" eb="2">
      <t>ユル</t>
    </rPh>
    <phoneticPr fontId="1"/>
  </si>
  <si>
    <t>※ホイール・ナット及びホイール・ボルト</t>
    <rPh sb="9" eb="10">
      <t>オヨ</t>
    </rPh>
    <phoneticPr fontId="1"/>
  </si>
  <si>
    <t>の破損</t>
    <rPh sb="1" eb="3">
      <t>ハソン</t>
    </rPh>
    <phoneticPr fontId="1"/>
  </si>
  <si>
    <t>ハブの亀裂、損傷及び変形</t>
    <rPh sb="3" eb="5">
      <t>キレツ</t>
    </rPh>
    <rPh sb="6" eb="8">
      <t>ソンショウ</t>
    </rPh>
    <rPh sb="8" eb="9">
      <t>オヨ</t>
    </rPh>
    <rPh sb="10" eb="12">
      <t>ヘンケイ</t>
    </rPh>
    <phoneticPr fontId="1"/>
  </si>
  <si>
    <t>車軸のアライメント</t>
    <rPh sb="0" eb="1">
      <t>シャ</t>
    </rPh>
    <rPh sb="1" eb="2">
      <t>ジク</t>
    </rPh>
    <phoneticPr fontId="1"/>
  </si>
  <si>
    <t>取付部､連結部の緩み､がた及び</t>
    <rPh sb="0" eb="2">
      <t>トリツケ</t>
    </rPh>
    <rPh sb="2" eb="3">
      <t>ブ</t>
    </rPh>
    <rPh sb="4" eb="6">
      <t>レンケツ</t>
    </rPh>
    <rPh sb="6" eb="7">
      <t>ブ</t>
    </rPh>
    <rPh sb="8" eb="9">
      <t>ユル</t>
    </rPh>
    <rPh sb="13" eb="14">
      <t>オヨ</t>
    </rPh>
    <phoneticPr fontId="1"/>
  </si>
  <si>
    <t>損傷</t>
  </si>
  <si>
    <t>Uボルトの緩み及び損傷</t>
    <rPh sb="5" eb="6">
      <t>ユル</t>
    </rPh>
    <rPh sb="7" eb="8">
      <t>オヨ</t>
    </rPh>
    <rPh sb="9" eb="11">
      <t>ソンショウ</t>
    </rPh>
    <phoneticPr fontId="1"/>
  </si>
  <si>
    <t>トルク・ロッドの連結部</t>
    <rPh sb="8" eb="10">
      <t>レンケツ</t>
    </rPh>
    <rPh sb="10" eb="11">
      <t>ブ</t>
    </rPh>
    <phoneticPr fontId="1"/>
  </si>
  <si>
    <t>のがた</t>
    <phoneticPr fontId="1"/>
  </si>
  <si>
    <t>スプリング擢動面の摩耗</t>
    <rPh sb="5" eb="6">
      <t>タク</t>
    </rPh>
    <rPh sb="6" eb="7">
      <t>ドウ</t>
    </rPh>
    <rPh sb="7" eb="8">
      <t>メン</t>
    </rPh>
    <rPh sb="9" eb="11">
      <t>マモウ</t>
    </rPh>
    <phoneticPr fontId="1"/>
  </si>
  <si>
    <t>ウォーキング・ビーム・</t>
    <phoneticPr fontId="1"/>
  </si>
  <si>
    <t>サスペンション</t>
    <phoneticPr fontId="1"/>
  </si>
  <si>
    <t>連結部のがた及び損傷</t>
    <rPh sb="0" eb="2">
      <t>レンケツ</t>
    </rPh>
    <rPh sb="2" eb="3">
      <t>ブ</t>
    </rPh>
    <rPh sb="6" eb="7">
      <t>オヨ</t>
    </rPh>
    <rPh sb="8" eb="10">
      <t>ソンショウ</t>
    </rPh>
    <phoneticPr fontId="1"/>
  </si>
  <si>
    <t>ブラケット取付け部の緩み及び</t>
    <rPh sb="5" eb="7">
      <t>トリツ</t>
    </rPh>
    <rPh sb="8" eb="9">
      <t>ブ</t>
    </rPh>
    <rPh sb="10" eb="11">
      <t>ユル</t>
    </rPh>
    <rPh sb="12" eb="13">
      <t>オヨ</t>
    </rPh>
    <phoneticPr fontId="1"/>
  </si>
  <si>
    <t>ベローズの損傷</t>
    <rPh sb="5" eb="7">
      <t>ソンショウ</t>
    </rPh>
    <phoneticPr fontId="1"/>
  </si>
  <si>
    <t>取付部、連結部の緩み並びに</t>
    <rPh sb="0" eb="2">
      <t>トリツケ</t>
    </rPh>
    <rPh sb="2" eb="3">
      <t>ブ</t>
    </rPh>
    <rPh sb="4" eb="6">
      <t>レンケツ</t>
    </rPh>
    <rPh sb="6" eb="7">
      <t>ブ</t>
    </rPh>
    <rPh sb="8" eb="9">
      <t>ユル</t>
    </rPh>
    <rPh sb="10" eb="11">
      <t>ナラ</t>
    </rPh>
    <phoneticPr fontId="1"/>
  </si>
  <si>
    <t>ｽﾌﾟﾘﾝｸﾞ・ピポットの緩み</t>
    <rPh sb="13" eb="14">
      <t>ユル</t>
    </rPh>
    <phoneticPr fontId="1"/>
  </si>
  <si>
    <t>並びに損傷</t>
  </si>
  <si>
    <t>Uボルトの緩み並びに</t>
    <rPh sb="5" eb="6">
      <t>ユル</t>
    </rPh>
    <rPh sb="7" eb="8">
      <t>ナラ</t>
    </rPh>
    <phoneticPr fontId="1"/>
  </si>
  <si>
    <t>レベリング・バルブの機能</t>
    <rPh sb="10" eb="12">
      <t>キノウ</t>
    </rPh>
    <phoneticPr fontId="1"/>
  </si>
  <si>
    <t>レベリング・バルブのロッド</t>
    <phoneticPr fontId="1"/>
  </si>
  <si>
    <t>取付部の損傷</t>
    <rPh sb="0" eb="2">
      <t>トリツケ</t>
    </rPh>
    <rPh sb="2" eb="3">
      <t>ブ</t>
    </rPh>
    <rPh sb="4" eb="6">
      <t>ソンショウ</t>
    </rPh>
    <phoneticPr fontId="1"/>
  </si>
  <si>
    <t>プロテクション・バルブの機能</t>
    <rPh sb="12" eb="14">
      <t>キノウ</t>
    </rPh>
    <phoneticPr fontId="1"/>
  </si>
  <si>
    <t>ハイト・コントロール・バルブの</t>
    <phoneticPr fontId="1"/>
  </si>
  <si>
    <t>･車軸自動昇降装置</t>
    <rPh sb="1" eb="2">
      <t>シャ</t>
    </rPh>
    <rPh sb="3" eb="5">
      <t>ジドウ</t>
    </rPh>
    <rPh sb="5" eb="7">
      <t>ショウコウ</t>
    </rPh>
    <rPh sb="7" eb="9">
      <t>ソウチ</t>
    </rPh>
    <phoneticPr fontId="1"/>
  </si>
  <si>
    <t>アーム・ゴムクッションの摩耗</t>
    <rPh sb="12" eb="14">
      <t>マモウ</t>
    </rPh>
    <phoneticPr fontId="1"/>
  </si>
  <si>
    <t>取付部及び連結部の緩み</t>
    <rPh sb="0" eb="2">
      <t>トリツケ</t>
    </rPh>
    <rPh sb="2" eb="3">
      <t>ブ</t>
    </rPh>
    <rPh sb="3" eb="4">
      <t>オヨ</t>
    </rPh>
    <rPh sb="5" eb="7">
      <t>レンケツ</t>
    </rPh>
    <rPh sb="7" eb="8">
      <t>ブ</t>
    </rPh>
    <rPh sb="9" eb="10">
      <t>ユル</t>
    </rPh>
    <phoneticPr fontId="1"/>
  </si>
  <si>
    <t>並びに損傷</t>
    <rPh sb="3" eb="5">
      <t>ソンショウ</t>
    </rPh>
    <phoneticPr fontId="1"/>
  </si>
  <si>
    <t>･電気装置</t>
    <rPh sb="1" eb="3">
      <t>デンキ</t>
    </rPh>
    <rPh sb="3" eb="5">
      <t>ソウチ</t>
    </rPh>
    <phoneticPr fontId="1"/>
  </si>
  <si>
    <t>ターミナル部の接続状況</t>
    <rPh sb="5" eb="6">
      <t>ブ</t>
    </rPh>
    <rPh sb="7" eb="9">
      <t>セツゾク</t>
    </rPh>
    <rPh sb="9" eb="11">
      <t>ジョウキョウ</t>
    </rPh>
    <phoneticPr fontId="1"/>
  </si>
  <si>
    <t>接続部の緩み及び損傷</t>
    <rPh sb="0" eb="2">
      <t>セツゾク</t>
    </rPh>
    <rPh sb="2" eb="3">
      <t>ブ</t>
    </rPh>
    <rPh sb="4" eb="5">
      <t>ユル</t>
    </rPh>
    <rPh sb="6" eb="7">
      <t>オヨ</t>
    </rPh>
    <rPh sb="8" eb="10">
      <t>ソンショウ</t>
    </rPh>
    <phoneticPr fontId="1"/>
  </si>
  <si>
    <t>･エア・コンプレッサ</t>
    <phoneticPr fontId="1"/>
  </si>
  <si>
    <t>エア・タンクの凝水</t>
    <rPh sb="7" eb="8">
      <t>ギョウ</t>
    </rPh>
    <rPh sb="8" eb="9">
      <t>スイ</t>
    </rPh>
    <phoneticPr fontId="1"/>
  </si>
  <si>
    <t>･車枠及び車体</t>
    <rPh sb="1" eb="2">
      <t>シャ</t>
    </rPh>
    <rPh sb="2" eb="3">
      <t>ワク</t>
    </rPh>
    <rPh sb="3" eb="4">
      <t>オヨ</t>
    </rPh>
    <rPh sb="5" eb="7">
      <t>シャタイ</t>
    </rPh>
    <phoneticPr fontId="1"/>
  </si>
  <si>
    <t>　　　　　　　　　　　　ｋｍ</t>
    <phoneticPr fontId="1"/>
  </si>
  <si>
    <t>　　　　　年　　　　月　　　　日</t>
    <rPh sb="5" eb="6">
      <t>ネン</t>
    </rPh>
    <rPh sb="10" eb="16">
      <t>ガッピ</t>
    </rPh>
    <phoneticPr fontId="1"/>
  </si>
  <si>
    <t>ＣＯ　</t>
    <phoneticPr fontId="1"/>
  </si>
  <si>
    <t>　　　　(アイドリング時)</t>
    <rPh sb="11" eb="12">
      <t>ジ</t>
    </rPh>
    <phoneticPr fontId="1"/>
  </si>
  <si>
    <t>該当なし</t>
  </si>
  <si>
    <t>Ｌ</t>
  </si>
  <si>
    <t>給 油</t>
  </si>
  <si>
    <t>Ｔ</t>
  </si>
  <si>
    <t>締 付</t>
  </si>
  <si>
    <t>Ｃ</t>
  </si>
  <si>
    <t>清 掃</t>
  </si>
  <si>
    <t>Ａ</t>
  </si>
  <si>
    <t>調 整</t>
  </si>
  <si>
    <t>Δ</t>
  </si>
  <si>
    <t>修 理</t>
  </si>
  <si>
    <t>〇</t>
  </si>
  <si>
    <t>分 解</t>
  </si>
  <si>
    <t>×</t>
  </si>
  <si>
    <t>交 換</t>
  </si>
  <si>
    <t>∨</t>
  </si>
  <si>
    <t>点 検</t>
  </si>
  <si>
    <t>自動車分解整備事業者の氏名又は名称、事業場の所在地及び認証番号</t>
    <rPh sb="0" eb="3">
      <t>ジドウシャ</t>
    </rPh>
    <rPh sb="3" eb="5">
      <t>ブンカイ</t>
    </rPh>
    <rPh sb="5" eb="7">
      <t>セイビ</t>
    </rPh>
    <rPh sb="7" eb="9">
      <t>ジギョウ</t>
    </rPh>
    <rPh sb="9" eb="10">
      <t>シャ</t>
    </rPh>
    <rPh sb="11" eb="13">
      <t>シメイ</t>
    </rPh>
    <rPh sb="13" eb="14">
      <t>マタ</t>
    </rPh>
    <rPh sb="15" eb="17">
      <t>メイショウ</t>
    </rPh>
    <rPh sb="18" eb="20">
      <t>ジギョウ</t>
    </rPh>
    <rPh sb="20" eb="21">
      <t>ジョウ</t>
    </rPh>
    <rPh sb="22" eb="25">
      <t>ショザイチ</t>
    </rPh>
    <rPh sb="25" eb="26">
      <t>オヨ</t>
    </rPh>
    <rPh sb="27" eb="29">
      <t>ニンショウ</t>
    </rPh>
    <rPh sb="29" eb="31">
      <t>バンゴウ</t>
    </rPh>
    <phoneticPr fontId="1"/>
  </si>
  <si>
    <t>　　区　分　及び　記　号</t>
  </si>
  <si>
    <t>(注)　(※)印の点検箇所は、自動車検査証の交付を受けた日又は前回の点検を行った日以降の走行距離が３か月当たり２，000ｋｍ以下の自動車については、行わななくてもよい。</t>
    <rPh sb="1" eb="2">
      <t>チュウ</t>
    </rPh>
    <rPh sb="7" eb="8">
      <t>シルシ</t>
    </rPh>
    <rPh sb="9" eb="11">
      <t>テンケン</t>
    </rPh>
    <rPh sb="11" eb="13">
      <t>カショ</t>
    </rPh>
    <rPh sb="15" eb="18">
      <t>ジドウシャ</t>
    </rPh>
    <rPh sb="18" eb="20">
      <t>ケンサ</t>
    </rPh>
    <rPh sb="20" eb="21">
      <t>ショウ</t>
    </rPh>
    <rPh sb="22" eb="24">
      <t>コウフ</t>
    </rPh>
    <rPh sb="25" eb="26">
      <t>ウ</t>
    </rPh>
    <rPh sb="28" eb="29">
      <t>ヒ</t>
    </rPh>
    <rPh sb="29" eb="30">
      <t>マタ</t>
    </rPh>
    <rPh sb="31" eb="33">
      <t>ゼンカイ</t>
    </rPh>
    <rPh sb="34" eb="36">
      <t>テンケン</t>
    </rPh>
    <rPh sb="37" eb="38">
      <t>オコナ</t>
    </rPh>
    <rPh sb="40" eb="41">
      <t>ヒ</t>
    </rPh>
    <rPh sb="41" eb="43">
      <t>イコウ</t>
    </rPh>
    <rPh sb="44" eb="46">
      <t>ソウコウ</t>
    </rPh>
    <rPh sb="46" eb="48">
      <t>キョリ</t>
    </rPh>
    <rPh sb="51" eb="52">
      <t>ゲツ</t>
    </rPh>
    <rPh sb="52" eb="53">
      <t>ア</t>
    </rPh>
    <rPh sb="62" eb="64">
      <t>イカ</t>
    </rPh>
    <rPh sb="65" eb="67">
      <t>ジドウ</t>
    </rPh>
    <rPh sb="67" eb="68">
      <t>シャ</t>
    </rPh>
    <rPh sb="74" eb="75">
      <t>オコナ</t>
    </rPh>
    <phoneticPr fontId="1"/>
  </si>
  <si>
    <t>エア・サスペンション</t>
    <phoneticPr fontId="1"/>
  </si>
  <si>
    <t>ブレーキ･シュー</t>
    <phoneticPr fontId="1"/>
  </si>
  <si>
    <t>ブレーキ･ドラム及び</t>
    <rPh sb="8" eb="9">
      <t>オヨ</t>
    </rPh>
    <phoneticPr fontId="1"/>
  </si>
  <si>
    <t>キング・ピンの亀裂、損傷</t>
    <rPh sb="7" eb="9">
      <t>キレツ</t>
    </rPh>
    <rPh sb="10" eb="12">
      <t>ソンショウ</t>
    </rPh>
    <phoneticPr fontId="1"/>
  </si>
  <si>
    <t>リーフ・サスペンション</t>
    <phoneticPr fontId="1"/>
  </si>
  <si>
    <t>ブレーキ･カム</t>
    <phoneticPr fontId="1"/>
  </si>
  <si>
    <t>・バルブ</t>
    <phoneticPr fontId="1"/>
  </si>
  <si>
    <t>リレー･エマージェンシ</t>
    <phoneticPr fontId="1"/>
  </si>
  <si>
    <t>ホイール・ベアリングのがた</t>
    <phoneticPr fontId="1"/>
  </si>
  <si>
    <t>リム、サイド･リング、ホイール</t>
    <phoneticPr fontId="1"/>
  </si>
  <si>
    <t>ロッドのストローク</t>
    <phoneticPr fontId="1"/>
  </si>
  <si>
    <t>ブレーキ・チャンバ</t>
    <phoneticPr fontId="1"/>
  </si>
  <si>
    <t>ホイール・ナット、ホイール・</t>
    <phoneticPr fontId="1"/>
  </si>
  <si>
    <t>エア・コンプレッサ</t>
    <phoneticPr fontId="1"/>
  </si>
  <si>
    <t>ブレーキ・ペダル</t>
    <phoneticPr fontId="1"/>
  </si>
  <si>
    <t>…１２か月</t>
    <rPh sb="4" eb="5">
      <t>ゲツ</t>
    </rPh>
    <phoneticPr fontId="1"/>
  </si>
  <si>
    <t>＋</t>
    <phoneticPr fontId="1"/>
  </si>
  <si>
    <t>初年度登録</t>
    <rPh sb="0" eb="3">
      <t>ショネンド</t>
    </rPh>
    <rPh sb="3" eb="5">
      <t>トウロク</t>
    </rPh>
    <phoneticPr fontId="1"/>
  </si>
  <si>
    <t>…　３か月</t>
    <rPh sb="4" eb="5">
      <t>ゲツ</t>
    </rPh>
    <phoneticPr fontId="1"/>
  </si>
  <si>
    <t>備考</t>
    <rPh sb="0" eb="2">
      <t>ビコウ</t>
    </rPh>
    <phoneticPr fontId="1"/>
  </si>
  <si>
    <t>車　　名</t>
    <rPh sb="0" eb="4">
      <t>シャメイ</t>
    </rPh>
    <phoneticPr fontId="1"/>
  </si>
  <si>
    <t>事業用自動車等（被牽引車）</t>
    <rPh sb="0" eb="3">
      <t>ジギョウヨウ</t>
    </rPh>
    <rPh sb="3" eb="6">
      <t>ジドウシャ</t>
    </rPh>
    <rPh sb="6" eb="7">
      <t>トウ</t>
    </rPh>
    <rPh sb="8" eb="9">
      <t>ヒ</t>
    </rPh>
    <rPh sb="9" eb="11">
      <t>ケンイン</t>
    </rPh>
    <rPh sb="11" eb="12">
      <t>シャ</t>
    </rPh>
    <phoneticPr fontId="1"/>
  </si>
  <si>
    <t>車台番号</t>
    <rPh sb="0" eb="1">
      <t>クルマ</t>
    </rPh>
    <rPh sb="1" eb="2">
      <t>ダイ</t>
    </rPh>
    <rPh sb="2" eb="4">
      <t>バンゴウ</t>
    </rPh>
    <phoneticPr fontId="1"/>
  </si>
  <si>
    <t>自動車登録番号</t>
    <rPh sb="0" eb="3">
      <t>ジドウシャ</t>
    </rPh>
    <rPh sb="3" eb="5">
      <t>トウロク</t>
    </rPh>
    <rPh sb="5" eb="7">
      <t>バンゴウ</t>
    </rPh>
    <phoneticPr fontId="1"/>
  </si>
  <si>
    <t>　　　　　　年　　　　月　　　　日</t>
    <rPh sb="6" eb="7">
      <t>ネン</t>
    </rPh>
    <rPh sb="11" eb="17">
      <t>ガッピ</t>
    </rPh>
    <phoneticPr fontId="1"/>
  </si>
  <si>
    <t>横浜100か</t>
    <rPh sb="0" eb="2">
      <t>ヨコハマ</t>
    </rPh>
    <phoneticPr fontId="1"/>
  </si>
  <si>
    <t>ニッサンディーゼル</t>
    <phoneticPr fontId="1"/>
  </si>
  <si>
    <t>RH8</t>
    <phoneticPr fontId="1"/>
  </si>
  <si>
    <t>平成15年5月</t>
    <rPh sb="0" eb="2">
      <t>ヘイセイ</t>
    </rPh>
    <rPh sb="4" eb="5">
      <t>ネン</t>
    </rPh>
    <rPh sb="6" eb="7">
      <t>ガツ</t>
    </rPh>
    <phoneticPr fontId="1"/>
  </si>
  <si>
    <t>KL-CK552BHT</t>
    <phoneticPr fontId="1"/>
  </si>
  <si>
    <t>CK552B00809</t>
    <phoneticPr fontId="1"/>
  </si>
  <si>
    <t>愛知県碧南市吹上町4丁目36番地</t>
    <rPh sb="0" eb="3">
      <t>アイチケン</t>
    </rPh>
    <rPh sb="3" eb="6">
      <t>ヘキナンシ</t>
    </rPh>
    <rPh sb="6" eb="9">
      <t>フキアゲチョウ</t>
    </rPh>
    <rPh sb="10" eb="12">
      <t>チョウメ</t>
    </rPh>
    <rPh sb="14" eb="16">
      <t>バンチ</t>
    </rPh>
    <phoneticPr fontId="1"/>
  </si>
  <si>
    <t>横浜101あ</t>
    <rPh sb="0" eb="2">
      <t>ヨコハマ</t>
    </rPh>
    <phoneticPr fontId="1"/>
  </si>
  <si>
    <t>横浜100き</t>
    <rPh sb="0" eb="2">
      <t>ヨコハマ</t>
    </rPh>
    <phoneticPr fontId="10"/>
  </si>
  <si>
    <t>横浜100き</t>
    <rPh sb="0" eb="2">
      <t>ヨコハマ</t>
    </rPh>
    <phoneticPr fontId="1"/>
  </si>
  <si>
    <t>宮城100い</t>
    <rPh sb="0" eb="2">
      <t>ミヤギ</t>
    </rPh>
    <phoneticPr fontId="1"/>
  </si>
  <si>
    <t>KK-MK26A</t>
    <phoneticPr fontId="1"/>
  </si>
  <si>
    <t>MK26A00924</t>
    <phoneticPr fontId="1"/>
  </si>
  <si>
    <t>愛知県碧南市吹上町4丁目36番地</t>
    <rPh sb="0" eb="3">
      <t>アイチケン</t>
    </rPh>
    <rPh sb="3" eb="6">
      <t>ヘキナンシ</t>
    </rPh>
    <rPh sb="6" eb="9">
      <t>フキアゲマチ</t>
    </rPh>
    <rPh sb="10" eb="12">
      <t>チョウメ</t>
    </rPh>
    <rPh sb="14" eb="16">
      <t>バンチ</t>
    </rPh>
    <phoneticPr fontId="1"/>
  </si>
  <si>
    <t>宮城100け</t>
    <rPh sb="0" eb="2">
      <t>ミヤギ</t>
    </rPh>
    <phoneticPr fontId="1"/>
  </si>
  <si>
    <t>6M70</t>
    <phoneticPr fontId="1"/>
  </si>
  <si>
    <t>平成22年7月</t>
    <rPh sb="0" eb="2">
      <t>ヘイセイ</t>
    </rPh>
    <rPh sb="4" eb="5">
      <t>ネン</t>
    </rPh>
    <rPh sb="6" eb="7">
      <t>ガツ</t>
    </rPh>
    <phoneticPr fontId="1"/>
  </si>
  <si>
    <t>BDG-FP54JDR</t>
    <phoneticPr fontId="1"/>
  </si>
  <si>
    <t>FP54JD-570166</t>
    <phoneticPr fontId="1"/>
  </si>
  <si>
    <t>シングル</t>
    <phoneticPr fontId="1"/>
  </si>
  <si>
    <t>旧車番</t>
    <phoneticPr fontId="10"/>
  </si>
  <si>
    <t>購入日</t>
    <phoneticPr fontId="10"/>
  </si>
  <si>
    <t>売却日</t>
    <phoneticPr fontId="10"/>
  </si>
  <si>
    <t>所有者</t>
    <phoneticPr fontId="10"/>
  </si>
  <si>
    <t>使用者</t>
    <phoneticPr fontId="10"/>
  </si>
  <si>
    <t>リース満了日</t>
    <phoneticPr fontId="10"/>
  </si>
  <si>
    <t>月額リース料</t>
    <phoneticPr fontId="10"/>
  </si>
  <si>
    <t>-</t>
  </si>
  <si>
    <t>三河100き1166</t>
  </si>
  <si>
    <t>三河100え835</t>
  </si>
  <si>
    <t>滋賀100か7337</t>
  </si>
  <si>
    <t>習志野100い2661</t>
  </si>
  <si>
    <t>横浜101あ720</t>
  </si>
  <si>
    <t>横浜101あ719</t>
  </si>
  <si>
    <t>三河100い177</t>
  </si>
  <si>
    <t>三河100い163</t>
  </si>
  <si>
    <t>習志野100い2664</t>
  </si>
  <si>
    <t>習志野100い2666</t>
  </si>
  <si>
    <t>三河100き1020</t>
  </si>
  <si>
    <t>滋賀100か7633</t>
  </si>
  <si>
    <t>宮城130あ299</t>
  </si>
  <si>
    <t>宮城100き6512</t>
  </si>
  <si>
    <t>横浜101あ2063</t>
  </si>
  <si>
    <t>習志野100い3817</t>
  </si>
  <si>
    <t>横浜101あ1713</t>
  </si>
  <si>
    <t>宮城100い3336</t>
  </si>
  <si>
    <t>滋賀100い291</t>
  </si>
  <si>
    <t>横浜100き2855</t>
  </si>
  <si>
    <t>横浜100き2852</t>
  </si>
  <si>
    <t>宮城100き5885</t>
  </si>
  <si>
    <t>三河100き1807</t>
  </si>
  <si>
    <t>宮城100き4410</t>
  </si>
  <si>
    <t>三河100き1806</t>
  </si>
  <si>
    <t>宮城100き5370</t>
  </si>
  <si>
    <t>岐阜400あ2493</t>
  </si>
  <si>
    <t>岐阜400あ2497</t>
  </si>
  <si>
    <t>岐阜100い7593</t>
  </si>
  <si>
    <t>横浜100き2853</t>
  </si>
  <si>
    <t>岐阜11い2168</t>
  </si>
  <si>
    <t>岐阜11い3762</t>
  </si>
  <si>
    <t>三河100き1207</t>
  </si>
  <si>
    <t>三河11え2479</t>
  </si>
  <si>
    <t>三河100え988</t>
  </si>
  <si>
    <t>滋賀100え459</t>
  </si>
  <si>
    <t>滋賀100え463</t>
  </si>
  <si>
    <t>滋賀100え465</t>
  </si>
  <si>
    <t>滋賀100え466</t>
  </si>
  <si>
    <t>滋賀100え478</t>
  </si>
  <si>
    <t>滋賀100え507</t>
  </si>
  <si>
    <t>滋賀100え508</t>
  </si>
  <si>
    <t>滋賀100え509</t>
  </si>
  <si>
    <t>三河100え788</t>
  </si>
  <si>
    <t>滋賀100え453</t>
  </si>
  <si>
    <t>滋賀100え460</t>
  </si>
  <si>
    <t>三河100き869</t>
  </si>
  <si>
    <t>滋賀100あ9086</t>
  </si>
  <si>
    <t>滋賀100か7336</t>
  </si>
  <si>
    <t>宮城100き4409</t>
  </si>
  <si>
    <t>宮城100き4411</t>
  </si>
  <si>
    <t>宮城400あ2720</t>
  </si>
  <si>
    <t>宮城400あ2721</t>
  </si>
  <si>
    <t>岐阜900さ259</t>
  </si>
  <si>
    <t>習志野100い2655</t>
  </si>
  <si>
    <t>習志野100い2663</t>
  </si>
  <si>
    <t>習志野100い2767</t>
  </si>
  <si>
    <t>習志野400た4659</t>
  </si>
  <si>
    <t>習志野400た8124</t>
  </si>
  <si>
    <t>三河100い162</t>
  </si>
  <si>
    <t>習志野100い2830</t>
  </si>
  <si>
    <t>習志野100い2897</t>
  </si>
  <si>
    <t>三河100え1053</t>
  </si>
  <si>
    <t>三河100え830</t>
  </si>
  <si>
    <t>三河100え705</t>
  </si>
  <si>
    <t>三河100え720</t>
  </si>
  <si>
    <t>三河100え774</t>
  </si>
  <si>
    <t>三河100え817</t>
  </si>
  <si>
    <t>三河100え747</t>
  </si>
  <si>
    <t>三河100え928</t>
  </si>
  <si>
    <t>三河100え929</t>
  </si>
  <si>
    <t>横浜100か4488</t>
  </si>
  <si>
    <t>岐阜100き7515</t>
  </si>
  <si>
    <t>宮城100い3376</t>
  </si>
  <si>
    <t>宮城100け184</t>
  </si>
  <si>
    <t/>
  </si>
  <si>
    <t>新登録番号</t>
    <rPh sb="0" eb="1">
      <t>シン</t>
    </rPh>
    <rPh sb="1" eb="3">
      <t>トウロク</t>
    </rPh>
    <rPh sb="3" eb="5">
      <t>バンゴウ</t>
    </rPh>
    <phoneticPr fontId="10"/>
  </si>
</sst>
</file>

<file path=xl/styles.xml><?xml version="1.0" encoding="utf-8"?>
<styleSheet xmlns="http://schemas.openxmlformats.org/spreadsheetml/2006/main">
  <numFmts count="2">
    <numFmt numFmtId="176" formatCode="#&quot;km&quot;"/>
    <numFmt numFmtId="177" formatCode="[$-411]ggge&quot;年&quot;m&quot;月&quot;d&quot;日&quot;;@"/>
  </numFmts>
  <fonts count="18">
    <font>
      <sz val="11"/>
      <name val="ＭＳ Ｐ明朝"/>
      <family val="1"/>
      <charset val="128"/>
    </font>
    <font>
      <sz val="6"/>
      <name val="ＭＳ Ｐ明朝"/>
      <family val="1"/>
      <charset val="128"/>
    </font>
    <font>
      <sz val="10"/>
      <name val="ＭＳ Ｐ明朝"/>
      <family val="1"/>
      <charset val="128"/>
    </font>
    <font>
      <sz val="18"/>
      <name val="ＭＳ Ｐ明朝"/>
      <family val="1"/>
      <charset val="128"/>
    </font>
    <font>
      <sz val="8"/>
      <name val="ＭＳ Ｐ明朝"/>
      <family val="1"/>
      <charset val="128"/>
    </font>
    <font>
      <sz val="10"/>
      <name val="ＭＳ ゴシック"/>
      <family val="3"/>
      <charset val="128"/>
    </font>
    <font>
      <sz val="10"/>
      <name val="ＭＳ Ｐゴシック"/>
      <family val="3"/>
      <charset val="128"/>
    </font>
    <font>
      <sz val="12"/>
      <name val="ＭＳ Ｐ明朝"/>
      <family val="1"/>
      <charset val="128"/>
    </font>
    <font>
      <sz val="16"/>
      <name val="ＭＳ Ｐ明朝"/>
      <family val="1"/>
      <charset val="128"/>
    </font>
    <font>
      <sz val="11"/>
      <name val="ＭＳ Ｐゴシック"/>
      <family val="3"/>
      <charset val="128"/>
    </font>
    <font>
      <sz val="6"/>
      <name val="ＭＳ Ｐゴシック"/>
      <family val="3"/>
      <charset val="128"/>
    </font>
    <font>
      <b/>
      <sz val="9"/>
      <color indexed="9"/>
      <name val="ＭＳ Ｐゴシック"/>
      <family val="3"/>
      <charset val="128"/>
    </font>
    <font>
      <sz val="9"/>
      <name val="ＭＳ Ｐゴシック"/>
      <family val="3"/>
      <charset val="128"/>
    </font>
    <font>
      <sz val="14"/>
      <name val="ＭＳ Ｐ明朝"/>
      <family val="1"/>
      <charset val="128"/>
    </font>
    <font>
      <sz val="11"/>
      <name val="ＭＳ Ｐ明朝"/>
      <family val="1"/>
      <charset val="128"/>
    </font>
    <font>
      <sz val="20"/>
      <name val="ＭＳ Ｐ明朝"/>
      <family val="1"/>
      <charset val="128"/>
    </font>
    <font>
      <sz val="11"/>
      <color rgb="FF006100"/>
      <name val="ＭＳ Ｐゴシック"/>
      <family val="3"/>
      <charset val="128"/>
      <scheme val="minor"/>
    </font>
    <font>
      <sz val="11"/>
      <color rgb="FFFF0000"/>
      <name val="ＭＳ Ｐ明朝"/>
      <family val="1"/>
      <charset val="128"/>
    </font>
  </fonts>
  <fills count="11">
    <fill>
      <patternFill patternType="none"/>
    </fill>
    <fill>
      <patternFill patternType="gray125"/>
    </fill>
    <fill>
      <patternFill patternType="gray125">
        <fgColor indexed="8"/>
      </patternFill>
    </fill>
    <fill>
      <patternFill patternType="solid">
        <fgColor indexed="18"/>
        <bgColor indexed="64"/>
      </patternFill>
    </fill>
    <fill>
      <patternFill patternType="solid">
        <fgColor indexed="42"/>
        <bgColor indexed="64"/>
      </patternFill>
    </fill>
    <fill>
      <patternFill patternType="solid">
        <fgColor indexed="43"/>
        <bgColor indexed="64"/>
      </patternFill>
    </fill>
    <fill>
      <patternFill patternType="solid">
        <fgColor indexed="65"/>
        <bgColor indexed="64"/>
      </patternFill>
    </fill>
    <fill>
      <patternFill patternType="lightGray"/>
    </fill>
    <fill>
      <patternFill patternType="solid">
        <fgColor indexed="65"/>
        <bgColor indexed="8"/>
      </patternFill>
    </fill>
    <fill>
      <patternFill patternType="solid">
        <fgColor rgb="FFC6EFCE"/>
      </patternFill>
    </fill>
    <fill>
      <patternFill patternType="solid">
        <fgColor rgb="FFCCFFCC"/>
        <bgColor indexed="64"/>
      </patternFill>
    </fill>
  </fills>
  <borders count="90">
    <border>
      <left/>
      <right/>
      <top/>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medium">
        <color indexed="64"/>
      </right>
      <top/>
      <bottom/>
      <diagonal/>
    </border>
    <border>
      <left style="double">
        <color indexed="64"/>
      </left>
      <right style="double">
        <color indexed="64"/>
      </right>
      <top style="double">
        <color indexed="64"/>
      </top>
      <bottom style="double">
        <color indexed="64"/>
      </bottom>
      <diagonal/>
    </border>
    <border>
      <left style="medium">
        <color indexed="64"/>
      </left>
      <right/>
      <top/>
      <bottom style="medium">
        <color indexed="64"/>
      </bottom>
      <diagonal/>
    </border>
    <border>
      <left/>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diagonal/>
    </border>
    <border>
      <left style="thin">
        <color indexed="64"/>
      </left>
      <right/>
      <top style="thin">
        <color indexed="64"/>
      </top>
      <bottom/>
      <diagonal/>
    </border>
    <border>
      <left style="medium">
        <color indexed="64"/>
      </left>
      <right style="medium">
        <color indexed="64"/>
      </right>
      <top/>
      <bottom/>
      <diagonal/>
    </border>
    <border>
      <left style="medium">
        <color indexed="64"/>
      </left>
      <right style="thin">
        <color indexed="64"/>
      </right>
      <top/>
      <bottom/>
      <diagonal/>
    </border>
    <border>
      <left/>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double">
        <color indexed="64"/>
      </right>
      <top/>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medium">
        <color indexed="64"/>
      </left>
      <right/>
      <top/>
      <bottom style="thin">
        <color indexed="64"/>
      </bottom>
      <diagonal/>
    </border>
    <border>
      <left style="thin">
        <color indexed="64"/>
      </left>
      <right style="double">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double">
        <color indexed="64"/>
      </right>
      <top style="thin">
        <color indexed="64"/>
      </top>
      <bottom/>
      <diagonal/>
    </border>
    <border>
      <left/>
      <right style="double">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double">
        <color indexed="64"/>
      </right>
      <top/>
      <bottom style="medium">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right style="double">
        <color indexed="64"/>
      </right>
      <top/>
      <bottom/>
      <diagonal/>
    </border>
    <border>
      <left style="thin">
        <color indexed="64"/>
      </left>
      <right style="double">
        <color indexed="64"/>
      </right>
      <top style="thin">
        <color indexed="64"/>
      </top>
      <bottom/>
      <diagonal/>
    </border>
    <border>
      <left/>
      <right style="medium">
        <color indexed="64"/>
      </right>
      <top style="double">
        <color indexed="64"/>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10"/>
      </left>
      <right style="medium">
        <color indexed="10"/>
      </right>
      <top style="medium">
        <color indexed="10"/>
      </top>
      <bottom style="medium">
        <color indexed="10"/>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right style="thin">
        <color indexed="64"/>
      </right>
      <top/>
      <bottom style="medium">
        <color indexed="64"/>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style="double">
        <color indexed="64"/>
      </left>
      <right style="double">
        <color indexed="64"/>
      </right>
      <top style="medium">
        <color indexed="64"/>
      </top>
      <bottom/>
      <diagonal/>
    </border>
    <border>
      <left/>
      <right style="double">
        <color indexed="64"/>
      </right>
      <top/>
      <bottom style="medium">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thin">
        <color indexed="64"/>
      </bottom>
      <diagonal/>
    </border>
    <border diagonalUp="1">
      <left style="thin">
        <color indexed="64"/>
      </left>
      <right style="thin">
        <color indexed="64"/>
      </right>
      <top style="thin">
        <color indexed="64"/>
      </top>
      <bottom style="medium">
        <color indexed="64"/>
      </bottom>
      <diagonal style="thin">
        <color indexed="64"/>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double">
        <color indexed="64"/>
      </left>
      <right style="double">
        <color indexed="64"/>
      </right>
      <top/>
      <bottom style="double">
        <color indexed="64"/>
      </bottom>
      <diagonal/>
    </border>
    <border>
      <left style="thin">
        <color indexed="64"/>
      </left>
      <right style="medium">
        <color indexed="64"/>
      </right>
      <top/>
      <bottom style="double">
        <color indexed="64"/>
      </bottom>
      <diagonal/>
    </border>
    <border>
      <left/>
      <right style="thin">
        <color indexed="64"/>
      </right>
      <top style="double">
        <color indexed="64"/>
      </top>
      <bottom/>
      <diagonal/>
    </border>
    <border>
      <left/>
      <right style="medium">
        <color indexed="64"/>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diagonalUp="1">
      <left style="medium">
        <color indexed="64"/>
      </left>
      <right style="medium">
        <color indexed="64"/>
      </right>
      <top style="medium">
        <color indexed="64"/>
      </top>
      <bottom/>
      <diagonal style="thin">
        <color indexed="64"/>
      </diagonal>
    </border>
    <border diagonalUp="1">
      <left style="medium">
        <color indexed="64"/>
      </left>
      <right style="medium">
        <color indexed="64"/>
      </right>
      <top/>
      <bottom style="medium">
        <color indexed="64"/>
      </bottom>
      <diagonal style="thin">
        <color indexed="64"/>
      </diagonal>
    </border>
    <border>
      <left style="double">
        <color indexed="64"/>
      </left>
      <right style="double">
        <color indexed="64"/>
      </right>
      <top/>
      <bottom style="medium">
        <color indexed="64"/>
      </bottom>
      <diagonal/>
    </border>
    <border>
      <left style="medium">
        <color indexed="64"/>
      </left>
      <right/>
      <top style="medium">
        <color indexed="64"/>
      </top>
      <bottom style="thin">
        <color indexed="64"/>
      </bottom>
      <diagonal/>
    </border>
  </borders>
  <cellStyleXfs count="3">
    <xf numFmtId="0" fontId="0" fillId="0" borderId="0"/>
    <xf numFmtId="0" fontId="9" fillId="0" borderId="0">
      <alignment vertical="center"/>
    </xf>
    <xf numFmtId="0" fontId="16" fillId="9" borderId="0" applyNumberFormat="0" applyBorder="0" applyAlignment="0" applyProtection="0">
      <alignment vertical="center"/>
    </xf>
  </cellStyleXfs>
  <cellXfs count="412">
    <xf numFmtId="0" fontId="0" fillId="0" borderId="0" xfId="0"/>
    <xf numFmtId="0" fontId="2" fillId="0" borderId="0" xfId="0" applyFont="1" applyAlignment="1">
      <alignment vertical="center"/>
    </xf>
    <xf numFmtId="0" fontId="2" fillId="0" borderId="1" xfId="0" applyFont="1" applyBorder="1" applyAlignment="1">
      <alignment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3" fillId="0" borderId="0" xfId="0" applyFont="1" applyAlignment="1">
      <alignment vertical="center"/>
    </xf>
    <xf numFmtId="0" fontId="2" fillId="0" borderId="7" xfId="0" applyFont="1" applyFill="1" applyBorder="1" applyAlignment="1">
      <alignment vertical="center"/>
    </xf>
    <xf numFmtId="0" fontId="2" fillId="0" borderId="8" xfId="0" applyFont="1" applyFill="1" applyBorder="1" applyAlignment="1">
      <alignment vertical="center"/>
    </xf>
    <xf numFmtId="0" fontId="2" fillId="0" borderId="9" xfId="0" applyFont="1" applyBorder="1" applyAlignment="1">
      <alignment vertical="center"/>
    </xf>
    <xf numFmtId="0" fontId="2" fillId="0" borderId="0" xfId="0" applyFont="1" applyBorder="1" applyAlignment="1">
      <alignment vertical="center"/>
    </xf>
    <xf numFmtId="0" fontId="2" fillId="0" borderId="10" xfId="0" applyFont="1" applyBorder="1" applyAlignment="1">
      <alignment vertical="center"/>
    </xf>
    <xf numFmtId="0" fontId="2" fillId="0" borderId="11" xfId="0" applyFont="1" applyBorder="1" applyAlignment="1">
      <alignment vertical="center"/>
    </xf>
    <xf numFmtId="0" fontId="2" fillId="0" borderId="12" xfId="0" applyFont="1" applyBorder="1" applyAlignment="1">
      <alignment vertical="center"/>
    </xf>
    <xf numFmtId="0" fontId="2" fillId="0" borderId="13" xfId="0" applyFont="1" applyBorder="1" applyAlignment="1">
      <alignment vertical="center"/>
    </xf>
    <xf numFmtId="0" fontId="2" fillId="0" borderId="14" xfId="0" applyFont="1" applyBorder="1" applyAlignment="1">
      <alignment vertical="center"/>
    </xf>
    <xf numFmtId="0" fontId="2" fillId="0" borderId="15" xfId="0" applyFont="1" applyBorder="1" applyAlignment="1">
      <alignment vertical="center"/>
    </xf>
    <xf numFmtId="0" fontId="2" fillId="2" borderId="16" xfId="0" applyFont="1" applyFill="1" applyBorder="1" applyAlignment="1">
      <alignment vertical="center"/>
    </xf>
    <xf numFmtId="49" fontId="4" fillId="0" borderId="0" xfId="0" applyNumberFormat="1" applyFont="1" applyAlignment="1">
      <alignment horizontal="center" vertical="center"/>
    </xf>
    <xf numFmtId="0" fontId="2" fillId="0" borderId="17"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2" fillId="0" borderId="20" xfId="0" applyFont="1" applyBorder="1" applyAlignment="1">
      <alignment vertical="center"/>
    </xf>
    <xf numFmtId="0" fontId="2" fillId="0" borderId="21" xfId="0" applyFont="1" applyBorder="1" applyAlignment="1">
      <alignment vertical="center"/>
    </xf>
    <xf numFmtId="0" fontId="2" fillId="0" borderId="22" xfId="0" applyFont="1" applyBorder="1" applyAlignment="1">
      <alignment vertical="center"/>
    </xf>
    <xf numFmtId="0" fontId="5" fillId="0" borderId="0" xfId="0" applyFont="1" applyAlignment="1">
      <alignment vertical="center"/>
    </xf>
    <xf numFmtId="0" fontId="2" fillId="0" borderId="23" xfId="0" applyFont="1" applyBorder="1" applyAlignment="1">
      <alignment vertical="center"/>
    </xf>
    <xf numFmtId="0" fontId="2" fillId="0" borderId="24" xfId="0" applyFont="1" applyBorder="1" applyAlignment="1">
      <alignment vertical="center"/>
    </xf>
    <xf numFmtId="0" fontId="2" fillId="0" borderId="25" xfId="0" applyFont="1" applyBorder="1" applyAlignment="1">
      <alignment vertical="center"/>
    </xf>
    <xf numFmtId="0" fontId="6" fillId="0" borderId="9" xfId="0" applyFont="1" applyBorder="1" applyAlignment="1">
      <alignment vertical="center"/>
    </xf>
    <xf numFmtId="0" fontId="6" fillId="0" borderId="0" xfId="0" applyFont="1" applyBorder="1" applyAlignment="1">
      <alignment vertical="center"/>
    </xf>
    <xf numFmtId="0" fontId="2" fillId="0" borderId="9" xfId="0" applyFont="1" applyBorder="1" applyAlignment="1">
      <alignment horizontal="left" vertical="center"/>
    </xf>
    <xf numFmtId="0" fontId="2" fillId="0" borderId="10" xfId="0" applyFont="1" applyBorder="1" applyAlignment="1">
      <alignment horizontal="left" vertical="center"/>
    </xf>
    <xf numFmtId="0" fontId="2" fillId="0" borderId="26" xfId="0" applyFont="1" applyBorder="1" applyAlignment="1">
      <alignment vertical="center"/>
    </xf>
    <xf numFmtId="0" fontId="2" fillId="0" borderId="27" xfId="0" applyFont="1" applyBorder="1" applyAlignment="1">
      <alignment vertical="center"/>
    </xf>
    <xf numFmtId="0" fontId="2" fillId="0" borderId="28" xfId="0" applyFont="1" applyBorder="1" applyAlignment="1">
      <alignment vertical="center"/>
    </xf>
    <xf numFmtId="0" fontId="2" fillId="0" borderId="29" xfId="0" applyFont="1" applyBorder="1" applyAlignment="1">
      <alignment vertical="center"/>
    </xf>
    <xf numFmtId="0" fontId="6" fillId="0" borderId="29" xfId="0" applyFont="1" applyBorder="1" applyAlignment="1">
      <alignment vertical="center"/>
    </xf>
    <xf numFmtId="0" fontId="2" fillId="0" borderId="30" xfId="0" applyFont="1" applyBorder="1" applyAlignment="1">
      <alignment vertical="center"/>
    </xf>
    <xf numFmtId="0" fontId="2" fillId="0" borderId="31" xfId="0" applyFont="1" applyBorder="1" applyAlignment="1">
      <alignment vertical="center"/>
    </xf>
    <xf numFmtId="0" fontId="2" fillId="0" borderId="32" xfId="0" applyFont="1" applyBorder="1" applyAlignment="1">
      <alignment vertical="center"/>
    </xf>
    <xf numFmtId="0" fontId="2" fillId="0" borderId="33" xfId="0" applyFont="1" applyBorder="1" applyAlignment="1">
      <alignment vertical="center"/>
    </xf>
    <xf numFmtId="0" fontId="2" fillId="0" borderId="34" xfId="0" applyFont="1" applyBorder="1" applyAlignment="1">
      <alignment vertical="center"/>
    </xf>
    <xf numFmtId="0" fontId="2" fillId="0" borderId="35" xfId="0" applyFont="1" applyBorder="1" applyAlignment="1">
      <alignment vertical="center"/>
    </xf>
    <xf numFmtId="0" fontId="2" fillId="0" borderId="36" xfId="0" applyFont="1" applyBorder="1" applyAlignment="1">
      <alignment vertical="center"/>
    </xf>
    <xf numFmtId="0" fontId="2" fillId="0" borderId="37" xfId="0" applyFont="1" applyBorder="1" applyAlignment="1">
      <alignment vertical="center"/>
    </xf>
    <xf numFmtId="0" fontId="2" fillId="0" borderId="38" xfId="0" applyFont="1" applyBorder="1" applyAlignment="1">
      <alignment vertical="center"/>
    </xf>
    <xf numFmtId="0" fontId="2" fillId="0" borderId="34" xfId="0" applyFont="1" applyBorder="1" applyAlignment="1">
      <alignment horizontal="left" vertical="center"/>
    </xf>
    <xf numFmtId="0" fontId="2" fillId="0" borderId="39" xfId="0" applyFont="1" applyBorder="1" applyAlignment="1">
      <alignment horizontal="left" vertical="center"/>
    </xf>
    <xf numFmtId="0" fontId="2" fillId="0" borderId="40" xfId="0" applyFont="1" applyBorder="1" applyAlignment="1">
      <alignment vertical="center"/>
    </xf>
    <xf numFmtId="0" fontId="2" fillId="0" borderId="41" xfId="0" applyFont="1" applyBorder="1" applyAlignment="1">
      <alignment vertical="center"/>
    </xf>
    <xf numFmtId="0" fontId="2" fillId="0" borderId="39" xfId="0" applyFont="1" applyBorder="1" applyAlignment="1">
      <alignment vertical="center"/>
    </xf>
    <xf numFmtId="0" fontId="2" fillId="0" borderId="42" xfId="0" applyFont="1" applyBorder="1" applyAlignment="1">
      <alignment vertical="center"/>
    </xf>
    <xf numFmtId="0" fontId="2" fillId="0" borderId="43" xfId="0" applyFont="1" applyBorder="1" applyAlignment="1">
      <alignment vertical="center"/>
    </xf>
    <xf numFmtId="0" fontId="2" fillId="0" borderId="44" xfId="0" applyFont="1" applyBorder="1" applyAlignment="1">
      <alignment vertical="center"/>
    </xf>
    <xf numFmtId="0" fontId="2" fillId="0" borderId="45" xfId="0" applyFont="1" applyBorder="1" applyAlignment="1">
      <alignment vertical="center"/>
    </xf>
    <xf numFmtId="0" fontId="2" fillId="2" borderId="46" xfId="0" applyFont="1" applyFill="1" applyBorder="1" applyAlignment="1">
      <alignment vertical="center"/>
    </xf>
    <xf numFmtId="0" fontId="2" fillId="2" borderId="47" xfId="0" applyFont="1" applyFill="1" applyBorder="1" applyAlignment="1">
      <alignment vertical="center"/>
    </xf>
    <xf numFmtId="0" fontId="6" fillId="0" borderId="34" xfId="0" applyFont="1" applyBorder="1" applyAlignment="1">
      <alignment horizontal="left" vertical="center"/>
    </xf>
    <xf numFmtId="0" fontId="6" fillId="0" borderId="26" xfId="0" applyFont="1" applyBorder="1" applyAlignment="1">
      <alignment horizontal="left" vertical="center"/>
    </xf>
    <xf numFmtId="0" fontId="6" fillId="0" borderId="34" xfId="0" applyFont="1" applyBorder="1" applyAlignment="1">
      <alignment vertical="center"/>
    </xf>
    <xf numFmtId="0" fontId="2" fillId="0" borderId="28" xfId="0" applyFont="1" applyFill="1" applyBorder="1" applyAlignment="1">
      <alignment vertical="center"/>
    </xf>
    <xf numFmtId="0" fontId="2" fillId="0" borderId="48" xfId="0" applyFont="1" applyBorder="1" applyAlignment="1">
      <alignment vertical="center"/>
    </xf>
    <xf numFmtId="0" fontId="2" fillId="0" borderId="49" xfId="0" applyFont="1" applyBorder="1" applyAlignment="1">
      <alignment horizontal="left" vertical="center"/>
    </xf>
    <xf numFmtId="0" fontId="2" fillId="0" borderId="37" xfId="0" applyFont="1" applyBorder="1" applyAlignment="1">
      <alignment horizontal="left" vertical="center"/>
    </xf>
    <xf numFmtId="0" fontId="2" fillId="0" borderId="50" xfId="0" applyFont="1" applyBorder="1" applyAlignment="1">
      <alignment vertical="center"/>
    </xf>
    <xf numFmtId="0" fontId="2" fillId="0" borderId="51" xfId="0" applyFont="1" applyFill="1" applyBorder="1" applyAlignment="1">
      <alignment vertical="center"/>
    </xf>
    <xf numFmtId="0" fontId="2" fillId="0" borderId="52" xfId="0" applyFont="1" applyBorder="1" applyAlignment="1">
      <alignment vertical="center"/>
    </xf>
    <xf numFmtId="0" fontId="2" fillId="0" borderId="53" xfId="0" applyFont="1" applyFill="1" applyBorder="1" applyAlignment="1">
      <alignment vertical="center"/>
    </xf>
    <xf numFmtId="0" fontId="2" fillId="0" borderId="0" xfId="0" applyFont="1" applyFill="1" applyBorder="1" applyAlignment="1">
      <alignment vertical="center"/>
    </xf>
    <xf numFmtId="0" fontId="2" fillId="0" borderId="13" xfId="0" applyFont="1" applyBorder="1" applyAlignment="1">
      <alignment horizontal="center" vertical="center"/>
    </xf>
    <xf numFmtId="0" fontId="2" fillId="0" borderId="54" xfId="0" applyFont="1" applyBorder="1" applyAlignment="1">
      <alignment vertical="center"/>
    </xf>
    <xf numFmtId="0" fontId="3" fillId="0" borderId="0" xfId="0" applyFont="1" applyAlignment="1">
      <alignment horizontal="center" vertical="center"/>
    </xf>
    <xf numFmtId="0" fontId="11" fillId="3" borderId="13" xfId="1" applyFont="1" applyFill="1" applyBorder="1" applyAlignment="1">
      <alignment horizontal="center" vertical="center"/>
    </xf>
    <xf numFmtId="0" fontId="12" fillId="0" borderId="13" xfId="1" applyFont="1" applyFill="1" applyBorder="1" applyAlignment="1">
      <alignment horizontal="center" vertical="center"/>
    </xf>
    <xf numFmtId="0" fontId="12" fillId="0" borderId="13" xfId="1" applyFont="1" applyBorder="1" applyAlignment="1">
      <alignment horizontal="center" vertical="center"/>
    </xf>
    <xf numFmtId="0" fontId="12" fillId="4" borderId="13" xfId="1" applyFont="1" applyFill="1" applyBorder="1" applyAlignment="1">
      <alignment horizontal="center" vertical="center"/>
    </xf>
    <xf numFmtId="0" fontId="12" fillId="0" borderId="41" xfId="1" applyFont="1" applyFill="1" applyBorder="1" applyAlignment="1">
      <alignment horizontal="center" vertical="center"/>
    </xf>
    <xf numFmtId="0" fontId="12" fillId="0" borderId="41" xfId="1" applyFont="1" applyBorder="1" applyAlignment="1">
      <alignment horizontal="center" vertical="center"/>
    </xf>
    <xf numFmtId="0" fontId="13" fillId="0" borderId="55" xfId="0" applyFont="1" applyBorder="1" applyAlignment="1">
      <alignment horizontal="left" vertical="center"/>
    </xf>
    <xf numFmtId="0" fontId="13" fillId="0" borderId="11" xfId="0" applyFont="1" applyBorder="1" applyAlignment="1">
      <alignment horizontal="left" vertical="center"/>
    </xf>
    <xf numFmtId="0" fontId="13" fillId="0" borderId="19" xfId="0" applyFont="1" applyBorder="1" applyAlignment="1">
      <alignment horizontal="left" vertical="center"/>
    </xf>
    <xf numFmtId="0" fontId="2" fillId="0" borderId="56" xfId="0" applyFont="1" applyBorder="1" applyAlignment="1">
      <alignment vertical="center"/>
    </xf>
    <xf numFmtId="0" fontId="13" fillId="0" borderId="13" xfId="0" applyFont="1" applyBorder="1" applyAlignment="1">
      <alignment horizontal="left" vertical="center" shrinkToFit="1"/>
    </xf>
    <xf numFmtId="0" fontId="13" fillId="0" borderId="14" xfId="0" applyFont="1" applyBorder="1" applyAlignment="1">
      <alignment vertical="center"/>
    </xf>
    <xf numFmtId="0" fontId="2" fillId="0" borderId="57" xfId="0" applyFont="1" applyBorder="1" applyAlignment="1">
      <alignment vertical="center"/>
    </xf>
    <xf numFmtId="0" fontId="2" fillId="0" borderId="58" xfId="0" applyFont="1" applyBorder="1" applyAlignment="1">
      <alignment vertical="center"/>
    </xf>
    <xf numFmtId="0" fontId="12" fillId="0" borderId="57" xfId="1" applyFont="1" applyBorder="1" applyAlignment="1">
      <alignment horizontal="center" vertical="center"/>
    </xf>
    <xf numFmtId="0" fontId="2" fillId="5" borderId="59" xfId="0" applyFont="1" applyFill="1" applyBorder="1" applyAlignment="1">
      <alignment horizontal="center" vertical="center"/>
    </xf>
    <xf numFmtId="0" fontId="13" fillId="5" borderId="59" xfId="0" applyFont="1" applyFill="1" applyBorder="1" applyAlignment="1">
      <alignment horizontal="center" vertical="center"/>
    </xf>
    <xf numFmtId="0" fontId="11" fillId="3" borderId="57" xfId="1" applyFont="1" applyFill="1" applyBorder="1" applyAlignment="1">
      <alignment horizontal="center" vertical="center"/>
    </xf>
    <xf numFmtId="0" fontId="0" fillId="0" borderId="0" xfId="0" applyBorder="1" applyAlignment="1">
      <alignment horizontal="center"/>
    </xf>
    <xf numFmtId="177" fontId="0" fillId="0" borderId="0" xfId="0" applyNumberFormat="1" applyBorder="1" applyAlignment="1">
      <alignment horizontal="center"/>
    </xf>
    <xf numFmtId="0" fontId="9" fillId="0" borderId="0" xfId="1" applyFont="1" applyFill="1" applyBorder="1" applyAlignment="1">
      <alignment horizontal="center" vertical="center"/>
    </xf>
    <xf numFmtId="0" fontId="9" fillId="0" borderId="0" xfId="1" applyFont="1" applyBorder="1" applyAlignment="1">
      <alignment horizontal="center" vertical="center"/>
    </xf>
    <xf numFmtId="0" fontId="14" fillId="0" borderId="0" xfId="0" applyFont="1" applyBorder="1" applyAlignment="1">
      <alignment horizontal="center"/>
    </xf>
    <xf numFmtId="177" fontId="14" fillId="0" borderId="0" xfId="0" applyNumberFormat="1" applyFont="1" applyBorder="1" applyAlignment="1">
      <alignment horizontal="center"/>
    </xf>
    <xf numFmtId="177" fontId="17" fillId="0" borderId="0" xfId="0" applyNumberFormat="1" applyFont="1" applyFill="1" applyBorder="1" applyAlignment="1">
      <alignment horizontal="center"/>
    </xf>
    <xf numFmtId="0" fontId="17" fillId="0" borderId="0" xfId="0" applyFont="1" applyFill="1" applyBorder="1" applyAlignment="1">
      <alignment horizontal="center"/>
    </xf>
    <xf numFmtId="0" fontId="17" fillId="0" borderId="0" xfId="0" applyFont="1" applyBorder="1" applyAlignment="1">
      <alignment horizontal="center"/>
    </xf>
    <xf numFmtId="0" fontId="12" fillId="0" borderId="57" xfId="0" applyFont="1" applyFill="1" applyBorder="1" applyAlignment="1">
      <alignment vertical="center"/>
    </xf>
    <xf numFmtId="0" fontId="12" fillId="0" borderId="12" xfId="0" applyFont="1" applyFill="1" applyBorder="1" applyAlignment="1">
      <alignment vertical="center"/>
    </xf>
    <xf numFmtId="0" fontId="12" fillId="0" borderId="13" xfId="0" applyFont="1" applyFill="1" applyBorder="1" applyAlignment="1">
      <alignment vertical="center"/>
    </xf>
    <xf numFmtId="0" fontId="12" fillId="0" borderId="13" xfId="0" applyFont="1" applyFill="1" applyBorder="1" applyAlignment="1">
      <alignment horizontal="center" vertical="center"/>
    </xf>
    <xf numFmtId="0" fontId="12" fillId="0" borderId="13" xfId="0" applyFont="1" applyBorder="1" applyAlignment="1">
      <alignment horizontal="center" vertical="center"/>
    </xf>
    <xf numFmtId="0" fontId="2" fillId="0" borderId="60" xfId="0" applyFont="1" applyBorder="1" applyAlignment="1">
      <alignment vertical="center"/>
    </xf>
    <xf numFmtId="0" fontId="2" fillId="0" borderId="61" xfId="0" applyFont="1" applyBorder="1" applyAlignment="1">
      <alignment vertical="center"/>
    </xf>
    <xf numFmtId="0" fontId="2" fillId="0" borderId="62" xfId="0" applyFont="1" applyBorder="1" applyAlignment="1">
      <alignment vertical="center"/>
    </xf>
    <xf numFmtId="0" fontId="2" fillId="0" borderId="60" xfId="0" applyFont="1" applyFill="1" applyBorder="1" applyAlignment="1">
      <alignment vertical="center"/>
    </xf>
    <xf numFmtId="0" fontId="2" fillId="0" borderId="63" xfId="0" applyFont="1" applyBorder="1" applyAlignment="1">
      <alignment vertical="center"/>
    </xf>
    <xf numFmtId="0" fontId="2" fillId="0" borderId="63" xfId="0" applyFont="1" applyFill="1" applyBorder="1" applyAlignment="1">
      <alignment vertical="center"/>
    </xf>
    <xf numFmtId="0" fontId="12" fillId="10" borderId="13" xfId="0" applyFont="1" applyFill="1" applyBorder="1" applyAlignment="1">
      <alignment horizontal="center" vertical="center"/>
    </xf>
    <xf numFmtId="0" fontId="12" fillId="0" borderId="10" xfId="0" applyFont="1" applyFill="1" applyBorder="1" applyAlignment="1">
      <alignment vertical="center"/>
    </xf>
    <xf numFmtId="0" fontId="12" fillId="0" borderId="14" xfId="0" applyFont="1" applyFill="1" applyBorder="1" applyAlignment="1">
      <alignment vertical="center"/>
    </xf>
    <xf numFmtId="0" fontId="12" fillId="0" borderId="64" xfId="0" applyFont="1" applyFill="1" applyBorder="1" applyAlignment="1">
      <alignment vertical="center"/>
    </xf>
    <xf numFmtId="0" fontId="12" fillId="0" borderId="64" xfId="0" applyFont="1" applyFill="1" applyBorder="1" applyAlignment="1">
      <alignment horizontal="center" vertical="center"/>
    </xf>
    <xf numFmtId="0" fontId="12" fillId="0" borderId="40" xfId="1" applyFont="1" applyFill="1" applyBorder="1" applyAlignment="1">
      <alignment horizontal="center" vertical="center"/>
    </xf>
    <xf numFmtId="0" fontId="12" fillId="0" borderId="39" xfId="0" applyFont="1" applyFill="1" applyBorder="1" applyAlignment="1">
      <alignment vertical="center"/>
    </xf>
    <xf numFmtId="0" fontId="12" fillId="0" borderId="27" xfId="0" applyFont="1" applyFill="1" applyBorder="1" applyAlignment="1">
      <alignment vertical="center"/>
    </xf>
    <xf numFmtId="0" fontId="12" fillId="0" borderId="40" xfId="0" applyFont="1" applyFill="1" applyBorder="1" applyAlignment="1">
      <alignment vertical="center"/>
    </xf>
    <xf numFmtId="0" fontId="12" fillId="0" borderId="40" xfId="0" applyFont="1" applyFill="1" applyBorder="1" applyAlignment="1">
      <alignment horizontal="center" vertical="center"/>
    </xf>
    <xf numFmtId="0" fontId="12" fillId="0" borderId="40" xfId="0" applyFont="1" applyBorder="1" applyAlignment="1">
      <alignment horizontal="center" vertical="center"/>
    </xf>
    <xf numFmtId="0" fontId="12" fillId="0" borderId="13" xfId="1" applyFont="1" applyBorder="1" applyAlignment="1">
      <alignment vertical="center"/>
    </xf>
    <xf numFmtId="0" fontId="12" fillId="0" borderId="0" xfId="1" applyFont="1" applyAlignment="1">
      <alignment horizontal="center" vertical="center"/>
    </xf>
    <xf numFmtId="0" fontId="16" fillId="9" borderId="0" xfId="2" applyAlignment="1">
      <alignment vertical="center"/>
    </xf>
    <xf numFmtId="0" fontId="12" fillId="0" borderId="40" xfId="0" applyFont="1" applyBorder="1" applyAlignment="1">
      <alignment horizontal="center"/>
    </xf>
    <xf numFmtId="0" fontId="12" fillId="0" borderId="40" xfId="0" applyFont="1" applyFill="1" applyBorder="1" applyAlignment="1">
      <alignment horizontal="center"/>
    </xf>
    <xf numFmtId="0" fontId="12" fillId="0" borderId="9" xfId="0" applyFont="1" applyBorder="1" applyAlignment="1">
      <alignment vertical="center"/>
    </xf>
    <xf numFmtId="0" fontId="12" fillId="0" borderId="13" xfId="0" applyFont="1" applyBorder="1" applyAlignment="1">
      <alignment vertical="center"/>
    </xf>
    <xf numFmtId="0" fontId="12" fillId="0" borderId="57" xfId="0" applyFont="1" applyBorder="1" applyAlignment="1">
      <alignment vertical="center"/>
    </xf>
    <xf numFmtId="0" fontId="12" fillId="0" borderId="27" xfId="0" applyFont="1" applyBorder="1" applyAlignment="1">
      <alignment vertical="center"/>
    </xf>
    <xf numFmtId="0" fontId="12" fillId="0" borderId="40" xfId="0" applyFont="1" applyBorder="1" applyAlignment="1">
      <alignment vertical="center"/>
    </xf>
    <xf numFmtId="0" fontId="12" fillId="0" borderId="13" xfId="0" applyFont="1" applyBorder="1" applyAlignment="1">
      <alignment horizontal="center"/>
    </xf>
    <xf numFmtId="0" fontId="12" fillId="0" borderId="27" xfId="0" applyFont="1" applyBorder="1" applyAlignment="1">
      <alignment horizontal="center"/>
    </xf>
    <xf numFmtId="0" fontId="12" fillId="0" borderId="26" xfId="0" applyFont="1" applyBorder="1" applyAlignment="1">
      <alignment horizontal="center"/>
    </xf>
    <xf numFmtId="0" fontId="12" fillId="0" borderId="39" xfId="0" applyFont="1" applyFill="1" applyBorder="1" applyAlignment="1">
      <alignment horizontal="center"/>
    </xf>
    <xf numFmtId="0" fontId="12" fillId="0" borderId="11" xfId="0" applyFont="1" applyBorder="1" applyAlignment="1">
      <alignment horizontal="center"/>
    </xf>
    <xf numFmtId="0" fontId="12" fillId="0" borderId="57" xfId="0" applyFont="1" applyBorder="1" applyAlignment="1">
      <alignment horizontal="center"/>
    </xf>
    <xf numFmtId="0" fontId="12" fillId="0" borderId="12" xfId="0" applyFont="1" applyFill="1" applyBorder="1" applyAlignment="1">
      <alignment horizontal="center"/>
    </xf>
    <xf numFmtId="0" fontId="12" fillId="0" borderId="13" xfId="0" applyFont="1" applyFill="1" applyBorder="1" applyAlignment="1">
      <alignment horizontal="center"/>
    </xf>
    <xf numFmtId="0" fontId="12" fillId="0" borderId="0" xfId="0" applyFont="1" applyAlignment="1">
      <alignment horizontal="center"/>
    </xf>
    <xf numFmtId="0" fontId="12" fillId="0" borderId="13" xfId="1" applyFont="1" applyFill="1" applyBorder="1" applyAlignment="1">
      <alignment vertical="center"/>
    </xf>
    <xf numFmtId="0" fontId="12" fillId="0" borderId="57" xfId="1" applyFont="1" applyFill="1" applyBorder="1" applyAlignment="1">
      <alignment vertical="center"/>
    </xf>
    <xf numFmtId="0" fontId="12" fillId="0" borderId="12" xfId="1" applyFont="1" applyFill="1" applyBorder="1" applyAlignment="1">
      <alignment vertical="center"/>
    </xf>
    <xf numFmtId="0" fontId="12" fillId="0" borderId="12" xfId="1" applyFont="1" applyBorder="1" applyAlignment="1">
      <alignment vertical="center"/>
    </xf>
    <xf numFmtId="0" fontId="12" fillId="0" borderId="40" xfId="0" applyFont="1" applyBorder="1" applyAlignment="1"/>
    <xf numFmtId="0" fontId="12" fillId="0" borderId="39" xfId="0" applyFont="1" applyBorder="1" applyAlignment="1"/>
    <xf numFmtId="0" fontId="12" fillId="0" borderId="27" xfId="0" applyFont="1" applyBorder="1" applyAlignment="1"/>
    <xf numFmtId="0" fontId="12" fillId="0" borderId="0" xfId="0" applyFont="1" applyAlignment="1"/>
    <xf numFmtId="0" fontId="12" fillId="0" borderId="57" xfId="0" applyFont="1" applyFill="1" applyBorder="1" applyAlignment="1"/>
    <xf numFmtId="0" fontId="12" fillId="0" borderId="27" xfId="0" applyFont="1" applyFill="1" applyBorder="1" applyAlignment="1"/>
    <xf numFmtId="0" fontId="12" fillId="0" borderId="26" xfId="1" applyFont="1" applyBorder="1" applyAlignment="1">
      <alignment vertical="center"/>
    </xf>
    <xf numFmtId="0" fontId="12" fillId="0" borderId="26" xfId="0" applyFont="1" applyBorder="1" applyAlignment="1"/>
    <xf numFmtId="0" fontId="12" fillId="0" borderId="11" xfId="0" applyFont="1" applyBorder="1" applyAlignment="1"/>
    <xf numFmtId="0" fontId="12" fillId="0" borderId="13" xfId="0" applyFont="1" applyBorder="1" applyAlignment="1"/>
    <xf numFmtId="49" fontId="12" fillId="0" borderId="13" xfId="0" applyNumberFormat="1" applyFont="1" applyBorder="1" applyAlignment="1"/>
    <xf numFmtId="0" fontId="12" fillId="0" borderId="57" xfId="1" applyFont="1" applyFill="1" applyBorder="1" applyAlignment="1">
      <alignment horizontal="center" vertical="center"/>
    </xf>
    <xf numFmtId="0" fontId="12" fillId="0" borderId="27" xfId="0" applyFont="1" applyFill="1" applyBorder="1" applyAlignment="1">
      <alignment horizontal="center"/>
    </xf>
    <xf numFmtId="0" fontId="2" fillId="0" borderId="0" xfId="0" applyFont="1" applyBorder="1" applyAlignment="1">
      <alignment horizontal="left" vertical="center"/>
    </xf>
    <xf numFmtId="0" fontId="2" fillId="0" borderId="9" xfId="0" applyFont="1" applyBorder="1" applyAlignment="1">
      <alignment horizontal="center" vertical="center"/>
    </xf>
    <xf numFmtId="0" fontId="2" fillId="0" borderId="36" xfId="0" applyFont="1" applyBorder="1" applyAlignment="1">
      <alignment horizontal="center" vertical="center"/>
    </xf>
    <xf numFmtId="0" fontId="2" fillId="0" borderId="38" xfId="0" applyFont="1" applyBorder="1" applyAlignment="1">
      <alignment horizontal="center" vertical="center"/>
    </xf>
    <xf numFmtId="0" fontId="2" fillId="0" borderId="17" xfId="0" applyFont="1" applyBorder="1" applyAlignment="1">
      <alignment horizontal="center" vertical="center"/>
    </xf>
    <xf numFmtId="0" fontId="2" fillId="0" borderId="65" xfId="0" applyFont="1" applyBorder="1" applyAlignment="1">
      <alignment horizontal="center" vertical="center"/>
    </xf>
    <xf numFmtId="0" fontId="2" fillId="0" borderId="66" xfId="0" applyFont="1" applyBorder="1" applyAlignment="1">
      <alignment vertical="center"/>
    </xf>
    <xf numFmtId="0" fontId="2" fillId="0" borderId="67" xfId="0" applyFont="1" applyBorder="1" applyAlignment="1">
      <alignment vertical="center"/>
    </xf>
    <xf numFmtId="0" fontId="6" fillId="0" borderId="26" xfId="0" applyFont="1" applyBorder="1" applyAlignment="1">
      <alignment vertical="center"/>
    </xf>
    <xf numFmtId="0" fontId="2" fillId="0" borderId="26" xfId="0" applyFont="1" applyBorder="1" applyAlignment="1">
      <alignment horizontal="left" vertical="center"/>
    </xf>
    <xf numFmtId="0" fontId="2" fillId="2" borderId="68" xfId="0" applyFont="1" applyFill="1" applyBorder="1" applyAlignment="1">
      <alignment vertical="center"/>
    </xf>
    <xf numFmtId="0" fontId="2" fillId="0" borderId="69" xfId="0" applyFont="1" applyBorder="1" applyAlignment="1">
      <alignment vertical="center"/>
    </xf>
    <xf numFmtId="0" fontId="6" fillId="0" borderId="0" xfId="0" applyFont="1" applyBorder="1" applyAlignment="1">
      <alignment horizontal="left" vertical="center"/>
    </xf>
    <xf numFmtId="0" fontId="2" fillId="0" borderId="27" xfId="0" applyFont="1" applyBorder="1" applyAlignment="1">
      <alignment horizontal="left" vertical="center"/>
    </xf>
    <xf numFmtId="0" fontId="2" fillId="0" borderId="10" xfId="0" applyFont="1" applyBorder="1" applyAlignment="1">
      <alignment horizontal="center" vertical="center"/>
    </xf>
    <xf numFmtId="0" fontId="2" fillId="0" borderId="70" xfId="0" applyFont="1" applyBorder="1" applyAlignment="1">
      <alignment vertical="center"/>
    </xf>
    <xf numFmtId="0" fontId="2" fillId="0" borderId="49" xfId="0" applyFont="1" applyBorder="1" applyAlignment="1">
      <alignment vertical="center"/>
    </xf>
    <xf numFmtId="0" fontId="2" fillId="0" borderId="51" xfId="0" applyFont="1" applyBorder="1" applyAlignment="1">
      <alignment vertical="center"/>
    </xf>
    <xf numFmtId="0" fontId="2" fillId="0" borderId="31" xfId="0" applyFont="1" applyBorder="1" applyAlignment="1">
      <alignment horizontal="left" vertical="center"/>
    </xf>
    <xf numFmtId="0" fontId="2" fillId="0" borderId="43" xfId="0" applyFont="1" applyBorder="1" applyAlignment="1">
      <alignment horizontal="left" vertical="center"/>
    </xf>
    <xf numFmtId="0" fontId="2" fillId="0" borderId="42" xfId="0" applyFont="1" applyBorder="1" applyAlignment="1">
      <alignment horizontal="left" vertical="center"/>
    </xf>
    <xf numFmtId="0" fontId="2" fillId="0" borderId="64" xfId="0" applyFont="1" applyBorder="1" applyAlignment="1">
      <alignment vertical="center"/>
    </xf>
    <xf numFmtId="0" fontId="2" fillId="0" borderId="64" xfId="0" applyFont="1" applyBorder="1" applyAlignment="1">
      <alignment horizontal="left" vertical="center"/>
    </xf>
    <xf numFmtId="0" fontId="2" fillId="0" borderId="30" xfId="0" applyFont="1" applyBorder="1" applyAlignment="1">
      <alignment horizontal="left" vertical="center"/>
    </xf>
    <xf numFmtId="0" fontId="2" fillId="0" borderId="67" xfId="0" applyFont="1" applyFill="1" applyBorder="1" applyAlignment="1">
      <alignment vertical="center"/>
    </xf>
    <xf numFmtId="0" fontId="2" fillId="0" borderId="22" xfId="0" applyFont="1" applyFill="1" applyBorder="1" applyAlignment="1">
      <alignment vertical="center"/>
    </xf>
    <xf numFmtId="0" fontId="2" fillId="0" borderId="18" xfId="0" applyFont="1" applyBorder="1" applyAlignment="1">
      <alignment horizontal="center" vertical="center"/>
    </xf>
    <xf numFmtId="0" fontId="6" fillId="0" borderId="27" xfId="0" applyFont="1" applyBorder="1" applyAlignment="1">
      <alignment vertical="center"/>
    </xf>
    <xf numFmtId="0" fontId="6" fillId="0" borderId="14" xfId="0" applyFont="1" applyBorder="1" applyAlignment="1">
      <alignment vertical="center"/>
    </xf>
    <xf numFmtId="0" fontId="4" fillId="0" borderId="0" xfId="0" applyFont="1" applyBorder="1" applyAlignment="1">
      <alignment vertical="center"/>
    </xf>
    <xf numFmtId="0" fontId="2" fillId="0" borderId="71" xfId="0" applyFont="1" applyBorder="1" applyAlignment="1">
      <alignment vertical="center"/>
    </xf>
    <xf numFmtId="0" fontId="2" fillId="0" borderId="72" xfId="0" applyFont="1" applyBorder="1" applyAlignment="1">
      <alignment horizontal="right" vertical="center"/>
    </xf>
    <xf numFmtId="0" fontId="2" fillId="0" borderId="72" xfId="0" applyFont="1" applyBorder="1" applyAlignment="1">
      <alignment horizontal="center" vertical="center"/>
    </xf>
    <xf numFmtId="0" fontId="7" fillId="0" borderId="73" xfId="0" applyFont="1" applyBorder="1" applyAlignment="1">
      <alignment horizontal="center" vertical="center"/>
    </xf>
    <xf numFmtId="0" fontId="2" fillId="0" borderId="74" xfId="0" applyFont="1" applyBorder="1" applyAlignment="1">
      <alignment vertical="center"/>
    </xf>
    <xf numFmtId="0" fontId="0" fillId="0" borderId="22" xfId="0" applyBorder="1"/>
    <xf numFmtId="0" fontId="0" fillId="0" borderId="18" xfId="0" applyBorder="1"/>
    <xf numFmtId="0" fontId="0" fillId="0" borderId="75" xfId="0" applyBorder="1"/>
    <xf numFmtId="0" fontId="0" fillId="0" borderId="73" xfId="0" applyBorder="1"/>
    <xf numFmtId="0" fontId="1" fillId="0" borderId="61" xfId="0" applyFont="1" applyBorder="1" applyAlignment="1">
      <alignment vertical="center"/>
    </xf>
    <xf numFmtId="0" fontId="2" fillId="0" borderId="9" xfId="0" applyFont="1" applyBorder="1" applyAlignment="1">
      <alignment vertical="top"/>
    </xf>
    <xf numFmtId="0" fontId="0" fillId="0" borderId="76" xfId="0" applyBorder="1" applyAlignment="1">
      <alignment horizontal="center"/>
    </xf>
    <xf numFmtId="0" fontId="0" fillId="0" borderId="13" xfId="0" applyFill="1" applyBorder="1" applyAlignment="1">
      <alignment horizontal="center"/>
    </xf>
    <xf numFmtId="0" fontId="0" fillId="0" borderId="77" xfId="0" applyBorder="1" applyAlignment="1">
      <alignment horizontal="center"/>
    </xf>
    <xf numFmtId="0" fontId="0" fillId="0" borderId="13" xfId="0" applyBorder="1" applyAlignment="1">
      <alignment horizontal="center"/>
    </xf>
    <xf numFmtId="0" fontId="2" fillId="0" borderId="2" xfId="0" applyFont="1" applyBorder="1" applyAlignment="1">
      <alignment horizontal="left" vertical="top"/>
    </xf>
    <xf numFmtId="0" fontId="4" fillId="0" borderId="2" xfId="0" applyFont="1" applyBorder="1" applyAlignment="1">
      <alignment vertical="center"/>
    </xf>
    <xf numFmtId="0" fontId="2" fillId="0" borderId="1" xfId="0" applyFont="1" applyBorder="1" applyAlignment="1">
      <alignment vertical="top"/>
    </xf>
    <xf numFmtId="0" fontId="0" fillId="0" borderId="67" xfId="0" applyBorder="1"/>
    <xf numFmtId="0" fontId="0" fillId="0" borderId="2" xfId="0" applyBorder="1"/>
    <xf numFmtId="0" fontId="0" fillId="0" borderId="1" xfId="0" applyBorder="1"/>
    <xf numFmtId="0" fontId="2" fillId="6" borderId="0" xfId="0" applyFont="1" applyFill="1" applyBorder="1" applyAlignment="1">
      <alignment vertical="center"/>
    </xf>
    <xf numFmtId="0" fontId="6" fillId="6" borderId="0" xfId="0" applyFont="1" applyFill="1" applyBorder="1" applyAlignment="1">
      <alignment vertical="center"/>
    </xf>
    <xf numFmtId="0" fontId="2" fillId="6" borderId="22" xfId="0" applyFont="1" applyFill="1" applyBorder="1" applyAlignment="1">
      <alignment vertical="center"/>
    </xf>
    <xf numFmtId="0" fontId="2" fillId="7" borderId="53" xfId="0" applyFont="1" applyFill="1" applyBorder="1" applyAlignment="1">
      <alignment vertical="center"/>
    </xf>
    <xf numFmtId="0" fontId="2" fillId="0" borderId="21" xfId="0" applyFont="1" applyBorder="1" applyAlignment="1">
      <alignment horizontal="center" vertical="center"/>
    </xf>
    <xf numFmtId="0" fontId="2" fillId="6" borderId="15" xfId="0" applyFont="1" applyFill="1" applyBorder="1" applyAlignment="1">
      <alignment vertical="center"/>
    </xf>
    <xf numFmtId="0" fontId="2" fillId="7" borderId="51" xfId="0" applyFont="1" applyFill="1" applyBorder="1" applyAlignment="1">
      <alignment vertical="center"/>
    </xf>
    <xf numFmtId="0" fontId="2" fillId="7" borderId="78" xfId="0" applyFont="1" applyFill="1" applyBorder="1" applyAlignment="1">
      <alignment vertical="center"/>
    </xf>
    <xf numFmtId="0" fontId="2" fillId="0" borderId="79" xfId="0" applyFont="1" applyBorder="1" applyAlignment="1">
      <alignment vertical="center"/>
    </xf>
    <xf numFmtId="0" fontId="2" fillId="7" borderId="70" xfId="0" applyFont="1" applyFill="1" applyBorder="1" applyAlignment="1">
      <alignment vertical="center"/>
    </xf>
    <xf numFmtId="0" fontId="2" fillId="0" borderId="46" xfId="0" applyFont="1" applyBorder="1" applyAlignment="1">
      <alignment vertical="center"/>
    </xf>
    <xf numFmtId="0" fontId="2" fillId="7" borderId="80" xfId="0" applyFont="1" applyFill="1" applyBorder="1" applyAlignment="1">
      <alignment vertical="center"/>
    </xf>
    <xf numFmtId="0" fontId="2" fillId="6" borderId="79" xfId="0" applyFont="1" applyFill="1" applyBorder="1" applyAlignment="1">
      <alignment vertical="center"/>
    </xf>
    <xf numFmtId="0" fontId="2" fillId="6" borderId="46" xfId="0" applyFont="1" applyFill="1" applyBorder="1" applyAlignment="1">
      <alignment vertical="center"/>
    </xf>
    <xf numFmtId="0" fontId="2" fillId="0" borderId="81" xfId="0" applyFont="1" applyBorder="1" applyAlignment="1">
      <alignment vertical="center"/>
    </xf>
    <xf numFmtId="0" fontId="2" fillId="0" borderId="82" xfId="0" applyFont="1" applyBorder="1" applyAlignment="1">
      <alignment vertical="center"/>
    </xf>
    <xf numFmtId="0" fontId="4" fillId="0" borderId="21" xfId="0" applyFont="1" applyBorder="1" applyAlignment="1">
      <alignment vertical="center"/>
    </xf>
    <xf numFmtId="0" fontId="0" fillId="0" borderId="0" xfId="0" applyAlignment="1">
      <alignment horizontal="center" vertical="center"/>
    </xf>
    <xf numFmtId="0" fontId="0" fillId="0" borderId="0" xfId="0" applyBorder="1" applyAlignment="1">
      <alignment horizontal="center" vertical="center"/>
    </xf>
    <xf numFmtId="0" fontId="0" fillId="0" borderId="16" xfId="0" applyBorder="1" applyAlignment="1">
      <alignment horizontal="center" vertical="center"/>
    </xf>
    <xf numFmtId="0" fontId="0" fillId="7" borderId="83" xfId="0" applyFill="1" applyBorder="1" applyAlignment="1">
      <alignment horizontal="center" vertical="center"/>
    </xf>
    <xf numFmtId="0" fontId="4" fillId="0" borderId="14" xfId="0" applyFont="1" applyBorder="1" applyAlignment="1">
      <alignment vertical="center"/>
    </xf>
    <xf numFmtId="0" fontId="4" fillId="0" borderId="11" xfId="0" applyFont="1" applyBorder="1" applyAlignment="1">
      <alignment vertical="center"/>
    </xf>
    <xf numFmtId="0" fontId="0" fillId="6" borderId="0" xfId="0" applyFill="1" applyBorder="1" applyAlignment="1">
      <alignment horizontal="center" vertical="center"/>
    </xf>
    <xf numFmtId="0" fontId="13" fillId="0" borderId="0" xfId="0" applyFont="1" applyAlignment="1">
      <alignment vertical="center"/>
    </xf>
    <xf numFmtId="0" fontId="4" fillId="0" borderId="5" xfId="0" applyFont="1" applyBorder="1" applyAlignment="1">
      <alignment vertical="center"/>
    </xf>
    <xf numFmtId="0" fontId="4" fillId="0" borderId="4" xfId="0" applyFont="1" applyBorder="1" applyAlignment="1">
      <alignment vertical="center"/>
    </xf>
    <xf numFmtId="0" fontId="2" fillId="0" borderId="84" xfId="0" applyFont="1" applyBorder="1" applyAlignment="1">
      <alignment vertical="center"/>
    </xf>
    <xf numFmtId="0" fontId="0" fillId="0" borderId="0" xfId="0" applyBorder="1"/>
    <xf numFmtId="0" fontId="13" fillId="0" borderId="13" xfId="0" applyFont="1" applyBorder="1" applyAlignment="1">
      <alignment horizontal="center" vertical="center"/>
    </xf>
    <xf numFmtId="0" fontId="13" fillId="0" borderId="55" xfId="0" applyFont="1" applyBorder="1" applyAlignment="1">
      <alignment horizontal="center" vertical="center"/>
    </xf>
    <xf numFmtId="0" fontId="15" fillId="0" borderId="9" xfId="0" applyFont="1" applyBorder="1" applyAlignment="1">
      <alignment vertical="center"/>
    </xf>
    <xf numFmtId="0" fontId="15" fillId="0" borderId="17" xfId="0" applyFont="1" applyBorder="1" applyAlignment="1">
      <alignment vertical="center"/>
    </xf>
    <xf numFmtId="0" fontId="12" fillId="0" borderId="57" xfId="0" applyFont="1" applyBorder="1" applyAlignment="1"/>
    <xf numFmtId="0" fontId="12" fillId="0" borderId="12" xfId="0" applyFont="1" applyBorder="1" applyAlignment="1"/>
    <xf numFmtId="0" fontId="12" fillId="0" borderId="0" xfId="0" applyFont="1" applyBorder="1" applyAlignment="1"/>
    <xf numFmtId="49" fontId="12" fillId="0" borderId="40" xfId="0" applyNumberFormat="1" applyFont="1" applyBorder="1" applyAlignment="1"/>
    <xf numFmtId="0" fontId="12" fillId="0" borderId="27" xfId="0" applyFont="1" applyBorder="1" applyAlignment="1">
      <alignment horizontal="left" vertical="center"/>
    </xf>
    <xf numFmtId="0" fontId="12" fillId="0" borderId="13" xfId="0" applyFont="1" applyBorder="1" applyAlignment="1">
      <alignment horizontal="left"/>
    </xf>
    <xf numFmtId="0" fontId="11" fillId="3" borderId="13" xfId="1" applyFont="1" applyFill="1" applyBorder="1" applyAlignment="1">
      <alignment horizontal="center" vertical="center"/>
    </xf>
    <xf numFmtId="0" fontId="13" fillId="0" borderId="9" xfId="0" applyFont="1" applyBorder="1" applyAlignment="1">
      <alignment horizontal="left" vertical="center"/>
    </xf>
    <xf numFmtId="0" fontId="13" fillId="0" borderId="0" xfId="0" applyFont="1" applyBorder="1" applyAlignment="1">
      <alignment horizontal="left" vertical="center"/>
    </xf>
    <xf numFmtId="0" fontId="13" fillId="0" borderId="10" xfId="0" applyFont="1" applyBorder="1" applyAlignment="1">
      <alignment horizontal="left" vertical="center"/>
    </xf>
    <xf numFmtId="0" fontId="13" fillId="0" borderId="17" xfId="0" applyFont="1" applyBorder="1" applyAlignment="1">
      <alignment horizontal="left" vertical="center"/>
    </xf>
    <xf numFmtId="0" fontId="13" fillId="0" borderId="18" xfId="0" applyFont="1" applyBorder="1" applyAlignment="1">
      <alignment horizontal="left" vertical="center"/>
    </xf>
    <xf numFmtId="0" fontId="13" fillId="0" borderId="65" xfId="0" applyFont="1" applyBorder="1" applyAlignment="1">
      <alignment horizontal="left" vertical="center"/>
    </xf>
    <xf numFmtId="0" fontId="2" fillId="0" borderId="1" xfId="0" applyFont="1" applyBorder="1" applyAlignment="1">
      <alignment horizontal="left" vertical="center"/>
    </xf>
    <xf numFmtId="0" fontId="2" fillId="0" borderId="3" xfId="0" applyFont="1" applyBorder="1" applyAlignment="1">
      <alignment horizontal="left" vertical="center"/>
    </xf>
    <xf numFmtId="0" fontId="2" fillId="0" borderId="9" xfId="0" applyFont="1" applyBorder="1" applyAlignment="1">
      <alignment horizontal="left" vertical="center"/>
    </xf>
    <xf numFmtId="0" fontId="2" fillId="0" borderId="10" xfId="0" applyFont="1" applyBorder="1" applyAlignment="1">
      <alignment horizontal="left" vertical="center"/>
    </xf>
    <xf numFmtId="0" fontId="2" fillId="2" borderId="46" xfId="0" applyFont="1" applyFill="1" applyBorder="1" applyAlignment="1">
      <alignment horizontal="center" vertical="center"/>
    </xf>
    <xf numFmtId="0" fontId="2" fillId="2" borderId="47" xfId="0" applyFont="1" applyFill="1" applyBorder="1" applyAlignment="1">
      <alignment horizontal="center" vertical="center"/>
    </xf>
    <xf numFmtId="0" fontId="2" fillId="2" borderId="79" xfId="0" applyFont="1" applyFill="1" applyBorder="1" applyAlignment="1">
      <alignment horizontal="center" vertical="center"/>
    </xf>
    <xf numFmtId="0" fontId="2" fillId="0" borderId="34" xfId="0" applyFont="1" applyBorder="1" applyAlignment="1">
      <alignment horizontal="left" vertical="center"/>
    </xf>
    <xf numFmtId="0" fontId="2" fillId="0" borderId="39" xfId="0" applyFont="1" applyBorder="1" applyAlignment="1">
      <alignment horizontal="left" vertical="center"/>
    </xf>
    <xf numFmtId="0" fontId="6" fillId="0" borderId="34" xfId="0" applyFont="1" applyBorder="1" applyAlignment="1">
      <alignment horizontal="left" vertical="center"/>
    </xf>
    <xf numFmtId="0" fontId="6" fillId="0" borderId="26" xfId="0" applyFont="1" applyBorder="1" applyAlignment="1">
      <alignment horizontal="left" vertical="center"/>
    </xf>
    <xf numFmtId="0" fontId="2" fillId="0" borderId="86" xfId="0" applyFont="1" applyBorder="1" applyAlignment="1">
      <alignment horizontal="center" vertical="center"/>
    </xf>
    <xf numFmtId="0" fontId="2" fillId="0" borderId="87" xfId="0" applyFont="1" applyBorder="1" applyAlignment="1">
      <alignment horizontal="center" vertical="center"/>
    </xf>
    <xf numFmtId="0" fontId="1" fillId="0" borderId="66" xfId="0" applyFont="1" applyBorder="1" applyAlignment="1">
      <alignment horizontal="center" vertical="top"/>
    </xf>
    <xf numFmtId="0" fontId="1" fillId="0" borderId="70" xfId="0" applyFont="1" applyBorder="1" applyAlignment="1">
      <alignment horizontal="center" vertical="top"/>
    </xf>
    <xf numFmtId="0" fontId="2" fillId="0" borderId="13" xfId="0" applyFont="1" applyBorder="1" applyAlignment="1">
      <alignment horizontal="center" vertical="center"/>
    </xf>
    <xf numFmtId="0" fontId="2" fillId="0" borderId="9" xfId="0" applyFont="1" applyBorder="1" applyAlignment="1">
      <alignment horizontal="center" vertical="center"/>
    </xf>
    <xf numFmtId="0" fontId="2" fillId="0" borderId="0" xfId="0" applyFont="1" applyBorder="1" applyAlignment="1">
      <alignment horizontal="center" vertical="center"/>
    </xf>
    <xf numFmtId="0" fontId="2" fillId="0" borderId="15" xfId="0" applyFont="1" applyBorder="1" applyAlignment="1">
      <alignment horizontal="center" vertical="center"/>
    </xf>
    <xf numFmtId="0" fontId="2" fillId="0" borderId="36" xfId="0" applyFont="1" applyBorder="1" applyAlignment="1">
      <alignment horizontal="center" vertical="center"/>
    </xf>
    <xf numFmtId="0" fontId="2" fillId="0" borderId="30" xfId="0" applyFont="1" applyBorder="1" applyAlignment="1">
      <alignment horizontal="center" vertical="center"/>
    </xf>
    <xf numFmtId="0" fontId="2" fillId="0" borderId="74" xfId="0" applyFont="1" applyBorder="1" applyAlignment="1">
      <alignment horizontal="center" vertical="center"/>
    </xf>
    <xf numFmtId="0" fontId="2" fillId="0" borderId="40" xfId="0" applyFont="1" applyBorder="1" applyAlignment="1">
      <alignment horizontal="left" vertical="center"/>
    </xf>
    <xf numFmtId="0" fontId="2" fillId="0" borderId="41" xfId="0" applyFont="1" applyBorder="1" applyAlignment="1">
      <alignment horizontal="left" vertical="center"/>
    </xf>
    <xf numFmtId="177" fontId="2" fillId="0" borderId="78" xfId="0" applyNumberFormat="1" applyFont="1" applyBorder="1" applyAlignment="1">
      <alignment horizontal="center" vertical="center"/>
    </xf>
    <xf numFmtId="177" fontId="2" fillId="0" borderId="70" xfId="0" applyNumberFormat="1" applyFont="1" applyBorder="1" applyAlignment="1">
      <alignment horizontal="center" vertical="center"/>
    </xf>
    <xf numFmtId="0" fontId="8" fillId="0" borderId="9" xfId="0" applyFont="1" applyBorder="1" applyAlignment="1">
      <alignment horizontal="center" vertical="center"/>
    </xf>
    <xf numFmtId="0" fontId="8" fillId="0" borderId="0" xfId="0" applyFont="1" applyBorder="1" applyAlignment="1">
      <alignment horizontal="center" vertical="center"/>
    </xf>
    <xf numFmtId="0" fontId="2" fillId="0" borderId="57"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2" xfId="0" applyFont="1" applyBorder="1" applyAlignment="1">
      <alignment horizontal="left" vertical="center"/>
    </xf>
    <xf numFmtId="0" fontId="2" fillId="0" borderId="67" xfId="0" applyFont="1" applyBorder="1" applyAlignment="1">
      <alignment horizontal="left" vertical="center"/>
    </xf>
    <xf numFmtId="0" fontId="2" fillId="0" borderId="0" xfId="0" applyFont="1" applyBorder="1" applyAlignment="1">
      <alignment horizontal="left" vertical="center"/>
    </xf>
    <xf numFmtId="0" fontId="2" fillId="0" borderId="15" xfId="0" applyFont="1" applyBorder="1" applyAlignment="1">
      <alignment horizontal="left" vertical="center"/>
    </xf>
    <xf numFmtId="0" fontId="2" fillId="0" borderId="85" xfId="0" applyFont="1" applyBorder="1" applyAlignment="1">
      <alignment horizontal="left" vertical="center"/>
    </xf>
    <xf numFmtId="0" fontId="2" fillId="0" borderId="52" xfId="0" applyFont="1" applyBorder="1" applyAlignment="1">
      <alignment horizontal="left" vertical="center"/>
    </xf>
    <xf numFmtId="176" fontId="7" fillId="0" borderId="78" xfId="0" applyNumberFormat="1" applyFont="1" applyBorder="1" applyAlignment="1">
      <alignment horizontal="center" vertical="center"/>
    </xf>
    <xf numFmtId="176" fontId="7" fillId="0" borderId="53" xfId="0" applyNumberFormat="1" applyFont="1" applyBorder="1" applyAlignment="1">
      <alignment horizontal="center" vertical="center"/>
    </xf>
    <xf numFmtId="0" fontId="2" fillId="0" borderId="34" xfId="0" applyFont="1" applyBorder="1" applyAlignment="1">
      <alignment horizontal="center" vertical="center"/>
    </xf>
    <xf numFmtId="0" fontId="2" fillId="0" borderId="39" xfId="0" applyFont="1" applyBorder="1" applyAlignment="1">
      <alignment horizontal="center" vertical="center"/>
    </xf>
    <xf numFmtId="0" fontId="2" fillId="0" borderId="17" xfId="0" applyFont="1" applyBorder="1" applyAlignment="1">
      <alignment horizontal="center" vertical="center"/>
    </xf>
    <xf numFmtId="0" fontId="2" fillId="0" borderId="65" xfId="0" applyFont="1" applyBorder="1" applyAlignment="1">
      <alignment horizontal="center" vertical="center"/>
    </xf>
    <xf numFmtId="0" fontId="2" fillId="0" borderId="27" xfId="0" applyFont="1" applyBorder="1" applyAlignment="1">
      <alignment horizontal="right" vertical="center"/>
    </xf>
    <xf numFmtId="0" fontId="2" fillId="0" borderId="61" xfId="0" applyFont="1" applyBorder="1" applyAlignment="1">
      <alignment horizontal="right" vertical="center"/>
    </xf>
    <xf numFmtId="0" fontId="2" fillId="0" borderId="21" xfId="0" applyFont="1" applyBorder="1" applyAlignment="1">
      <alignment horizontal="right" vertical="center"/>
    </xf>
    <xf numFmtId="0" fontId="2" fillId="0" borderId="22" xfId="0" applyFont="1" applyBorder="1" applyAlignment="1">
      <alignment horizontal="right"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0" fontId="8" fillId="0" borderId="0" xfId="0" applyFont="1" applyBorder="1" applyAlignment="1">
      <alignment horizontal="left" vertical="center"/>
    </xf>
    <xf numFmtId="0" fontId="8" fillId="0" borderId="18" xfId="0" applyFont="1" applyBorder="1" applyAlignment="1">
      <alignment horizontal="left" vertical="center"/>
    </xf>
    <xf numFmtId="0" fontId="2" fillId="0" borderId="38" xfId="0" applyFont="1" applyBorder="1" applyAlignment="1">
      <alignment horizontal="center" vertical="center"/>
    </xf>
    <xf numFmtId="0" fontId="2" fillId="0" borderId="31" xfId="0" applyFont="1" applyBorder="1" applyAlignment="1">
      <alignment horizontal="right" vertical="center"/>
    </xf>
    <xf numFmtId="0" fontId="2" fillId="0" borderId="74" xfId="0" applyFont="1" applyBorder="1" applyAlignment="1">
      <alignment horizontal="right" vertical="center"/>
    </xf>
    <xf numFmtId="0" fontId="2" fillId="0" borderId="84" xfId="0" applyFont="1" applyBorder="1" applyAlignment="1">
      <alignment horizontal="left" vertical="center"/>
    </xf>
    <xf numFmtId="0" fontId="13" fillId="0" borderId="13" xfId="0" applyFont="1" applyBorder="1" applyAlignment="1">
      <alignment horizontal="left" vertical="center"/>
    </xf>
    <xf numFmtId="0" fontId="13" fillId="0" borderId="57" xfId="0" applyFont="1" applyBorder="1" applyAlignment="1">
      <alignment horizontal="left" vertical="center"/>
    </xf>
    <xf numFmtId="0" fontId="2" fillId="0" borderId="13" xfId="0" applyFont="1" applyBorder="1" applyAlignment="1">
      <alignment horizontal="left" vertical="center"/>
    </xf>
    <xf numFmtId="0" fontId="2" fillId="0" borderId="57" xfId="0" applyFont="1" applyBorder="1" applyAlignment="1">
      <alignment horizontal="left" vertical="center"/>
    </xf>
    <xf numFmtId="0" fontId="13" fillId="0" borderId="21" xfId="0" applyFont="1" applyBorder="1" applyAlignment="1">
      <alignment horizontal="left" vertical="center"/>
    </xf>
    <xf numFmtId="0" fontId="2" fillId="0" borderId="24" xfId="0" applyFont="1" applyBorder="1" applyAlignment="1">
      <alignment horizontal="left" vertical="center"/>
    </xf>
    <xf numFmtId="0" fontId="2" fillId="0" borderId="5" xfId="0" applyFont="1" applyBorder="1" applyAlignment="1">
      <alignment horizontal="left" vertical="center"/>
    </xf>
    <xf numFmtId="0" fontId="2" fillId="0" borderId="27" xfId="0" applyFont="1" applyBorder="1" applyAlignment="1">
      <alignment horizontal="left" vertical="center"/>
    </xf>
    <xf numFmtId="0" fontId="2" fillId="0" borderId="42" xfId="0" applyFont="1" applyBorder="1" applyAlignment="1">
      <alignment horizontal="left" vertical="center"/>
    </xf>
    <xf numFmtId="0" fontId="2" fillId="2" borderId="68" xfId="0" applyFont="1" applyFill="1" applyBorder="1" applyAlignment="1">
      <alignment horizontal="center" vertical="center"/>
    </xf>
    <xf numFmtId="0" fontId="2" fillId="2" borderId="88" xfId="0" applyFont="1" applyFill="1" applyBorder="1" applyAlignment="1">
      <alignment horizontal="center" vertical="center"/>
    </xf>
    <xf numFmtId="0" fontId="2" fillId="0" borderId="14" xfId="0" applyFont="1" applyBorder="1" applyAlignment="1">
      <alignment horizontal="left" vertical="center"/>
    </xf>
    <xf numFmtId="0" fontId="2" fillId="0" borderId="48" xfId="0" applyFont="1" applyBorder="1" applyAlignment="1">
      <alignment horizontal="left" vertical="center"/>
    </xf>
    <xf numFmtId="0" fontId="2" fillId="0" borderId="14" xfId="0" applyFont="1" applyBorder="1" applyAlignment="1">
      <alignment horizontal="center" vertical="center"/>
    </xf>
    <xf numFmtId="0" fontId="2" fillId="0" borderId="48" xfId="0" applyFont="1" applyBorder="1" applyAlignment="1">
      <alignment horizontal="center" vertical="center"/>
    </xf>
    <xf numFmtId="0" fontId="2" fillId="0" borderId="63" xfId="0" applyFont="1" applyBorder="1" applyAlignment="1">
      <alignment horizontal="center" vertical="center"/>
    </xf>
    <xf numFmtId="0" fontId="2" fillId="0" borderId="60" xfId="0" applyFont="1" applyBorder="1" applyAlignment="1">
      <alignment horizontal="center" vertical="center"/>
    </xf>
    <xf numFmtId="0" fontId="2" fillId="0" borderId="34" xfId="0" applyFont="1" applyBorder="1" applyAlignment="1">
      <alignment horizontal="center" vertical="center" shrinkToFit="1"/>
    </xf>
    <xf numFmtId="0" fontId="2" fillId="0" borderId="26" xfId="0" applyFont="1" applyBorder="1" applyAlignment="1">
      <alignment horizontal="center" vertical="center" shrinkToFit="1"/>
    </xf>
    <xf numFmtId="0" fontId="2" fillId="0" borderId="39" xfId="0" applyFont="1" applyBorder="1" applyAlignment="1">
      <alignment horizontal="center" vertical="center" shrinkToFit="1"/>
    </xf>
    <xf numFmtId="0" fontId="2" fillId="0" borderId="26" xfId="0" applyFont="1" applyBorder="1" applyAlignment="1">
      <alignment horizontal="left" vertical="center"/>
    </xf>
    <xf numFmtId="0" fontId="2" fillId="8" borderId="27" xfId="0" applyFont="1" applyFill="1" applyBorder="1" applyAlignment="1">
      <alignment horizontal="center" vertical="center"/>
    </xf>
    <xf numFmtId="0" fontId="2" fillId="8" borderId="31" xfId="0" applyFont="1" applyFill="1" applyBorder="1" applyAlignment="1">
      <alignment horizontal="center" vertical="center"/>
    </xf>
    <xf numFmtId="0" fontId="2" fillId="0" borderId="61" xfId="0" applyFont="1" applyBorder="1" applyAlignment="1">
      <alignment horizontal="left" vertical="center"/>
    </xf>
    <xf numFmtId="0" fontId="2" fillId="0" borderId="31" xfId="0" applyFont="1" applyBorder="1" applyAlignment="1">
      <alignment horizontal="center" vertical="center"/>
    </xf>
    <xf numFmtId="0" fontId="2" fillId="0" borderId="43" xfId="0" applyFont="1" applyBorder="1" applyAlignment="1">
      <alignment horizontal="center" vertical="center"/>
    </xf>
    <xf numFmtId="0" fontId="2" fillId="0" borderId="27" xfId="0" applyFont="1" applyBorder="1" applyAlignment="1">
      <alignment horizontal="left" vertical="center" shrinkToFit="1"/>
    </xf>
    <xf numFmtId="0" fontId="2" fillId="0" borderId="61" xfId="0" applyFont="1" applyBorder="1" applyAlignment="1">
      <alignment horizontal="left" vertical="center" shrinkToFit="1"/>
    </xf>
    <xf numFmtId="0" fontId="2" fillId="0" borderId="14" xfId="0" applyFont="1" applyBorder="1" applyAlignment="1">
      <alignment horizontal="center" vertical="center" shrinkToFit="1"/>
    </xf>
    <xf numFmtId="0" fontId="2" fillId="0" borderId="0" xfId="0" applyFont="1" applyBorder="1" applyAlignment="1">
      <alignment horizontal="center" vertical="center" shrinkToFit="1"/>
    </xf>
    <xf numFmtId="0" fontId="2" fillId="0" borderId="48" xfId="0" applyFont="1" applyBorder="1" applyAlignment="1">
      <alignment horizontal="center" vertical="center" shrinkToFit="1"/>
    </xf>
    <xf numFmtId="0" fontId="6" fillId="0" borderId="9" xfId="0" applyFont="1" applyBorder="1" applyAlignment="1">
      <alignment horizontal="left" vertical="center"/>
    </xf>
    <xf numFmtId="0" fontId="6" fillId="0" borderId="0" xfId="0" applyFont="1" applyBorder="1" applyAlignment="1">
      <alignment horizontal="left" vertical="center"/>
    </xf>
    <xf numFmtId="0" fontId="2" fillId="0" borderId="40" xfId="0" applyFont="1" applyBorder="1" applyAlignment="1">
      <alignment horizontal="center" vertical="center" textRotation="255"/>
    </xf>
    <xf numFmtId="0" fontId="2" fillId="0" borderId="64" xfId="0" applyFont="1" applyBorder="1" applyAlignment="1">
      <alignment horizontal="center" vertical="center" textRotation="255"/>
    </xf>
    <xf numFmtId="0" fontId="2" fillId="0" borderId="41" xfId="0" applyFont="1" applyBorder="1" applyAlignment="1">
      <alignment horizontal="center" vertical="center" textRotation="255"/>
    </xf>
    <xf numFmtId="0" fontId="2" fillId="0" borderId="27" xfId="0" applyFont="1" applyBorder="1" applyAlignment="1">
      <alignment horizontal="center" vertical="center" shrinkToFit="1"/>
    </xf>
    <xf numFmtId="0" fontId="2" fillId="0" borderId="42" xfId="0" applyFont="1" applyBorder="1" applyAlignment="1">
      <alignment horizontal="center" vertical="center" shrinkToFit="1"/>
    </xf>
    <xf numFmtId="0" fontId="2" fillId="0" borderId="31" xfId="0" applyFont="1" applyBorder="1" applyAlignment="1">
      <alignment horizontal="left" vertical="center"/>
    </xf>
    <xf numFmtId="0" fontId="2" fillId="0" borderId="43" xfId="0" applyFont="1" applyBorder="1" applyAlignment="1">
      <alignment horizontal="left" vertical="center"/>
    </xf>
    <xf numFmtId="0" fontId="2" fillId="0" borderId="27" xfId="0" applyFont="1" applyBorder="1" applyAlignment="1">
      <alignment horizontal="center" vertical="center"/>
    </xf>
    <xf numFmtId="0" fontId="0" fillId="0" borderId="42" xfId="0" applyBorder="1"/>
    <xf numFmtId="0" fontId="2" fillId="8" borderId="67" xfId="0" applyFont="1" applyFill="1" applyBorder="1" applyAlignment="1">
      <alignment horizontal="center" vertical="center"/>
    </xf>
    <xf numFmtId="0" fontId="2" fillId="8" borderId="15" xfId="0" applyFont="1" applyFill="1" applyBorder="1" applyAlignment="1">
      <alignment horizontal="center" vertical="center"/>
    </xf>
    <xf numFmtId="0" fontId="2" fillId="0" borderId="74" xfId="0" applyFont="1" applyBorder="1" applyAlignment="1">
      <alignment horizontal="left" vertical="center"/>
    </xf>
    <xf numFmtId="0" fontId="2" fillId="0" borderId="84" xfId="0" applyFont="1" applyBorder="1" applyAlignment="1">
      <alignment horizontal="center" vertical="center"/>
    </xf>
    <xf numFmtId="0" fontId="2" fillId="0" borderId="3" xfId="0" applyFont="1" applyBorder="1" applyAlignment="1">
      <alignment horizontal="center" vertical="center"/>
    </xf>
    <xf numFmtId="0" fontId="8" fillId="0" borderId="9" xfId="0" applyFont="1" applyBorder="1" applyAlignment="1">
      <alignment horizontal="center"/>
    </xf>
    <xf numFmtId="0" fontId="8" fillId="0" borderId="0" xfId="0" applyFont="1" applyBorder="1" applyAlignment="1">
      <alignment horizontal="center"/>
    </xf>
    <xf numFmtId="0" fontId="8" fillId="0" borderId="10" xfId="0" applyFont="1" applyBorder="1" applyAlignment="1">
      <alignment horizontal="center"/>
    </xf>
    <xf numFmtId="0" fontId="13" fillId="0" borderId="17" xfId="0" applyFont="1" applyBorder="1" applyAlignment="1">
      <alignment horizontal="center" vertical="center"/>
    </xf>
    <xf numFmtId="0" fontId="13" fillId="0" borderId="18" xfId="0" applyFont="1" applyBorder="1" applyAlignment="1">
      <alignment horizontal="center" vertical="center"/>
    </xf>
    <xf numFmtId="0" fontId="13" fillId="0" borderId="65" xfId="0" applyFont="1" applyBorder="1" applyAlignment="1">
      <alignment horizontal="center" vertical="center"/>
    </xf>
    <xf numFmtId="0" fontId="13" fillId="0" borderId="72" xfId="0" applyFont="1" applyBorder="1" applyAlignment="1">
      <alignment horizontal="center" vertical="center"/>
    </xf>
    <xf numFmtId="0" fontId="13" fillId="0" borderId="19" xfId="0" applyFont="1" applyBorder="1" applyAlignment="1">
      <alignment horizontal="center" vertical="center"/>
    </xf>
    <xf numFmtId="0" fontId="13" fillId="0" borderId="20" xfId="0" applyFont="1" applyBorder="1" applyAlignment="1">
      <alignment horizontal="center" vertical="center"/>
    </xf>
    <xf numFmtId="0" fontId="13" fillId="0" borderId="57" xfId="0" applyFont="1" applyBorder="1" applyAlignment="1">
      <alignment horizontal="center" vertical="center"/>
    </xf>
    <xf numFmtId="0" fontId="13" fillId="0" borderId="11" xfId="0" applyFont="1" applyBorder="1" applyAlignment="1">
      <alignment horizontal="center" vertical="center"/>
    </xf>
    <xf numFmtId="0" fontId="13" fillId="0" borderId="12" xfId="0" applyFont="1" applyBorder="1" applyAlignment="1">
      <alignment horizontal="center" vertical="center"/>
    </xf>
    <xf numFmtId="0" fontId="15" fillId="0" borderId="0" xfId="0" applyFont="1" applyBorder="1" applyAlignment="1">
      <alignment horizontal="left" vertical="center"/>
    </xf>
    <xf numFmtId="0" fontId="15" fillId="0" borderId="10" xfId="0" applyFont="1" applyBorder="1" applyAlignment="1">
      <alignment horizontal="left" vertical="center"/>
    </xf>
    <xf numFmtId="0" fontId="15" fillId="0" borderId="18" xfId="0" applyFont="1" applyBorder="1" applyAlignment="1">
      <alignment horizontal="left" vertical="center"/>
    </xf>
    <xf numFmtId="0" fontId="15" fillId="0" borderId="65" xfId="0" applyFont="1" applyBorder="1" applyAlignment="1">
      <alignment horizontal="left" vertical="center"/>
    </xf>
    <xf numFmtId="0" fontId="4" fillId="0" borderId="11" xfId="0" applyFont="1" applyBorder="1" applyAlignment="1">
      <alignment horizontal="left" vertical="center"/>
    </xf>
    <xf numFmtId="0" fontId="4" fillId="0" borderId="12" xfId="0" applyFont="1" applyBorder="1" applyAlignment="1">
      <alignment horizontal="left" vertical="center"/>
    </xf>
    <xf numFmtId="0" fontId="2" fillId="0" borderId="85" xfId="0" applyFont="1" applyBorder="1" applyAlignment="1">
      <alignment horizontal="center" vertical="center"/>
    </xf>
    <xf numFmtId="0" fontId="2" fillId="0" borderId="64" xfId="0" applyFont="1" applyBorder="1" applyAlignment="1">
      <alignment horizontal="center" vertical="center"/>
    </xf>
    <xf numFmtId="0" fontId="2" fillId="0" borderId="41" xfId="0" applyFont="1" applyBorder="1" applyAlignment="1">
      <alignment horizontal="center" vertical="center"/>
    </xf>
    <xf numFmtId="0" fontId="1" fillId="0" borderId="84" xfId="0" applyFont="1" applyBorder="1" applyAlignment="1">
      <alignment horizontal="center" vertical="center"/>
    </xf>
    <xf numFmtId="0" fontId="1" fillId="0" borderId="67"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31" xfId="0" applyFont="1" applyBorder="1" applyAlignment="1">
      <alignment horizontal="center" vertical="center"/>
    </xf>
    <xf numFmtId="0" fontId="1" fillId="0" borderId="74" xfId="0" applyFont="1" applyBorder="1" applyAlignment="1">
      <alignment horizontal="center" vertical="center"/>
    </xf>
    <xf numFmtId="0" fontId="2" fillId="0" borderId="40" xfId="0" applyFont="1" applyBorder="1" applyAlignment="1">
      <alignment horizontal="center" vertical="center"/>
    </xf>
    <xf numFmtId="0" fontId="2" fillId="0" borderId="38" xfId="0" applyFont="1" applyBorder="1" applyAlignment="1">
      <alignment horizontal="left" vertical="center"/>
    </xf>
    <xf numFmtId="0" fontId="7" fillId="0" borderId="34" xfId="0" applyFont="1" applyBorder="1" applyAlignment="1">
      <alignment horizontal="center" vertical="center"/>
    </xf>
    <xf numFmtId="0" fontId="7" fillId="0" borderId="36" xfId="0" applyFont="1" applyBorder="1" applyAlignment="1">
      <alignment horizontal="center" vertical="center"/>
    </xf>
    <xf numFmtId="0" fontId="4" fillId="0" borderId="26" xfId="0" applyFont="1" applyBorder="1" applyAlignment="1">
      <alignment horizontal="right" vertical="center"/>
    </xf>
    <xf numFmtId="0" fontId="4" fillId="0" borderId="61" xfId="0" applyFont="1" applyBorder="1" applyAlignment="1">
      <alignment horizontal="right" vertical="center"/>
    </xf>
    <xf numFmtId="0" fontId="4" fillId="0" borderId="30" xfId="0" applyFont="1" applyBorder="1" applyAlignment="1">
      <alignment horizontal="right" vertical="center"/>
    </xf>
    <xf numFmtId="0" fontId="4" fillId="0" borderId="74" xfId="0" applyFont="1" applyBorder="1" applyAlignment="1">
      <alignment horizontal="right" vertical="center"/>
    </xf>
    <xf numFmtId="0" fontId="2" fillId="0" borderId="36" xfId="0" applyFont="1" applyBorder="1" applyAlignment="1">
      <alignment horizontal="right"/>
    </xf>
    <xf numFmtId="0" fontId="2" fillId="0" borderId="30" xfId="0" applyFont="1" applyBorder="1" applyAlignment="1">
      <alignment horizontal="right"/>
    </xf>
    <xf numFmtId="0" fontId="2" fillId="0" borderId="74" xfId="0" applyFont="1" applyBorder="1" applyAlignment="1">
      <alignment horizontal="right"/>
    </xf>
    <xf numFmtId="0" fontId="2" fillId="0" borderId="1" xfId="0" applyFont="1" applyBorder="1" applyAlignment="1">
      <alignment horizontal="left" vertical="top"/>
    </xf>
    <xf numFmtId="0" fontId="2" fillId="0" borderId="2" xfId="0" applyFont="1" applyBorder="1" applyAlignment="1">
      <alignment horizontal="left" vertical="top"/>
    </xf>
    <xf numFmtId="0" fontId="2" fillId="6" borderId="0" xfId="0" applyFont="1" applyFill="1" applyBorder="1" applyAlignment="1">
      <alignment horizontal="left" vertical="center"/>
    </xf>
    <xf numFmtId="0" fontId="2" fillId="0" borderId="36" xfId="0" applyFont="1" applyBorder="1" applyAlignment="1">
      <alignment horizontal="left" vertical="center"/>
    </xf>
    <xf numFmtId="0" fontId="2" fillId="0" borderId="30" xfId="0" applyFont="1" applyBorder="1" applyAlignment="1">
      <alignment horizontal="left" vertical="center"/>
    </xf>
    <xf numFmtId="0" fontId="2" fillId="0" borderId="10" xfId="0" applyFont="1" applyBorder="1" applyAlignment="1">
      <alignment horizontal="center" vertical="center"/>
    </xf>
    <xf numFmtId="0" fontId="7" fillId="0" borderId="0" xfId="0" applyFont="1" applyAlignment="1">
      <alignment horizontal="right" vertical="center"/>
    </xf>
    <xf numFmtId="0" fontId="4" fillId="0" borderId="72" xfId="0" applyFont="1" applyBorder="1" applyAlignment="1">
      <alignment horizontal="right" vertical="center"/>
    </xf>
    <xf numFmtId="0" fontId="4" fillId="0" borderId="19" xfId="0" applyFont="1" applyBorder="1" applyAlignment="1">
      <alignment horizontal="right" vertical="center"/>
    </xf>
    <xf numFmtId="0" fontId="4" fillId="0" borderId="71" xfId="0" applyFont="1" applyBorder="1" applyAlignment="1">
      <alignment horizontal="right" vertical="center"/>
    </xf>
    <xf numFmtId="0" fontId="2" fillId="0" borderId="89" xfId="0" applyFont="1" applyBorder="1" applyAlignment="1">
      <alignment horizontal="center" vertical="center"/>
    </xf>
    <xf numFmtId="0" fontId="2" fillId="0" borderId="5" xfId="0" applyFont="1" applyBorder="1" applyAlignment="1">
      <alignment horizontal="center" vertical="center"/>
    </xf>
    <xf numFmtId="0" fontId="2" fillId="0" borderId="24" xfId="0" applyFont="1" applyBorder="1" applyAlignment="1">
      <alignment horizontal="center" vertical="center"/>
    </xf>
    <xf numFmtId="0" fontId="2" fillId="0" borderId="4" xfId="0" applyFont="1" applyBorder="1" applyAlignment="1">
      <alignment horizontal="center" vertical="center"/>
    </xf>
    <xf numFmtId="0" fontId="2" fillId="0" borderId="26" xfId="0" applyFont="1" applyBorder="1" applyAlignment="1">
      <alignment horizontal="center" vertical="center"/>
    </xf>
  </cellXfs>
  <cellStyles count="3">
    <cellStyle name="標準" xfId="0" builtinId="0"/>
    <cellStyle name="標準_Sheet1" xfId="1"/>
    <cellStyle name="良い" xfId="2" builtinId="26"/>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1"/>
  <dimension ref="A1:X117"/>
  <sheetViews>
    <sheetView tabSelected="1" zoomScaleNormal="100" workbookViewId="0">
      <pane xSplit="4" topLeftCell="O1" activePane="topRight" state="frozen"/>
      <selection pane="topRight" activeCell="R9" sqref="R9"/>
    </sheetView>
  </sheetViews>
  <sheetFormatPr defaultRowHeight="11.25"/>
  <cols>
    <col min="1" max="1" width="8.25" style="150" bestFit="1" customWidth="1"/>
    <col min="2" max="2" width="9.625" style="150" bestFit="1" customWidth="1"/>
    <col min="3" max="3" width="5.375" style="150" bestFit="1" customWidth="1"/>
    <col min="4" max="5" width="14.125" style="150" customWidth="1"/>
    <col min="6" max="6" width="6.375" style="142" bestFit="1" customWidth="1"/>
    <col min="7" max="7" width="10.375" style="142" bestFit="1" customWidth="1"/>
    <col min="8" max="8" width="12.25" style="150" bestFit="1" customWidth="1"/>
    <col min="9" max="9" width="14" style="150" bestFit="1" customWidth="1"/>
    <col min="10" max="10" width="14.375" style="150" bestFit="1" customWidth="1"/>
    <col min="11" max="11" width="16.125" style="150" bestFit="1" customWidth="1"/>
    <col min="12" max="12" width="25.375" style="150" bestFit="1" customWidth="1"/>
    <col min="13" max="13" width="17.75" style="142" bestFit="1" customWidth="1"/>
    <col min="14" max="14" width="9.125" style="142" customWidth="1"/>
    <col min="15" max="15" width="9" style="150"/>
    <col min="16" max="16" width="33.125" style="150" customWidth="1"/>
    <col min="17" max="18" width="12.875" style="150" bestFit="1" customWidth="1"/>
    <col min="19" max="22" width="9" style="150"/>
    <col min="23" max="24" width="10.875" style="150" bestFit="1" customWidth="1"/>
    <col min="25" max="16384" width="9" style="150"/>
  </cols>
  <sheetData>
    <row r="1" spans="1:24">
      <c r="A1" s="75" t="s">
        <v>342</v>
      </c>
      <c r="B1" s="250" t="s">
        <v>343</v>
      </c>
      <c r="C1" s="250"/>
      <c r="D1" s="75" t="s">
        <v>344</v>
      </c>
      <c r="E1" s="75" t="s">
        <v>166</v>
      </c>
      <c r="F1" s="75" t="s">
        <v>204</v>
      </c>
      <c r="G1" s="75" t="s">
        <v>292</v>
      </c>
      <c r="H1" s="75" t="s">
        <v>167</v>
      </c>
      <c r="I1" s="75" t="s">
        <v>293</v>
      </c>
      <c r="J1" s="75" t="s">
        <v>168</v>
      </c>
      <c r="K1" s="92" t="s">
        <v>383</v>
      </c>
      <c r="L1" s="75" t="s">
        <v>384</v>
      </c>
      <c r="M1" s="75" t="s">
        <v>385</v>
      </c>
      <c r="N1" s="75" t="s">
        <v>603</v>
      </c>
      <c r="O1" s="75" t="s">
        <v>601</v>
      </c>
      <c r="P1" s="75" t="s">
        <v>602</v>
      </c>
      <c r="Q1" s="75" t="s">
        <v>764</v>
      </c>
      <c r="R1" s="75" t="s">
        <v>848</v>
      </c>
      <c r="S1" s="75" t="s">
        <v>765</v>
      </c>
      <c r="T1" s="75" t="s">
        <v>766</v>
      </c>
      <c r="U1" s="75" t="s">
        <v>767</v>
      </c>
      <c r="V1" s="75" t="s">
        <v>768</v>
      </c>
      <c r="W1" s="75" t="s">
        <v>769</v>
      </c>
      <c r="X1" s="75" t="s">
        <v>770</v>
      </c>
    </row>
    <row r="2" spans="1:24" ht="13.5" customHeight="1">
      <c r="A2" s="143">
        <v>247</v>
      </c>
      <c r="B2" s="144" t="s">
        <v>184</v>
      </c>
      <c r="C2" s="145">
        <v>247</v>
      </c>
      <c r="D2" s="145" t="s">
        <v>321</v>
      </c>
      <c r="E2" s="77" t="s">
        <v>179</v>
      </c>
      <c r="F2" s="80" t="s">
        <v>209</v>
      </c>
      <c r="G2" s="80" t="s">
        <v>223</v>
      </c>
      <c r="H2" s="79" t="s">
        <v>185</v>
      </c>
      <c r="I2" s="79" t="s">
        <v>224</v>
      </c>
      <c r="J2" s="77" t="s">
        <v>186</v>
      </c>
      <c r="K2" s="129" t="s">
        <v>162</v>
      </c>
      <c r="L2" s="130" t="s">
        <v>163</v>
      </c>
      <c r="M2" s="76" t="s">
        <v>422</v>
      </c>
      <c r="N2" s="76" t="s">
        <v>604</v>
      </c>
      <c r="O2" s="156" t="s">
        <v>605</v>
      </c>
      <c r="P2" s="157"/>
      <c r="Q2" s="150" t="s">
        <v>771</v>
      </c>
      <c r="R2" s="150" t="s">
        <v>321</v>
      </c>
    </row>
    <row r="3" spans="1:24" ht="13.5" customHeight="1">
      <c r="A3" s="143">
        <v>2852</v>
      </c>
      <c r="B3" s="144" t="s">
        <v>752</v>
      </c>
      <c r="C3" s="145">
        <v>2852</v>
      </c>
      <c r="D3" s="104" t="str">
        <f>B3&amp;C3</f>
        <v>横浜100き2852</v>
      </c>
      <c r="E3" s="77" t="s">
        <v>176</v>
      </c>
      <c r="F3" s="77" t="s">
        <v>210</v>
      </c>
      <c r="G3" s="77" t="s">
        <v>230</v>
      </c>
      <c r="H3" s="76" t="s">
        <v>187</v>
      </c>
      <c r="I3" s="76" t="s">
        <v>231</v>
      </c>
      <c r="J3" s="89" t="s">
        <v>188</v>
      </c>
      <c r="K3" s="131" t="s">
        <v>162</v>
      </c>
      <c r="L3" s="130" t="s">
        <v>163</v>
      </c>
      <c r="M3" s="76" t="s">
        <v>422</v>
      </c>
      <c r="N3" s="76" t="s">
        <v>604</v>
      </c>
      <c r="O3" s="156" t="s">
        <v>605</v>
      </c>
      <c r="P3" s="157"/>
      <c r="Q3" s="150" t="s">
        <v>771</v>
      </c>
      <c r="R3" s="150" t="s">
        <v>792</v>
      </c>
    </row>
    <row r="4" spans="1:24" ht="13.5" customHeight="1">
      <c r="A4" s="143">
        <v>575</v>
      </c>
      <c r="B4" s="144" t="s">
        <v>184</v>
      </c>
      <c r="C4" s="145">
        <v>575</v>
      </c>
      <c r="D4" s="145" t="s">
        <v>323</v>
      </c>
      <c r="E4" s="77" t="s">
        <v>179</v>
      </c>
      <c r="F4" s="77" t="s">
        <v>209</v>
      </c>
      <c r="G4" s="77" t="s">
        <v>220</v>
      </c>
      <c r="H4" s="76" t="s">
        <v>189</v>
      </c>
      <c r="I4" s="76" t="s">
        <v>221</v>
      </c>
      <c r="J4" s="89" t="s">
        <v>190</v>
      </c>
      <c r="K4" s="131" t="s">
        <v>162</v>
      </c>
      <c r="L4" s="130" t="s">
        <v>163</v>
      </c>
      <c r="M4" s="76" t="s">
        <v>422</v>
      </c>
      <c r="N4" s="76" t="s">
        <v>604</v>
      </c>
      <c r="O4" s="156" t="s">
        <v>605</v>
      </c>
      <c r="P4" s="157"/>
      <c r="Q4" s="150" t="s">
        <v>771</v>
      </c>
      <c r="R4" s="150" t="s">
        <v>323</v>
      </c>
    </row>
    <row r="5" spans="1:24" ht="13.5" customHeight="1">
      <c r="A5" s="143">
        <v>576</v>
      </c>
      <c r="B5" s="144" t="s">
        <v>184</v>
      </c>
      <c r="C5" s="145">
        <v>576</v>
      </c>
      <c r="D5" s="145" t="s">
        <v>324</v>
      </c>
      <c r="E5" s="77" t="s">
        <v>176</v>
      </c>
      <c r="F5" s="77" t="s">
        <v>210</v>
      </c>
      <c r="G5" s="77" t="s">
        <v>220</v>
      </c>
      <c r="H5" s="76" t="s">
        <v>191</v>
      </c>
      <c r="I5" s="76" t="s">
        <v>222</v>
      </c>
      <c r="J5" s="89" t="s">
        <v>190</v>
      </c>
      <c r="K5" s="131" t="s">
        <v>162</v>
      </c>
      <c r="L5" s="130" t="s">
        <v>163</v>
      </c>
      <c r="M5" s="76" t="s">
        <v>422</v>
      </c>
      <c r="N5" s="76" t="s">
        <v>604</v>
      </c>
      <c r="O5" s="156" t="s">
        <v>605</v>
      </c>
      <c r="P5" s="157"/>
      <c r="Q5" s="150" t="s">
        <v>771</v>
      </c>
      <c r="R5" s="150" t="s">
        <v>324</v>
      </c>
    </row>
    <row r="6" spans="1:24" ht="13.5" customHeight="1">
      <c r="A6" s="143">
        <v>579</v>
      </c>
      <c r="B6" s="144" t="s">
        <v>184</v>
      </c>
      <c r="C6" s="145">
        <v>579</v>
      </c>
      <c r="D6" s="145" t="s">
        <v>325</v>
      </c>
      <c r="E6" s="77" t="s">
        <v>179</v>
      </c>
      <c r="F6" s="77" t="s">
        <v>209</v>
      </c>
      <c r="G6" s="77" t="s">
        <v>220</v>
      </c>
      <c r="H6" s="76" t="s">
        <v>189</v>
      </c>
      <c r="I6" s="76" t="s">
        <v>225</v>
      </c>
      <c r="J6" s="89" t="s">
        <v>190</v>
      </c>
      <c r="K6" s="131" t="s">
        <v>162</v>
      </c>
      <c r="L6" s="130" t="s">
        <v>163</v>
      </c>
      <c r="M6" s="76" t="s">
        <v>422</v>
      </c>
      <c r="N6" s="76" t="s">
        <v>604</v>
      </c>
      <c r="O6" s="156" t="s">
        <v>605</v>
      </c>
      <c r="P6" s="157"/>
      <c r="Q6" s="150" t="s">
        <v>771</v>
      </c>
      <c r="R6" s="150" t="s">
        <v>325</v>
      </c>
    </row>
    <row r="7" spans="1:24" ht="13.5" customHeight="1">
      <c r="A7" s="143">
        <v>581</v>
      </c>
      <c r="B7" s="144" t="s">
        <v>184</v>
      </c>
      <c r="C7" s="145">
        <v>581</v>
      </c>
      <c r="D7" s="145" t="s">
        <v>326</v>
      </c>
      <c r="E7" s="77" t="s">
        <v>179</v>
      </c>
      <c r="F7" s="77" t="s">
        <v>209</v>
      </c>
      <c r="G7" s="77" t="s">
        <v>223</v>
      </c>
      <c r="H7" s="76" t="s">
        <v>189</v>
      </c>
      <c r="I7" s="79" t="s">
        <v>226</v>
      </c>
      <c r="J7" s="89" t="s">
        <v>192</v>
      </c>
      <c r="K7" s="131" t="s">
        <v>162</v>
      </c>
      <c r="L7" s="130" t="s">
        <v>163</v>
      </c>
      <c r="M7" s="76" t="s">
        <v>422</v>
      </c>
      <c r="N7" s="76" t="s">
        <v>604</v>
      </c>
      <c r="O7" s="156" t="s">
        <v>605</v>
      </c>
      <c r="P7" s="157"/>
      <c r="Q7" s="150" t="s">
        <v>326</v>
      </c>
      <c r="R7" s="150" t="s">
        <v>326</v>
      </c>
    </row>
    <row r="8" spans="1:24" ht="13.5" customHeight="1">
      <c r="A8" s="143">
        <v>4096</v>
      </c>
      <c r="B8" s="144" t="s">
        <v>180</v>
      </c>
      <c r="C8" s="145">
        <v>4096</v>
      </c>
      <c r="D8" s="145" t="s">
        <v>327</v>
      </c>
      <c r="E8" s="77" t="s">
        <v>179</v>
      </c>
      <c r="F8" s="77" t="s">
        <v>217</v>
      </c>
      <c r="G8" s="77" t="s">
        <v>218</v>
      </c>
      <c r="H8" s="76" t="s">
        <v>199</v>
      </c>
      <c r="I8" s="76" t="s">
        <v>219</v>
      </c>
      <c r="J8" s="89" t="s">
        <v>200</v>
      </c>
      <c r="K8" s="131" t="s">
        <v>162</v>
      </c>
      <c r="L8" s="130" t="s">
        <v>163</v>
      </c>
      <c r="M8" s="76" t="s">
        <v>422</v>
      </c>
      <c r="N8" s="76" t="s">
        <v>604</v>
      </c>
      <c r="O8" s="156" t="s">
        <v>605</v>
      </c>
      <c r="P8" s="157"/>
      <c r="R8" s="150" t="s">
        <v>327</v>
      </c>
    </row>
    <row r="9" spans="1:24" ht="13.5" customHeight="1">
      <c r="A9" s="143">
        <v>5595</v>
      </c>
      <c r="B9" s="144" t="s">
        <v>175</v>
      </c>
      <c r="C9" s="145">
        <v>5595</v>
      </c>
      <c r="D9" s="145" t="s">
        <v>328</v>
      </c>
      <c r="E9" s="77" t="s">
        <v>176</v>
      </c>
      <c r="F9" s="77" t="s">
        <v>206</v>
      </c>
      <c r="G9" s="77" t="s">
        <v>234</v>
      </c>
      <c r="H9" s="76" t="s">
        <v>178</v>
      </c>
      <c r="I9" s="76" t="s">
        <v>235</v>
      </c>
      <c r="J9" s="89" t="s">
        <v>236</v>
      </c>
      <c r="K9" s="131" t="s">
        <v>162</v>
      </c>
      <c r="L9" s="130" t="s">
        <v>163</v>
      </c>
      <c r="M9" s="76" t="s">
        <v>422</v>
      </c>
      <c r="N9" s="76" t="s">
        <v>604</v>
      </c>
      <c r="O9" s="156" t="s">
        <v>605</v>
      </c>
      <c r="P9" s="157"/>
      <c r="R9" s="150" t="s">
        <v>328</v>
      </c>
    </row>
    <row r="10" spans="1:24" ht="13.5" customHeight="1">
      <c r="A10" s="143">
        <v>5608</v>
      </c>
      <c r="B10" s="144" t="s">
        <v>175</v>
      </c>
      <c r="C10" s="145">
        <v>5608</v>
      </c>
      <c r="D10" s="145" t="s">
        <v>329</v>
      </c>
      <c r="E10" s="77" t="s">
        <v>203</v>
      </c>
      <c r="F10" s="77" t="s">
        <v>208</v>
      </c>
      <c r="G10" s="77" t="s">
        <v>241</v>
      </c>
      <c r="H10" s="77" t="s">
        <v>174</v>
      </c>
      <c r="I10" s="76" t="s">
        <v>254</v>
      </c>
      <c r="J10" s="158" t="s">
        <v>173</v>
      </c>
      <c r="K10" s="131" t="s">
        <v>162</v>
      </c>
      <c r="L10" s="130" t="s">
        <v>163</v>
      </c>
      <c r="M10" s="76" t="s">
        <v>422</v>
      </c>
      <c r="N10" s="76" t="s">
        <v>604</v>
      </c>
      <c r="O10" s="156" t="s">
        <v>605</v>
      </c>
      <c r="P10" s="157" t="s">
        <v>609</v>
      </c>
      <c r="Q10" s="150" t="s">
        <v>771</v>
      </c>
      <c r="R10" s="150" t="s">
        <v>329</v>
      </c>
    </row>
    <row r="11" spans="1:24" ht="13.5" customHeight="1">
      <c r="A11" s="143">
        <v>5609</v>
      </c>
      <c r="B11" s="144" t="s">
        <v>175</v>
      </c>
      <c r="C11" s="145">
        <v>5609</v>
      </c>
      <c r="D11" s="145" t="s">
        <v>330</v>
      </c>
      <c r="E11" s="77" t="s">
        <v>203</v>
      </c>
      <c r="F11" s="77" t="s">
        <v>208</v>
      </c>
      <c r="G11" s="77" t="s">
        <v>241</v>
      </c>
      <c r="H11" s="77" t="s">
        <v>174</v>
      </c>
      <c r="I11" s="76" t="s">
        <v>243</v>
      </c>
      <c r="J11" s="158" t="s">
        <v>173</v>
      </c>
      <c r="K11" s="131" t="s">
        <v>162</v>
      </c>
      <c r="L11" s="130" t="s">
        <v>163</v>
      </c>
      <c r="M11" s="76" t="s">
        <v>599</v>
      </c>
      <c r="N11" s="76" t="s">
        <v>604</v>
      </c>
      <c r="O11" s="156" t="s">
        <v>605</v>
      </c>
      <c r="P11" s="157" t="s">
        <v>609</v>
      </c>
      <c r="Q11" s="150" t="s">
        <v>330</v>
      </c>
      <c r="R11" s="150" t="s">
        <v>793</v>
      </c>
    </row>
    <row r="12" spans="1:24" ht="13.5" customHeight="1">
      <c r="A12" s="143">
        <v>5910</v>
      </c>
      <c r="B12" s="144" t="s">
        <v>175</v>
      </c>
      <c r="C12" s="145">
        <v>5910</v>
      </c>
      <c r="D12" s="145" t="s">
        <v>331</v>
      </c>
      <c r="E12" s="77" t="s">
        <v>203</v>
      </c>
      <c r="F12" s="77" t="s">
        <v>208</v>
      </c>
      <c r="G12" s="77" t="s">
        <v>239</v>
      </c>
      <c r="H12" s="77" t="s">
        <v>174</v>
      </c>
      <c r="I12" s="76" t="s">
        <v>252</v>
      </c>
      <c r="J12" s="158" t="s">
        <v>173</v>
      </c>
      <c r="K12" s="131" t="s">
        <v>162</v>
      </c>
      <c r="L12" s="130" t="s">
        <v>163</v>
      </c>
      <c r="M12" s="76" t="s">
        <v>599</v>
      </c>
      <c r="N12" s="76" t="s">
        <v>604</v>
      </c>
      <c r="O12" s="156" t="s">
        <v>605</v>
      </c>
      <c r="P12" s="157" t="s">
        <v>609</v>
      </c>
      <c r="Q12" s="150" t="s">
        <v>771</v>
      </c>
      <c r="R12" s="150" t="s">
        <v>331</v>
      </c>
    </row>
    <row r="13" spans="1:24" ht="13.5" customHeight="1">
      <c r="A13" s="143">
        <v>6079</v>
      </c>
      <c r="B13" s="144" t="s">
        <v>175</v>
      </c>
      <c r="C13" s="145">
        <v>6079</v>
      </c>
      <c r="D13" s="145" t="s">
        <v>332</v>
      </c>
      <c r="E13" s="77" t="s">
        <v>203</v>
      </c>
      <c r="F13" s="77" t="s">
        <v>208</v>
      </c>
      <c r="G13" s="77" t="s">
        <v>215</v>
      </c>
      <c r="H13" s="76" t="s">
        <v>194</v>
      </c>
      <c r="I13" s="76" t="s">
        <v>216</v>
      </c>
      <c r="J13" s="89" t="s">
        <v>193</v>
      </c>
      <c r="K13" s="131" t="s">
        <v>162</v>
      </c>
      <c r="L13" s="130" t="s">
        <v>163</v>
      </c>
      <c r="M13" s="76" t="s">
        <v>599</v>
      </c>
      <c r="N13" s="76" t="s">
        <v>604</v>
      </c>
      <c r="O13" s="156" t="s">
        <v>605</v>
      </c>
      <c r="P13" s="157"/>
      <c r="Q13" s="150" t="s">
        <v>332</v>
      </c>
      <c r="R13" s="150" t="s">
        <v>794</v>
      </c>
    </row>
    <row r="14" spans="1:24" ht="13.5" customHeight="1">
      <c r="A14" s="143">
        <v>6094</v>
      </c>
      <c r="B14" s="144" t="s">
        <v>175</v>
      </c>
      <c r="C14" s="145">
        <v>6094</v>
      </c>
      <c r="D14" s="145" t="s">
        <v>333</v>
      </c>
      <c r="E14" s="77" t="s">
        <v>176</v>
      </c>
      <c r="F14" s="77" t="s">
        <v>213</v>
      </c>
      <c r="G14" s="77" t="s">
        <v>214</v>
      </c>
      <c r="H14" s="78" t="s">
        <v>195</v>
      </c>
      <c r="I14" s="76" t="s">
        <v>212</v>
      </c>
      <c r="J14" s="89" t="s">
        <v>196</v>
      </c>
      <c r="K14" s="131" t="s">
        <v>162</v>
      </c>
      <c r="L14" s="130" t="s">
        <v>163</v>
      </c>
      <c r="M14" s="76" t="s">
        <v>599</v>
      </c>
      <c r="N14" s="76" t="s">
        <v>604</v>
      </c>
      <c r="O14" s="156" t="s">
        <v>605</v>
      </c>
      <c r="P14" s="157"/>
      <c r="R14" s="150" t="s">
        <v>333</v>
      </c>
    </row>
    <row r="15" spans="1:24" ht="13.5" customHeight="1">
      <c r="A15" s="143">
        <v>6108</v>
      </c>
      <c r="B15" s="144" t="s">
        <v>175</v>
      </c>
      <c r="C15" s="145">
        <v>6108</v>
      </c>
      <c r="D15" s="145" t="s">
        <v>376</v>
      </c>
      <c r="E15" s="77" t="s">
        <v>176</v>
      </c>
      <c r="F15" s="77" t="s">
        <v>210</v>
      </c>
      <c r="G15" s="77" t="s">
        <v>352</v>
      </c>
      <c r="H15" s="76" t="s">
        <v>360</v>
      </c>
      <c r="I15" s="76" t="s">
        <v>361</v>
      </c>
      <c r="J15" s="89" t="s">
        <v>359</v>
      </c>
      <c r="K15" s="131" t="s">
        <v>348</v>
      </c>
      <c r="L15" s="130" t="s">
        <v>355</v>
      </c>
      <c r="M15" s="76" t="s">
        <v>422</v>
      </c>
      <c r="N15" s="76" t="s">
        <v>604</v>
      </c>
      <c r="O15" s="156" t="s">
        <v>605</v>
      </c>
      <c r="P15" s="157"/>
      <c r="Q15" s="150" t="s">
        <v>376</v>
      </c>
      <c r="R15" s="150" t="s">
        <v>795</v>
      </c>
    </row>
    <row r="16" spans="1:24" ht="13.5" customHeight="1">
      <c r="A16" s="124">
        <v>6114</v>
      </c>
      <c r="B16" s="144" t="s">
        <v>175</v>
      </c>
      <c r="C16" s="146">
        <v>6114</v>
      </c>
      <c r="D16" s="145" t="s">
        <v>334</v>
      </c>
      <c r="E16" s="77" t="s">
        <v>203</v>
      </c>
      <c r="F16" s="77" t="s">
        <v>208</v>
      </c>
      <c r="G16" s="77" t="s">
        <v>244</v>
      </c>
      <c r="H16" s="77" t="s">
        <v>174</v>
      </c>
      <c r="I16" s="76" t="s">
        <v>245</v>
      </c>
      <c r="J16" s="158" t="s">
        <v>173</v>
      </c>
      <c r="K16" s="131" t="s">
        <v>162</v>
      </c>
      <c r="L16" s="130" t="s">
        <v>163</v>
      </c>
      <c r="M16" s="76" t="s">
        <v>422</v>
      </c>
      <c r="N16" s="76" t="s">
        <v>604</v>
      </c>
      <c r="O16" s="156" t="s">
        <v>605</v>
      </c>
      <c r="P16" s="157" t="s">
        <v>609</v>
      </c>
      <c r="R16" s="150" t="s">
        <v>334</v>
      </c>
    </row>
    <row r="17" spans="1:18" ht="13.5" customHeight="1">
      <c r="A17" s="124">
        <v>6148</v>
      </c>
      <c r="B17" s="144" t="s">
        <v>175</v>
      </c>
      <c r="C17" s="146">
        <v>6148</v>
      </c>
      <c r="D17" s="145" t="s">
        <v>335</v>
      </c>
      <c r="E17" s="77" t="s">
        <v>203</v>
      </c>
      <c r="F17" s="77" t="s">
        <v>208</v>
      </c>
      <c r="G17" s="77" t="s">
        <v>250</v>
      </c>
      <c r="H17" s="77" t="s">
        <v>174</v>
      </c>
      <c r="I17" s="76" t="s">
        <v>251</v>
      </c>
      <c r="J17" s="158" t="s">
        <v>173</v>
      </c>
      <c r="K17" s="131" t="s">
        <v>162</v>
      </c>
      <c r="L17" s="130" t="s">
        <v>163</v>
      </c>
      <c r="M17" s="76" t="s">
        <v>422</v>
      </c>
      <c r="N17" s="76" t="s">
        <v>604</v>
      </c>
      <c r="O17" s="156" t="s">
        <v>605</v>
      </c>
      <c r="P17" s="157" t="s">
        <v>609</v>
      </c>
      <c r="R17" s="150" t="s">
        <v>335</v>
      </c>
    </row>
    <row r="18" spans="1:18" ht="13.5" customHeight="1">
      <c r="A18" s="124">
        <v>6173</v>
      </c>
      <c r="B18" s="144" t="s">
        <v>175</v>
      </c>
      <c r="C18" s="146">
        <v>6173</v>
      </c>
      <c r="D18" s="145" t="s">
        <v>336</v>
      </c>
      <c r="E18" s="77" t="s">
        <v>203</v>
      </c>
      <c r="F18" s="77" t="s">
        <v>208</v>
      </c>
      <c r="G18" s="77" t="s">
        <v>246</v>
      </c>
      <c r="H18" s="77" t="s">
        <v>174</v>
      </c>
      <c r="I18" s="76" t="s">
        <v>247</v>
      </c>
      <c r="J18" s="158" t="s">
        <v>173</v>
      </c>
      <c r="K18" s="131" t="s">
        <v>162</v>
      </c>
      <c r="L18" s="130" t="s">
        <v>163</v>
      </c>
      <c r="M18" s="76" t="s">
        <v>422</v>
      </c>
      <c r="N18" s="76" t="s">
        <v>604</v>
      </c>
      <c r="O18" s="156" t="s">
        <v>605</v>
      </c>
      <c r="P18" s="157" t="s">
        <v>609</v>
      </c>
      <c r="Q18" s="150" t="s">
        <v>336</v>
      </c>
      <c r="R18" s="150" t="s">
        <v>796</v>
      </c>
    </row>
    <row r="19" spans="1:18" ht="13.5" customHeight="1">
      <c r="A19" s="143">
        <v>6312</v>
      </c>
      <c r="B19" s="144" t="s">
        <v>181</v>
      </c>
      <c r="C19" s="145">
        <v>6312</v>
      </c>
      <c r="D19" s="145" t="s">
        <v>382</v>
      </c>
      <c r="E19" s="77" t="s">
        <v>371</v>
      </c>
      <c r="F19" s="77" t="s">
        <v>372</v>
      </c>
      <c r="G19" s="77" t="s">
        <v>356</v>
      </c>
      <c r="H19" s="76" t="s">
        <v>373</v>
      </c>
      <c r="I19" s="76" t="s">
        <v>374</v>
      </c>
      <c r="J19" s="89" t="s">
        <v>375</v>
      </c>
      <c r="K19" s="131" t="s">
        <v>348</v>
      </c>
      <c r="L19" s="130" t="s">
        <v>355</v>
      </c>
      <c r="M19" s="106" t="s">
        <v>597</v>
      </c>
      <c r="N19" s="76" t="s">
        <v>606</v>
      </c>
      <c r="O19" s="156" t="s">
        <v>605</v>
      </c>
      <c r="P19" s="157"/>
      <c r="R19" s="150" t="s">
        <v>382</v>
      </c>
    </row>
    <row r="20" spans="1:18" ht="13.5" customHeight="1">
      <c r="A20" s="143">
        <v>7132</v>
      </c>
      <c r="B20" s="144" t="s">
        <v>169</v>
      </c>
      <c r="C20" s="145">
        <v>7132</v>
      </c>
      <c r="D20" s="145" t="s">
        <v>337</v>
      </c>
      <c r="E20" s="77" t="s">
        <v>203</v>
      </c>
      <c r="F20" s="77" t="s">
        <v>208</v>
      </c>
      <c r="G20" s="77" t="s">
        <v>248</v>
      </c>
      <c r="H20" s="77" t="s">
        <v>172</v>
      </c>
      <c r="I20" s="76" t="s">
        <v>249</v>
      </c>
      <c r="J20" s="158" t="s">
        <v>173</v>
      </c>
      <c r="K20" s="131" t="s">
        <v>162</v>
      </c>
      <c r="L20" s="130" t="s">
        <v>163</v>
      </c>
      <c r="M20" s="76" t="s">
        <v>422</v>
      </c>
      <c r="N20" s="76" t="s">
        <v>604</v>
      </c>
      <c r="O20" s="156" t="s">
        <v>605</v>
      </c>
      <c r="P20" s="157" t="s">
        <v>609</v>
      </c>
      <c r="Q20" s="150" t="s">
        <v>771</v>
      </c>
      <c r="R20" s="150" t="s">
        <v>337</v>
      </c>
    </row>
    <row r="21" spans="1:18" ht="13.5" customHeight="1">
      <c r="A21" s="143">
        <v>7532</v>
      </c>
      <c r="B21" s="144" t="s">
        <v>169</v>
      </c>
      <c r="C21" s="145">
        <v>7532</v>
      </c>
      <c r="D21" s="145" t="s">
        <v>377</v>
      </c>
      <c r="E21" s="77" t="s">
        <v>203</v>
      </c>
      <c r="F21" s="77" t="s">
        <v>208</v>
      </c>
      <c r="G21" s="77" t="s">
        <v>353</v>
      </c>
      <c r="H21" s="77" t="s">
        <v>174</v>
      </c>
      <c r="I21" s="77" t="s">
        <v>362</v>
      </c>
      <c r="J21" s="158" t="s">
        <v>173</v>
      </c>
      <c r="K21" s="131" t="s">
        <v>348</v>
      </c>
      <c r="L21" s="130" t="s">
        <v>355</v>
      </c>
      <c r="M21" s="106" t="s">
        <v>597</v>
      </c>
      <c r="N21" s="76" t="s">
        <v>604</v>
      </c>
      <c r="O21" s="156" t="s">
        <v>605</v>
      </c>
      <c r="P21" s="157" t="s">
        <v>609</v>
      </c>
      <c r="Q21" s="150" t="s">
        <v>377</v>
      </c>
      <c r="R21" s="150" t="s">
        <v>797</v>
      </c>
    </row>
    <row r="22" spans="1:18" ht="13.5" customHeight="1">
      <c r="A22" s="143">
        <v>7550</v>
      </c>
      <c r="B22" s="144" t="s">
        <v>181</v>
      </c>
      <c r="C22" s="145">
        <v>7550</v>
      </c>
      <c r="D22" s="145" t="s">
        <v>338</v>
      </c>
      <c r="E22" s="77" t="s">
        <v>203</v>
      </c>
      <c r="F22" s="77" t="s">
        <v>207</v>
      </c>
      <c r="G22" s="77" t="s">
        <v>239</v>
      </c>
      <c r="H22" s="76" t="s">
        <v>182</v>
      </c>
      <c r="I22" s="76" t="s">
        <v>240</v>
      </c>
      <c r="J22" s="89" t="s">
        <v>183</v>
      </c>
      <c r="K22" s="131" t="s">
        <v>162</v>
      </c>
      <c r="L22" s="130" t="s">
        <v>163</v>
      </c>
      <c r="M22" s="76" t="s">
        <v>422</v>
      </c>
      <c r="N22" s="76" t="s">
        <v>604</v>
      </c>
      <c r="O22" s="156" t="s">
        <v>605</v>
      </c>
      <c r="P22" s="157"/>
      <c r="Q22" s="150" t="s">
        <v>771</v>
      </c>
      <c r="R22" s="150" t="s">
        <v>338</v>
      </c>
    </row>
    <row r="23" spans="1:18" ht="13.5" customHeight="1">
      <c r="A23" s="143">
        <v>8217</v>
      </c>
      <c r="B23" s="144" t="s">
        <v>169</v>
      </c>
      <c r="C23" s="145">
        <v>8217</v>
      </c>
      <c r="D23" s="145" t="s">
        <v>339</v>
      </c>
      <c r="E23" s="77" t="s">
        <v>179</v>
      </c>
      <c r="F23" s="77" t="s">
        <v>209</v>
      </c>
      <c r="G23" s="77" t="s">
        <v>211</v>
      </c>
      <c r="H23" s="76" t="s">
        <v>197</v>
      </c>
      <c r="I23" s="76" t="s">
        <v>315</v>
      </c>
      <c r="J23" s="89" t="s">
        <v>198</v>
      </c>
      <c r="K23" s="131" t="s">
        <v>162</v>
      </c>
      <c r="L23" s="130" t="s">
        <v>163</v>
      </c>
      <c r="M23" s="76" t="s">
        <v>422</v>
      </c>
      <c r="N23" s="76" t="s">
        <v>604</v>
      </c>
      <c r="O23" s="156" t="s">
        <v>605</v>
      </c>
      <c r="P23" s="157"/>
      <c r="Q23" s="150" t="s">
        <v>771</v>
      </c>
      <c r="R23" s="150" t="s">
        <v>339</v>
      </c>
    </row>
    <row r="24" spans="1:18" ht="13.5" customHeight="1">
      <c r="A24" s="143">
        <v>8934</v>
      </c>
      <c r="B24" s="144" t="s">
        <v>169</v>
      </c>
      <c r="C24" s="145">
        <v>8934</v>
      </c>
      <c r="D24" s="145" t="s">
        <v>378</v>
      </c>
      <c r="E24" s="77" t="s">
        <v>176</v>
      </c>
      <c r="F24" s="77" t="s">
        <v>210</v>
      </c>
      <c r="G24" s="77" t="s">
        <v>349</v>
      </c>
      <c r="H24" s="76" t="s">
        <v>363</v>
      </c>
      <c r="I24" s="76" t="s">
        <v>364</v>
      </c>
      <c r="J24" s="89" t="s">
        <v>365</v>
      </c>
      <c r="K24" s="131" t="s">
        <v>348</v>
      </c>
      <c r="L24" s="130" t="s">
        <v>355</v>
      </c>
      <c r="M24" s="106" t="s">
        <v>598</v>
      </c>
      <c r="N24" s="76" t="s">
        <v>604</v>
      </c>
      <c r="O24" s="156" t="s">
        <v>605</v>
      </c>
      <c r="P24" s="157"/>
      <c r="Q24" s="150" t="s">
        <v>771</v>
      </c>
      <c r="R24" s="150" t="s">
        <v>378</v>
      </c>
    </row>
    <row r="25" spans="1:18" ht="13.5" customHeight="1">
      <c r="A25" s="143">
        <v>8935</v>
      </c>
      <c r="B25" s="144" t="s">
        <v>169</v>
      </c>
      <c r="C25" s="145">
        <v>8935</v>
      </c>
      <c r="D25" s="145" t="s">
        <v>379</v>
      </c>
      <c r="E25" s="77" t="s">
        <v>176</v>
      </c>
      <c r="F25" s="77" t="s">
        <v>210</v>
      </c>
      <c r="G25" s="77" t="s">
        <v>349</v>
      </c>
      <c r="H25" s="76" t="s">
        <v>363</v>
      </c>
      <c r="I25" s="76" t="s">
        <v>366</v>
      </c>
      <c r="J25" s="89" t="s">
        <v>365</v>
      </c>
      <c r="K25" s="131" t="s">
        <v>348</v>
      </c>
      <c r="L25" s="130" t="s">
        <v>355</v>
      </c>
      <c r="M25" s="106" t="s">
        <v>598</v>
      </c>
      <c r="N25" s="76" t="s">
        <v>604</v>
      </c>
      <c r="O25" s="156" t="s">
        <v>605</v>
      </c>
      <c r="P25" s="157"/>
      <c r="Q25" s="150" t="s">
        <v>771</v>
      </c>
      <c r="R25" s="150" t="s">
        <v>379</v>
      </c>
    </row>
    <row r="26" spans="1:18" ht="13.5" customHeight="1">
      <c r="A26" s="143">
        <v>9181</v>
      </c>
      <c r="B26" s="144" t="s">
        <v>169</v>
      </c>
      <c r="C26" s="145">
        <v>9181</v>
      </c>
      <c r="D26" s="145" t="s">
        <v>380</v>
      </c>
      <c r="E26" s="77" t="s">
        <v>179</v>
      </c>
      <c r="F26" s="77" t="s">
        <v>209</v>
      </c>
      <c r="G26" s="77" t="s">
        <v>350</v>
      </c>
      <c r="H26" s="76" t="s">
        <v>367</v>
      </c>
      <c r="I26" s="76" t="s">
        <v>368</v>
      </c>
      <c r="J26" s="89" t="s">
        <v>190</v>
      </c>
      <c r="K26" s="131" t="s">
        <v>348</v>
      </c>
      <c r="L26" s="130" t="s">
        <v>355</v>
      </c>
      <c r="M26" s="106" t="s">
        <v>598</v>
      </c>
      <c r="N26" s="76" t="s">
        <v>604</v>
      </c>
      <c r="O26" s="156" t="s">
        <v>605</v>
      </c>
      <c r="P26" s="157"/>
      <c r="Q26" s="150" t="s">
        <v>771</v>
      </c>
      <c r="R26" s="150" t="s">
        <v>380</v>
      </c>
    </row>
    <row r="27" spans="1:18" ht="13.5" customHeight="1">
      <c r="A27" s="143">
        <v>9208</v>
      </c>
      <c r="B27" s="144" t="s">
        <v>169</v>
      </c>
      <c r="C27" s="145">
        <v>9208</v>
      </c>
      <c r="D27" s="145" t="s">
        <v>381</v>
      </c>
      <c r="E27" s="77" t="s">
        <v>176</v>
      </c>
      <c r="F27" s="77" t="s">
        <v>210</v>
      </c>
      <c r="G27" s="77" t="s">
        <v>351</v>
      </c>
      <c r="H27" s="76" t="s">
        <v>369</v>
      </c>
      <c r="I27" s="76" t="s">
        <v>370</v>
      </c>
      <c r="J27" s="89" t="s">
        <v>365</v>
      </c>
      <c r="K27" s="131" t="s">
        <v>348</v>
      </c>
      <c r="L27" s="130" t="s">
        <v>355</v>
      </c>
      <c r="M27" s="106" t="s">
        <v>598</v>
      </c>
      <c r="N27" s="76" t="s">
        <v>604</v>
      </c>
      <c r="O27" s="156" t="s">
        <v>605</v>
      </c>
      <c r="P27" s="157"/>
      <c r="Q27" s="150" t="s">
        <v>771</v>
      </c>
      <c r="R27" s="150" t="s">
        <v>381</v>
      </c>
    </row>
    <row r="28" spans="1:18" ht="13.5" customHeight="1">
      <c r="A28" s="143">
        <v>9606</v>
      </c>
      <c r="B28" s="144" t="s">
        <v>169</v>
      </c>
      <c r="C28" s="145">
        <v>9606</v>
      </c>
      <c r="D28" s="145" t="s">
        <v>340</v>
      </c>
      <c r="E28" s="77" t="s">
        <v>203</v>
      </c>
      <c r="F28" s="77" t="s">
        <v>207</v>
      </c>
      <c r="G28" s="77" t="s">
        <v>228</v>
      </c>
      <c r="H28" s="76" t="s">
        <v>201</v>
      </c>
      <c r="I28" s="76" t="s">
        <v>229</v>
      </c>
      <c r="J28" s="89" t="s">
        <v>202</v>
      </c>
      <c r="K28" s="131" t="s">
        <v>162</v>
      </c>
      <c r="L28" s="130" t="s">
        <v>163</v>
      </c>
      <c r="M28" s="76" t="s">
        <v>422</v>
      </c>
      <c r="N28" s="76" t="s">
        <v>604</v>
      </c>
      <c r="O28" s="156" t="s">
        <v>605</v>
      </c>
      <c r="P28" s="157"/>
      <c r="R28" s="150" t="s">
        <v>340</v>
      </c>
    </row>
    <row r="29" spans="1:18" ht="13.5" customHeight="1">
      <c r="A29" s="143">
        <v>9756</v>
      </c>
      <c r="B29" s="144" t="s">
        <v>169</v>
      </c>
      <c r="C29" s="145">
        <v>9756</v>
      </c>
      <c r="D29" s="145" t="s">
        <v>341</v>
      </c>
      <c r="E29" s="77" t="s">
        <v>203</v>
      </c>
      <c r="F29" s="77" t="s">
        <v>208</v>
      </c>
      <c r="G29" s="77" t="s">
        <v>241</v>
      </c>
      <c r="H29" s="77" t="s">
        <v>170</v>
      </c>
      <c r="I29" s="76" t="s">
        <v>242</v>
      </c>
      <c r="J29" s="158" t="s">
        <v>171</v>
      </c>
      <c r="K29" s="131" t="s">
        <v>162</v>
      </c>
      <c r="L29" s="130" t="s">
        <v>163</v>
      </c>
      <c r="M29" s="76" t="s">
        <v>422</v>
      </c>
      <c r="N29" s="76" t="s">
        <v>604</v>
      </c>
      <c r="O29" s="156" t="s">
        <v>605</v>
      </c>
      <c r="P29" s="157" t="s">
        <v>610</v>
      </c>
      <c r="R29" s="150" t="s">
        <v>341</v>
      </c>
    </row>
    <row r="30" spans="1:18">
      <c r="A30" s="104">
        <v>2493</v>
      </c>
      <c r="B30" s="102" t="s">
        <v>395</v>
      </c>
      <c r="C30" s="103">
        <v>2493</v>
      </c>
      <c r="D30" s="104" t="str">
        <f t="shared" ref="D30:D85" si="0">B30&amp;C30</f>
        <v>岐阜400あ2493</v>
      </c>
      <c r="E30" s="106" t="s">
        <v>396</v>
      </c>
      <c r="F30" s="105" t="s">
        <v>402</v>
      </c>
      <c r="G30" s="105" t="s">
        <v>351</v>
      </c>
      <c r="H30" s="105" t="s">
        <v>397</v>
      </c>
      <c r="I30" s="105" t="s">
        <v>403</v>
      </c>
      <c r="J30" s="105" t="s">
        <v>398</v>
      </c>
      <c r="K30" s="131" t="s">
        <v>162</v>
      </c>
      <c r="L30" s="130" t="s">
        <v>163</v>
      </c>
      <c r="M30" s="76" t="s">
        <v>422</v>
      </c>
      <c r="N30" s="76" t="s">
        <v>606</v>
      </c>
      <c r="O30" s="156" t="s">
        <v>605</v>
      </c>
      <c r="P30" s="157"/>
      <c r="Q30" s="150" t="s">
        <v>771</v>
      </c>
      <c r="R30" s="150" t="s">
        <v>798</v>
      </c>
    </row>
    <row r="31" spans="1:18">
      <c r="A31" s="104">
        <v>2497</v>
      </c>
      <c r="B31" s="102" t="s">
        <v>395</v>
      </c>
      <c r="C31" s="103">
        <v>2497</v>
      </c>
      <c r="D31" s="104" t="str">
        <f t="shared" si="0"/>
        <v>岐阜400あ2497</v>
      </c>
      <c r="E31" s="106" t="s">
        <v>371</v>
      </c>
      <c r="F31" s="105" t="s">
        <v>530</v>
      </c>
      <c r="G31" s="105" t="s">
        <v>401</v>
      </c>
      <c r="H31" s="105" t="s">
        <v>399</v>
      </c>
      <c r="I31" s="105" t="s">
        <v>404</v>
      </c>
      <c r="J31" s="105" t="s">
        <v>400</v>
      </c>
      <c r="K31" s="131" t="s">
        <v>162</v>
      </c>
      <c r="L31" s="130" t="s">
        <v>163</v>
      </c>
      <c r="M31" s="76" t="s">
        <v>422</v>
      </c>
      <c r="N31" s="76" t="s">
        <v>606</v>
      </c>
      <c r="O31" s="156" t="s">
        <v>605</v>
      </c>
      <c r="P31" s="157" t="s">
        <v>615</v>
      </c>
      <c r="Q31" s="150" t="s">
        <v>771</v>
      </c>
      <c r="R31" s="150" t="s">
        <v>799</v>
      </c>
    </row>
    <row r="32" spans="1:18">
      <c r="A32" s="104">
        <v>7593</v>
      </c>
      <c r="B32" s="102" t="s">
        <v>405</v>
      </c>
      <c r="C32" s="103">
        <v>7593</v>
      </c>
      <c r="D32" s="104" t="str">
        <f t="shared" si="0"/>
        <v>岐阜100い7593</v>
      </c>
      <c r="E32" s="106" t="s">
        <v>179</v>
      </c>
      <c r="F32" s="125" t="s">
        <v>217</v>
      </c>
      <c r="G32" s="105" t="s">
        <v>420</v>
      </c>
      <c r="H32" s="105" t="s">
        <v>406</v>
      </c>
      <c r="I32" s="105" t="s">
        <v>421</v>
      </c>
      <c r="J32" s="106" t="s">
        <v>407</v>
      </c>
      <c r="K32" s="131" t="s">
        <v>162</v>
      </c>
      <c r="L32" s="130" t="s">
        <v>163</v>
      </c>
      <c r="M32" s="76" t="s">
        <v>422</v>
      </c>
      <c r="N32" s="76" t="s">
        <v>604</v>
      </c>
      <c r="O32" s="156" t="s">
        <v>605</v>
      </c>
      <c r="P32" s="157"/>
      <c r="R32" s="150" t="s">
        <v>800</v>
      </c>
    </row>
    <row r="33" spans="1:18">
      <c r="A33" s="104">
        <v>2853</v>
      </c>
      <c r="B33" s="102" t="s">
        <v>752</v>
      </c>
      <c r="C33" s="103">
        <v>2853</v>
      </c>
      <c r="D33" s="104" t="str">
        <f t="shared" si="0"/>
        <v>横浜100き2853</v>
      </c>
      <c r="E33" s="106" t="s">
        <v>409</v>
      </c>
      <c r="F33" s="77" t="s">
        <v>208</v>
      </c>
      <c r="G33" s="105" t="s">
        <v>418</v>
      </c>
      <c r="H33" s="105" t="s">
        <v>357</v>
      </c>
      <c r="I33" s="105" t="s">
        <v>419</v>
      </c>
      <c r="J33" s="106" t="s">
        <v>196</v>
      </c>
      <c r="K33" s="131" t="s">
        <v>162</v>
      </c>
      <c r="L33" s="130" t="s">
        <v>163</v>
      </c>
      <c r="M33" s="76" t="s">
        <v>422</v>
      </c>
      <c r="N33" s="76" t="s">
        <v>604</v>
      </c>
      <c r="O33" s="156" t="s">
        <v>605</v>
      </c>
      <c r="P33" s="157"/>
      <c r="R33" s="150" t="s">
        <v>801</v>
      </c>
    </row>
    <row r="34" spans="1:18">
      <c r="A34" s="104">
        <v>2168</v>
      </c>
      <c r="B34" s="102" t="s">
        <v>410</v>
      </c>
      <c r="C34" s="103">
        <v>2168</v>
      </c>
      <c r="D34" s="104" t="str">
        <f t="shared" si="0"/>
        <v>岐阜11い2168</v>
      </c>
      <c r="E34" s="106" t="s">
        <v>411</v>
      </c>
      <c r="F34" s="77" t="s">
        <v>528</v>
      </c>
      <c r="G34" s="105" t="s">
        <v>214</v>
      </c>
      <c r="H34" s="113" t="s">
        <v>412</v>
      </c>
      <c r="I34" s="105" t="s">
        <v>415</v>
      </c>
      <c r="J34" s="106" t="s">
        <v>413</v>
      </c>
      <c r="K34" s="131" t="s">
        <v>162</v>
      </c>
      <c r="L34" s="130" t="s">
        <v>163</v>
      </c>
      <c r="M34" s="76" t="s">
        <v>422</v>
      </c>
      <c r="N34" s="76" t="s">
        <v>604</v>
      </c>
      <c r="O34" s="156" t="s">
        <v>608</v>
      </c>
      <c r="P34" s="157"/>
      <c r="Q34" s="150" t="s">
        <v>771</v>
      </c>
      <c r="R34" s="150" t="s">
        <v>802</v>
      </c>
    </row>
    <row r="35" spans="1:18">
      <c r="A35" s="104">
        <v>3762</v>
      </c>
      <c r="B35" s="102" t="s">
        <v>410</v>
      </c>
      <c r="C35" s="103">
        <v>3762</v>
      </c>
      <c r="D35" s="104" t="str">
        <f t="shared" si="0"/>
        <v>岐阜11い3762</v>
      </c>
      <c r="E35" s="106" t="s">
        <v>411</v>
      </c>
      <c r="F35" s="77" t="s">
        <v>529</v>
      </c>
      <c r="G35" s="105" t="s">
        <v>416</v>
      </c>
      <c r="H35" s="113" t="s">
        <v>414</v>
      </c>
      <c r="I35" s="105" t="s">
        <v>417</v>
      </c>
      <c r="J35" s="106" t="s">
        <v>236</v>
      </c>
      <c r="K35" s="131" t="s">
        <v>162</v>
      </c>
      <c r="L35" s="130" t="s">
        <v>163</v>
      </c>
      <c r="M35" s="76" t="s">
        <v>422</v>
      </c>
      <c r="N35" s="76" t="s">
        <v>604</v>
      </c>
      <c r="O35" s="156" t="s">
        <v>608</v>
      </c>
      <c r="P35" s="157"/>
      <c r="Q35" s="150" t="s">
        <v>771</v>
      </c>
      <c r="R35" s="150" t="s">
        <v>803</v>
      </c>
    </row>
    <row r="36" spans="1:18">
      <c r="A36" s="116">
        <v>1207</v>
      </c>
      <c r="B36" s="115" t="s">
        <v>423</v>
      </c>
      <c r="C36" s="114">
        <v>1207</v>
      </c>
      <c r="D36" s="116" t="str">
        <f t="shared" si="0"/>
        <v>三河100き1207</v>
      </c>
      <c r="E36" s="117" t="s">
        <v>424</v>
      </c>
      <c r="F36" s="77" t="s">
        <v>425</v>
      </c>
      <c r="G36" s="127" t="s">
        <v>426</v>
      </c>
      <c r="H36" s="117" t="s">
        <v>427</v>
      </c>
      <c r="I36" s="117" t="s">
        <v>428</v>
      </c>
      <c r="J36" s="117" t="s">
        <v>471</v>
      </c>
      <c r="K36" s="132" t="s">
        <v>162</v>
      </c>
      <c r="L36" s="133" t="s">
        <v>163</v>
      </c>
      <c r="M36" s="118" t="s">
        <v>422</v>
      </c>
      <c r="N36" s="76" t="s">
        <v>604</v>
      </c>
      <c r="O36" s="156" t="s">
        <v>605</v>
      </c>
      <c r="P36" s="157" t="s">
        <v>610</v>
      </c>
      <c r="Q36" s="150" t="s">
        <v>771</v>
      </c>
      <c r="R36" s="150" t="s">
        <v>804</v>
      </c>
    </row>
    <row r="37" spans="1:18">
      <c r="A37" s="104">
        <v>1166</v>
      </c>
      <c r="B37" s="102" t="s">
        <v>423</v>
      </c>
      <c r="C37" s="103">
        <v>1166</v>
      </c>
      <c r="D37" s="104" t="str">
        <f t="shared" si="0"/>
        <v>三河100き1166</v>
      </c>
      <c r="E37" s="105" t="s">
        <v>424</v>
      </c>
      <c r="F37" s="77" t="s">
        <v>210</v>
      </c>
      <c r="G37" s="134" t="s">
        <v>429</v>
      </c>
      <c r="H37" s="105" t="s">
        <v>430</v>
      </c>
      <c r="I37" s="105" t="s">
        <v>431</v>
      </c>
      <c r="J37" s="158" t="s">
        <v>173</v>
      </c>
      <c r="K37" s="132" t="s">
        <v>162</v>
      </c>
      <c r="L37" s="133" t="s">
        <v>163</v>
      </c>
      <c r="M37" s="118" t="s">
        <v>422</v>
      </c>
      <c r="N37" s="76" t="s">
        <v>604</v>
      </c>
      <c r="O37" s="156" t="s">
        <v>605</v>
      </c>
      <c r="P37" s="157"/>
      <c r="Q37" s="150" t="s">
        <v>772</v>
      </c>
      <c r="R37" s="150" t="s">
        <v>783</v>
      </c>
    </row>
    <row r="38" spans="1:18">
      <c r="A38" s="116">
        <v>2479</v>
      </c>
      <c r="B38" s="115" t="s">
        <v>432</v>
      </c>
      <c r="C38" s="114">
        <v>2479</v>
      </c>
      <c r="D38" s="116" t="str">
        <f t="shared" si="0"/>
        <v>三河11え2479</v>
      </c>
      <c r="E38" s="117" t="s">
        <v>433</v>
      </c>
      <c r="F38" s="77" t="s">
        <v>600</v>
      </c>
      <c r="G38" s="127" t="s">
        <v>434</v>
      </c>
      <c r="H38" s="117" t="s">
        <v>435</v>
      </c>
      <c r="I38" s="117" t="s">
        <v>436</v>
      </c>
      <c r="J38" s="117" t="s">
        <v>472</v>
      </c>
      <c r="K38" s="132" t="s">
        <v>162</v>
      </c>
      <c r="L38" s="133" t="s">
        <v>163</v>
      </c>
      <c r="M38" s="118" t="s">
        <v>422</v>
      </c>
      <c r="N38" s="76" t="s">
        <v>604</v>
      </c>
      <c r="O38" s="156" t="s">
        <v>605</v>
      </c>
      <c r="P38" s="157" t="s">
        <v>611</v>
      </c>
      <c r="Q38" s="150" t="s">
        <v>771</v>
      </c>
      <c r="R38" s="150" t="s">
        <v>805</v>
      </c>
    </row>
    <row r="39" spans="1:18">
      <c r="A39" s="121">
        <v>835</v>
      </c>
      <c r="B39" s="120" t="s">
        <v>437</v>
      </c>
      <c r="C39" s="119">
        <v>835</v>
      </c>
      <c r="D39" s="121" t="str">
        <f t="shared" si="0"/>
        <v>三河100え835</v>
      </c>
      <c r="E39" s="122" t="s">
        <v>438</v>
      </c>
      <c r="F39" s="77" t="s">
        <v>600</v>
      </c>
      <c r="G39" s="135" t="s">
        <v>439</v>
      </c>
      <c r="H39" s="135" t="s">
        <v>440</v>
      </c>
      <c r="I39" s="135" t="s">
        <v>441</v>
      </c>
      <c r="J39" s="159" t="s">
        <v>473</v>
      </c>
      <c r="K39" s="132" t="s">
        <v>162</v>
      </c>
      <c r="L39" s="133" t="s">
        <v>163</v>
      </c>
      <c r="M39" s="118" t="s">
        <v>422</v>
      </c>
      <c r="N39" s="76" t="s">
        <v>604</v>
      </c>
      <c r="O39" s="156" t="s">
        <v>605</v>
      </c>
      <c r="P39" s="157" t="s">
        <v>612</v>
      </c>
      <c r="Q39" s="150" t="s">
        <v>773</v>
      </c>
      <c r="R39" s="150" t="s">
        <v>784</v>
      </c>
    </row>
    <row r="40" spans="1:18">
      <c r="A40" s="121">
        <v>988</v>
      </c>
      <c r="B40" s="120" t="s">
        <v>437</v>
      </c>
      <c r="C40" s="119">
        <v>988</v>
      </c>
      <c r="D40" s="121" t="str">
        <f t="shared" si="0"/>
        <v>三河100え988</v>
      </c>
      <c r="E40" s="122" t="s">
        <v>442</v>
      </c>
      <c r="F40" s="77" t="s">
        <v>600</v>
      </c>
      <c r="G40" s="127" t="s">
        <v>443</v>
      </c>
      <c r="H40" s="122" t="s">
        <v>445</v>
      </c>
      <c r="I40" s="122" t="s">
        <v>444</v>
      </c>
      <c r="J40" s="159" t="s">
        <v>474</v>
      </c>
      <c r="K40" s="132" t="s">
        <v>162</v>
      </c>
      <c r="L40" s="133" t="s">
        <v>163</v>
      </c>
      <c r="M40" s="118" t="s">
        <v>422</v>
      </c>
      <c r="N40" s="76" t="s">
        <v>604</v>
      </c>
      <c r="O40" s="156" t="s">
        <v>605</v>
      </c>
      <c r="P40" s="157" t="s">
        <v>613</v>
      </c>
      <c r="Q40" s="150" t="s">
        <v>771</v>
      </c>
      <c r="R40" s="150" t="s">
        <v>806</v>
      </c>
    </row>
    <row r="41" spans="1:18">
      <c r="A41" s="121">
        <v>459</v>
      </c>
      <c r="B41" s="120" t="s">
        <v>446</v>
      </c>
      <c r="C41" s="119">
        <v>459</v>
      </c>
      <c r="D41" s="121" t="str">
        <f t="shared" si="0"/>
        <v>滋賀100え459</v>
      </c>
      <c r="E41" s="122" t="s">
        <v>447</v>
      </c>
      <c r="F41" s="77" t="s">
        <v>600</v>
      </c>
      <c r="G41" s="127" t="s">
        <v>448</v>
      </c>
      <c r="H41" s="122" t="s">
        <v>449</v>
      </c>
      <c r="I41" s="122" t="s">
        <v>450</v>
      </c>
      <c r="J41" s="137" t="s">
        <v>475</v>
      </c>
      <c r="K41" s="132" t="s">
        <v>162</v>
      </c>
      <c r="L41" s="133" t="s">
        <v>163</v>
      </c>
      <c r="M41" s="118" t="s">
        <v>422</v>
      </c>
      <c r="N41" s="76" t="s">
        <v>604</v>
      </c>
      <c r="O41" s="156" t="s">
        <v>605</v>
      </c>
      <c r="P41" s="157" t="s">
        <v>611</v>
      </c>
      <c r="Q41" s="150" t="s">
        <v>771</v>
      </c>
      <c r="R41" s="150" t="s">
        <v>807</v>
      </c>
    </row>
    <row r="42" spans="1:18">
      <c r="A42" s="121">
        <v>463</v>
      </c>
      <c r="B42" s="120" t="s">
        <v>446</v>
      </c>
      <c r="C42" s="119">
        <v>463</v>
      </c>
      <c r="D42" s="121" t="str">
        <f t="shared" si="0"/>
        <v>滋賀100え463</v>
      </c>
      <c r="E42" s="122" t="s">
        <v>447</v>
      </c>
      <c r="F42" s="77" t="s">
        <v>600</v>
      </c>
      <c r="G42" s="135" t="s">
        <v>241</v>
      </c>
      <c r="H42" s="122" t="s">
        <v>449</v>
      </c>
      <c r="I42" s="122" t="s">
        <v>451</v>
      </c>
      <c r="J42" s="137" t="s">
        <v>476</v>
      </c>
      <c r="K42" s="132" t="s">
        <v>162</v>
      </c>
      <c r="L42" s="133" t="s">
        <v>163</v>
      </c>
      <c r="M42" s="118" t="s">
        <v>422</v>
      </c>
      <c r="N42" s="76" t="s">
        <v>604</v>
      </c>
      <c r="O42" s="156" t="s">
        <v>605</v>
      </c>
      <c r="P42" s="157" t="s">
        <v>611</v>
      </c>
      <c r="Q42" s="150" t="s">
        <v>771</v>
      </c>
      <c r="R42" s="150" t="s">
        <v>808</v>
      </c>
    </row>
    <row r="43" spans="1:18">
      <c r="A43" s="121">
        <v>465</v>
      </c>
      <c r="B43" s="120" t="s">
        <v>446</v>
      </c>
      <c r="C43" s="119">
        <v>465</v>
      </c>
      <c r="D43" s="121" t="str">
        <f t="shared" si="0"/>
        <v>滋賀100え465</v>
      </c>
      <c r="E43" s="122" t="s">
        <v>442</v>
      </c>
      <c r="F43" s="77" t="s">
        <v>600</v>
      </c>
      <c r="G43" s="135" t="s">
        <v>452</v>
      </c>
      <c r="H43" s="122" t="s">
        <v>453</v>
      </c>
      <c r="I43" s="122" t="s">
        <v>454</v>
      </c>
      <c r="J43" s="137" t="s">
        <v>477</v>
      </c>
      <c r="K43" s="132" t="s">
        <v>162</v>
      </c>
      <c r="L43" s="133" t="s">
        <v>163</v>
      </c>
      <c r="M43" s="118" t="s">
        <v>422</v>
      </c>
      <c r="N43" s="76" t="s">
        <v>604</v>
      </c>
      <c r="O43" s="156" t="s">
        <v>605</v>
      </c>
      <c r="P43" s="157" t="s">
        <v>611</v>
      </c>
      <c r="Q43" s="150" t="s">
        <v>771</v>
      </c>
      <c r="R43" s="150" t="s">
        <v>809</v>
      </c>
    </row>
    <row r="44" spans="1:18">
      <c r="A44" s="121">
        <v>466</v>
      </c>
      <c r="B44" s="120" t="s">
        <v>446</v>
      </c>
      <c r="C44" s="119">
        <v>466</v>
      </c>
      <c r="D44" s="121" t="str">
        <f t="shared" si="0"/>
        <v>滋賀100え466</v>
      </c>
      <c r="E44" s="122" t="s">
        <v>442</v>
      </c>
      <c r="F44" s="77" t="s">
        <v>600</v>
      </c>
      <c r="G44" s="127" t="s">
        <v>452</v>
      </c>
      <c r="H44" s="122" t="s">
        <v>453</v>
      </c>
      <c r="I44" s="122" t="s">
        <v>455</v>
      </c>
      <c r="J44" s="137" t="s">
        <v>477</v>
      </c>
      <c r="K44" s="132" t="s">
        <v>162</v>
      </c>
      <c r="L44" s="133" t="s">
        <v>163</v>
      </c>
      <c r="M44" s="118" t="s">
        <v>422</v>
      </c>
      <c r="N44" s="76" t="s">
        <v>604</v>
      </c>
      <c r="O44" s="156" t="s">
        <v>605</v>
      </c>
      <c r="P44" s="157" t="s">
        <v>611</v>
      </c>
      <c r="Q44" s="150" t="s">
        <v>771</v>
      </c>
      <c r="R44" s="150" t="s">
        <v>810</v>
      </c>
    </row>
    <row r="45" spans="1:18">
      <c r="A45" s="121">
        <v>478</v>
      </c>
      <c r="B45" s="120" t="s">
        <v>446</v>
      </c>
      <c r="C45" s="119">
        <v>478</v>
      </c>
      <c r="D45" s="121" t="str">
        <f t="shared" si="0"/>
        <v>滋賀100え478</v>
      </c>
      <c r="E45" s="122" t="s">
        <v>442</v>
      </c>
      <c r="F45" s="77" t="s">
        <v>600</v>
      </c>
      <c r="G45" s="127" t="s">
        <v>456</v>
      </c>
      <c r="H45" s="122" t="s">
        <v>457</v>
      </c>
      <c r="I45" s="122" t="s">
        <v>458</v>
      </c>
      <c r="J45" s="137" t="s">
        <v>477</v>
      </c>
      <c r="K45" s="132" t="s">
        <v>162</v>
      </c>
      <c r="L45" s="133" t="s">
        <v>163</v>
      </c>
      <c r="M45" s="118" t="s">
        <v>422</v>
      </c>
      <c r="N45" s="76" t="s">
        <v>604</v>
      </c>
      <c r="O45" s="156" t="s">
        <v>605</v>
      </c>
      <c r="P45" s="157" t="s">
        <v>611</v>
      </c>
      <c r="Q45" s="150" t="s">
        <v>771</v>
      </c>
      <c r="R45" s="150" t="s">
        <v>811</v>
      </c>
    </row>
    <row r="46" spans="1:18">
      <c r="A46" s="121">
        <v>507</v>
      </c>
      <c r="B46" s="120" t="s">
        <v>446</v>
      </c>
      <c r="C46" s="119">
        <v>507</v>
      </c>
      <c r="D46" s="121" t="str">
        <f t="shared" si="0"/>
        <v>滋賀100え507</v>
      </c>
      <c r="E46" s="122" t="s">
        <v>442</v>
      </c>
      <c r="F46" s="77" t="s">
        <v>600</v>
      </c>
      <c r="G46" s="127" t="s">
        <v>459</v>
      </c>
      <c r="H46" s="122" t="s">
        <v>457</v>
      </c>
      <c r="I46" s="122" t="s">
        <v>460</v>
      </c>
      <c r="J46" s="137" t="s">
        <v>477</v>
      </c>
      <c r="K46" s="132" t="s">
        <v>162</v>
      </c>
      <c r="L46" s="133" t="s">
        <v>163</v>
      </c>
      <c r="M46" s="118" t="s">
        <v>422</v>
      </c>
      <c r="N46" s="76" t="s">
        <v>604</v>
      </c>
      <c r="O46" s="156" t="s">
        <v>605</v>
      </c>
      <c r="P46" s="157" t="s">
        <v>611</v>
      </c>
      <c r="Q46" s="150" t="s">
        <v>771</v>
      </c>
      <c r="R46" s="150" t="s">
        <v>812</v>
      </c>
    </row>
    <row r="47" spans="1:18">
      <c r="A47" s="121">
        <v>508</v>
      </c>
      <c r="B47" s="120" t="s">
        <v>446</v>
      </c>
      <c r="C47" s="119">
        <v>508</v>
      </c>
      <c r="D47" s="121" t="str">
        <f t="shared" si="0"/>
        <v>滋賀100え508</v>
      </c>
      <c r="E47" s="122" t="s">
        <v>442</v>
      </c>
      <c r="F47" s="77" t="s">
        <v>600</v>
      </c>
      <c r="G47" s="127" t="s">
        <v>459</v>
      </c>
      <c r="H47" s="122" t="s">
        <v>457</v>
      </c>
      <c r="I47" s="122" t="s">
        <v>461</v>
      </c>
      <c r="J47" s="137" t="s">
        <v>477</v>
      </c>
      <c r="K47" s="132" t="s">
        <v>162</v>
      </c>
      <c r="L47" s="133" t="s">
        <v>163</v>
      </c>
      <c r="M47" s="118" t="s">
        <v>422</v>
      </c>
      <c r="N47" s="76" t="s">
        <v>604</v>
      </c>
      <c r="O47" s="156" t="s">
        <v>605</v>
      </c>
      <c r="P47" s="157" t="s">
        <v>611</v>
      </c>
      <c r="Q47" s="150" t="s">
        <v>771</v>
      </c>
      <c r="R47" s="150" t="s">
        <v>813</v>
      </c>
    </row>
    <row r="48" spans="1:18">
      <c r="A48" s="121">
        <v>509</v>
      </c>
      <c r="B48" s="120" t="s">
        <v>446</v>
      </c>
      <c r="C48" s="119">
        <v>509</v>
      </c>
      <c r="D48" s="121" t="str">
        <f t="shared" si="0"/>
        <v>滋賀100え509</v>
      </c>
      <c r="E48" s="122" t="s">
        <v>442</v>
      </c>
      <c r="F48" s="77" t="s">
        <v>600</v>
      </c>
      <c r="G48" s="127" t="s">
        <v>459</v>
      </c>
      <c r="H48" s="122" t="s">
        <v>457</v>
      </c>
      <c r="I48" s="122" t="s">
        <v>462</v>
      </c>
      <c r="J48" s="137" t="s">
        <v>477</v>
      </c>
      <c r="K48" s="132" t="s">
        <v>162</v>
      </c>
      <c r="L48" s="133" t="s">
        <v>163</v>
      </c>
      <c r="M48" s="118" t="s">
        <v>422</v>
      </c>
      <c r="N48" s="76" t="s">
        <v>604</v>
      </c>
      <c r="O48" s="156" t="s">
        <v>605</v>
      </c>
      <c r="P48" s="157" t="s">
        <v>611</v>
      </c>
      <c r="Q48" s="150" t="s">
        <v>771</v>
      </c>
      <c r="R48" s="150" t="s">
        <v>814</v>
      </c>
    </row>
    <row r="49" spans="1:18">
      <c r="A49" s="121">
        <v>788</v>
      </c>
      <c r="B49" s="120" t="s">
        <v>437</v>
      </c>
      <c r="C49" s="119">
        <v>788</v>
      </c>
      <c r="D49" s="121" t="str">
        <f t="shared" si="0"/>
        <v>三河100え788</v>
      </c>
      <c r="E49" s="122" t="s">
        <v>463</v>
      </c>
      <c r="F49" s="77" t="s">
        <v>600</v>
      </c>
      <c r="G49" s="135" t="s">
        <v>464</v>
      </c>
      <c r="H49" s="122" t="s">
        <v>465</v>
      </c>
      <c r="I49" s="122" t="s">
        <v>466</v>
      </c>
      <c r="J49" s="137" t="s">
        <v>478</v>
      </c>
      <c r="K49" s="132" t="s">
        <v>162</v>
      </c>
      <c r="L49" s="133" t="s">
        <v>163</v>
      </c>
      <c r="M49" s="118" t="s">
        <v>422</v>
      </c>
      <c r="N49" s="76" t="s">
        <v>604</v>
      </c>
      <c r="O49" s="156" t="s">
        <v>605</v>
      </c>
      <c r="P49" s="157" t="s">
        <v>614</v>
      </c>
      <c r="R49" s="150" t="s">
        <v>815</v>
      </c>
    </row>
    <row r="50" spans="1:18">
      <c r="A50" s="121">
        <v>453</v>
      </c>
      <c r="B50" s="120" t="s">
        <v>446</v>
      </c>
      <c r="C50" s="119">
        <v>453</v>
      </c>
      <c r="D50" s="121" t="str">
        <f t="shared" si="0"/>
        <v>滋賀100え453</v>
      </c>
      <c r="E50" s="122" t="s">
        <v>467</v>
      </c>
      <c r="F50" s="77" t="s">
        <v>600</v>
      </c>
      <c r="G50" s="135" t="s">
        <v>468</v>
      </c>
      <c r="H50" s="122" t="s">
        <v>469</v>
      </c>
      <c r="I50" s="122" t="s">
        <v>470</v>
      </c>
      <c r="J50" s="137" t="s">
        <v>479</v>
      </c>
      <c r="K50" s="132" t="s">
        <v>162</v>
      </c>
      <c r="L50" s="133" t="s">
        <v>163</v>
      </c>
      <c r="M50" s="118" t="s">
        <v>422</v>
      </c>
      <c r="N50" s="76" t="s">
        <v>604</v>
      </c>
      <c r="O50" s="156" t="s">
        <v>605</v>
      </c>
      <c r="P50" s="157"/>
      <c r="Q50" s="150" t="s">
        <v>771</v>
      </c>
      <c r="R50" s="150" t="s">
        <v>816</v>
      </c>
    </row>
    <row r="51" spans="1:18">
      <c r="A51" s="121">
        <v>460</v>
      </c>
      <c r="B51" s="120" t="s">
        <v>446</v>
      </c>
      <c r="C51" s="119">
        <v>460</v>
      </c>
      <c r="D51" s="121" t="str">
        <f t="shared" si="0"/>
        <v>滋賀100え460</v>
      </c>
      <c r="E51" s="122" t="s">
        <v>467</v>
      </c>
      <c r="F51" s="77" t="s">
        <v>600</v>
      </c>
      <c r="G51" s="135" t="s">
        <v>480</v>
      </c>
      <c r="H51" s="122" t="s">
        <v>481</v>
      </c>
      <c r="I51" s="122" t="s">
        <v>482</v>
      </c>
      <c r="J51" s="137" t="s">
        <v>483</v>
      </c>
      <c r="K51" s="132" t="s">
        <v>162</v>
      </c>
      <c r="L51" s="133" t="s">
        <v>163</v>
      </c>
      <c r="M51" s="118" t="s">
        <v>422</v>
      </c>
      <c r="N51" s="76" t="s">
        <v>604</v>
      </c>
      <c r="O51" s="156" t="s">
        <v>605</v>
      </c>
      <c r="P51" s="157"/>
      <c r="R51" s="150" t="s">
        <v>817</v>
      </c>
    </row>
    <row r="52" spans="1:18">
      <c r="A52" s="121">
        <v>869</v>
      </c>
      <c r="B52" s="120" t="s">
        <v>423</v>
      </c>
      <c r="C52" s="119">
        <v>869</v>
      </c>
      <c r="D52" s="121" t="str">
        <f t="shared" si="0"/>
        <v>三河100き869</v>
      </c>
      <c r="E52" s="122" t="s">
        <v>484</v>
      </c>
      <c r="F52" s="136" t="s">
        <v>209</v>
      </c>
      <c r="G52" s="135" t="s">
        <v>485</v>
      </c>
      <c r="H52" s="122" t="s">
        <v>486</v>
      </c>
      <c r="I52" s="122" t="s">
        <v>487</v>
      </c>
      <c r="J52" s="137" t="s">
        <v>488</v>
      </c>
      <c r="K52" s="132" t="s">
        <v>162</v>
      </c>
      <c r="L52" s="133" t="s">
        <v>163</v>
      </c>
      <c r="M52" s="118" t="s">
        <v>422</v>
      </c>
      <c r="N52" s="76" t="s">
        <v>604</v>
      </c>
      <c r="O52" s="156" t="s">
        <v>605</v>
      </c>
      <c r="P52" s="157"/>
      <c r="R52" s="150" t="s">
        <v>818</v>
      </c>
    </row>
    <row r="53" spans="1:18">
      <c r="A53" s="121">
        <v>2855</v>
      </c>
      <c r="B53" s="120" t="s">
        <v>753</v>
      </c>
      <c r="C53" s="119">
        <v>2855</v>
      </c>
      <c r="D53" s="121" t="str">
        <f t="shared" si="0"/>
        <v>横浜100き2855</v>
      </c>
      <c r="E53" s="122" t="s">
        <v>424</v>
      </c>
      <c r="F53" s="135" t="s">
        <v>210</v>
      </c>
      <c r="G53" s="135" t="s">
        <v>418</v>
      </c>
      <c r="H53" s="122" t="s">
        <v>489</v>
      </c>
      <c r="I53" s="122" t="s">
        <v>490</v>
      </c>
      <c r="J53" s="137" t="s">
        <v>491</v>
      </c>
      <c r="K53" s="132" t="s">
        <v>162</v>
      </c>
      <c r="L53" s="133" t="s">
        <v>163</v>
      </c>
      <c r="M53" s="118" t="s">
        <v>422</v>
      </c>
      <c r="N53" s="76" t="s">
        <v>604</v>
      </c>
      <c r="O53" s="156" t="s">
        <v>605</v>
      </c>
      <c r="P53" s="157"/>
      <c r="Q53" s="150" t="s">
        <v>771</v>
      </c>
      <c r="R53" s="150" t="s">
        <v>791</v>
      </c>
    </row>
    <row r="54" spans="1:18">
      <c r="A54" s="121">
        <v>9086</v>
      </c>
      <c r="B54" s="120" t="s">
        <v>181</v>
      </c>
      <c r="C54" s="119">
        <v>9086</v>
      </c>
      <c r="D54" s="121" t="str">
        <f t="shared" si="0"/>
        <v>滋賀100あ9086</v>
      </c>
      <c r="E54" s="123" t="s">
        <v>409</v>
      </c>
      <c r="F54" s="136" t="s">
        <v>207</v>
      </c>
      <c r="G54" s="135" t="s">
        <v>237</v>
      </c>
      <c r="H54" s="122" t="s">
        <v>493</v>
      </c>
      <c r="I54" s="122" t="s">
        <v>238</v>
      </c>
      <c r="J54" s="137" t="s">
        <v>494</v>
      </c>
      <c r="K54" s="132" t="s">
        <v>162</v>
      </c>
      <c r="L54" s="133" t="s">
        <v>163</v>
      </c>
      <c r="M54" s="118" t="s">
        <v>422</v>
      </c>
      <c r="N54" s="76" t="s">
        <v>604</v>
      </c>
      <c r="O54" s="156" t="s">
        <v>605</v>
      </c>
      <c r="P54" s="157"/>
      <c r="R54" s="150" t="s">
        <v>819</v>
      </c>
    </row>
    <row r="55" spans="1:18">
      <c r="A55" s="121">
        <v>7336</v>
      </c>
      <c r="B55" s="120" t="s">
        <v>175</v>
      </c>
      <c r="C55" s="119">
        <v>7336</v>
      </c>
      <c r="D55" s="121" t="str">
        <f t="shared" si="0"/>
        <v>滋賀100か7336</v>
      </c>
      <c r="E55" s="122" t="s">
        <v>424</v>
      </c>
      <c r="F55" s="136" t="s">
        <v>425</v>
      </c>
      <c r="G55" s="135" t="s">
        <v>495</v>
      </c>
      <c r="H55" s="122" t="s">
        <v>496</v>
      </c>
      <c r="I55" s="122" t="s">
        <v>497</v>
      </c>
      <c r="J55" s="137" t="s">
        <v>498</v>
      </c>
      <c r="K55" s="132" t="s">
        <v>162</v>
      </c>
      <c r="L55" s="133" t="s">
        <v>163</v>
      </c>
      <c r="M55" s="118" t="s">
        <v>422</v>
      </c>
      <c r="N55" s="76" t="s">
        <v>604</v>
      </c>
      <c r="O55" s="156" t="s">
        <v>605</v>
      </c>
      <c r="P55" s="157"/>
      <c r="Q55" s="150" t="s">
        <v>771</v>
      </c>
      <c r="R55" s="150" t="s">
        <v>820</v>
      </c>
    </row>
    <row r="56" spans="1:18">
      <c r="A56" s="121">
        <v>7337</v>
      </c>
      <c r="B56" s="120" t="s">
        <v>175</v>
      </c>
      <c r="C56" s="119">
        <v>7337</v>
      </c>
      <c r="D56" s="121" t="str">
        <f t="shared" si="0"/>
        <v>滋賀100か7337</v>
      </c>
      <c r="E56" s="122" t="s">
        <v>424</v>
      </c>
      <c r="F56" s="136" t="s">
        <v>425</v>
      </c>
      <c r="G56" s="135" t="s">
        <v>495</v>
      </c>
      <c r="H56" s="122" t="s">
        <v>496</v>
      </c>
      <c r="I56" s="122" t="s">
        <v>499</v>
      </c>
      <c r="J56" s="137" t="s">
        <v>498</v>
      </c>
      <c r="K56" s="132" t="s">
        <v>162</v>
      </c>
      <c r="L56" s="133" t="s">
        <v>163</v>
      </c>
      <c r="M56" s="118" t="s">
        <v>422</v>
      </c>
      <c r="N56" s="76" t="s">
        <v>604</v>
      </c>
      <c r="O56" s="156" t="s">
        <v>605</v>
      </c>
      <c r="P56" s="157"/>
      <c r="Q56" s="150" t="s">
        <v>774</v>
      </c>
      <c r="R56" s="150" t="s">
        <v>785</v>
      </c>
    </row>
    <row r="57" spans="1:18">
      <c r="A57" s="121">
        <v>4409</v>
      </c>
      <c r="B57" s="120" t="s">
        <v>500</v>
      </c>
      <c r="C57" s="119">
        <v>4409</v>
      </c>
      <c r="D57" s="121" t="str">
        <f t="shared" si="0"/>
        <v>宮城100き4409</v>
      </c>
      <c r="E57" s="122" t="s">
        <v>424</v>
      </c>
      <c r="F57" s="136" t="s">
        <v>205</v>
      </c>
      <c r="G57" s="127" t="s">
        <v>232</v>
      </c>
      <c r="H57" s="122" t="s">
        <v>177</v>
      </c>
      <c r="I57" s="122" t="s">
        <v>233</v>
      </c>
      <c r="J57" s="137" t="s">
        <v>501</v>
      </c>
      <c r="K57" s="132" t="s">
        <v>162</v>
      </c>
      <c r="L57" s="133" t="s">
        <v>163</v>
      </c>
      <c r="M57" s="118" t="s">
        <v>422</v>
      </c>
      <c r="N57" s="76" t="s">
        <v>604</v>
      </c>
      <c r="O57" s="156" t="s">
        <v>608</v>
      </c>
      <c r="P57" s="157"/>
      <c r="R57" s="150" t="s">
        <v>821</v>
      </c>
    </row>
    <row r="58" spans="1:18">
      <c r="A58" s="121">
        <v>4410</v>
      </c>
      <c r="B58" s="120" t="s">
        <v>500</v>
      </c>
      <c r="C58" s="119">
        <v>4410</v>
      </c>
      <c r="D58" s="121" t="str">
        <f t="shared" si="0"/>
        <v>宮城100き4410</v>
      </c>
      <c r="E58" s="122" t="s">
        <v>424</v>
      </c>
      <c r="F58" s="127" t="s">
        <v>210</v>
      </c>
      <c r="G58" s="127" t="s">
        <v>352</v>
      </c>
      <c r="H58" s="122" t="s">
        <v>489</v>
      </c>
      <c r="I58" s="122" t="s">
        <v>361</v>
      </c>
      <c r="J58" s="137" t="s">
        <v>498</v>
      </c>
      <c r="K58" s="132" t="s">
        <v>162</v>
      </c>
      <c r="L58" s="133" t="s">
        <v>163</v>
      </c>
      <c r="M58" s="118" t="s">
        <v>422</v>
      </c>
      <c r="N58" s="76" t="s">
        <v>604</v>
      </c>
      <c r="O58" s="156" t="s">
        <v>605</v>
      </c>
      <c r="P58" s="157"/>
      <c r="Q58" s="150" t="s">
        <v>771</v>
      </c>
      <c r="R58" s="150" t="s">
        <v>795</v>
      </c>
    </row>
    <row r="59" spans="1:18">
      <c r="A59" s="121">
        <v>4411</v>
      </c>
      <c r="B59" s="120" t="s">
        <v>500</v>
      </c>
      <c r="C59" s="119">
        <v>4411</v>
      </c>
      <c r="D59" s="121" t="str">
        <f t="shared" si="0"/>
        <v>宮城100き4411</v>
      </c>
      <c r="E59" s="122" t="s">
        <v>492</v>
      </c>
      <c r="F59" s="136" t="s">
        <v>208</v>
      </c>
      <c r="G59" s="127" t="s">
        <v>502</v>
      </c>
      <c r="H59" s="122" t="s">
        <v>503</v>
      </c>
      <c r="I59" s="122" t="s">
        <v>358</v>
      </c>
      <c r="J59" s="137" t="s">
        <v>498</v>
      </c>
      <c r="K59" s="132" t="s">
        <v>162</v>
      </c>
      <c r="L59" s="133" t="s">
        <v>163</v>
      </c>
      <c r="M59" s="118" t="s">
        <v>422</v>
      </c>
      <c r="N59" s="76" t="s">
        <v>604</v>
      </c>
      <c r="O59" s="156" t="s">
        <v>605</v>
      </c>
      <c r="P59" s="157"/>
      <c r="R59" s="150" t="s">
        <v>822</v>
      </c>
    </row>
    <row r="60" spans="1:18">
      <c r="A60" s="121">
        <v>2720</v>
      </c>
      <c r="B60" s="120" t="s">
        <v>504</v>
      </c>
      <c r="C60" s="119">
        <v>2720</v>
      </c>
      <c r="D60" s="121" t="str">
        <f t="shared" si="0"/>
        <v>宮城400あ2720</v>
      </c>
      <c r="E60" s="122" t="s">
        <v>505</v>
      </c>
      <c r="F60" s="136" t="s">
        <v>506</v>
      </c>
      <c r="G60" s="127" t="s">
        <v>234</v>
      </c>
      <c r="H60" s="122" t="s">
        <v>507</v>
      </c>
      <c r="I60" s="122" t="s">
        <v>508</v>
      </c>
      <c r="J60" s="137" t="s">
        <v>509</v>
      </c>
      <c r="K60" s="132" t="s">
        <v>162</v>
      </c>
      <c r="L60" s="133" t="s">
        <v>163</v>
      </c>
      <c r="M60" s="118" t="s">
        <v>422</v>
      </c>
      <c r="N60" s="76" t="s">
        <v>606</v>
      </c>
      <c r="O60" s="156" t="s">
        <v>605</v>
      </c>
      <c r="P60" s="157"/>
      <c r="R60" s="150" t="s">
        <v>823</v>
      </c>
    </row>
    <row r="61" spans="1:18">
      <c r="A61" s="121">
        <v>2721</v>
      </c>
      <c r="B61" s="120" t="s">
        <v>504</v>
      </c>
      <c r="C61" s="119">
        <v>2721</v>
      </c>
      <c r="D61" s="121" t="str">
        <f t="shared" si="0"/>
        <v>宮城400あ2721</v>
      </c>
      <c r="E61" s="122" t="s">
        <v>510</v>
      </c>
      <c r="F61" s="136" t="s">
        <v>514</v>
      </c>
      <c r="G61" s="127" t="s">
        <v>511</v>
      </c>
      <c r="H61" s="122" t="s">
        <v>512</v>
      </c>
      <c r="I61" s="122" t="s">
        <v>513</v>
      </c>
      <c r="J61" s="137" t="s">
        <v>515</v>
      </c>
      <c r="K61" s="132" t="s">
        <v>162</v>
      </c>
      <c r="L61" s="133" t="s">
        <v>163</v>
      </c>
      <c r="M61" s="118" t="s">
        <v>422</v>
      </c>
      <c r="N61" s="76" t="s">
        <v>606</v>
      </c>
      <c r="O61" s="156" t="s">
        <v>605</v>
      </c>
      <c r="P61" s="157"/>
      <c r="R61" s="150" t="s">
        <v>824</v>
      </c>
    </row>
    <row r="62" spans="1:18">
      <c r="A62" s="121">
        <v>259</v>
      </c>
      <c r="B62" s="120" t="s">
        <v>516</v>
      </c>
      <c r="C62" s="119">
        <v>259</v>
      </c>
      <c r="D62" s="121" t="str">
        <f t="shared" si="0"/>
        <v>岐阜900さ259</v>
      </c>
      <c r="E62" s="122" t="s">
        <v>517</v>
      </c>
      <c r="F62" s="136" t="s">
        <v>518</v>
      </c>
      <c r="G62" s="127" t="s">
        <v>519</v>
      </c>
      <c r="H62" s="122" t="s">
        <v>520</v>
      </c>
      <c r="I62" s="122" t="s">
        <v>521</v>
      </c>
      <c r="J62" s="137" t="s">
        <v>522</v>
      </c>
      <c r="K62" s="132" t="s">
        <v>162</v>
      </c>
      <c r="L62" s="133" t="s">
        <v>163</v>
      </c>
      <c r="M62" s="118" t="s">
        <v>422</v>
      </c>
      <c r="N62" s="76" t="s">
        <v>607</v>
      </c>
      <c r="O62" s="156" t="s">
        <v>605</v>
      </c>
      <c r="P62" s="157"/>
      <c r="Q62" s="150" t="s">
        <v>771</v>
      </c>
      <c r="R62" s="150" t="s">
        <v>825</v>
      </c>
    </row>
    <row r="63" spans="1:18">
      <c r="A63" s="121">
        <v>2655</v>
      </c>
      <c r="B63" s="120" t="s">
        <v>523</v>
      </c>
      <c r="C63" s="119">
        <v>2655</v>
      </c>
      <c r="D63" s="121" t="str">
        <f t="shared" si="0"/>
        <v>習志野100い2655</v>
      </c>
      <c r="E63" s="122" t="s">
        <v>524</v>
      </c>
      <c r="F63" s="136" t="s">
        <v>525</v>
      </c>
      <c r="G63" s="127" t="s">
        <v>227</v>
      </c>
      <c r="H63" s="122" t="s">
        <v>526</v>
      </c>
      <c r="I63" s="122" t="s">
        <v>525</v>
      </c>
      <c r="J63" s="137" t="s">
        <v>527</v>
      </c>
      <c r="K63" s="132" t="s">
        <v>162</v>
      </c>
      <c r="L63" s="133" t="s">
        <v>163</v>
      </c>
      <c r="M63" s="118" t="s">
        <v>422</v>
      </c>
      <c r="N63" s="76" t="s">
        <v>606</v>
      </c>
      <c r="O63" s="156" t="s">
        <v>605</v>
      </c>
      <c r="P63" s="157"/>
      <c r="R63" s="150" t="s">
        <v>826</v>
      </c>
    </row>
    <row r="64" spans="1:18">
      <c r="A64" s="121">
        <v>2661</v>
      </c>
      <c r="B64" s="153" t="s">
        <v>523</v>
      </c>
      <c r="C64" s="119">
        <v>2661</v>
      </c>
      <c r="D64" s="121" t="str">
        <f t="shared" si="0"/>
        <v>習志野100い2661</v>
      </c>
      <c r="E64" s="122" t="s">
        <v>531</v>
      </c>
      <c r="F64" s="136" t="s">
        <v>532</v>
      </c>
      <c r="G64" s="127" t="s">
        <v>533</v>
      </c>
      <c r="H64" s="122" t="s">
        <v>534</v>
      </c>
      <c r="I64" s="122" t="s">
        <v>535</v>
      </c>
      <c r="J64" s="137" t="s">
        <v>536</v>
      </c>
      <c r="K64" s="132" t="s">
        <v>162</v>
      </c>
      <c r="L64" s="133" t="s">
        <v>163</v>
      </c>
      <c r="M64" s="118" t="s">
        <v>422</v>
      </c>
      <c r="N64" s="76" t="s">
        <v>606</v>
      </c>
      <c r="O64" s="156" t="s">
        <v>605</v>
      </c>
      <c r="P64" s="157"/>
      <c r="Q64" s="150" t="s">
        <v>775</v>
      </c>
      <c r="R64" s="150" t="s">
        <v>786</v>
      </c>
    </row>
    <row r="65" spans="1:18">
      <c r="A65" s="121">
        <v>2663</v>
      </c>
      <c r="B65" s="154" t="s">
        <v>523</v>
      </c>
      <c r="C65" s="119">
        <v>2663</v>
      </c>
      <c r="D65" s="121" t="str">
        <f t="shared" si="0"/>
        <v>習志野100い2663</v>
      </c>
      <c r="E65" s="122" t="s">
        <v>524</v>
      </c>
      <c r="F65" s="136" t="s">
        <v>525</v>
      </c>
      <c r="G65" s="135" t="s">
        <v>420</v>
      </c>
      <c r="H65" s="122" t="s">
        <v>526</v>
      </c>
      <c r="I65" s="122" t="s">
        <v>537</v>
      </c>
      <c r="J65" s="137" t="s">
        <v>536</v>
      </c>
      <c r="K65" s="132" t="s">
        <v>162</v>
      </c>
      <c r="L65" s="133" t="s">
        <v>163</v>
      </c>
      <c r="M65" s="118" t="s">
        <v>422</v>
      </c>
      <c r="N65" s="76" t="s">
        <v>606</v>
      </c>
      <c r="O65" s="156" t="s">
        <v>605</v>
      </c>
      <c r="P65" s="157"/>
      <c r="Q65" s="150" t="s">
        <v>771</v>
      </c>
      <c r="R65" s="150" t="s">
        <v>827</v>
      </c>
    </row>
    <row r="66" spans="1:18">
      <c r="A66" s="104">
        <v>720</v>
      </c>
      <c r="B66" s="155" t="s">
        <v>751</v>
      </c>
      <c r="C66" s="103">
        <v>720</v>
      </c>
      <c r="D66" s="104" t="str">
        <f t="shared" si="0"/>
        <v>横浜101あ720</v>
      </c>
      <c r="E66" s="105" t="s">
        <v>424</v>
      </c>
      <c r="F66" s="138" t="s">
        <v>538</v>
      </c>
      <c r="G66" s="139" t="s">
        <v>539</v>
      </c>
      <c r="H66" s="105" t="s">
        <v>540</v>
      </c>
      <c r="I66" s="105" t="s">
        <v>541</v>
      </c>
      <c r="J66" s="140" t="s">
        <v>536</v>
      </c>
      <c r="K66" s="132" t="s">
        <v>162</v>
      </c>
      <c r="L66" s="133" t="s">
        <v>163</v>
      </c>
      <c r="M66" s="118" t="s">
        <v>422</v>
      </c>
      <c r="N66" s="76" t="s">
        <v>606</v>
      </c>
      <c r="O66" s="156" t="s">
        <v>605</v>
      </c>
      <c r="P66" s="157"/>
      <c r="Q66" s="150" t="s">
        <v>776</v>
      </c>
      <c r="R66" s="150" t="s">
        <v>787</v>
      </c>
    </row>
    <row r="67" spans="1:18">
      <c r="A67" s="104">
        <v>719</v>
      </c>
      <c r="B67" s="155" t="s">
        <v>751</v>
      </c>
      <c r="C67" s="103">
        <v>719</v>
      </c>
      <c r="D67" s="104" t="str">
        <f t="shared" si="0"/>
        <v>横浜101あ719</v>
      </c>
      <c r="E67" s="105" t="s">
        <v>524</v>
      </c>
      <c r="F67" s="138" t="s">
        <v>532</v>
      </c>
      <c r="G67" s="139" t="s">
        <v>543</v>
      </c>
      <c r="H67" s="105" t="s">
        <v>534</v>
      </c>
      <c r="I67" s="105" t="s">
        <v>542</v>
      </c>
      <c r="J67" s="140" t="s">
        <v>536</v>
      </c>
      <c r="K67" s="132" t="s">
        <v>162</v>
      </c>
      <c r="L67" s="133" t="s">
        <v>163</v>
      </c>
      <c r="M67" s="118" t="s">
        <v>422</v>
      </c>
      <c r="N67" s="76" t="s">
        <v>606</v>
      </c>
      <c r="O67" s="156" t="s">
        <v>605</v>
      </c>
      <c r="P67" s="157"/>
      <c r="Q67" s="150" t="s">
        <v>777</v>
      </c>
      <c r="R67" s="150" t="s">
        <v>788</v>
      </c>
    </row>
    <row r="68" spans="1:18">
      <c r="A68" s="121">
        <v>2767</v>
      </c>
      <c r="B68" s="154" t="s">
        <v>523</v>
      </c>
      <c r="C68" s="119">
        <v>2767</v>
      </c>
      <c r="D68" s="121" t="str">
        <f t="shared" si="0"/>
        <v>習志野100い2767</v>
      </c>
      <c r="E68" s="122" t="s">
        <v>424</v>
      </c>
      <c r="F68" s="136" t="s">
        <v>318</v>
      </c>
      <c r="G68" s="135" t="s">
        <v>319</v>
      </c>
      <c r="H68" s="122" t="s">
        <v>544</v>
      </c>
      <c r="I68" s="122" t="s">
        <v>320</v>
      </c>
      <c r="J68" s="137" t="s">
        <v>545</v>
      </c>
      <c r="K68" s="132" t="s">
        <v>162</v>
      </c>
      <c r="L68" s="133" t="s">
        <v>163</v>
      </c>
      <c r="M68" s="118" t="s">
        <v>422</v>
      </c>
      <c r="N68" s="76" t="s">
        <v>606</v>
      </c>
      <c r="O68" s="156" t="s">
        <v>605</v>
      </c>
      <c r="P68" s="157"/>
      <c r="R68" s="150" t="s">
        <v>828</v>
      </c>
    </row>
    <row r="69" spans="1:18">
      <c r="A69" s="147">
        <v>4659</v>
      </c>
      <c r="B69" s="149" t="s">
        <v>546</v>
      </c>
      <c r="C69" s="148">
        <v>4659</v>
      </c>
      <c r="D69" s="147" t="str">
        <f t="shared" si="0"/>
        <v>習志野400た4659</v>
      </c>
      <c r="E69" s="122" t="s">
        <v>510</v>
      </c>
      <c r="F69" s="127" t="s">
        <v>547</v>
      </c>
      <c r="G69" s="127" t="s">
        <v>215</v>
      </c>
      <c r="H69" s="122" t="s">
        <v>548</v>
      </c>
      <c r="I69" s="122" t="s">
        <v>549</v>
      </c>
      <c r="J69" s="128" t="s">
        <v>550</v>
      </c>
      <c r="K69" s="147" t="s">
        <v>551</v>
      </c>
      <c r="L69" s="149" t="s">
        <v>552</v>
      </c>
      <c r="M69" s="134"/>
      <c r="N69" s="76" t="s">
        <v>606</v>
      </c>
      <c r="O69" s="156" t="s">
        <v>605</v>
      </c>
      <c r="P69" s="157"/>
      <c r="R69" s="150" t="s">
        <v>829</v>
      </c>
    </row>
    <row r="70" spans="1:18">
      <c r="A70" s="121">
        <v>8124</v>
      </c>
      <c r="B70" s="152" t="s">
        <v>546</v>
      </c>
      <c r="C70" s="119">
        <v>8124</v>
      </c>
      <c r="D70" s="121" t="str">
        <f t="shared" si="0"/>
        <v>習志野400た8124</v>
      </c>
      <c r="E70" s="122" t="s">
        <v>510</v>
      </c>
      <c r="F70" s="136" t="s">
        <v>547</v>
      </c>
      <c r="G70" s="127" t="s">
        <v>215</v>
      </c>
      <c r="H70" s="122" t="s">
        <v>548</v>
      </c>
      <c r="I70" s="122" t="s">
        <v>553</v>
      </c>
      <c r="J70" s="128" t="s">
        <v>550</v>
      </c>
      <c r="K70" s="132" t="s">
        <v>162</v>
      </c>
      <c r="L70" s="133" t="s">
        <v>163</v>
      </c>
      <c r="M70" s="118" t="s">
        <v>422</v>
      </c>
      <c r="N70" s="76" t="s">
        <v>606</v>
      </c>
      <c r="O70" s="156" t="s">
        <v>605</v>
      </c>
      <c r="P70" s="157"/>
      <c r="R70" s="150" t="s">
        <v>830</v>
      </c>
    </row>
    <row r="71" spans="1:18">
      <c r="A71" s="104">
        <v>177</v>
      </c>
      <c r="B71" s="151" t="s">
        <v>554</v>
      </c>
      <c r="C71" s="103">
        <v>177</v>
      </c>
      <c r="D71" s="104" t="str">
        <f t="shared" si="0"/>
        <v>三河100い177</v>
      </c>
      <c r="E71" s="105" t="s">
        <v>492</v>
      </c>
      <c r="F71" s="138" t="s">
        <v>555</v>
      </c>
      <c r="G71" s="134" t="s">
        <v>401</v>
      </c>
      <c r="H71" s="105" t="s">
        <v>556</v>
      </c>
      <c r="I71" s="105" t="s">
        <v>557</v>
      </c>
      <c r="J71" s="141" t="s">
        <v>558</v>
      </c>
      <c r="K71" s="132" t="s">
        <v>162</v>
      </c>
      <c r="L71" s="133" t="s">
        <v>163</v>
      </c>
      <c r="M71" s="118" t="s">
        <v>422</v>
      </c>
      <c r="N71" s="76" t="s">
        <v>604</v>
      </c>
      <c r="O71" s="156" t="s">
        <v>605</v>
      </c>
      <c r="P71" s="157"/>
      <c r="Q71" s="150" t="s">
        <v>778</v>
      </c>
      <c r="R71" s="150" t="s">
        <v>789</v>
      </c>
    </row>
    <row r="72" spans="1:18">
      <c r="A72" s="104">
        <v>162</v>
      </c>
      <c r="B72" s="151" t="s">
        <v>554</v>
      </c>
      <c r="C72" s="103">
        <v>162</v>
      </c>
      <c r="D72" s="104" t="str">
        <f t="shared" si="0"/>
        <v>三河100い162</v>
      </c>
      <c r="E72" s="105" t="s">
        <v>424</v>
      </c>
      <c r="F72" s="138" t="s">
        <v>559</v>
      </c>
      <c r="G72" s="134" t="s">
        <v>560</v>
      </c>
      <c r="H72" s="105" t="s">
        <v>561</v>
      </c>
      <c r="I72" s="105" t="s">
        <v>562</v>
      </c>
      <c r="J72" s="141" t="s">
        <v>563</v>
      </c>
      <c r="K72" s="132" t="s">
        <v>162</v>
      </c>
      <c r="L72" s="133" t="s">
        <v>163</v>
      </c>
      <c r="M72" s="118" t="s">
        <v>422</v>
      </c>
      <c r="N72" s="76" t="s">
        <v>604</v>
      </c>
      <c r="O72" s="156" t="s">
        <v>605</v>
      </c>
      <c r="P72" s="157"/>
      <c r="Q72" s="150" t="s">
        <v>771</v>
      </c>
      <c r="R72" s="150" t="s">
        <v>831</v>
      </c>
    </row>
    <row r="73" spans="1:18">
      <c r="A73" s="104">
        <v>163</v>
      </c>
      <c r="B73" s="151" t="s">
        <v>554</v>
      </c>
      <c r="C73" s="103">
        <v>163</v>
      </c>
      <c r="D73" s="104" t="str">
        <f t="shared" si="0"/>
        <v>三河100い163</v>
      </c>
      <c r="E73" s="105" t="s">
        <v>424</v>
      </c>
      <c r="F73" s="138" t="s">
        <v>564</v>
      </c>
      <c r="G73" s="134" t="s">
        <v>565</v>
      </c>
      <c r="H73" s="105" t="s">
        <v>566</v>
      </c>
      <c r="I73" s="105" t="s">
        <v>567</v>
      </c>
      <c r="J73" s="141" t="s">
        <v>563</v>
      </c>
      <c r="K73" s="132" t="s">
        <v>162</v>
      </c>
      <c r="L73" s="133" t="s">
        <v>163</v>
      </c>
      <c r="M73" s="118" t="s">
        <v>422</v>
      </c>
      <c r="N73" s="76" t="s">
        <v>604</v>
      </c>
      <c r="O73" s="156" t="s">
        <v>605</v>
      </c>
      <c r="P73" s="157"/>
      <c r="Q73" s="150" t="s">
        <v>779</v>
      </c>
      <c r="R73" s="150" t="s">
        <v>790</v>
      </c>
    </row>
    <row r="74" spans="1:18">
      <c r="A74" s="121">
        <v>2830</v>
      </c>
      <c r="B74" s="152" t="s">
        <v>523</v>
      </c>
      <c r="C74" s="119">
        <v>2830</v>
      </c>
      <c r="D74" s="121" t="str">
        <f t="shared" si="0"/>
        <v>習志野100い2830</v>
      </c>
      <c r="E74" s="122" t="s">
        <v>492</v>
      </c>
      <c r="F74" s="136" t="s">
        <v>568</v>
      </c>
      <c r="G74" s="127" t="s">
        <v>350</v>
      </c>
      <c r="H74" s="122" t="s">
        <v>569</v>
      </c>
      <c r="I74" s="122" t="s">
        <v>570</v>
      </c>
      <c r="J74" s="141" t="s">
        <v>563</v>
      </c>
      <c r="K74" s="132" t="s">
        <v>162</v>
      </c>
      <c r="L74" s="133" t="s">
        <v>163</v>
      </c>
      <c r="M74" s="118" t="s">
        <v>422</v>
      </c>
      <c r="N74" s="76" t="s">
        <v>604</v>
      </c>
      <c r="O74" s="156" t="s">
        <v>605</v>
      </c>
      <c r="P74" s="157"/>
      <c r="R74" s="150" t="s">
        <v>832</v>
      </c>
    </row>
    <row r="75" spans="1:18">
      <c r="A75" s="121">
        <v>2897</v>
      </c>
      <c r="B75" s="152" t="s">
        <v>523</v>
      </c>
      <c r="C75" s="119">
        <v>2897</v>
      </c>
      <c r="D75" s="121" t="str">
        <f t="shared" si="0"/>
        <v>習志野100い2897</v>
      </c>
      <c r="E75" s="122" t="s">
        <v>424</v>
      </c>
      <c r="F75" s="136" t="s">
        <v>318</v>
      </c>
      <c r="G75" s="127" t="s">
        <v>571</v>
      </c>
      <c r="H75" s="122" t="s">
        <v>572</v>
      </c>
      <c r="I75" s="122" t="s">
        <v>573</v>
      </c>
      <c r="J75" s="148"/>
      <c r="K75" s="132" t="s">
        <v>162</v>
      </c>
      <c r="L75" s="133" t="s">
        <v>163</v>
      </c>
      <c r="M75" s="118" t="s">
        <v>422</v>
      </c>
      <c r="N75" s="76" t="s">
        <v>604</v>
      </c>
      <c r="O75" s="156" t="s">
        <v>605</v>
      </c>
      <c r="P75" s="157"/>
      <c r="Q75" s="150" t="s">
        <v>771</v>
      </c>
      <c r="R75" s="150" t="s">
        <v>833</v>
      </c>
    </row>
    <row r="76" spans="1:18">
      <c r="A76" s="121">
        <v>1053</v>
      </c>
      <c r="B76" s="152" t="s">
        <v>437</v>
      </c>
      <c r="C76" s="119">
        <v>1053</v>
      </c>
      <c r="D76" s="121" t="str">
        <f t="shared" si="0"/>
        <v>三河100え1053</v>
      </c>
      <c r="E76" s="122" t="s">
        <v>467</v>
      </c>
      <c r="F76" s="77" t="s">
        <v>600</v>
      </c>
      <c r="G76" s="127" t="s">
        <v>574</v>
      </c>
      <c r="H76" s="122" t="s">
        <v>575</v>
      </c>
      <c r="I76" s="122" t="s">
        <v>576</v>
      </c>
      <c r="J76" s="128" t="s">
        <v>577</v>
      </c>
      <c r="K76" s="131" t="s">
        <v>348</v>
      </c>
      <c r="L76" s="130" t="s">
        <v>355</v>
      </c>
      <c r="M76" s="106" t="s">
        <v>598</v>
      </c>
      <c r="N76" s="76" t="s">
        <v>604</v>
      </c>
      <c r="O76" s="156" t="s">
        <v>605</v>
      </c>
      <c r="P76" s="157" t="s">
        <v>611</v>
      </c>
      <c r="Q76" s="150" t="s">
        <v>771</v>
      </c>
      <c r="R76" s="150" t="s">
        <v>834</v>
      </c>
    </row>
    <row r="77" spans="1:18">
      <c r="A77" s="121">
        <v>830</v>
      </c>
      <c r="B77" s="152" t="s">
        <v>437</v>
      </c>
      <c r="C77" s="119">
        <v>830</v>
      </c>
      <c r="D77" s="121" t="str">
        <f t="shared" si="0"/>
        <v>三河100え830</v>
      </c>
      <c r="E77" s="122" t="s">
        <v>578</v>
      </c>
      <c r="F77" s="77" t="s">
        <v>600</v>
      </c>
      <c r="G77" s="127" t="s">
        <v>579</v>
      </c>
      <c r="H77" s="122" t="s">
        <v>580</v>
      </c>
      <c r="I77" s="122" t="s">
        <v>581</v>
      </c>
      <c r="J77" s="128" t="s">
        <v>582</v>
      </c>
      <c r="K77" s="131" t="s">
        <v>348</v>
      </c>
      <c r="L77" s="130" t="s">
        <v>355</v>
      </c>
      <c r="M77" s="106" t="s">
        <v>598</v>
      </c>
      <c r="N77" s="76" t="s">
        <v>604</v>
      </c>
      <c r="O77" s="156" t="s">
        <v>605</v>
      </c>
      <c r="P77" s="157"/>
      <c r="Q77" s="150" t="s">
        <v>771</v>
      </c>
      <c r="R77" s="150" t="s">
        <v>835</v>
      </c>
    </row>
    <row r="78" spans="1:18">
      <c r="A78" s="121">
        <v>705</v>
      </c>
      <c r="B78" s="152" t="s">
        <v>437</v>
      </c>
      <c r="C78" s="119">
        <v>705</v>
      </c>
      <c r="D78" s="121" t="str">
        <f t="shared" si="0"/>
        <v>三河100え705</v>
      </c>
      <c r="E78" s="122" t="s">
        <v>447</v>
      </c>
      <c r="F78" s="77" t="s">
        <v>600</v>
      </c>
      <c r="G78" s="127" t="s">
        <v>583</v>
      </c>
      <c r="H78" s="122" t="s">
        <v>449</v>
      </c>
      <c r="I78" s="122" t="s">
        <v>584</v>
      </c>
      <c r="J78" s="128" t="s">
        <v>476</v>
      </c>
      <c r="K78" s="131" t="s">
        <v>348</v>
      </c>
      <c r="L78" s="130" t="s">
        <v>355</v>
      </c>
      <c r="M78" s="106" t="s">
        <v>598</v>
      </c>
      <c r="N78" s="76" t="s">
        <v>604</v>
      </c>
      <c r="O78" s="156" t="s">
        <v>605</v>
      </c>
      <c r="P78" s="157" t="s">
        <v>611</v>
      </c>
      <c r="Q78" s="150" t="s">
        <v>771</v>
      </c>
      <c r="R78" s="150" t="s">
        <v>836</v>
      </c>
    </row>
    <row r="79" spans="1:18">
      <c r="A79" s="121">
        <v>720</v>
      </c>
      <c r="B79" s="152" t="s">
        <v>437</v>
      </c>
      <c r="C79" s="119">
        <v>720</v>
      </c>
      <c r="D79" s="121" t="str">
        <f t="shared" si="0"/>
        <v>三河100え720</v>
      </c>
      <c r="E79" s="122" t="s">
        <v>447</v>
      </c>
      <c r="F79" s="77" t="s">
        <v>600</v>
      </c>
      <c r="G79" s="127" t="s">
        <v>237</v>
      </c>
      <c r="H79" s="122" t="s">
        <v>449</v>
      </c>
      <c r="I79" s="122" t="s">
        <v>585</v>
      </c>
      <c r="J79" s="128" t="s">
        <v>476</v>
      </c>
      <c r="K79" s="131" t="s">
        <v>348</v>
      </c>
      <c r="L79" s="130" t="s">
        <v>355</v>
      </c>
      <c r="M79" s="106" t="s">
        <v>598</v>
      </c>
      <c r="N79" s="76" t="s">
        <v>604</v>
      </c>
      <c r="O79" s="156" t="s">
        <v>605</v>
      </c>
      <c r="P79" s="157" t="s">
        <v>611</v>
      </c>
      <c r="Q79" s="150" t="s">
        <v>771</v>
      </c>
      <c r="R79" s="150" t="s">
        <v>837</v>
      </c>
    </row>
    <row r="80" spans="1:18">
      <c r="A80" s="104">
        <v>774</v>
      </c>
      <c r="B80" s="151" t="s">
        <v>437</v>
      </c>
      <c r="C80" s="103">
        <v>774</v>
      </c>
      <c r="D80" s="104" t="str">
        <f t="shared" si="0"/>
        <v>三河100え774</v>
      </c>
      <c r="E80" s="105" t="s">
        <v>447</v>
      </c>
      <c r="F80" s="77" t="s">
        <v>600</v>
      </c>
      <c r="G80" s="141" t="s">
        <v>565</v>
      </c>
      <c r="H80" s="105" t="s">
        <v>449</v>
      </c>
      <c r="I80" s="105" t="s">
        <v>586</v>
      </c>
      <c r="J80" s="141" t="s">
        <v>476</v>
      </c>
      <c r="K80" s="131" t="s">
        <v>348</v>
      </c>
      <c r="L80" s="130" t="s">
        <v>355</v>
      </c>
      <c r="M80" s="106" t="s">
        <v>598</v>
      </c>
      <c r="N80" s="76" t="s">
        <v>604</v>
      </c>
      <c r="O80" s="156" t="s">
        <v>605</v>
      </c>
      <c r="P80" s="157" t="s">
        <v>611</v>
      </c>
      <c r="Q80" s="150" t="s">
        <v>771</v>
      </c>
      <c r="R80" s="150" t="s">
        <v>838</v>
      </c>
    </row>
    <row r="81" spans="1:18">
      <c r="A81" s="104">
        <v>817</v>
      </c>
      <c r="B81" s="151" t="s">
        <v>437</v>
      </c>
      <c r="C81" s="103">
        <v>817</v>
      </c>
      <c r="D81" s="104" t="str">
        <f t="shared" si="0"/>
        <v>三河100え817</v>
      </c>
      <c r="E81" s="105" t="s">
        <v>447</v>
      </c>
      <c r="F81" s="77" t="s">
        <v>600</v>
      </c>
      <c r="G81" s="134" t="s">
        <v>354</v>
      </c>
      <c r="H81" s="105" t="s">
        <v>449</v>
      </c>
      <c r="I81" s="105" t="s">
        <v>587</v>
      </c>
      <c r="J81" s="141" t="s">
        <v>476</v>
      </c>
      <c r="K81" s="131" t="s">
        <v>348</v>
      </c>
      <c r="L81" s="130" t="s">
        <v>355</v>
      </c>
      <c r="M81" s="106" t="s">
        <v>598</v>
      </c>
      <c r="N81" s="76" t="s">
        <v>604</v>
      </c>
      <c r="O81" s="156" t="s">
        <v>605</v>
      </c>
      <c r="P81" s="157" t="s">
        <v>611</v>
      </c>
      <c r="Q81" s="150" t="s">
        <v>771</v>
      </c>
      <c r="R81" s="150" t="s">
        <v>839</v>
      </c>
    </row>
    <row r="82" spans="1:18">
      <c r="A82" s="104">
        <v>747</v>
      </c>
      <c r="B82" s="151" t="s">
        <v>437</v>
      </c>
      <c r="C82" s="103">
        <v>747</v>
      </c>
      <c r="D82" s="104" t="str">
        <f t="shared" si="0"/>
        <v>三河100え747</v>
      </c>
      <c r="E82" s="105" t="s">
        <v>433</v>
      </c>
      <c r="F82" s="77" t="s">
        <v>600</v>
      </c>
      <c r="G82" s="134" t="s">
        <v>588</v>
      </c>
      <c r="H82" s="105" t="s">
        <v>589</v>
      </c>
      <c r="I82" s="105" t="s">
        <v>590</v>
      </c>
      <c r="J82" s="141" t="s">
        <v>483</v>
      </c>
      <c r="K82" s="131" t="s">
        <v>348</v>
      </c>
      <c r="L82" s="130" t="s">
        <v>355</v>
      </c>
      <c r="M82" s="106" t="s">
        <v>598</v>
      </c>
      <c r="N82" s="76" t="s">
        <v>604</v>
      </c>
      <c r="O82" s="156" t="s">
        <v>605</v>
      </c>
      <c r="P82" s="157"/>
      <c r="R82" s="150" t="s">
        <v>840</v>
      </c>
    </row>
    <row r="83" spans="1:18">
      <c r="A83" s="104">
        <v>928</v>
      </c>
      <c r="B83" s="151" t="s">
        <v>437</v>
      </c>
      <c r="C83" s="103">
        <v>928</v>
      </c>
      <c r="D83" s="104" t="str">
        <f t="shared" si="0"/>
        <v>三河100え928</v>
      </c>
      <c r="E83" s="105" t="s">
        <v>447</v>
      </c>
      <c r="F83" s="77" t="s">
        <v>600</v>
      </c>
      <c r="G83" s="134" t="s">
        <v>591</v>
      </c>
      <c r="H83" s="105" t="s">
        <v>592</v>
      </c>
      <c r="I83" s="105" t="s">
        <v>593</v>
      </c>
      <c r="J83" s="141" t="s">
        <v>483</v>
      </c>
      <c r="K83" s="131" t="s">
        <v>348</v>
      </c>
      <c r="L83" s="130" t="s">
        <v>355</v>
      </c>
      <c r="M83" s="106" t="s">
        <v>598</v>
      </c>
      <c r="N83" s="76" t="s">
        <v>604</v>
      </c>
      <c r="O83" s="156" t="s">
        <v>605</v>
      </c>
      <c r="P83" s="157"/>
      <c r="R83" s="150" t="s">
        <v>841</v>
      </c>
    </row>
    <row r="84" spans="1:18">
      <c r="A84" s="104">
        <v>929</v>
      </c>
      <c r="B84" s="151" t="s">
        <v>437</v>
      </c>
      <c r="C84" s="103">
        <v>929</v>
      </c>
      <c r="D84" s="104" t="str">
        <f t="shared" si="0"/>
        <v>三河100え929</v>
      </c>
      <c r="E84" s="105" t="s">
        <v>438</v>
      </c>
      <c r="F84" s="77" t="s">
        <v>600</v>
      </c>
      <c r="G84" s="134" t="s">
        <v>594</v>
      </c>
      <c r="H84" s="105" t="s">
        <v>595</v>
      </c>
      <c r="I84" s="105" t="s">
        <v>596</v>
      </c>
      <c r="J84" s="141" t="s">
        <v>483</v>
      </c>
      <c r="K84" s="131" t="s">
        <v>348</v>
      </c>
      <c r="L84" s="130" t="s">
        <v>355</v>
      </c>
      <c r="M84" s="106" t="s">
        <v>598</v>
      </c>
      <c r="N84" s="76" t="s">
        <v>604</v>
      </c>
      <c r="O84" s="156" t="s">
        <v>605</v>
      </c>
      <c r="P84" s="157"/>
      <c r="R84" s="150" t="s">
        <v>842</v>
      </c>
    </row>
    <row r="85" spans="1:18">
      <c r="A85" s="156">
        <v>4488</v>
      </c>
      <c r="B85" s="244" t="s">
        <v>744</v>
      </c>
      <c r="C85" s="245">
        <v>4488</v>
      </c>
      <c r="D85" s="156" t="str">
        <f t="shared" si="0"/>
        <v>横浜100か4488</v>
      </c>
      <c r="E85" s="156" t="s">
        <v>745</v>
      </c>
      <c r="F85" s="134" t="s">
        <v>746</v>
      </c>
      <c r="G85" s="134" t="s">
        <v>747</v>
      </c>
      <c r="H85" s="156" t="s">
        <v>748</v>
      </c>
      <c r="I85" s="156" t="s">
        <v>749</v>
      </c>
      <c r="J85" s="156"/>
      <c r="K85" s="156" t="s">
        <v>162</v>
      </c>
      <c r="L85" s="156" t="s">
        <v>750</v>
      </c>
      <c r="M85" s="134" t="s">
        <v>422</v>
      </c>
      <c r="N85" s="134" t="s">
        <v>604</v>
      </c>
      <c r="O85" s="156" t="s">
        <v>605</v>
      </c>
      <c r="P85" s="156"/>
      <c r="Q85" s="150" t="s">
        <v>771</v>
      </c>
      <c r="R85" s="150" t="s">
        <v>843</v>
      </c>
    </row>
    <row r="86" spans="1:18">
      <c r="A86" s="156">
        <v>2664</v>
      </c>
      <c r="B86" s="155" t="s">
        <v>523</v>
      </c>
      <c r="C86" s="103">
        <v>2664</v>
      </c>
      <c r="D86" s="104" t="str">
        <f>B86&amp;C86</f>
        <v>習志野100い2664</v>
      </c>
      <c r="E86" s="105" t="s">
        <v>424</v>
      </c>
      <c r="F86" s="138" t="s">
        <v>538</v>
      </c>
      <c r="G86" s="139" t="s">
        <v>539</v>
      </c>
      <c r="H86" s="105" t="s">
        <v>540</v>
      </c>
      <c r="I86" s="105" t="s">
        <v>541</v>
      </c>
      <c r="J86" s="140" t="s">
        <v>536</v>
      </c>
      <c r="K86" s="132" t="s">
        <v>162</v>
      </c>
      <c r="L86" s="133" t="s">
        <v>163</v>
      </c>
      <c r="M86" s="118" t="s">
        <v>422</v>
      </c>
      <c r="N86" s="76" t="s">
        <v>606</v>
      </c>
      <c r="O86" s="156" t="s">
        <v>605</v>
      </c>
      <c r="P86" s="156"/>
      <c r="Q86" s="150" t="s">
        <v>780</v>
      </c>
      <c r="R86" s="150" t="s">
        <v>787</v>
      </c>
    </row>
    <row r="87" spans="1:18">
      <c r="A87" s="156">
        <v>2666</v>
      </c>
      <c r="B87" s="155" t="s">
        <v>523</v>
      </c>
      <c r="C87" s="103">
        <v>2666</v>
      </c>
      <c r="D87" s="104" t="str">
        <f>B87&amp;C87</f>
        <v>習志野100い2666</v>
      </c>
      <c r="E87" s="105" t="s">
        <v>524</v>
      </c>
      <c r="F87" s="138" t="s">
        <v>532</v>
      </c>
      <c r="G87" s="139" t="s">
        <v>543</v>
      </c>
      <c r="H87" s="105" t="s">
        <v>534</v>
      </c>
      <c r="I87" s="105" t="s">
        <v>542</v>
      </c>
      <c r="J87" s="140" t="s">
        <v>536</v>
      </c>
      <c r="K87" s="132" t="s">
        <v>162</v>
      </c>
      <c r="L87" s="133" t="s">
        <v>163</v>
      </c>
      <c r="M87" s="118" t="s">
        <v>422</v>
      </c>
      <c r="N87" s="76" t="s">
        <v>606</v>
      </c>
      <c r="O87" s="156" t="s">
        <v>605</v>
      </c>
      <c r="P87" s="156"/>
      <c r="Q87" s="150" t="s">
        <v>781</v>
      </c>
      <c r="R87" s="150" t="s">
        <v>788</v>
      </c>
    </row>
    <row r="88" spans="1:18">
      <c r="A88" s="143">
        <v>419</v>
      </c>
      <c r="B88" s="144" t="s">
        <v>184</v>
      </c>
      <c r="C88" s="145">
        <v>419</v>
      </c>
      <c r="D88" s="145" t="s">
        <v>322</v>
      </c>
      <c r="E88" s="77" t="s">
        <v>176</v>
      </c>
      <c r="F88" s="77" t="s">
        <v>210</v>
      </c>
      <c r="G88" s="77" t="s">
        <v>230</v>
      </c>
      <c r="H88" s="76" t="s">
        <v>187</v>
      </c>
      <c r="I88" s="76" t="s">
        <v>231</v>
      </c>
      <c r="J88" s="89" t="s">
        <v>188</v>
      </c>
      <c r="K88" s="131" t="s">
        <v>162</v>
      </c>
      <c r="L88" s="130" t="s">
        <v>163</v>
      </c>
      <c r="M88" s="76" t="s">
        <v>422</v>
      </c>
      <c r="N88" s="76" t="s">
        <v>604</v>
      </c>
      <c r="O88" s="156" t="s">
        <v>605</v>
      </c>
      <c r="P88" s="157"/>
      <c r="Q88" s="150" t="s">
        <v>322</v>
      </c>
      <c r="R88" s="150" t="s">
        <v>792</v>
      </c>
    </row>
    <row r="89" spans="1:18">
      <c r="A89" s="104">
        <v>7515</v>
      </c>
      <c r="B89" s="102" t="s">
        <v>408</v>
      </c>
      <c r="C89" s="103">
        <v>7515</v>
      </c>
      <c r="D89" s="104" t="str">
        <f>B89&amp;C89</f>
        <v>岐阜100き7515</v>
      </c>
      <c r="E89" s="106" t="s">
        <v>409</v>
      </c>
      <c r="F89" s="77" t="s">
        <v>208</v>
      </c>
      <c r="G89" s="105" t="s">
        <v>418</v>
      </c>
      <c r="H89" s="105" t="s">
        <v>357</v>
      </c>
      <c r="I89" s="105" t="s">
        <v>419</v>
      </c>
      <c r="J89" s="106" t="s">
        <v>196</v>
      </c>
      <c r="K89" s="131" t="s">
        <v>162</v>
      </c>
      <c r="L89" s="130" t="s">
        <v>163</v>
      </c>
      <c r="M89" s="76" t="s">
        <v>422</v>
      </c>
      <c r="N89" s="76" t="s">
        <v>604</v>
      </c>
      <c r="O89" s="156" t="s">
        <v>605</v>
      </c>
      <c r="P89" s="157"/>
      <c r="R89" s="150" t="s">
        <v>844</v>
      </c>
    </row>
    <row r="90" spans="1:18">
      <c r="A90" s="121">
        <v>1020</v>
      </c>
      <c r="B90" s="120" t="s">
        <v>423</v>
      </c>
      <c r="C90" s="119">
        <v>1020</v>
      </c>
      <c r="D90" s="121" t="str">
        <f>B90&amp;C90</f>
        <v>三河100き1020</v>
      </c>
      <c r="E90" s="122" t="s">
        <v>424</v>
      </c>
      <c r="F90" s="135" t="s">
        <v>210</v>
      </c>
      <c r="G90" s="135" t="s">
        <v>418</v>
      </c>
      <c r="H90" s="122" t="s">
        <v>489</v>
      </c>
      <c r="I90" s="122" t="s">
        <v>490</v>
      </c>
      <c r="J90" s="137" t="s">
        <v>491</v>
      </c>
      <c r="K90" s="132" t="s">
        <v>162</v>
      </c>
      <c r="L90" s="133" t="s">
        <v>163</v>
      </c>
      <c r="M90" s="118" t="s">
        <v>422</v>
      </c>
      <c r="N90" s="118" t="s">
        <v>604</v>
      </c>
      <c r="O90" s="147" t="s">
        <v>605</v>
      </c>
      <c r="P90" s="247"/>
      <c r="Q90" s="150" t="s">
        <v>782</v>
      </c>
      <c r="R90" s="150" t="s">
        <v>791</v>
      </c>
    </row>
    <row r="91" spans="1:18">
      <c r="A91" s="156">
        <v>3336</v>
      </c>
      <c r="B91" s="244" t="s">
        <v>754</v>
      </c>
      <c r="C91" s="245">
        <v>3336</v>
      </c>
      <c r="D91" s="121" t="str">
        <f t="shared" ref="D91:D108" si="1">B91&amp;C91</f>
        <v>宮城100い3336</v>
      </c>
      <c r="E91" s="105" t="s">
        <v>492</v>
      </c>
      <c r="F91" s="138" t="s">
        <v>555</v>
      </c>
      <c r="G91" s="134" t="s">
        <v>401</v>
      </c>
      <c r="H91" s="134" t="s">
        <v>755</v>
      </c>
      <c r="I91" s="134" t="s">
        <v>756</v>
      </c>
      <c r="J91" s="141" t="s">
        <v>558</v>
      </c>
      <c r="K91" s="248" t="s">
        <v>162</v>
      </c>
      <c r="L91" s="249" t="s">
        <v>757</v>
      </c>
      <c r="M91" s="118" t="s">
        <v>422</v>
      </c>
      <c r="N91" s="118" t="s">
        <v>604</v>
      </c>
      <c r="O91" s="147" t="s">
        <v>605</v>
      </c>
      <c r="P91" s="156"/>
      <c r="Q91" s="150" t="s">
        <v>771</v>
      </c>
      <c r="R91" s="150" t="s">
        <v>789</v>
      </c>
    </row>
    <row r="92" spans="1:18">
      <c r="A92" s="156">
        <v>3376</v>
      </c>
      <c r="B92" s="244" t="s">
        <v>754</v>
      </c>
      <c r="C92" s="245">
        <v>3376</v>
      </c>
      <c r="D92" s="121" t="str">
        <f t="shared" si="1"/>
        <v>宮城100い3376</v>
      </c>
      <c r="E92" s="122" t="s">
        <v>492</v>
      </c>
      <c r="F92" s="136" t="s">
        <v>568</v>
      </c>
      <c r="G92" s="127" t="s">
        <v>350</v>
      </c>
      <c r="H92" s="122" t="s">
        <v>569</v>
      </c>
      <c r="I92" s="122" t="s">
        <v>570</v>
      </c>
      <c r="J92" s="141" t="s">
        <v>563</v>
      </c>
      <c r="K92" s="248" t="s">
        <v>162</v>
      </c>
      <c r="L92" s="249" t="s">
        <v>757</v>
      </c>
      <c r="M92" s="118" t="s">
        <v>422</v>
      </c>
      <c r="N92" s="118" t="s">
        <v>604</v>
      </c>
      <c r="O92" s="147" t="s">
        <v>605</v>
      </c>
      <c r="P92" s="156"/>
      <c r="R92" s="150" t="s">
        <v>845</v>
      </c>
    </row>
    <row r="93" spans="1:18">
      <c r="A93" s="156">
        <v>5370</v>
      </c>
      <c r="B93" s="244" t="s">
        <v>500</v>
      </c>
      <c r="C93" s="245">
        <v>5370</v>
      </c>
      <c r="D93" s="121" t="str">
        <f t="shared" si="1"/>
        <v>宮城100き5370</v>
      </c>
      <c r="E93" s="77" t="s">
        <v>203</v>
      </c>
      <c r="F93" s="77" t="s">
        <v>208</v>
      </c>
      <c r="G93" s="77" t="s">
        <v>353</v>
      </c>
      <c r="H93" s="77" t="s">
        <v>174</v>
      </c>
      <c r="I93" s="77" t="s">
        <v>362</v>
      </c>
      <c r="J93" s="158" t="s">
        <v>173</v>
      </c>
      <c r="K93" s="248" t="s">
        <v>162</v>
      </c>
      <c r="L93" s="249" t="s">
        <v>757</v>
      </c>
      <c r="M93" s="118" t="s">
        <v>422</v>
      </c>
      <c r="N93" s="118" t="s">
        <v>604</v>
      </c>
      <c r="O93" s="147" t="s">
        <v>605</v>
      </c>
      <c r="P93" s="157" t="s">
        <v>609</v>
      </c>
      <c r="Q93" s="150" t="s">
        <v>771</v>
      </c>
      <c r="R93" s="150" t="s">
        <v>797</v>
      </c>
    </row>
    <row r="94" spans="1:18">
      <c r="A94" s="156">
        <v>184</v>
      </c>
      <c r="B94" s="244" t="s">
        <v>758</v>
      </c>
      <c r="C94" s="245">
        <v>184</v>
      </c>
      <c r="D94" s="121" t="str">
        <f t="shared" si="1"/>
        <v>宮城100け184</v>
      </c>
      <c r="E94" s="134" t="s">
        <v>424</v>
      </c>
      <c r="F94" s="134" t="s">
        <v>759</v>
      </c>
      <c r="G94" s="134" t="s">
        <v>760</v>
      </c>
      <c r="H94" s="134" t="s">
        <v>761</v>
      </c>
      <c r="I94" s="134" t="s">
        <v>762</v>
      </c>
      <c r="J94" s="134" t="s">
        <v>763</v>
      </c>
      <c r="K94" s="248" t="s">
        <v>162</v>
      </c>
      <c r="L94" s="249" t="s">
        <v>757</v>
      </c>
      <c r="M94" s="118" t="s">
        <v>422</v>
      </c>
      <c r="N94" s="118" t="s">
        <v>604</v>
      </c>
      <c r="O94" s="147" t="s">
        <v>605</v>
      </c>
      <c r="P94" s="157" t="s">
        <v>609</v>
      </c>
      <c r="Q94" s="150" t="s">
        <v>771</v>
      </c>
      <c r="R94" s="150" t="s">
        <v>846</v>
      </c>
    </row>
    <row r="95" spans="1:18">
      <c r="A95" s="156">
        <v>5885</v>
      </c>
      <c r="B95" s="244" t="s">
        <v>500</v>
      </c>
      <c r="C95" s="245">
        <v>5885</v>
      </c>
      <c r="D95" s="121" t="str">
        <f t="shared" si="1"/>
        <v>宮城100き5885</v>
      </c>
      <c r="E95" s="77" t="s">
        <v>203</v>
      </c>
      <c r="F95" s="77" t="s">
        <v>208</v>
      </c>
      <c r="G95" s="77" t="s">
        <v>241</v>
      </c>
      <c r="H95" s="77" t="s">
        <v>174</v>
      </c>
      <c r="I95" s="76" t="s">
        <v>243</v>
      </c>
      <c r="J95" s="158" t="s">
        <v>173</v>
      </c>
      <c r="K95" s="131" t="s">
        <v>162</v>
      </c>
      <c r="L95" s="249" t="s">
        <v>757</v>
      </c>
      <c r="M95" s="76" t="s">
        <v>599</v>
      </c>
      <c r="N95" s="76" t="s">
        <v>604</v>
      </c>
      <c r="O95" s="156" t="s">
        <v>605</v>
      </c>
      <c r="P95" s="157" t="s">
        <v>609</v>
      </c>
      <c r="Q95" s="150" t="s">
        <v>771</v>
      </c>
      <c r="R95" s="150" t="s">
        <v>793</v>
      </c>
    </row>
    <row r="96" spans="1:18">
      <c r="A96" s="156"/>
      <c r="B96" s="244"/>
      <c r="C96" s="245"/>
      <c r="D96" s="121" t="str">
        <f t="shared" si="1"/>
        <v/>
      </c>
      <c r="E96" s="134"/>
      <c r="F96" s="134"/>
      <c r="G96" s="134"/>
      <c r="H96" s="134"/>
      <c r="I96" s="134"/>
      <c r="J96" s="134"/>
      <c r="K96" s="249"/>
      <c r="L96" s="249"/>
      <c r="M96" s="134"/>
      <c r="N96" s="134"/>
      <c r="O96" s="156"/>
      <c r="P96" s="156"/>
      <c r="R96" s="150" t="s">
        <v>847</v>
      </c>
    </row>
    <row r="97" spans="1:18">
      <c r="A97" s="156"/>
      <c r="B97" s="244"/>
      <c r="C97" s="245"/>
      <c r="D97" s="121" t="str">
        <f t="shared" si="1"/>
        <v/>
      </c>
      <c r="E97" s="134"/>
      <c r="F97" s="134"/>
      <c r="G97" s="134"/>
      <c r="H97" s="134"/>
      <c r="I97" s="134"/>
      <c r="J97" s="134"/>
      <c r="K97" s="249"/>
      <c r="L97" s="249"/>
      <c r="M97" s="134"/>
      <c r="N97" s="134"/>
      <c r="O97" s="156"/>
      <c r="P97" s="156"/>
      <c r="R97" s="150" t="s">
        <v>847</v>
      </c>
    </row>
    <row r="98" spans="1:18">
      <c r="A98" s="156"/>
      <c r="B98" s="244"/>
      <c r="C98" s="245"/>
      <c r="D98" s="121" t="str">
        <f t="shared" si="1"/>
        <v/>
      </c>
      <c r="E98" s="134"/>
      <c r="F98" s="134"/>
      <c r="G98" s="134"/>
      <c r="H98" s="134"/>
      <c r="I98" s="134"/>
      <c r="J98" s="134"/>
      <c r="K98" s="249"/>
      <c r="L98" s="249"/>
      <c r="M98" s="134"/>
      <c r="N98" s="134"/>
      <c r="O98" s="156"/>
      <c r="P98" s="156"/>
      <c r="R98" s="150" t="s">
        <v>847</v>
      </c>
    </row>
    <row r="99" spans="1:18">
      <c r="A99" s="156"/>
      <c r="B99" s="244"/>
      <c r="C99" s="245"/>
      <c r="D99" s="121" t="str">
        <f t="shared" si="1"/>
        <v/>
      </c>
      <c r="E99" s="134"/>
      <c r="F99" s="134"/>
      <c r="G99" s="134"/>
      <c r="H99" s="134"/>
      <c r="I99" s="134"/>
      <c r="J99" s="134"/>
      <c r="K99" s="249"/>
      <c r="L99" s="249"/>
      <c r="M99" s="134"/>
      <c r="N99" s="134"/>
      <c r="O99" s="156"/>
      <c r="P99" s="156"/>
      <c r="R99" s="150" t="s">
        <v>847</v>
      </c>
    </row>
    <row r="100" spans="1:18">
      <c r="A100" s="156"/>
      <c r="B100" s="244"/>
      <c r="C100" s="245"/>
      <c r="D100" s="121" t="str">
        <f t="shared" si="1"/>
        <v/>
      </c>
      <c r="E100" s="134"/>
      <c r="F100" s="134"/>
      <c r="G100" s="134"/>
      <c r="H100" s="134"/>
      <c r="I100" s="134"/>
      <c r="J100" s="134"/>
      <c r="K100" s="249"/>
      <c r="L100" s="249"/>
      <c r="M100" s="134"/>
      <c r="N100" s="134"/>
      <c r="O100" s="156"/>
      <c r="P100" s="156"/>
      <c r="R100" s="150" t="s">
        <v>847</v>
      </c>
    </row>
    <row r="101" spans="1:18">
      <c r="A101" s="156"/>
      <c r="B101" s="244"/>
      <c r="C101" s="245"/>
      <c r="D101" s="121" t="str">
        <f t="shared" si="1"/>
        <v/>
      </c>
      <c r="E101" s="134"/>
      <c r="F101" s="134"/>
      <c r="G101" s="134"/>
      <c r="H101" s="134"/>
      <c r="I101" s="134"/>
      <c r="J101" s="134"/>
      <c r="K101" s="249"/>
      <c r="L101" s="249"/>
      <c r="M101" s="134"/>
      <c r="N101" s="134"/>
      <c r="O101" s="156"/>
      <c r="P101" s="156"/>
      <c r="R101" s="150" t="s">
        <v>847</v>
      </c>
    </row>
    <row r="102" spans="1:18">
      <c r="A102" s="156"/>
      <c r="B102" s="244"/>
      <c r="C102" s="245"/>
      <c r="D102" s="121" t="str">
        <f t="shared" si="1"/>
        <v/>
      </c>
      <c r="E102" s="134"/>
      <c r="F102" s="134"/>
      <c r="G102" s="134"/>
      <c r="H102" s="134"/>
      <c r="I102" s="134"/>
      <c r="J102" s="134"/>
      <c r="K102" s="249"/>
      <c r="L102" s="249"/>
      <c r="M102" s="134"/>
      <c r="N102" s="134"/>
      <c r="O102" s="156"/>
      <c r="P102" s="156"/>
      <c r="R102" s="150" t="s">
        <v>847</v>
      </c>
    </row>
    <row r="103" spans="1:18">
      <c r="A103" s="156"/>
      <c r="B103" s="244"/>
      <c r="C103" s="245"/>
      <c r="D103" s="121" t="str">
        <f t="shared" si="1"/>
        <v/>
      </c>
      <c r="E103" s="134"/>
      <c r="F103" s="134"/>
      <c r="G103" s="134"/>
      <c r="H103" s="134"/>
      <c r="I103" s="134"/>
      <c r="J103" s="134"/>
      <c r="K103" s="249"/>
      <c r="L103" s="249"/>
      <c r="M103" s="134"/>
      <c r="N103" s="134"/>
      <c r="O103" s="156"/>
      <c r="P103" s="156"/>
      <c r="R103" s="150" t="s">
        <v>847</v>
      </c>
    </row>
    <row r="104" spans="1:18">
      <c r="A104" s="156"/>
      <c r="B104" s="244"/>
      <c r="C104" s="245"/>
      <c r="D104" s="121" t="str">
        <f t="shared" si="1"/>
        <v/>
      </c>
      <c r="E104" s="134"/>
      <c r="F104" s="134"/>
      <c r="G104" s="134"/>
      <c r="H104" s="134"/>
      <c r="I104" s="134"/>
      <c r="J104" s="134"/>
      <c r="K104" s="249"/>
      <c r="L104" s="249"/>
      <c r="M104" s="134"/>
      <c r="N104" s="134"/>
      <c r="O104" s="156"/>
      <c r="P104" s="156"/>
      <c r="R104" s="150" t="s">
        <v>847</v>
      </c>
    </row>
    <row r="105" spans="1:18">
      <c r="A105" s="156"/>
      <c r="B105" s="244"/>
      <c r="C105" s="245"/>
      <c r="D105" s="121" t="str">
        <f t="shared" si="1"/>
        <v/>
      </c>
      <c r="E105" s="134"/>
      <c r="F105" s="134"/>
      <c r="G105" s="134"/>
      <c r="H105" s="134"/>
      <c r="I105" s="134"/>
      <c r="J105" s="134"/>
      <c r="K105" s="249"/>
      <c r="L105" s="249"/>
      <c r="M105" s="134"/>
      <c r="N105" s="134"/>
      <c r="O105" s="156"/>
      <c r="P105" s="156"/>
      <c r="R105" s="150" t="s">
        <v>847</v>
      </c>
    </row>
    <row r="106" spans="1:18">
      <c r="A106" s="156"/>
      <c r="B106" s="244"/>
      <c r="C106" s="245"/>
      <c r="D106" s="121" t="str">
        <f t="shared" si="1"/>
        <v/>
      </c>
      <c r="E106" s="134"/>
      <c r="F106" s="134"/>
      <c r="G106" s="134"/>
      <c r="H106" s="134"/>
      <c r="I106" s="134"/>
      <c r="J106" s="134"/>
      <c r="K106" s="249"/>
      <c r="L106" s="249"/>
      <c r="M106" s="134"/>
      <c r="N106" s="134"/>
      <c r="O106" s="156"/>
      <c r="P106" s="156"/>
      <c r="R106" s="150" t="s">
        <v>847</v>
      </c>
    </row>
    <row r="107" spans="1:18">
      <c r="A107" s="156"/>
      <c r="B107" s="244"/>
      <c r="C107" s="245"/>
      <c r="D107" s="121" t="str">
        <f t="shared" si="1"/>
        <v/>
      </c>
      <c r="E107" s="134"/>
      <c r="F107" s="134"/>
      <c r="G107" s="134"/>
      <c r="H107" s="134"/>
      <c r="I107" s="134"/>
      <c r="J107" s="134"/>
      <c r="K107" s="249"/>
      <c r="L107" s="249"/>
      <c r="M107" s="134"/>
      <c r="N107" s="134"/>
      <c r="O107" s="156"/>
      <c r="P107" s="156"/>
      <c r="R107" s="150" t="s">
        <v>847</v>
      </c>
    </row>
    <row r="108" spans="1:18">
      <c r="A108" s="156"/>
      <c r="B108" s="244"/>
      <c r="C108" s="245"/>
      <c r="D108" s="104" t="str">
        <f t="shared" si="1"/>
        <v/>
      </c>
      <c r="E108" s="134"/>
      <c r="F108" s="134"/>
      <c r="G108" s="134"/>
      <c r="H108" s="134"/>
      <c r="I108" s="134"/>
      <c r="J108" s="134"/>
      <c r="K108" s="249"/>
      <c r="L108" s="249"/>
      <c r="M108" s="134"/>
      <c r="N108" s="134"/>
      <c r="O108" s="156"/>
      <c r="P108" s="156"/>
      <c r="R108" s="150" t="s">
        <v>847</v>
      </c>
    </row>
    <row r="110" spans="1:18">
      <c r="P110" s="246" t="s">
        <v>616</v>
      </c>
    </row>
    <row r="111" spans="1:18">
      <c r="P111" s="150" t="s">
        <v>617</v>
      </c>
    </row>
    <row r="112" spans="1:18">
      <c r="P112" s="150" t="s">
        <v>618</v>
      </c>
    </row>
    <row r="113" spans="16:16">
      <c r="P113" s="150" t="s">
        <v>623</v>
      </c>
    </row>
    <row r="114" spans="16:16">
      <c r="P114" s="150" t="s">
        <v>620</v>
      </c>
    </row>
    <row r="115" spans="16:16">
      <c r="P115" s="150" t="s">
        <v>621</v>
      </c>
    </row>
    <row r="116" spans="16:16">
      <c r="P116" s="150" t="s">
        <v>619</v>
      </c>
    </row>
    <row r="117" spans="16:16">
      <c r="P117" s="150" t="s">
        <v>622</v>
      </c>
    </row>
  </sheetData>
  <autoFilter ref="A1:P108">
    <filterColumn colId="1" showButton="0"/>
  </autoFilter>
  <mergeCells count="1">
    <mergeCell ref="B1:C1"/>
  </mergeCells>
  <phoneticPr fontId="1"/>
  <printOptions horizontalCentered="1"/>
  <pageMargins left="0" right="0" top="0.98425196850393704" bottom="0.98425196850393704" header="0.51181102362204722" footer="0.51181102362204722"/>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sheetPr codeName="Sheet2"/>
  <dimension ref="A1:AO40"/>
  <sheetViews>
    <sheetView workbookViewId="0">
      <selection activeCell="C20" sqref="C20"/>
    </sheetView>
  </sheetViews>
  <sheetFormatPr defaultRowHeight="13.5"/>
  <cols>
    <col min="1" max="1" width="16.375" style="97" bestFit="1" customWidth="1"/>
    <col min="2" max="3" width="17.625" style="97" bestFit="1" customWidth="1"/>
    <col min="4" max="4" width="16.375" style="97" bestFit="1" customWidth="1"/>
    <col min="5" max="7" width="17.625" style="97" bestFit="1" customWidth="1"/>
    <col min="8" max="9" width="16.375" style="97" bestFit="1" customWidth="1"/>
    <col min="10" max="11" width="9" style="97"/>
    <col min="12" max="13" width="17.625" style="97" bestFit="1" customWidth="1"/>
    <col min="14" max="18" width="9" style="97"/>
    <col min="19" max="19" width="17.625" style="97" bestFit="1" customWidth="1"/>
    <col min="20" max="23" width="9" style="97"/>
    <col min="24" max="24" width="17.625" style="97" bestFit="1" customWidth="1"/>
    <col min="25" max="25" width="9" style="97"/>
    <col min="26" max="26" width="15.375" style="97" bestFit="1" customWidth="1"/>
    <col min="27" max="28" width="9" style="97"/>
    <col min="29" max="29" width="17.625" style="97" bestFit="1" customWidth="1"/>
    <col min="30" max="31" width="9" style="97"/>
    <col min="32" max="34" width="16.375" style="97" bestFit="1" customWidth="1"/>
    <col min="35" max="35" width="17.625" style="97" bestFit="1" customWidth="1"/>
    <col min="36" max="37" width="9" style="97"/>
    <col min="38" max="38" width="17.625" style="97" bestFit="1" customWidth="1"/>
    <col min="39" max="39" width="16.375" style="97" bestFit="1" customWidth="1"/>
    <col min="40" max="41" width="17.625" style="97" bestFit="1" customWidth="1"/>
    <col min="42" max="16384" width="9" style="97"/>
  </cols>
  <sheetData>
    <row r="1" spans="1:41">
      <c r="A1" s="95">
        <v>247</v>
      </c>
      <c r="B1" s="95">
        <v>419</v>
      </c>
      <c r="C1" s="95">
        <v>575</v>
      </c>
      <c r="D1" s="95">
        <v>576</v>
      </c>
      <c r="E1" s="95">
        <v>579</v>
      </c>
      <c r="F1" s="95">
        <v>581</v>
      </c>
      <c r="G1" s="95">
        <v>1309</v>
      </c>
      <c r="H1" s="95">
        <v>4096</v>
      </c>
      <c r="I1" s="95">
        <v>4845</v>
      </c>
      <c r="J1" s="95">
        <v>5476</v>
      </c>
      <c r="K1" s="95">
        <v>5595</v>
      </c>
      <c r="L1" s="95">
        <v>5608</v>
      </c>
      <c r="M1" s="95">
        <v>5609</v>
      </c>
      <c r="N1" s="95">
        <v>5664</v>
      </c>
      <c r="O1" s="95">
        <v>5910</v>
      </c>
      <c r="P1" s="96">
        <v>5911</v>
      </c>
      <c r="Q1" s="95">
        <v>6079</v>
      </c>
      <c r="R1" s="95">
        <v>6094</v>
      </c>
      <c r="S1" s="95">
        <v>6108</v>
      </c>
      <c r="T1" s="96">
        <v>6114</v>
      </c>
      <c r="U1" s="96">
        <v>6148</v>
      </c>
      <c r="V1" s="96">
        <v>6173</v>
      </c>
      <c r="W1" s="95">
        <v>6312</v>
      </c>
      <c r="X1" s="95">
        <v>6569</v>
      </c>
      <c r="Y1" s="95">
        <v>7132</v>
      </c>
      <c r="Z1" s="95">
        <v>7532</v>
      </c>
      <c r="AA1" s="95">
        <v>7533</v>
      </c>
      <c r="AB1" s="95">
        <v>7550</v>
      </c>
      <c r="AC1" s="95">
        <v>8217</v>
      </c>
      <c r="AD1" s="95">
        <v>8270</v>
      </c>
      <c r="AE1" s="95">
        <v>8690</v>
      </c>
      <c r="AF1" s="95">
        <v>8934</v>
      </c>
      <c r="AG1" s="95">
        <v>8935</v>
      </c>
      <c r="AH1" s="95">
        <v>9181</v>
      </c>
      <c r="AI1" s="95">
        <v>9208</v>
      </c>
      <c r="AJ1" s="95">
        <v>9230</v>
      </c>
      <c r="AK1" s="95">
        <v>9444</v>
      </c>
      <c r="AL1" s="95">
        <v>9543</v>
      </c>
      <c r="AM1" s="95">
        <v>9575</v>
      </c>
      <c r="AN1" s="95">
        <v>9606</v>
      </c>
      <c r="AO1" s="95">
        <v>9756</v>
      </c>
    </row>
    <row r="2" spans="1:41">
      <c r="A2" s="97" t="s">
        <v>316</v>
      </c>
      <c r="B2" s="93" t="s">
        <v>393</v>
      </c>
      <c r="C2" s="97" t="s">
        <v>316</v>
      </c>
      <c r="D2" s="97" t="s">
        <v>316</v>
      </c>
      <c r="E2" s="97" t="s">
        <v>316</v>
      </c>
      <c r="F2" s="97" t="s">
        <v>316</v>
      </c>
      <c r="G2" s="97" t="s">
        <v>316</v>
      </c>
      <c r="H2" s="93" t="s">
        <v>389</v>
      </c>
      <c r="I2" s="97" t="s">
        <v>316</v>
      </c>
      <c r="L2" s="93" t="s">
        <v>394</v>
      </c>
      <c r="M2" s="93" t="s">
        <v>394</v>
      </c>
      <c r="S2" s="97" t="s">
        <v>386</v>
      </c>
      <c r="X2" s="93" t="s">
        <v>390</v>
      </c>
      <c r="Z2" s="97" t="s">
        <v>387</v>
      </c>
      <c r="AC2" s="93" t="s">
        <v>386</v>
      </c>
      <c r="AF2" s="97" t="s">
        <v>388</v>
      </c>
      <c r="AG2" s="97" t="s">
        <v>388</v>
      </c>
      <c r="AH2" s="97" t="s">
        <v>388</v>
      </c>
      <c r="AI2" s="97" t="s">
        <v>316</v>
      </c>
      <c r="AL2" s="93" t="s">
        <v>388</v>
      </c>
      <c r="AM2" s="93" t="s">
        <v>391</v>
      </c>
      <c r="AN2" s="93" t="s">
        <v>391</v>
      </c>
      <c r="AO2" s="93" t="s">
        <v>392</v>
      </c>
    </row>
    <row r="3" spans="1:41">
      <c r="G3" s="95"/>
    </row>
    <row r="4" spans="1:41">
      <c r="A4" s="98">
        <v>40852</v>
      </c>
      <c r="B4" s="94">
        <v>40921</v>
      </c>
      <c r="C4" s="94">
        <v>40866</v>
      </c>
      <c r="D4" s="94">
        <v>40866</v>
      </c>
      <c r="E4" s="94">
        <v>40859</v>
      </c>
      <c r="F4" s="94">
        <v>40866</v>
      </c>
      <c r="G4" s="98">
        <v>40866</v>
      </c>
      <c r="H4" s="98">
        <v>40774</v>
      </c>
      <c r="I4" s="98">
        <v>40852</v>
      </c>
      <c r="L4" s="98">
        <v>40922</v>
      </c>
      <c r="M4" s="98">
        <v>40922</v>
      </c>
      <c r="S4" s="98">
        <v>40874</v>
      </c>
      <c r="X4" s="94">
        <v>40887</v>
      </c>
      <c r="Z4" s="98">
        <v>40789</v>
      </c>
      <c r="AC4" s="98">
        <v>40859</v>
      </c>
      <c r="AF4" s="98">
        <v>40817</v>
      </c>
      <c r="AG4" s="98">
        <v>40817</v>
      </c>
      <c r="AH4" s="98">
        <v>40824</v>
      </c>
      <c r="AI4" s="98">
        <v>40866</v>
      </c>
      <c r="AL4" s="94">
        <v>40838</v>
      </c>
      <c r="AM4" s="98">
        <v>40880</v>
      </c>
      <c r="AN4" s="98">
        <v>40901</v>
      </c>
      <c r="AO4" s="98">
        <v>40922</v>
      </c>
    </row>
    <row r="5" spans="1:41">
      <c r="A5" s="97">
        <v>984801</v>
      </c>
      <c r="B5" s="97">
        <v>873601</v>
      </c>
      <c r="C5" s="97">
        <v>483712</v>
      </c>
      <c r="D5" s="97">
        <v>304599</v>
      </c>
      <c r="E5" s="97">
        <v>344893</v>
      </c>
      <c r="F5" s="97">
        <v>252893</v>
      </c>
      <c r="G5" s="95">
        <v>856214</v>
      </c>
      <c r="H5" s="97">
        <v>316600</v>
      </c>
      <c r="I5" s="97">
        <v>651415</v>
      </c>
      <c r="L5" s="97">
        <v>315822</v>
      </c>
      <c r="M5" s="97">
        <v>272305</v>
      </c>
      <c r="S5" s="97">
        <v>490305</v>
      </c>
      <c r="X5" s="97">
        <v>549925</v>
      </c>
      <c r="Z5" s="97">
        <v>558026</v>
      </c>
      <c r="AC5" s="97">
        <v>1121388</v>
      </c>
      <c r="AF5" s="97">
        <v>102997</v>
      </c>
      <c r="AG5" s="97">
        <v>92742</v>
      </c>
      <c r="AH5" s="97">
        <v>348925</v>
      </c>
      <c r="AI5" s="97">
        <v>111143</v>
      </c>
      <c r="AL5" s="97">
        <v>686328</v>
      </c>
      <c r="AM5" s="97">
        <v>465263</v>
      </c>
      <c r="AN5" s="97">
        <v>140882</v>
      </c>
      <c r="AO5" s="97">
        <v>199067</v>
      </c>
    </row>
    <row r="6" spans="1:41">
      <c r="G6" s="95"/>
    </row>
    <row r="7" spans="1:41">
      <c r="A7" s="98">
        <v>40852</v>
      </c>
      <c r="B7" s="94">
        <v>40831</v>
      </c>
      <c r="C7" s="94">
        <v>40866</v>
      </c>
      <c r="D7" s="94">
        <v>40866</v>
      </c>
      <c r="E7" s="94">
        <v>40859</v>
      </c>
      <c r="F7" s="94">
        <v>40866</v>
      </c>
      <c r="G7" s="98">
        <v>40866</v>
      </c>
      <c r="H7" s="98">
        <v>40684</v>
      </c>
      <c r="I7" s="98">
        <v>40852</v>
      </c>
      <c r="L7" s="98">
        <v>40831</v>
      </c>
      <c r="M7" s="98">
        <v>40922</v>
      </c>
      <c r="S7" s="98">
        <v>40874</v>
      </c>
      <c r="X7" s="94">
        <v>40887</v>
      </c>
      <c r="Z7" s="98">
        <v>40789</v>
      </c>
      <c r="AC7" s="98">
        <v>40859</v>
      </c>
      <c r="AF7" s="98">
        <v>40817</v>
      </c>
      <c r="AG7" s="98">
        <v>40817</v>
      </c>
      <c r="AH7" s="98">
        <v>40824</v>
      </c>
      <c r="AI7" s="98">
        <v>40866</v>
      </c>
      <c r="AL7" s="94">
        <v>40746</v>
      </c>
      <c r="AM7" s="98">
        <v>40880</v>
      </c>
      <c r="AN7" s="98">
        <v>40901</v>
      </c>
      <c r="AO7" s="98">
        <v>40922</v>
      </c>
    </row>
    <row r="8" spans="1:41">
      <c r="A8" s="97">
        <v>984801</v>
      </c>
      <c r="B8" s="97">
        <v>862930</v>
      </c>
      <c r="C8" s="97">
        <v>483712</v>
      </c>
      <c r="D8" s="97">
        <v>304599</v>
      </c>
      <c r="E8" s="97">
        <v>344893</v>
      </c>
      <c r="F8" s="97">
        <v>252893</v>
      </c>
      <c r="G8" s="95">
        <v>856214</v>
      </c>
      <c r="H8" s="97">
        <v>306428</v>
      </c>
      <c r="I8" s="97">
        <v>651415</v>
      </c>
      <c r="L8" s="97">
        <v>292446</v>
      </c>
      <c r="M8" s="97">
        <v>272305</v>
      </c>
      <c r="S8" s="97">
        <v>490305</v>
      </c>
      <c r="X8" s="97">
        <v>549925</v>
      </c>
      <c r="Z8" s="97">
        <v>558026</v>
      </c>
      <c r="AC8" s="97">
        <v>1121388</v>
      </c>
      <c r="AF8" s="97">
        <v>102997</v>
      </c>
      <c r="AG8" s="97">
        <v>92742</v>
      </c>
      <c r="AH8" s="97">
        <v>348925</v>
      </c>
      <c r="AI8" s="97">
        <v>111143</v>
      </c>
      <c r="AL8" s="97">
        <v>684618</v>
      </c>
      <c r="AM8" s="97">
        <v>465263</v>
      </c>
      <c r="AN8" s="97">
        <v>140882</v>
      </c>
      <c r="AO8" s="97">
        <v>199067</v>
      </c>
    </row>
    <row r="9" spans="1:41">
      <c r="A9" s="98">
        <v>40775</v>
      </c>
      <c r="B9" s="98">
        <v>40739</v>
      </c>
      <c r="G9" s="98">
        <v>40775</v>
      </c>
      <c r="H9" s="98">
        <v>40593</v>
      </c>
      <c r="I9" s="98">
        <v>40761</v>
      </c>
      <c r="L9" s="98">
        <v>40645</v>
      </c>
      <c r="M9" s="98">
        <v>40831</v>
      </c>
      <c r="S9" s="98">
        <v>40782</v>
      </c>
      <c r="X9" s="94">
        <v>40796</v>
      </c>
      <c r="AC9" s="98">
        <v>40775</v>
      </c>
      <c r="AI9" s="98">
        <v>40775</v>
      </c>
      <c r="AL9" s="98">
        <v>40656</v>
      </c>
      <c r="AM9" s="98">
        <v>40795</v>
      </c>
      <c r="AN9" s="98">
        <v>40810</v>
      </c>
      <c r="AO9" s="98">
        <v>40831</v>
      </c>
    </row>
    <row r="10" spans="1:41">
      <c r="A10" s="97">
        <v>981227</v>
      </c>
      <c r="B10" s="97">
        <v>850896</v>
      </c>
      <c r="G10" s="95">
        <v>845740</v>
      </c>
      <c r="H10" s="97">
        <v>304610</v>
      </c>
      <c r="I10" s="97">
        <v>622600</v>
      </c>
      <c r="L10" s="97">
        <v>242682</v>
      </c>
      <c r="M10" s="97">
        <v>271741</v>
      </c>
      <c r="S10" s="97">
        <v>459940</v>
      </c>
      <c r="X10" s="97">
        <v>510847</v>
      </c>
      <c r="AC10" s="97">
        <v>1116463</v>
      </c>
      <c r="AI10" s="97">
        <v>99617</v>
      </c>
      <c r="AL10" s="97">
        <v>682194</v>
      </c>
      <c r="AM10" s="97">
        <v>460470</v>
      </c>
      <c r="AN10" s="97">
        <v>131087</v>
      </c>
      <c r="AO10" s="97">
        <v>168237</v>
      </c>
    </row>
    <row r="11" spans="1:41">
      <c r="A11" s="98">
        <v>40677</v>
      </c>
      <c r="G11" s="98">
        <v>40684</v>
      </c>
      <c r="I11" s="98">
        <v>40665</v>
      </c>
      <c r="M11" s="98">
        <v>40647</v>
      </c>
      <c r="X11" s="94">
        <v>40614</v>
      </c>
      <c r="AC11" s="98">
        <v>40586</v>
      </c>
      <c r="AM11" s="98">
        <v>40705</v>
      </c>
      <c r="AN11" s="98">
        <v>40721</v>
      </c>
      <c r="AO11" s="99">
        <v>40649</v>
      </c>
    </row>
    <row r="12" spans="1:41">
      <c r="A12" s="97">
        <v>964715</v>
      </c>
      <c r="G12" s="95">
        <v>841443</v>
      </c>
      <c r="I12" s="97">
        <v>588464</v>
      </c>
      <c r="M12" s="101">
        <v>223658</v>
      </c>
      <c r="X12" s="97">
        <v>445176</v>
      </c>
      <c r="AC12" s="97">
        <v>1107126</v>
      </c>
      <c r="AM12" s="97">
        <v>456010</v>
      </c>
      <c r="AN12" s="97">
        <v>121882</v>
      </c>
      <c r="AO12" s="100">
        <v>120030</v>
      </c>
    </row>
    <row r="13" spans="1:41">
      <c r="G13" s="95"/>
    </row>
    <row r="14" spans="1:41">
      <c r="G14" s="95"/>
    </row>
    <row r="15" spans="1:41">
      <c r="G15" s="95"/>
    </row>
    <row r="16" spans="1:41">
      <c r="G16" s="95"/>
    </row>
    <row r="17" spans="7:7">
      <c r="G17" s="95"/>
    </row>
    <row r="18" spans="7:7">
      <c r="G18" s="95"/>
    </row>
    <row r="19" spans="7:7">
      <c r="G19" s="95"/>
    </row>
    <row r="20" spans="7:7">
      <c r="G20" s="95"/>
    </row>
    <row r="21" spans="7:7">
      <c r="G21" s="95"/>
    </row>
    <row r="22" spans="7:7">
      <c r="G22" s="96"/>
    </row>
    <row r="23" spans="7:7">
      <c r="G23" s="95"/>
    </row>
    <row r="24" spans="7:7">
      <c r="G24" s="95"/>
    </row>
    <row r="25" spans="7:7">
      <c r="G25" s="96"/>
    </row>
    <row r="26" spans="7:7">
      <c r="G26" s="96"/>
    </row>
    <row r="27" spans="7:7">
      <c r="G27" s="96"/>
    </row>
    <row r="28" spans="7:7">
      <c r="G28" s="95"/>
    </row>
    <row r="29" spans="7:7">
      <c r="G29" s="95"/>
    </row>
    <row r="30" spans="7:7">
      <c r="G30" s="95"/>
    </row>
    <row r="31" spans="7:7">
      <c r="G31" s="95"/>
    </row>
    <row r="32" spans="7:7">
      <c r="G32" s="95"/>
    </row>
    <row r="33" spans="7:7">
      <c r="G33" s="95"/>
    </row>
    <row r="34" spans="7:7">
      <c r="G34" s="95"/>
    </row>
    <row r="35" spans="7:7">
      <c r="G35" s="95"/>
    </row>
    <row r="36" spans="7:7">
      <c r="G36" s="95"/>
    </row>
    <row r="37" spans="7:7">
      <c r="G37" s="95"/>
    </row>
    <row r="38" spans="7:7">
      <c r="G38" s="95"/>
    </row>
    <row r="39" spans="7:7">
      <c r="G39" s="95"/>
    </row>
    <row r="40" spans="7:7">
      <c r="G40" s="95"/>
    </row>
  </sheetData>
  <phoneticPr fontId="1"/>
  <pageMargins left="0.78700000000000003" right="0.78700000000000003" top="0.98399999999999999" bottom="0.98399999999999999" header="0.51200000000000001" footer="0.51200000000000001"/>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sheetPr codeName="Sheet3"/>
  <dimension ref="A1:AB71"/>
  <sheetViews>
    <sheetView view="pageBreakPreview" zoomScale="70" zoomScaleNormal="85" workbookViewId="0">
      <selection activeCell="Z6" sqref="Z6"/>
    </sheetView>
  </sheetViews>
  <sheetFormatPr defaultRowHeight="14.1" customHeight="1"/>
  <cols>
    <col min="1" max="1" width="9" style="1"/>
    <col min="2" max="2" width="5.625" style="1" customWidth="1"/>
    <col min="3" max="3" width="7.625" style="1" customWidth="1"/>
    <col min="4" max="4" width="4.625" style="1" customWidth="1"/>
    <col min="5" max="5" width="7.625" style="1" customWidth="1"/>
    <col min="6" max="6" width="4.625" style="1" customWidth="1"/>
    <col min="7" max="7" width="12.125" style="1" customWidth="1"/>
    <col min="8" max="8" width="6.125" style="1" customWidth="1"/>
    <col min="9" max="9" width="2.625" style="1" customWidth="1"/>
    <col min="10" max="10" width="2.125" style="1" customWidth="1"/>
    <col min="11" max="11" width="4.625" style="1" customWidth="1"/>
    <col min="12" max="12" width="12.625" style="1" customWidth="1"/>
    <col min="13" max="13" width="23.125" style="1" customWidth="1"/>
    <col min="14" max="14" width="6.125" style="1" customWidth="1"/>
    <col min="15" max="15" width="4.125" style="1" customWidth="1"/>
    <col min="16" max="16" width="16.625" style="1" customWidth="1"/>
    <col min="17" max="17" width="23.125" style="1" customWidth="1"/>
    <col min="18" max="18" width="6.125" style="1" customWidth="1"/>
    <col min="19" max="19" width="4.125" style="1" customWidth="1"/>
    <col min="20" max="20" width="16.625" style="1" customWidth="1"/>
    <col min="21" max="21" width="23.125" style="1" customWidth="1"/>
    <col min="22" max="22" width="6.125" style="1" customWidth="1"/>
    <col min="23" max="16384" width="9" style="1"/>
  </cols>
  <sheetData>
    <row r="1" spans="1:24" ht="14.1" customHeight="1" thickBot="1">
      <c r="A1" s="1" t="s">
        <v>0</v>
      </c>
      <c r="M1" s="2" t="s">
        <v>1</v>
      </c>
      <c r="N1" s="3"/>
      <c r="O1" s="3"/>
      <c r="P1" s="4"/>
      <c r="Q1" s="5" t="s">
        <v>345</v>
      </c>
      <c r="R1" s="5"/>
      <c r="S1" s="6"/>
      <c r="T1" s="7" t="s">
        <v>312</v>
      </c>
      <c r="U1" s="29" t="s">
        <v>317</v>
      </c>
      <c r="V1" s="84"/>
      <c r="X1" s="90" t="s">
        <v>347</v>
      </c>
    </row>
    <row r="2" spans="1:24" ht="27.95" customHeight="1" thickBot="1">
      <c r="A2" s="8" t="s">
        <v>2</v>
      </c>
      <c r="J2" s="9"/>
      <c r="K2" s="10"/>
      <c r="L2" s="1" t="s">
        <v>3</v>
      </c>
      <c r="M2" s="251" t="str">
        <f>VLOOKUP(X2,車両一覧!A2:M206,11,0)</f>
        <v>セブン通商　株式会社</v>
      </c>
      <c r="N2" s="252"/>
      <c r="O2" s="252"/>
      <c r="P2" s="253"/>
      <c r="Q2" s="82" t="str">
        <f>VLOOKUP(X2,車両一覧!A2:M206,4,0)</f>
        <v>滋賀100か5609</v>
      </c>
      <c r="R2" s="14"/>
      <c r="S2" s="15"/>
      <c r="T2" s="85" t="str">
        <f>VLOOKUP(X2,車両一覧!A2:M206,5,0)</f>
        <v>ニッサンディーゼル</v>
      </c>
      <c r="U2" s="86" t="str">
        <f>VLOOKUP(X2,車両一覧!A2:M206,7,0)</f>
        <v>平成20年7月</v>
      </c>
      <c r="V2" s="18"/>
      <c r="X2" s="91">
        <v>5609</v>
      </c>
    </row>
    <row r="3" spans="1:24" ht="14.1" customHeight="1" thickBot="1">
      <c r="M3" s="11" t="s">
        <v>4</v>
      </c>
      <c r="N3" s="12"/>
      <c r="O3" s="12"/>
      <c r="P3" s="13"/>
      <c r="Q3" s="14" t="s">
        <v>346</v>
      </c>
      <c r="R3" s="14"/>
      <c r="S3" s="15"/>
      <c r="T3" s="16" t="s">
        <v>313</v>
      </c>
      <c r="U3" s="87" t="s">
        <v>314</v>
      </c>
      <c r="V3" s="88"/>
    </row>
    <row r="4" spans="1:24" ht="27.95" customHeight="1" thickTop="1" thickBot="1">
      <c r="D4" s="74">
        <v>3</v>
      </c>
      <c r="E4" s="8" t="s">
        <v>5</v>
      </c>
      <c r="F4" s="8"/>
      <c r="G4" s="8"/>
      <c r="H4" s="19"/>
      <c r="I4" s="20" t="s">
        <v>255</v>
      </c>
      <c r="J4" s="9"/>
      <c r="K4" s="10"/>
      <c r="L4" s="1" t="s">
        <v>6</v>
      </c>
      <c r="M4" s="254" t="str">
        <f>VLOOKUP(X2,車両一覧!A2:M206,12,0)</f>
        <v>愛知県西尾市吉良町吉田亥改13-3</v>
      </c>
      <c r="N4" s="255"/>
      <c r="O4" s="255"/>
      <c r="P4" s="256"/>
      <c r="Q4" s="83" t="str">
        <f>VLOOKUP(X2,車両一覧!A2:M206,9,0)</f>
        <v>GK4XAB-30624</v>
      </c>
      <c r="R4" s="23"/>
      <c r="S4" s="24"/>
      <c r="T4" s="81" t="str">
        <f>VLOOKUP(X2,車両一覧!A2:M206,6,0)</f>
        <v>GE13</v>
      </c>
      <c r="U4" s="25"/>
      <c r="V4" s="26"/>
    </row>
    <row r="5" spans="1:24" ht="17.100000000000001" customHeight="1" thickTop="1" thickBot="1">
      <c r="B5" s="27" t="s">
        <v>7</v>
      </c>
      <c r="C5" s="27"/>
      <c r="D5" s="27"/>
    </row>
    <row r="6" spans="1:24" ht="12" customHeight="1" thickBot="1">
      <c r="B6" s="28" t="s">
        <v>8</v>
      </c>
      <c r="C6" s="5"/>
      <c r="D6" s="6"/>
      <c r="E6" s="7" t="s">
        <v>9</v>
      </c>
      <c r="F6" s="29"/>
      <c r="G6" s="6"/>
      <c r="H6" s="30"/>
      <c r="K6" s="257" t="s">
        <v>8</v>
      </c>
      <c r="L6" s="258"/>
      <c r="M6" s="6" t="s">
        <v>9</v>
      </c>
      <c r="N6" s="109"/>
      <c r="P6" s="28" t="s">
        <v>8</v>
      </c>
      <c r="Q6" s="7" t="s">
        <v>9</v>
      </c>
      <c r="R6" s="30"/>
      <c r="T6" s="28" t="s">
        <v>8</v>
      </c>
      <c r="U6" s="7" t="s">
        <v>9</v>
      </c>
      <c r="V6" s="30"/>
    </row>
    <row r="7" spans="1:24" ht="12" customHeight="1" thickTop="1">
      <c r="B7" s="31" t="s">
        <v>10</v>
      </c>
      <c r="C7" s="32"/>
      <c r="D7" s="32"/>
      <c r="E7" s="12"/>
      <c r="F7" s="12"/>
      <c r="G7" s="12"/>
      <c r="H7" s="18"/>
      <c r="K7" s="259" t="s">
        <v>11</v>
      </c>
      <c r="L7" s="260"/>
      <c r="M7" s="35" t="s">
        <v>12</v>
      </c>
      <c r="N7" s="37"/>
      <c r="O7" s="37"/>
      <c r="P7" s="38"/>
      <c r="Q7" s="36" t="s">
        <v>13</v>
      </c>
      <c r="R7" s="261"/>
      <c r="T7" s="39" t="s">
        <v>14</v>
      </c>
      <c r="U7" s="17"/>
      <c r="V7" s="108"/>
    </row>
    <row r="8" spans="1:24" ht="12" customHeight="1" thickBot="1">
      <c r="B8" s="11"/>
      <c r="C8" s="12"/>
      <c r="D8" s="12"/>
      <c r="E8" s="12"/>
      <c r="F8" s="12"/>
      <c r="G8" s="12"/>
      <c r="H8" s="18"/>
      <c r="K8" s="259" t="s">
        <v>256</v>
      </c>
      <c r="L8" s="260"/>
      <c r="M8" s="40"/>
      <c r="N8" s="107"/>
      <c r="O8" s="37"/>
      <c r="P8" s="42"/>
      <c r="Q8" s="43"/>
      <c r="R8" s="262"/>
      <c r="T8" s="11"/>
      <c r="U8" s="12"/>
      <c r="V8" s="18"/>
    </row>
    <row r="9" spans="1:24" ht="12" customHeight="1" thickTop="1">
      <c r="B9" s="44" t="s">
        <v>257</v>
      </c>
      <c r="C9" s="35"/>
      <c r="D9" s="35"/>
      <c r="E9" s="36" t="s">
        <v>15</v>
      </c>
      <c r="F9" s="35"/>
      <c r="G9" s="35"/>
      <c r="H9" s="261"/>
      <c r="K9" s="11"/>
      <c r="L9" s="13"/>
      <c r="M9" s="36" t="s">
        <v>16</v>
      </c>
      <c r="N9" s="111"/>
      <c r="O9" s="37"/>
      <c r="P9" s="38" t="s">
        <v>258</v>
      </c>
      <c r="Q9" s="36" t="s">
        <v>17</v>
      </c>
      <c r="R9" s="111"/>
      <c r="S9" s="37"/>
      <c r="T9" s="45" t="s">
        <v>18</v>
      </c>
      <c r="U9" s="36" t="s">
        <v>19</v>
      </c>
      <c r="V9" s="261"/>
    </row>
    <row r="10" spans="1:24" ht="12" customHeight="1" thickBot="1">
      <c r="B10" s="46"/>
      <c r="C10" s="40"/>
      <c r="D10" s="40"/>
      <c r="E10" s="41"/>
      <c r="F10" s="40"/>
      <c r="G10" s="40"/>
      <c r="H10" s="263"/>
      <c r="K10" s="11"/>
      <c r="L10" s="13"/>
      <c r="M10" s="41" t="s">
        <v>20</v>
      </c>
      <c r="N10" s="107"/>
      <c r="O10" s="37"/>
      <c r="P10" s="42"/>
      <c r="Q10" s="41"/>
      <c r="R10" s="107"/>
      <c r="S10" s="37"/>
      <c r="T10" s="38" t="s">
        <v>21</v>
      </c>
      <c r="U10" s="47"/>
      <c r="V10" s="263"/>
    </row>
    <row r="11" spans="1:24" ht="12" customHeight="1" thickTop="1">
      <c r="B11" s="11" t="s">
        <v>259</v>
      </c>
      <c r="C11" s="12"/>
      <c r="D11" s="12"/>
      <c r="E11" s="36" t="s">
        <v>22</v>
      </c>
      <c r="F11" s="12"/>
      <c r="G11" s="12"/>
      <c r="H11" s="261"/>
      <c r="K11" s="11"/>
      <c r="L11" s="13"/>
      <c r="M11" s="36" t="s">
        <v>23</v>
      </c>
      <c r="N11" s="262"/>
      <c r="P11" s="31" t="s">
        <v>24</v>
      </c>
      <c r="Q11" s="12"/>
      <c r="R11" s="12"/>
      <c r="S11" s="37"/>
      <c r="T11" s="38"/>
      <c r="U11" s="17" t="s">
        <v>25</v>
      </c>
      <c r="V11" s="261"/>
    </row>
    <row r="12" spans="1:24" ht="12" customHeight="1" thickBot="1">
      <c r="B12" s="11"/>
      <c r="C12" s="12"/>
      <c r="D12" s="12"/>
      <c r="E12" s="41"/>
      <c r="F12" s="12"/>
      <c r="G12" s="12"/>
      <c r="H12" s="263"/>
      <c r="K12" s="46"/>
      <c r="L12" s="48"/>
      <c r="M12" s="41"/>
      <c r="N12" s="263"/>
      <c r="P12" s="46"/>
      <c r="Q12" s="40"/>
      <c r="R12" s="26"/>
      <c r="S12" s="37"/>
      <c r="T12" s="42"/>
      <c r="U12" s="41"/>
      <c r="V12" s="263"/>
    </row>
    <row r="13" spans="1:24" ht="12" customHeight="1" thickTop="1">
      <c r="B13" s="11"/>
      <c r="C13" s="12"/>
      <c r="D13" s="12"/>
      <c r="E13" s="36" t="s">
        <v>26</v>
      </c>
      <c r="F13" s="35"/>
      <c r="G13" s="35"/>
      <c r="H13" s="261"/>
      <c r="K13" s="264" t="s">
        <v>260</v>
      </c>
      <c r="L13" s="265"/>
      <c r="M13" s="36" t="s">
        <v>27</v>
      </c>
      <c r="N13" s="261"/>
      <c r="P13" s="45" t="s">
        <v>261</v>
      </c>
      <c r="Q13" s="36" t="s">
        <v>28</v>
      </c>
      <c r="R13" s="37"/>
      <c r="S13" s="37"/>
      <c r="T13" s="38" t="s">
        <v>29</v>
      </c>
      <c r="U13" s="17" t="s">
        <v>30</v>
      </c>
      <c r="V13" s="261"/>
    </row>
    <row r="14" spans="1:24" ht="12" customHeight="1" thickBot="1">
      <c r="B14" s="11"/>
      <c r="C14" s="40"/>
      <c r="D14" s="48"/>
      <c r="E14" s="41"/>
      <c r="F14" s="40"/>
      <c r="G14" s="40"/>
      <c r="H14" s="262"/>
      <c r="K14" s="46"/>
      <c r="L14" s="48"/>
      <c r="M14" s="41"/>
      <c r="N14" s="262"/>
      <c r="P14" s="11"/>
      <c r="Q14" s="41" t="s">
        <v>31</v>
      </c>
      <c r="R14" s="107"/>
      <c r="S14" s="37"/>
      <c r="T14" s="38" t="s">
        <v>32</v>
      </c>
      <c r="U14" s="17"/>
      <c r="V14" s="263"/>
    </row>
    <row r="15" spans="1:24" ht="12" customHeight="1" thickTop="1">
      <c r="B15" s="45" t="s">
        <v>33</v>
      </c>
      <c r="C15" s="12"/>
      <c r="D15" s="53"/>
      <c r="E15" s="12" t="s">
        <v>34</v>
      </c>
      <c r="F15" s="12"/>
      <c r="G15" s="12"/>
      <c r="H15" s="111"/>
      <c r="I15" s="11"/>
      <c r="K15" s="264" t="s">
        <v>262</v>
      </c>
      <c r="L15" s="265"/>
      <c r="M15" s="12" t="s">
        <v>35</v>
      </c>
      <c r="N15" s="111"/>
      <c r="O15" s="37"/>
      <c r="P15" s="11"/>
      <c r="Q15" s="36" t="s">
        <v>36</v>
      </c>
      <c r="R15" s="37"/>
      <c r="S15" s="37"/>
      <c r="T15" s="38"/>
      <c r="U15" s="36" t="s">
        <v>37</v>
      </c>
      <c r="V15" s="261"/>
    </row>
    <row r="16" spans="1:24" ht="12" customHeight="1" thickBot="1">
      <c r="B16" s="11"/>
      <c r="C16" s="12"/>
      <c r="D16" s="12"/>
      <c r="E16" s="17"/>
      <c r="F16" s="12"/>
      <c r="G16" s="12"/>
      <c r="H16" s="107"/>
      <c r="I16" s="11"/>
      <c r="K16" s="259" t="s">
        <v>38</v>
      </c>
      <c r="L16" s="260"/>
      <c r="M16" s="12" t="s">
        <v>290</v>
      </c>
      <c r="N16" s="107"/>
      <c r="O16" s="37"/>
      <c r="P16" s="11"/>
      <c r="Q16" s="41"/>
      <c r="R16" s="107"/>
      <c r="S16" s="37"/>
      <c r="T16" s="38"/>
      <c r="U16" s="17" t="s">
        <v>39</v>
      </c>
      <c r="V16" s="263"/>
    </row>
    <row r="17" spans="2:23" ht="12" customHeight="1" thickTop="1">
      <c r="B17" s="11"/>
      <c r="C17" s="12"/>
      <c r="D17" s="12"/>
      <c r="E17" s="36" t="s">
        <v>263</v>
      </c>
      <c r="F17" s="35"/>
      <c r="G17" s="35"/>
      <c r="H17" s="262"/>
      <c r="K17" s="11"/>
      <c r="L17" s="13"/>
      <c r="M17" s="36" t="s">
        <v>40</v>
      </c>
      <c r="N17" s="111"/>
      <c r="O17" s="37"/>
      <c r="P17" s="11"/>
      <c r="Q17" s="36" t="s">
        <v>41</v>
      </c>
      <c r="R17" s="37"/>
      <c r="S17" s="37"/>
      <c r="T17" s="38"/>
      <c r="U17" s="36" t="s">
        <v>42</v>
      </c>
      <c r="V17" s="261"/>
    </row>
    <row r="18" spans="2:23" ht="12" customHeight="1" thickBot="1">
      <c r="B18" s="46"/>
      <c r="C18" s="40"/>
      <c r="D18" s="40"/>
      <c r="E18" s="41" t="s">
        <v>43</v>
      </c>
      <c r="F18" s="40"/>
      <c r="G18" s="40"/>
      <c r="H18" s="262"/>
      <c r="K18" s="11"/>
      <c r="L18" s="13"/>
      <c r="M18" s="41"/>
      <c r="N18" s="107"/>
      <c r="O18" s="37"/>
      <c r="P18" s="46"/>
      <c r="Q18" s="41"/>
      <c r="R18" s="107"/>
      <c r="S18" s="37"/>
      <c r="T18" s="38"/>
      <c r="U18" s="41"/>
      <c r="V18" s="263"/>
    </row>
    <row r="19" spans="2:23" ht="12" customHeight="1" thickTop="1">
      <c r="B19" s="45" t="s">
        <v>264</v>
      </c>
      <c r="C19" s="35"/>
      <c r="D19" s="35"/>
      <c r="E19" s="36" t="s">
        <v>44</v>
      </c>
      <c r="F19" s="12"/>
      <c r="G19" s="12"/>
      <c r="H19" s="111"/>
      <c r="I19" s="11"/>
      <c r="K19" s="11"/>
      <c r="L19" s="13"/>
      <c r="M19" s="36" t="s">
        <v>45</v>
      </c>
      <c r="N19" s="262"/>
      <c r="P19" s="45" t="s">
        <v>46</v>
      </c>
      <c r="Q19" s="36" t="s">
        <v>47</v>
      </c>
      <c r="R19" s="37"/>
      <c r="S19" s="37"/>
      <c r="T19" s="45" t="s">
        <v>48</v>
      </c>
      <c r="U19" s="36" t="s">
        <v>49</v>
      </c>
      <c r="V19" s="261"/>
    </row>
    <row r="20" spans="2:23" ht="12" customHeight="1" thickBot="1">
      <c r="B20" s="46"/>
      <c r="C20" s="40"/>
      <c r="D20" s="48"/>
      <c r="E20" s="41"/>
      <c r="F20" s="12"/>
      <c r="G20" s="12"/>
      <c r="H20" s="107"/>
      <c r="I20" s="11"/>
      <c r="K20" s="11"/>
      <c r="L20" s="13"/>
      <c r="M20" s="41"/>
      <c r="N20" s="262"/>
      <c r="P20" s="42" t="s">
        <v>265</v>
      </c>
      <c r="Q20" s="41"/>
      <c r="R20" s="107"/>
      <c r="S20" s="37"/>
      <c r="T20" s="38" t="s">
        <v>50</v>
      </c>
      <c r="U20" s="17" t="s">
        <v>51</v>
      </c>
      <c r="V20" s="263"/>
    </row>
    <row r="21" spans="2:23" ht="12" customHeight="1" thickTop="1">
      <c r="B21" s="45" t="s">
        <v>52</v>
      </c>
      <c r="C21" s="35"/>
      <c r="D21" s="35"/>
      <c r="E21" s="36" t="s">
        <v>266</v>
      </c>
      <c r="F21" s="35"/>
      <c r="G21" s="54"/>
      <c r="H21" s="262"/>
      <c r="K21" s="264" t="s">
        <v>267</v>
      </c>
      <c r="L21" s="265"/>
      <c r="M21" s="36" t="s">
        <v>53</v>
      </c>
      <c r="N21" s="111"/>
      <c r="O21" s="37"/>
      <c r="P21" s="45" t="s">
        <v>54</v>
      </c>
      <c r="Q21" s="36" t="s">
        <v>55</v>
      </c>
      <c r="R21" s="111"/>
      <c r="S21" s="37"/>
      <c r="T21" s="38"/>
      <c r="U21" s="36" t="s">
        <v>56</v>
      </c>
      <c r="V21" s="261"/>
    </row>
    <row r="22" spans="2:23" ht="12" customHeight="1" thickBot="1">
      <c r="B22" s="46"/>
      <c r="C22" s="40"/>
      <c r="D22" s="40"/>
      <c r="E22" s="41"/>
      <c r="F22" s="40"/>
      <c r="G22" s="55"/>
      <c r="H22" s="262"/>
      <c r="K22" s="259" t="s">
        <v>268</v>
      </c>
      <c r="L22" s="260"/>
      <c r="M22" s="41"/>
      <c r="N22" s="107"/>
      <c r="O22" s="37"/>
      <c r="P22" s="38" t="s">
        <v>269</v>
      </c>
      <c r="Q22" s="41"/>
      <c r="R22" s="107"/>
      <c r="S22" s="37"/>
      <c r="T22" s="38"/>
      <c r="U22" s="41"/>
      <c r="V22" s="263"/>
    </row>
    <row r="23" spans="2:23" ht="12" customHeight="1" thickTop="1">
      <c r="B23" s="45" t="s">
        <v>270</v>
      </c>
      <c r="C23" s="35"/>
      <c r="D23" s="35"/>
      <c r="E23" s="36" t="s">
        <v>57</v>
      </c>
      <c r="F23" s="12"/>
      <c r="G23" s="12"/>
      <c r="H23" s="111"/>
      <c r="I23" s="11"/>
      <c r="K23" s="11"/>
      <c r="L23" s="13"/>
      <c r="M23" s="36" t="s">
        <v>58</v>
      </c>
      <c r="N23" s="111"/>
      <c r="O23" s="37"/>
      <c r="P23" s="38"/>
      <c r="Q23" s="12" t="s">
        <v>59</v>
      </c>
      <c r="R23" s="262"/>
      <c r="T23" s="38"/>
      <c r="U23" s="36" t="s">
        <v>60</v>
      </c>
      <c r="V23" s="261"/>
    </row>
    <row r="24" spans="2:23" ht="12" customHeight="1" thickBot="1">
      <c r="B24" s="11" t="s">
        <v>21</v>
      </c>
      <c r="C24" s="12"/>
      <c r="D24" s="12"/>
      <c r="E24" s="41"/>
      <c r="F24" s="40"/>
      <c r="G24" s="40"/>
      <c r="H24" s="107"/>
      <c r="I24" s="11"/>
      <c r="K24" s="11"/>
      <c r="L24" s="13"/>
      <c r="M24" s="17"/>
      <c r="N24" s="107"/>
      <c r="O24" s="37"/>
      <c r="P24" s="38"/>
      <c r="Q24" s="12" t="s">
        <v>61</v>
      </c>
      <c r="R24" s="263"/>
      <c r="T24" s="38"/>
      <c r="U24" s="41"/>
      <c r="V24" s="263"/>
    </row>
    <row r="25" spans="2:23" ht="12" customHeight="1" thickTop="1">
      <c r="B25" s="11"/>
      <c r="C25" s="12"/>
      <c r="D25" s="12"/>
      <c r="E25" s="36" t="s">
        <v>62</v>
      </c>
      <c r="F25" s="35"/>
      <c r="G25" s="35"/>
      <c r="H25" s="111"/>
      <c r="I25" s="11"/>
      <c r="K25" s="11"/>
      <c r="L25" s="13"/>
      <c r="M25" s="36" t="s">
        <v>63</v>
      </c>
      <c r="N25" s="262"/>
      <c r="P25" s="38"/>
      <c r="Q25" s="36" t="s">
        <v>64</v>
      </c>
      <c r="R25" s="261"/>
      <c r="T25" s="38"/>
      <c r="U25" s="17" t="s">
        <v>65</v>
      </c>
      <c r="V25" s="261"/>
    </row>
    <row r="26" spans="2:23" ht="12" customHeight="1" thickBot="1">
      <c r="B26" s="11"/>
      <c r="C26" s="12"/>
      <c r="D26" s="12"/>
      <c r="E26" s="41"/>
      <c r="F26" s="12"/>
      <c r="G26" s="12"/>
      <c r="H26" s="107"/>
      <c r="I26" s="11"/>
      <c r="K26" s="11"/>
      <c r="L26" s="13"/>
      <c r="M26" s="41"/>
      <c r="N26" s="263"/>
      <c r="P26" s="38"/>
      <c r="Q26" s="41"/>
      <c r="R26" s="263"/>
      <c r="T26" s="38"/>
      <c r="U26" s="41" t="s">
        <v>66</v>
      </c>
      <c r="V26" s="263"/>
    </row>
    <row r="27" spans="2:23" ht="12" customHeight="1" thickTop="1">
      <c r="B27" s="11"/>
      <c r="C27" s="12"/>
      <c r="D27" s="12"/>
      <c r="E27" s="36" t="s">
        <v>26</v>
      </c>
      <c r="F27" s="35"/>
      <c r="G27" s="54"/>
      <c r="H27" s="262"/>
      <c r="K27" s="11"/>
      <c r="L27" s="13"/>
      <c r="M27" s="36" t="s">
        <v>67</v>
      </c>
      <c r="N27" s="261"/>
      <c r="P27" s="38"/>
      <c r="Q27" s="36" t="s">
        <v>271</v>
      </c>
      <c r="R27" s="261"/>
      <c r="T27" s="38"/>
      <c r="U27" s="17" t="s">
        <v>68</v>
      </c>
      <c r="V27" s="261"/>
    </row>
    <row r="28" spans="2:23" ht="12" customHeight="1" thickBot="1">
      <c r="B28" s="46"/>
      <c r="C28" s="40"/>
      <c r="D28" s="40"/>
      <c r="E28" s="41"/>
      <c r="F28" s="40"/>
      <c r="G28" s="55"/>
      <c r="H28" s="263"/>
      <c r="K28" s="46"/>
      <c r="L28" s="48"/>
      <c r="M28" s="41"/>
      <c r="N28" s="263"/>
      <c r="P28" s="42"/>
      <c r="Q28" s="41"/>
      <c r="R28" s="262"/>
      <c r="T28" s="56"/>
      <c r="U28" s="57"/>
      <c r="V28" s="263"/>
    </row>
    <row r="29" spans="2:23" ht="12" customHeight="1" thickTop="1">
      <c r="B29" s="31" t="s">
        <v>69</v>
      </c>
      <c r="C29" s="32"/>
      <c r="D29" s="32"/>
      <c r="E29" s="12"/>
      <c r="F29" s="12"/>
      <c r="G29" s="12"/>
      <c r="H29" s="12"/>
      <c r="I29" s="11"/>
      <c r="K29" s="264" t="s">
        <v>70</v>
      </c>
      <c r="L29" s="265"/>
      <c r="M29" s="12" t="s">
        <v>66</v>
      </c>
      <c r="N29" s="261"/>
      <c r="P29" s="38" t="s">
        <v>272</v>
      </c>
      <c r="Q29" s="17" t="s">
        <v>47</v>
      </c>
      <c r="R29" s="112"/>
      <c r="S29" s="37"/>
      <c r="T29" s="38" t="s">
        <v>71</v>
      </c>
      <c r="U29" s="17" t="s">
        <v>36</v>
      </c>
      <c r="V29" s="58"/>
    </row>
    <row r="30" spans="2:23" ht="12" customHeight="1" thickBot="1">
      <c r="B30" s="46"/>
      <c r="C30" s="40"/>
      <c r="D30" s="40"/>
      <c r="E30" s="40"/>
      <c r="F30" s="40"/>
      <c r="G30" s="40"/>
      <c r="H30" s="26"/>
      <c r="I30" s="11"/>
      <c r="K30" s="259" t="s">
        <v>72</v>
      </c>
      <c r="L30" s="260"/>
      <c r="M30" s="52"/>
      <c r="N30" s="263"/>
      <c r="P30" s="42"/>
      <c r="Q30" s="41"/>
      <c r="R30" s="110"/>
      <c r="S30" s="37"/>
      <c r="T30" s="38" t="s">
        <v>73</v>
      </c>
      <c r="U30" s="17"/>
      <c r="V30" s="59"/>
    </row>
    <row r="31" spans="2:23" ht="12" customHeight="1" thickBot="1">
      <c r="B31" s="44" t="s">
        <v>273</v>
      </c>
      <c r="C31" s="35"/>
      <c r="D31" s="53"/>
      <c r="E31" s="36" t="s">
        <v>74</v>
      </c>
      <c r="F31" s="35"/>
      <c r="G31" s="35"/>
      <c r="H31" s="37"/>
      <c r="I31" s="11"/>
      <c r="K31" s="266" t="s">
        <v>75</v>
      </c>
      <c r="L31" s="267"/>
      <c r="M31" s="12"/>
      <c r="N31" s="18"/>
      <c r="P31" s="31" t="s">
        <v>76</v>
      </c>
      <c r="Q31" s="12"/>
      <c r="R31" s="26"/>
      <c r="S31" s="37"/>
      <c r="T31" s="42" t="s">
        <v>77</v>
      </c>
      <c r="U31" s="41"/>
      <c r="V31" s="59"/>
    </row>
    <row r="32" spans="2:23" ht="12" customHeight="1" thickBot="1">
      <c r="B32" s="11"/>
      <c r="C32" s="12"/>
      <c r="D32" s="13"/>
      <c r="E32" s="41" t="s">
        <v>31</v>
      </c>
      <c r="F32" s="40"/>
      <c r="G32" s="40"/>
      <c r="H32" s="107"/>
      <c r="I32" s="11"/>
      <c r="K32" s="46"/>
      <c r="L32" s="40"/>
      <c r="M32" s="40"/>
      <c r="N32" s="26"/>
      <c r="P32" s="45" t="s">
        <v>78</v>
      </c>
      <c r="Q32" s="36" t="s">
        <v>79</v>
      </c>
      <c r="R32" s="37"/>
      <c r="S32" s="37"/>
      <c r="T32" s="38" t="s">
        <v>274</v>
      </c>
      <c r="U32" s="36" t="s">
        <v>80</v>
      </c>
      <c r="V32" s="111"/>
      <c r="W32" s="12"/>
    </row>
    <row r="33" spans="2:28" ht="12" customHeight="1" thickBot="1">
      <c r="B33" s="11"/>
      <c r="C33" s="12"/>
      <c r="D33" s="13"/>
      <c r="E33" s="36" t="s">
        <v>81</v>
      </c>
      <c r="F33" s="35"/>
      <c r="G33" s="35"/>
      <c r="H33" s="37"/>
      <c r="I33" s="11"/>
      <c r="K33" s="264" t="s">
        <v>275</v>
      </c>
      <c r="L33" s="265"/>
      <c r="M33" s="36" t="s">
        <v>82</v>
      </c>
      <c r="N33" s="37"/>
      <c r="O33" s="37"/>
      <c r="P33" s="38"/>
      <c r="Q33" s="17" t="s">
        <v>83</v>
      </c>
      <c r="R33" s="37"/>
      <c r="S33" s="37"/>
      <c r="T33" s="38" t="s">
        <v>84</v>
      </c>
      <c r="U33" s="41"/>
      <c r="V33" s="107"/>
      <c r="W33" s="12"/>
      <c r="AB33" s="126"/>
    </row>
    <row r="34" spans="2:28" ht="12" customHeight="1" thickBot="1">
      <c r="B34" s="46"/>
      <c r="C34" s="40"/>
      <c r="D34" s="48"/>
      <c r="E34" s="41"/>
      <c r="F34" s="40"/>
      <c r="G34" s="40"/>
      <c r="H34" s="107"/>
      <c r="I34" s="11"/>
      <c r="K34" s="11"/>
      <c r="L34" s="13"/>
      <c r="M34" s="17"/>
      <c r="N34" s="107"/>
      <c r="O34" s="37"/>
      <c r="P34" s="42"/>
      <c r="Q34" s="41" t="s">
        <v>85</v>
      </c>
      <c r="R34" s="107"/>
      <c r="S34" s="37"/>
      <c r="T34" s="38"/>
      <c r="U34" s="36" t="s">
        <v>86</v>
      </c>
      <c r="V34" s="262"/>
    </row>
    <row r="35" spans="2:28" ht="12" customHeight="1" thickBot="1">
      <c r="B35" s="44" t="s">
        <v>87</v>
      </c>
      <c r="C35" s="35"/>
      <c r="D35" s="53"/>
      <c r="E35" s="36" t="s">
        <v>88</v>
      </c>
      <c r="F35" s="35"/>
      <c r="G35" s="35"/>
      <c r="H35" s="37"/>
      <c r="I35" s="11"/>
      <c r="K35" s="11"/>
      <c r="L35" s="13"/>
      <c r="M35" s="36" t="s">
        <v>294</v>
      </c>
      <c r="N35" s="111"/>
      <c r="O35" s="37"/>
      <c r="P35" s="11"/>
      <c r="Q35" s="36" t="s">
        <v>89</v>
      </c>
      <c r="R35" s="111"/>
      <c r="S35" s="37"/>
      <c r="T35" s="42"/>
      <c r="U35" s="17"/>
      <c r="V35" s="262"/>
    </row>
    <row r="36" spans="2:28" ht="12" customHeight="1" thickBot="1">
      <c r="B36" s="11"/>
      <c r="C36" s="12"/>
      <c r="D36" s="13"/>
      <c r="E36" s="41"/>
      <c r="F36" s="40"/>
      <c r="G36" s="40"/>
      <c r="H36" s="107"/>
      <c r="I36" s="11"/>
      <c r="K36" s="11"/>
      <c r="L36" s="13"/>
      <c r="M36" s="41" t="s">
        <v>90</v>
      </c>
      <c r="N36" s="107"/>
      <c r="O36" s="37"/>
      <c r="P36" s="11"/>
      <c r="Q36" s="41"/>
      <c r="R36" s="107"/>
      <c r="S36" s="37"/>
      <c r="T36" s="38" t="s">
        <v>295</v>
      </c>
      <c r="U36" s="36" t="s">
        <v>91</v>
      </c>
      <c r="V36" s="111"/>
      <c r="W36" s="12"/>
    </row>
    <row r="37" spans="2:28" ht="12" customHeight="1" thickBot="1">
      <c r="B37" s="11"/>
      <c r="C37" s="12"/>
      <c r="D37" s="13"/>
      <c r="E37" s="36" t="s">
        <v>81</v>
      </c>
      <c r="F37" s="35"/>
      <c r="G37" s="35"/>
      <c r="H37" s="37"/>
      <c r="I37" s="11"/>
      <c r="K37" s="11"/>
      <c r="L37" s="13"/>
      <c r="M37" s="51" t="s">
        <v>294</v>
      </c>
      <c r="N37" s="262"/>
      <c r="P37" s="11"/>
      <c r="Q37" s="36" t="s">
        <v>296</v>
      </c>
      <c r="R37" s="262"/>
      <c r="T37" s="38"/>
      <c r="U37" s="41"/>
      <c r="V37" s="107"/>
      <c r="W37" s="12"/>
    </row>
    <row r="38" spans="2:28" ht="12" customHeight="1" thickBot="1">
      <c r="B38" s="46"/>
      <c r="C38" s="40"/>
      <c r="D38" s="48"/>
      <c r="E38" s="41"/>
      <c r="F38" s="40"/>
      <c r="G38" s="40"/>
      <c r="H38" s="107"/>
      <c r="I38" s="11"/>
      <c r="K38" s="11"/>
      <c r="L38" s="13"/>
      <c r="M38" s="52" t="s">
        <v>92</v>
      </c>
      <c r="N38" s="262"/>
      <c r="P38" s="42"/>
      <c r="Q38" s="41" t="s">
        <v>93</v>
      </c>
      <c r="R38" s="262"/>
      <c r="T38" s="38"/>
      <c r="U38" s="17" t="s">
        <v>276</v>
      </c>
      <c r="V38" s="59"/>
    </row>
    <row r="39" spans="2:28" ht="12" customHeight="1">
      <c r="B39" s="44" t="s">
        <v>94</v>
      </c>
      <c r="C39" s="35"/>
      <c r="D39" s="53"/>
      <c r="E39" s="36" t="s">
        <v>95</v>
      </c>
      <c r="F39" s="35"/>
      <c r="G39" s="35"/>
      <c r="H39" s="37"/>
      <c r="I39" s="11"/>
      <c r="K39" s="11"/>
      <c r="L39" s="13"/>
      <c r="M39" s="17" t="s">
        <v>277</v>
      </c>
      <c r="N39" s="111"/>
      <c r="O39" s="37"/>
      <c r="P39" s="38" t="s">
        <v>278</v>
      </c>
      <c r="Q39" s="17" t="s">
        <v>96</v>
      </c>
      <c r="R39" s="111"/>
      <c r="S39" s="37"/>
      <c r="T39" s="38"/>
      <c r="U39" s="17" t="s">
        <v>279</v>
      </c>
      <c r="V39" s="59"/>
    </row>
    <row r="40" spans="2:28" ht="12" customHeight="1" thickBot="1">
      <c r="B40" s="46"/>
      <c r="C40" s="40"/>
      <c r="D40" s="48"/>
      <c r="E40" s="41"/>
      <c r="F40" s="40"/>
      <c r="G40" s="40"/>
      <c r="H40" s="107"/>
      <c r="I40" s="11"/>
      <c r="K40" s="11"/>
      <c r="L40" s="13"/>
      <c r="M40" s="17" t="s">
        <v>280</v>
      </c>
      <c r="N40" s="107"/>
      <c r="O40" s="37"/>
      <c r="P40" s="42"/>
      <c r="Q40" s="41"/>
      <c r="R40" s="107"/>
      <c r="S40" s="37"/>
      <c r="T40" s="38"/>
      <c r="U40" s="41" t="s">
        <v>97</v>
      </c>
      <c r="V40" s="59"/>
      <c r="W40" s="12"/>
    </row>
    <row r="41" spans="2:28" ht="12" customHeight="1">
      <c r="B41" s="44" t="s">
        <v>281</v>
      </c>
      <c r="C41" s="35"/>
      <c r="D41" s="53"/>
      <c r="E41" s="36" t="s">
        <v>41</v>
      </c>
      <c r="F41" s="35"/>
      <c r="G41" s="35"/>
      <c r="H41" s="111"/>
      <c r="I41" s="11"/>
      <c r="K41" s="11"/>
      <c r="L41" s="13"/>
      <c r="M41" s="36" t="s">
        <v>282</v>
      </c>
      <c r="N41" s="262"/>
      <c r="P41" s="45" t="s">
        <v>98</v>
      </c>
      <c r="Q41" s="36" t="s">
        <v>99</v>
      </c>
      <c r="R41" s="37"/>
      <c r="S41" s="37"/>
      <c r="T41" s="45" t="s">
        <v>100</v>
      </c>
      <c r="U41" s="17" t="s">
        <v>101</v>
      </c>
      <c r="V41" s="268"/>
      <c r="W41" s="12"/>
    </row>
    <row r="42" spans="2:28" ht="12" customHeight="1" thickBot="1">
      <c r="B42" s="46"/>
      <c r="C42" s="40"/>
      <c r="D42" s="48"/>
      <c r="E42" s="41"/>
      <c r="F42" s="12"/>
      <c r="G42" s="12"/>
      <c r="H42" s="107"/>
      <c r="I42" s="11"/>
      <c r="K42" s="11"/>
      <c r="L42" s="13"/>
      <c r="M42" s="41" t="s">
        <v>102</v>
      </c>
      <c r="N42" s="263"/>
      <c r="P42" s="42"/>
      <c r="Q42" s="41"/>
      <c r="R42" s="107"/>
      <c r="S42" s="37"/>
      <c r="T42" s="38" t="s">
        <v>103</v>
      </c>
      <c r="U42" s="17" t="s">
        <v>104</v>
      </c>
      <c r="V42" s="269"/>
      <c r="W42" s="12"/>
    </row>
    <row r="43" spans="2:28" ht="12" customHeight="1" thickTop="1">
      <c r="B43" s="44" t="s">
        <v>297</v>
      </c>
      <c r="C43" s="35"/>
      <c r="D43" s="35"/>
      <c r="E43" s="36" t="s">
        <v>105</v>
      </c>
      <c r="F43" s="35"/>
      <c r="G43" s="54"/>
      <c r="H43" s="262"/>
      <c r="K43" s="11"/>
      <c r="L43" s="13"/>
      <c r="M43" s="17" t="s">
        <v>283</v>
      </c>
      <c r="N43" s="261"/>
      <c r="P43" s="62" t="s">
        <v>106</v>
      </c>
      <c r="Q43" s="35"/>
      <c r="R43" s="12"/>
      <c r="S43" s="63"/>
      <c r="T43" s="38"/>
      <c r="U43" s="36" t="s">
        <v>107</v>
      </c>
      <c r="V43" s="262"/>
    </row>
    <row r="44" spans="2:28" ht="12" customHeight="1" thickBot="1">
      <c r="B44" s="11" t="s">
        <v>108</v>
      </c>
      <c r="C44" s="12"/>
      <c r="D44" s="12"/>
      <c r="E44" s="17"/>
      <c r="F44" s="12"/>
      <c r="G44" s="64"/>
      <c r="H44" s="262"/>
      <c r="K44" s="11"/>
      <c r="L44" s="13"/>
      <c r="M44" s="41"/>
      <c r="N44" s="263"/>
      <c r="P44" s="46"/>
      <c r="Q44" s="40"/>
      <c r="R44" s="26"/>
      <c r="S44" s="37"/>
      <c r="T44" s="42"/>
      <c r="U44" s="41"/>
      <c r="V44" s="262"/>
    </row>
    <row r="45" spans="2:28" ht="12" customHeight="1" thickTop="1" thickBot="1">
      <c r="B45" s="46" t="s">
        <v>298</v>
      </c>
      <c r="C45" s="40"/>
      <c r="D45" s="40"/>
      <c r="E45" s="41"/>
      <c r="F45" s="40"/>
      <c r="G45" s="55"/>
      <c r="H45" s="262"/>
      <c r="K45" s="60" t="s">
        <v>109</v>
      </c>
      <c r="L45" s="61"/>
      <c r="M45" s="12"/>
      <c r="N45" s="18"/>
      <c r="P45" s="38" t="s">
        <v>110</v>
      </c>
      <c r="Q45" s="17" t="s">
        <v>299</v>
      </c>
      <c r="R45" s="37"/>
      <c r="S45" s="37"/>
      <c r="T45" s="38" t="s">
        <v>111</v>
      </c>
      <c r="U45" s="17" t="s">
        <v>112</v>
      </c>
      <c r="V45" s="268"/>
      <c r="W45" s="12"/>
    </row>
    <row r="46" spans="2:28" ht="12" customHeight="1" thickBot="1">
      <c r="B46" s="11" t="s">
        <v>284</v>
      </c>
      <c r="C46" s="12"/>
      <c r="D46" s="13"/>
      <c r="E46" s="36" t="s">
        <v>285</v>
      </c>
      <c r="F46" s="12"/>
      <c r="G46" s="12"/>
      <c r="H46" s="111"/>
      <c r="I46" s="11"/>
      <c r="K46" s="46"/>
      <c r="L46" s="40"/>
      <c r="M46" s="40"/>
      <c r="N46" s="26"/>
      <c r="O46" s="37"/>
      <c r="P46" s="38"/>
      <c r="Q46" s="41" t="s">
        <v>113</v>
      </c>
      <c r="R46" s="107"/>
      <c r="S46" s="37"/>
      <c r="T46" s="38"/>
      <c r="U46" s="41"/>
      <c r="V46" s="269"/>
      <c r="W46" s="12"/>
    </row>
    <row r="47" spans="2:28" ht="12" customHeight="1" thickBot="1">
      <c r="B47" s="11"/>
      <c r="C47" s="12"/>
      <c r="D47" s="13"/>
      <c r="E47" s="41"/>
      <c r="F47" s="12"/>
      <c r="G47" s="12"/>
      <c r="H47" s="107"/>
      <c r="I47" s="11"/>
      <c r="K47" s="49" t="s">
        <v>114</v>
      </c>
      <c r="L47" s="50"/>
      <c r="M47" s="36" t="s">
        <v>115</v>
      </c>
      <c r="N47" s="111"/>
      <c r="O47" s="37"/>
      <c r="P47" s="38"/>
      <c r="Q47" s="36" t="s">
        <v>116</v>
      </c>
      <c r="R47" s="37"/>
      <c r="S47" s="37"/>
      <c r="T47" s="38"/>
      <c r="U47" s="36" t="s">
        <v>117</v>
      </c>
      <c r="V47" s="111"/>
      <c r="W47" s="12"/>
    </row>
    <row r="48" spans="2:28" ht="12" customHeight="1" thickBot="1">
      <c r="B48" s="11"/>
      <c r="C48" s="12"/>
      <c r="D48" s="12"/>
      <c r="E48" s="36" t="s">
        <v>118</v>
      </c>
      <c r="F48" s="35"/>
      <c r="G48" s="54"/>
      <c r="H48" s="262"/>
      <c r="K48" s="11"/>
      <c r="L48" s="13"/>
      <c r="M48" s="41"/>
      <c r="N48" s="107"/>
      <c r="O48" s="37"/>
      <c r="P48" s="38"/>
      <c r="Q48" s="41"/>
      <c r="R48" s="107"/>
      <c r="S48" s="37"/>
      <c r="T48" s="42"/>
      <c r="U48" s="41"/>
      <c r="V48" s="107"/>
      <c r="W48" s="12"/>
    </row>
    <row r="49" spans="2:23" ht="12" customHeight="1" thickBot="1">
      <c r="B49" s="46"/>
      <c r="C49" s="40"/>
      <c r="D49" s="40"/>
      <c r="E49" s="41"/>
      <c r="F49" s="40"/>
      <c r="G49" s="55"/>
      <c r="H49" s="263"/>
      <c r="K49" s="11"/>
      <c r="L49" s="13"/>
      <c r="M49" s="65" t="s">
        <v>119</v>
      </c>
      <c r="N49" s="262"/>
      <c r="P49" s="38"/>
      <c r="Q49" s="36" t="s">
        <v>120</v>
      </c>
      <c r="R49" s="111"/>
      <c r="S49" s="37"/>
      <c r="T49" s="38" t="s">
        <v>121</v>
      </c>
      <c r="U49" s="36" t="s">
        <v>122</v>
      </c>
      <c r="V49" s="262"/>
    </row>
    <row r="50" spans="2:23" ht="12" customHeight="1" thickTop="1" thickBot="1">
      <c r="B50" s="44" t="s">
        <v>286</v>
      </c>
      <c r="C50" s="35"/>
      <c r="D50" s="35"/>
      <c r="E50" s="36" t="s">
        <v>66</v>
      </c>
      <c r="F50" s="12"/>
      <c r="G50" s="12"/>
      <c r="H50" s="261"/>
      <c r="K50" s="11"/>
      <c r="L50" s="13"/>
      <c r="M50" s="66" t="s">
        <v>104</v>
      </c>
      <c r="N50" s="263"/>
      <c r="P50" s="38"/>
      <c r="Q50" s="41"/>
      <c r="R50" s="107"/>
      <c r="S50" s="37"/>
      <c r="T50" s="38"/>
      <c r="U50" s="41"/>
      <c r="V50" s="263"/>
    </row>
    <row r="51" spans="2:23" ht="12" customHeight="1" thickTop="1">
      <c r="B51" s="11" t="s">
        <v>123</v>
      </c>
      <c r="C51" s="12"/>
      <c r="D51" s="12"/>
      <c r="E51" s="17"/>
      <c r="F51" s="12"/>
      <c r="G51" s="12"/>
      <c r="H51" s="262"/>
      <c r="K51" s="49" t="s">
        <v>300</v>
      </c>
      <c r="L51" s="50"/>
      <c r="M51" s="36" t="s">
        <v>115</v>
      </c>
      <c r="N51" s="261"/>
      <c r="P51" s="38"/>
      <c r="Q51" s="17" t="s">
        <v>124</v>
      </c>
      <c r="R51" s="262"/>
      <c r="T51" s="38"/>
      <c r="U51" s="17" t="s">
        <v>125</v>
      </c>
      <c r="V51" s="261"/>
    </row>
    <row r="52" spans="2:23" ht="12" customHeight="1" thickBot="1">
      <c r="B52" s="46" t="s">
        <v>287</v>
      </c>
      <c r="C52" s="40"/>
      <c r="D52" s="40"/>
      <c r="E52" s="41"/>
      <c r="F52" s="12"/>
      <c r="G52" s="12"/>
      <c r="H52" s="263"/>
      <c r="K52" s="11"/>
      <c r="L52" s="13"/>
      <c r="M52" s="41"/>
      <c r="N52" s="263"/>
      <c r="P52" s="42"/>
      <c r="Q52" s="41" t="s">
        <v>126</v>
      </c>
      <c r="R52" s="262"/>
      <c r="T52" s="42"/>
      <c r="U52" s="41" t="s">
        <v>104</v>
      </c>
      <c r="V52" s="263"/>
    </row>
    <row r="53" spans="2:23" ht="12" customHeight="1" thickTop="1">
      <c r="B53" s="44" t="s">
        <v>127</v>
      </c>
      <c r="C53" s="35"/>
      <c r="D53" s="35"/>
      <c r="E53" s="36" t="s">
        <v>128</v>
      </c>
      <c r="F53" s="35"/>
      <c r="G53" s="54"/>
      <c r="H53" s="261"/>
      <c r="K53" s="11"/>
      <c r="L53" s="13"/>
      <c r="M53" s="36" t="s">
        <v>129</v>
      </c>
      <c r="N53" s="261"/>
      <c r="P53" s="38" t="s">
        <v>130</v>
      </c>
      <c r="Q53" s="17" t="s">
        <v>22</v>
      </c>
      <c r="R53" s="111"/>
      <c r="S53" s="37"/>
      <c r="T53" s="38" t="s">
        <v>131</v>
      </c>
      <c r="U53" s="17" t="s">
        <v>132</v>
      </c>
      <c r="V53" s="261"/>
    </row>
    <row r="54" spans="2:23" ht="12" customHeight="1" thickBot="1">
      <c r="B54" s="11"/>
      <c r="C54" s="12"/>
      <c r="D54" s="12"/>
      <c r="E54" s="41"/>
      <c r="F54" s="40"/>
      <c r="G54" s="55"/>
      <c r="H54" s="263"/>
      <c r="K54" s="46"/>
      <c r="L54" s="48"/>
      <c r="M54" s="41" t="s">
        <v>104</v>
      </c>
      <c r="N54" s="262"/>
      <c r="P54" s="42"/>
      <c r="Q54" s="41"/>
      <c r="R54" s="107"/>
      <c r="S54" s="37"/>
      <c r="T54" s="38"/>
      <c r="U54" s="17" t="s">
        <v>133</v>
      </c>
      <c r="V54" s="263"/>
    </row>
    <row r="55" spans="2:23" ht="12" customHeight="1" thickTop="1">
      <c r="B55" s="11"/>
      <c r="C55" s="12"/>
      <c r="D55" s="12"/>
      <c r="E55" s="36" t="s">
        <v>66</v>
      </c>
      <c r="F55" s="12"/>
      <c r="G55" s="12"/>
      <c r="H55" s="261"/>
      <c r="K55" s="33" t="s">
        <v>288</v>
      </c>
      <c r="L55" s="34"/>
      <c r="M55" s="51" t="s">
        <v>134</v>
      </c>
      <c r="N55" s="111"/>
      <c r="O55" s="37"/>
      <c r="P55" s="45" t="s">
        <v>135</v>
      </c>
      <c r="Q55" s="36" t="s">
        <v>136</v>
      </c>
      <c r="R55" s="37"/>
      <c r="S55" s="37"/>
      <c r="T55" s="45" t="s">
        <v>137</v>
      </c>
      <c r="U55" s="36" t="s">
        <v>66</v>
      </c>
      <c r="V55" s="261"/>
    </row>
    <row r="56" spans="2:23" ht="12" customHeight="1" thickBot="1">
      <c r="B56" s="46"/>
      <c r="C56" s="40"/>
      <c r="D56" s="40"/>
      <c r="E56" s="41"/>
      <c r="F56" s="12"/>
      <c r="G56" s="12"/>
      <c r="H56" s="263"/>
      <c r="K56" s="11"/>
      <c r="L56" s="12"/>
      <c r="M56" s="41"/>
      <c r="N56" s="107"/>
      <c r="O56" s="37"/>
      <c r="P56" s="42"/>
      <c r="Q56" s="41"/>
      <c r="R56" s="107"/>
      <c r="S56" s="37"/>
      <c r="T56" s="42"/>
      <c r="U56" s="41"/>
      <c r="V56" s="262"/>
    </row>
    <row r="57" spans="2:23" ht="12" customHeight="1" thickTop="1">
      <c r="B57" s="45" t="s">
        <v>289</v>
      </c>
      <c r="C57" s="35"/>
      <c r="D57" s="35"/>
      <c r="E57" s="36" t="s">
        <v>138</v>
      </c>
      <c r="F57" s="35"/>
      <c r="G57" s="54"/>
      <c r="H57" s="261"/>
      <c r="K57" s="11"/>
      <c r="L57" s="12"/>
      <c r="M57" s="36" t="s">
        <v>139</v>
      </c>
      <c r="N57" s="37"/>
      <c r="O57" s="37"/>
      <c r="P57" s="45" t="s">
        <v>140</v>
      </c>
      <c r="Q57" s="36" t="s">
        <v>141</v>
      </c>
      <c r="R57" s="111"/>
      <c r="S57" s="37"/>
      <c r="T57" s="38" t="s">
        <v>142</v>
      </c>
      <c r="U57" s="17" t="s">
        <v>143</v>
      </c>
      <c r="V57" s="111"/>
      <c r="W57" s="12"/>
    </row>
    <row r="58" spans="2:23" ht="12" customHeight="1" thickBot="1">
      <c r="B58" s="11"/>
      <c r="C58" s="12"/>
      <c r="D58" s="12"/>
      <c r="E58" s="17"/>
      <c r="F58" s="40"/>
      <c r="G58" s="55"/>
      <c r="H58" s="263"/>
      <c r="K58" s="11"/>
      <c r="L58" s="12"/>
      <c r="M58" s="41"/>
      <c r="N58" s="107"/>
      <c r="O58" s="37"/>
      <c r="P58" s="42"/>
      <c r="Q58" s="41"/>
      <c r="R58" s="107"/>
      <c r="S58" s="37"/>
      <c r="T58" s="38"/>
      <c r="U58" s="17"/>
      <c r="V58" s="107"/>
      <c r="W58" s="12"/>
    </row>
    <row r="59" spans="2:23" ht="12" customHeight="1" thickTop="1">
      <c r="B59" s="44"/>
      <c r="C59" s="35"/>
      <c r="D59" s="35"/>
      <c r="E59" s="35"/>
      <c r="F59" s="12"/>
      <c r="G59" s="12"/>
      <c r="H59" s="67"/>
      <c r="K59" s="11"/>
      <c r="L59" s="12"/>
      <c r="M59" s="36" t="s">
        <v>144</v>
      </c>
      <c r="N59" s="37"/>
      <c r="O59" s="37"/>
      <c r="P59" s="45"/>
      <c r="Q59" s="36" t="s">
        <v>145</v>
      </c>
      <c r="R59" s="262"/>
      <c r="T59" s="45"/>
      <c r="U59" s="51"/>
      <c r="V59" s="68"/>
    </row>
    <row r="60" spans="2:23" ht="12" customHeight="1" thickBot="1">
      <c r="B60" s="21"/>
      <c r="C60" s="22"/>
      <c r="D60" s="22"/>
      <c r="E60" s="22"/>
      <c r="F60" s="22"/>
      <c r="G60" s="22"/>
      <c r="H60" s="26"/>
      <c r="K60" s="21"/>
      <c r="L60" s="22"/>
      <c r="M60" s="25" t="s">
        <v>290</v>
      </c>
      <c r="N60" s="107"/>
      <c r="O60" s="37"/>
      <c r="P60" s="56"/>
      <c r="Q60" s="57"/>
      <c r="R60" s="263"/>
      <c r="T60" s="56"/>
      <c r="U60" s="69"/>
      <c r="V60" s="70"/>
    </row>
    <row r="61" spans="2:23" ht="6.95" customHeight="1">
      <c r="B61" s="12"/>
      <c r="C61" s="12"/>
      <c r="D61" s="12"/>
      <c r="E61" s="12"/>
      <c r="F61" s="12"/>
      <c r="G61" s="12"/>
      <c r="H61" s="12"/>
      <c r="L61" s="12"/>
      <c r="M61" s="12"/>
      <c r="N61" s="12"/>
      <c r="P61" s="12"/>
      <c r="Q61" s="12"/>
      <c r="R61" s="12"/>
      <c r="T61" s="12"/>
      <c r="U61" s="12"/>
      <c r="V61" s="71"/>
    </row>
    <row r="62" spans="2:23" ht="12" customHeight="1">
      <c r="B62" s="1" t="s">
        <v>253</v>
      </c>
    </row>
    <row r="63" spans="2:23" ht="6.95" customHeight="1" thickBot="1"/>
    <row r="64" spans="2:23" ht="14.1" customHeight="1">
      <c r="C64" s="285" t="s">
        <v>146</v>
      </c>
      <c r="D64" s="286"/>
      <c r="E64" s="286"/>
      <c r="F64" s="287"/>
      <c r="I64" s="257" t="s">
        <v>147</v>
      </c>
      <c r="J64" s="288"/>
      <c r="K64" s="288"/>
      <c r="L64" s="289"/>
      <c r="M64" s="2" t="s">
        <v>164</v>
      </c>
      <c r="N64" s="3"/>
      <c r="O64" s="3"/>
      <c r="P64" s="3"/>
      <c r="Q64" s="3"/>
      <c r="R64" s="3"/>
      <c r="S64" s="3"/>
      <c r="T64" s="292" t="s">
        <v>148</v>
      </c>
      <c r="U64" s="270" t="s">
        <v>165</v>
      </c>
    </row>
    <row r="65" spans="3:21" ht="6.95" customHeight="1">
      <c r="C65" s="272" t="s">
        <v>149</v>
      </c>
      <c r="D65" s="272" t="s">
        <v>301</v>
      </c>
      <c r="E65" s="272" t="s">
        <v>150</v>
      </c>
      <c r="F65" s="272" t="s">
        <v>302</v>
      </c>
      <c r="I65" s="259"/>
      <c r="J65" s="290"/>
      <c r="K65" s="290"/>
      <c r="L65" s="291"/>
      <c r="M65" s="11"/>
      <c r="N65" s="12"/>
      <c r="O65" s="12"/>
      <c r="P65" s="12"/>
      <c r="Q65" s="12"/>
      <c r="R65" s="12"/>
      <c r="S65" s="12"/>
      <c r="T65" s="280"/>
      <c r="U65" s="271"/>
    </row>
    <row r="66" spans="3:21" ht="6.95" customHeight="1">
      <c r="C66" s="272"/>
      <c r="D66" s="272"/>
      <c r="E66" s="272"/>
      <c r="F66" s="272"/>
      <c r="I66" s="273" t="s">
        <v>151</v>
      </c>
      <c r="J66" s="274"/>
      <c r="K66" s="274"/>
      <c r="L66" s="275"/>
      <c r="M66" s="283" t="str">
        <f>VLOOKUP(X2,車両一覧!A2:M206,12,0)</f>
        <v>愛知県西尾市吉良町吉田亥改13-3</v>
      </c>
      <c r="N66" s="284"/>
      <c r="O66" s="284"/>
      <c r="P66" s="284"/>
      <c r="Q66" s="284"/>
      <c r="R66" s="12"/>
      <c r="S66" s="12"/>
      <c r="T66" s="279" t="s">
        <v>152</v>
      </c>
      <c r="U66" s="281"/>
    </row>
    <row r="67" spans="3:21" ht="14.1" customHeight="1">
      <c r="C67" s="72" t="s">
        <v>153</v>
      </c>
      <c r="D67" s="72" t="s">
        <v>303</v>
      </c>
      <c r="E67" s="72" t="s">
        <v>154</v>
      </c>
      <c r="F67" s="72" t="s">
        <v>304</v>
      </c>
      <c r="I67" s="276"/>
      <c r="J67" s="277"/>
      <c r="K67" s="277"/>
      <c r="L67" s="278"/>
      <c r="M67" s="283"/>
      <c r="N67" s="284"/>
      <c r="O67" s="284"/>
      <c r="P67" s="284"/>
      <c r="Q67" s="284"/>
      <c r="R67" s="12"/>
      <c r="S67" s="12"/>
      <c r="T67" s="280"/>
      <c r="U67" s="282"/>
    </row>
    <row r="68" spans="3:21" ht="14.1" customHeight="1">
      <c r="C68" s="72" t="s">
        <v>155</v>
      </c>
      <c r="D68" s="72" t="s">
        <v>305</v>
      </c>
      <c r="E68" s="72" t="s">
        <v>156</v>
      </c>
      <c r="F68" s="72" t="s">
        <v>306</v>
      </c>
      <c r="I68" s="296" t="s">
        <v>307</v>
      </c>
      <c r="J68" s="297"/>
      <c r="K68" s="300" t="s">
        <v>308</v>
      </c>
      <c r="L68" s="301"/>
      <c r="M68" s="283" t="str">
        <f>VLOOKUP(X2,車両一覧!A2:M206,11,0)</f>
        <v>セブン通商　株式会社</v>
      </c>
      <c r="N68" s="284"/>
      <c r="O68" s="284"/>
      <c r="P68" s="306" t="str">
        <f>VLOOKUP(X2,車両一覧!A2:M206,13,0)</f>
        <v>代表取締役　小寺　淳史</v>
      </c>
      <c r="Q68" s="306"/>
      <c r="R68" s="12"/>
      <c r="S68" s="12"/>
      <c r="T68" s="279" t="s">
        <v>157</v>
      </c>
      <c r="U68" s="281"/>
    </row>
    <row r="69" spans="3:21" ht="6.95" customHeight="1">
      <c r="C69" s="272" t="s">
        <v>158</v>
      </c>
      <c r="D69" s="272" t="s">
        <v>291</v>
      </c>
      <c r="E69" s="272" t="s">
        <v>159</v>
      </c>
      <c r="F69" s="272" t="s">
        <v>309</v>
      </c>
      <c r="I69" s="276"/>
      <c r="J69" s="308"/>
      <c r="K69" s="309"/>
      <c r="L69" s="310"/>
      <c r="M69" s="283"/>
      <c r="N69" s="284"/>
      <c r="O69" s="284"/>
      <c r="P69" s="306"/>
      <c r="Q69" s="306"/>
      <c r="R69" s="12"/>
      <c r="S69" s="12"/>
      <c r="T69" s="280"/>
      <c r="U69" s="282"/>
    </row>
    <row r="70" spans="3:21" ht="6.95" customHeight="1">
      <c r="C70" s="272"/>
      <c r="D70" s="272"/>
      <c r="E70" s="272"/>
      <c r="F70" s="272"/>
      <c r="I70" s="296" t="s">
        <v>310</v>
      </c>
      <c r="J70" s="297"/>
      <c r="K70" s="300" t="s">
        <v>311</v>
      </c>
      <c r="L70" s="301"/>
      <c r="M70" s="283"/>
      <c r="N70" s="284"/>
      <c r="O70" s="284"/>
      <c r="P70" s="306"/>
      <c r="Q70" s="306"/>
      <c r="R70" s="12"/>
      <c r="S70" s="12"/>
      <c r="T70" s="279" t="s">
        <v>160</v>
      </c>
      <c r="U70" s="294"/>
    </row>
    <row r="71" spans="3:21" ht="14.1" customHeight="1" thickBot="1">
      <c r="C71" s="72" t="s">
        <v>161</v>
      </c>
      <c r="D71" s="73"/>
      <c r="E71" s="72"/>
      <c r="F71" s="72"/>
      <c r="I71" s="298"/>
      <c r="J71" s="299"/>
      <c r="K71" s="302"/>
      <c r="L71" s="303"/>
      <c r="M71" s="304"/>
      <c r="N71" s="305"/>
      <c r="O71" s="305"/>
      <c r="P71" s="307"/>
      <c r="Q71" s="307"/>
      <c r="R71" s="22"/>
      <c r="S71" s="22"/>
      <c r="T71" s="293"/>
      <c r="U71" s="295"/>
    </row>
  </sheetData>
  <mergeCells count="89">
    <mergeCell ref="U70:U71"/>
    <mergeCell ref="C69:C70"/>
    <mergeCell ref="D69:D70"/>
    <mergeCell ref="E69:E70"/>
    <mergeCell ref="F69:F70"/>
    <mergeCell ref="I70:J71"/>
    <mergeCell ref="K70:L71"/>
    <mergeCell ref="M68:O71"/>
    <mergeCell ref="P68:Q71"/>
    <mergeCell ref="I68:J69"/>
    <mergeCell ref="K68:L69"/>
    <mergeCell ref="T68:T69"/>
    <mergeCell ref="U68:U69"/>
    <mergeCell ref="R59:R60"/>
    <mergeCell ref="C64:F64"/>
    <mergeCell ref="I64:L65"/>
    <mergeCell ref="T64:T65"/>
    <mergeCell ref="T70:T71"/>
    <mergeCell ref="U64:U65"/>
    <mergeCell ref="C65:C66"/>
    <mergeCell ref="D65:D66"/>
    <mergeCell ref="E65:E66"/>
    <mergeCell ref="F65:F66"/>
    <mergeCell ref="I66:L67"/>
    <mergeCell ref="T66:T67"/>
    <mergeCell ref="U66:U67"/>
    <mergeCell ref="M66:Q67"/>
    <mergeCell ref="H57:H58"/>
    <mergeCell ref="H48:H49"/>
    <mergeCell ref="N49:N50"/>
    <mergeCell ref="V49:V50"/>
    <mergeCell ref="H50:H52"/>
    <mergeCell ref="N51:N52"/>
    <mergeCell ref="R51:R52"/>
    <mergeCell ref="V51:V52"/>
    <mergeCell ref="H53:H54"/>
    <mergeCell ref="N53:N54"/>
    <mergeCell ref="V53:V54"/>
    <mergeCell ref="H55:H56"/>
    <mergeCell ref="V55:V56"/>
    <mergeCell ref="N37:N38"/>
    <mergeCell ref="R37:R38"/>
    <mergeCell ref="N41:N42"/>
    <mergeCell ref="V41:V42"/>
    <mergeCell ref="H43:H45"/>
    <mergeCell ref="N43:N44"/>
    <mergeCell ref="V43:V44"/>
    <mergeCell ref="V45:V46"/>
    <mergeCell ref="V34:V35"/>
    <mergeCell ref="N25:N26"/>
    <mergeCell ref="R25:R26"/>
    <mergeCell ref="V25:V26"/>
    <mergeCell ref="H27:H28"/>
    <mergeCell ref="N27:N28"/>
    <mergeCell ref="R27:R28"/>
    <mergeCell ref="V27:V28"/>
    <mergeCell ref="K29:L29"/>
    <mergeCell ref="N29:N30"/>
    <mergeCell ref="K30:L30"/>
    <mergeCell ref="K31:L31"/>
    <mergeCell ref="K33:L33"/>
    <mergeCell ref="H21:H22"/>
    <mergeCell ref="K21:L21"/>
    <mergeCell ref="V21:V22"/>
    <mergeCell ref="K22:L22"/>
    <mergeCell ref="R23:R24"/>
    <mergeCell ref="V23:V24"/>
    <mergeCell ref="N19:N20"/>
    <mergeCell ref="V19:V20"/>
    <mergeCell ref="H9:H10"/>
    <mergeCell ref="V9:V10"/>
    <mergeCell ref="H11:H12"/>
    <mergeCell ref="N11:N12"/>
    <mergeCell ref="V11:V12"/>
    <mergeCell ref="H13:H14"/>
    <mergeCell ref="K13:L13"/>
    <mergeCell ref="N13:N14"/>
    <mergeCell ref="V13:V14"/>
    <mergeCell ref="K15:L15"/>
    <mergeCell ref="V15:V16"/>
    <mergeCell ref="K16:L16"/>
    <mergeCell ref="H17:H18"/>
    <mergeCell ref="V17:V18"/>
    <mergeCell ref="M2:P2"/>
    <mergeCell ref="M4:P4"/>
    <mergeCell ref="K6:L6"/>
    <mergeCell ref="K7:L7"/>
    <mergeCell ref="R7:R8"/>
    <mergeCell ref="K8:L8"/>
  </mergeCells>
  <phoneticPr fontId="1"/>
  <pageMargins left="0.39370078740157483" right="0.39370078740157483" top="0.39370078740157483" bottom="0.39370078740157483" header="0.51181102362204722" footer="0.51181102362204722"/>
  <pageSetup paperSize="9" scale="68" orientation="landscape" r:id="rId1"/>
  <headerFooter alignWithMargins="0"/>
</worksheet>
</file>

<file path=xl/worksheets/sheet4.xml><?xml version="1.0" encoding="utf-8"?>
<worksheet xmlns="http://schemas.openxmlformats.org/spreadsheetml/2006/main" xmlns:r="http://schemas.openxmlformats.org/officeDocument/2006/relationships">
  <sheetPr codeName="Sheet4"/>
  <dimension ref="A1:AD71"/>
  <sheetViews>
    <sheetView view="pageBreakPreview" zoomScale="70" zoomScaleNormal="85" workbookViewId="0">
      <selection activeCell="R2" sqref="R2:S2"/>
    </sheetView>
  </sheetViews>
  <sheetFormatPr defaultRowHeight="14.1" customHeight="1"/>
  <cols>
    <col min="1" max="1" width="9" style="1"/>
    <col min="2" max="2" width="5.625" style="1" customWidth="1"/>
    <col min="3" max="3" width="7.625" style="1" customWidth="1"/>
    <col min="4" max="4" width="4.625" style="1" customWidth="1"/>
    <col min="5" max="5" width="7.625" style="1" customWidth="1"/>
    <col min="6" max="6" width="4.625" style="1" customWidth="1"/>
    <col min="7" max="7" width="12.125" style="1" customWidth="1"/>
    <col min="8" max="8" width="6.125" style="1" customWidth="1"/>
    <col min="9" max="9" width="2.625" style="1" customWidth="1"/>
    <col min="10" max="10" width="2.125" style="1" customWidth="1"/>
    <col min="11" max="11" width="4.625" style="1" customWidth="1"/>
    <col min="12" max="12" width="12.625" style="1" customWidth="1"/>
    <col min="13" max="13" width="6.375" style="1" customWidth="1"/>
    <col min="14" max="14" width="18.375" style="1" customWidth="1"/>
    <col min="15" max="15" width="6.125" style="1" customWidth="1"/>
    <col min="16" max="16" width="4.125" style="1" customWidth="1"/>
    <col min="17" max="17" width="16.625" style="1" customWidth="1"/>
    <col min="18" max="18" width="6.375" style="1" customWidth="1"/>
    <col min="19" max="19" width="17.875" style="1" customWidth="1"/>
    <col min="20" max="20" width="6.125" style="1" customWidth="1"/>
    <col min="21" max="21" width="4.125" style="1" customWidth="1"/>
    <col min="22" max="22" width="16.625" style="1" customWidth="1"/>
    <col min="23" max="23" width="23.125" style="1" customWidth="1"/>
    <col min="24" max="24" width="6.125" style="1" customWidth="1"/>
    <col min="25" max="16384" width="9" style="1"/>
  </cols>
  <sheetData>
    <row r="1" spans="1:26" ht="14.1" customHeight="1" thickBot="1">
      <c r="A1" s="1" t="s">
        <v>0</v>
      </c>
      <c r="N1" s="2" t="s">
        <v>1</v>
      </c>
      <c r="O1" s="3"/>
      <c r="P1" s="3"/>
      <c r="Q1" s="4"/>
      <c r="R1" s="311" t="s">
        <v>345</v>
      </c>
      <c r="S1" s="288"/>
      <c r="T1" s="5"/>
      <c r="U1" s="6"/>
      <c r="V1" s="7" t="s">
        <v>312</v>
      </c>
      <c r="W1" s="29" t="s">
        <v>317</v>
      </c>
      <c r="X1" s="84"/>
      <c r="Z1" s="90" t="s">
        <v>347</v>
      </c>
    </row>
    <row r="2" spans="1:26" ht="27.95" customHeight="1" thickBot="1">
      <c r="A2" s="8" t="s">
        <v>2</v>
      </c>
      <c r="J2" s="9"/>
      <c r="K2" s="10"/>
      <c r="L2" s="1" t="s">
        <v>3</v>
      </c>
      <c r="N2" s="251" t="str">
        <f>VLOOKUP(Z2,車両一覧!A2:M206,11,0)</f>
        <v>セブン通商　株式会社</v>
      </c>
      <c r="O2" s="252"/>
      <c r="P2" s="252"/>
      <c r="Q2" s="253"/>
      <c r="R2" s="312" t="str">
        <f>VLOOKUP(Z2,車両一覧!A2:M206,4,0)</f>
        <v>三河100か9756</v>
      </c>
      <c r="S2" s="313"/>
      <c r="T2" s="14"/>
      <c r="U2" s="15"/>
      <c r="V2" s="85" t="str">
        <f>VLOOKUP(Z2,車両一覧!A2:M206,5,0)</f>
        <v>ニッサンディーゼル</v>
      </c>
      <c r="W2" s="86" t="str">
        <f>VLOOKUP(Z2,車両一覧!A2:M206,7,0)</f>
        <v>平成20年7月</v>
      </c>
      <c r="X2" s="18"/>
      <c r="Z2" s="91">
        <v>9756</v>
      </c>
    </row>
    <row r="3" spans="1:26" ht="14.1" customHeight="1" thickBot="1">
      <c r="N3" s="11" t="s">
        <v>4</v>
      </c>
      <c r="O3" s="12"/>
      <c r="P3" s="12"/>
      <c r="Q3" s="13"/>
      <c r="R3" s="314" t="s">
        <v>346</v>
      </c>
      <c r="S3" s="315"/>
      <c r="T3" s="14"/>
      <c r="U3" s="15"/>
      <c r="V3" s="16" t="s">
        <v>313</v>
      </c>
      <c r="W3" s="87" t="s">
        <v>314</v>
      </c>
      <c r="X3" s="88"/>
    </row>
    <row r="4" spans="1:26" ht="27.95" customHeight="1" thickTop="1" thickBot="1">
      <c r="D4" s="74">
        <v>3</v>
      </c>
      <c r="E4" s="8" t="s">
        <v>5</v>
      </c>
      <c r="F4" s="8"/>
      <c r="G4" s="8"/>
      <c r="H4" s="19"/>
      <c r="I4" s="20" t="s">
        <v>255</v>
      </c>
      <c r="J4" s="9"/>
      <c r="K4" s="10"/>
      <c r="L4" s="1" t="s">
        <v>6</v>
      </c>
      <c r="N4" s="254" t="str">
        <f>VLOOKUP(Z2,車両一覧!A2:M206,12,0)</f>
        <v>愛知県西尾市吉良町吉田亥改13-3</v>
      </c>
      <c r="O4" s="255"/>
      <c r="P4" s="255"/>
      <c r="Q4" s="256"/>
      <c r="R4" s="316" t="str">
        <f>VLOOKUP(Z2,車両一覧!A2:M206,9,0)</f>
        <v>GW4XLG-20352</v>
      </c>
      <c r="S4" s="255"/>
      <c r="T4" s="23"/>
      <c r="U4" s="24"/>
      <c r="V4" s="81" t="str">
        <f>VLOOKUP(Z2,車両一覧!A2:M206,6,0)</f>
        <v>GE13</v>
      </c>
      <c r="W4" s="25"/>
      <c r="X4" s="26"/>
    </row>
    <row r="5" spans="1:26" ht="17.100000000000001" customHeight="1" thickTop="1" thickBot="1">
      <c r="B5" s="27" t="s">
        <v>7</v>
      </c>
      <c r="C5" s="27"/>
      <c r="D5" s="27"/>
    </row>
    <row r="6" spans="1:26" ht="12" customHeight="1" thickBot="1">
      <c r="B6" s="28" t="s">
        <v>8</v>
      </c>
      <c r="C6" s="5"/>
      <c r="D6" s="6"/>
      <c r="E6" s="7" t="s">
        <v>9</v>
      </c>
      <c r="F6" s="29"/>
      <c r="G6" s="6"/>
      <c r="H6" s="166"/>
      <c r="K6" s="257" t="s">
        <v>8</v>
      </c>
      <c r="L6" s="258"/>
      <c r="M6" s="357" t="s">
        <v>9</v>
      </c>
      <c r="N6" s="358"/>
      <c r="O6" s="166"/>
      <c r="Q6" s="28" t="s">
        <v>8</v>
      </c>
      <c r="R6" s="317" t="s">
        <v>9</v>
      </c>
      <c r="S6" s="318"/>
      <c r="T6" s="30"/>
      <c r="V6" s="28" t="s">
        <v>8</v>
      </c>
      <c r="W6" s="7" t="s">
        <v>9</v>
      </c>
      <c r="X6" s="30"/>
    </row>
    <row r="7" spans="1:26" ht="12" customHeight="1" thickTop="1">
      <c r="B7" s="31" t="s">
        <v>69</v>
      </c>
      <c r="C7" s="32"/>
      <c r="D7" s="32"/>
      <c r="E7" s="12"/>
      <c r="F7" s="12"/>
      <c r="G7" s="12"/>
      <c r="H7" s="108"/>
      <c r="K7" s="266" t="s">
        <v>75</v>
      </c>
      <c r="L7" s="267"/>
      <c r="M7" s="61"/>
      <c r="N7" s="35"/>
      <c r="O7" s="108"/>
      <c r="P7" s="37"/>
      <c r="Q7" s="38"/>
      <c r="R7" s="319" t="s">
        <v>681</v>
      </c>
      <c r="S7" s="320"/>
      <c r="T7" s="261"/>
      <c r="V7" s="39"/>
      <c r="W7" s="17"/>
      <c r="X7" s="108"/>
    </row>
    <row r="8" spans="1:26" ht="12" customHeight="1" thickBot="1">
      <c r="B8" s="46"/>
      <c r="C8" s="40"/>
      <c r="D8" s="40"/>
      <c r="E8" s="40"/>
      <c r="F8" s="40"/>
      <c r="G8" s="40"/>
      <c r="H8" s="26"/>
      <c r="K8" s="46"/>
      <c r="L8" s="40"/>
      <c r="M8" s="40"/>
      <c r="N8" s="40"/>
      <c r="O8" s="18"/>
      <c r="P8" s="37"/>
      <c r="Q8" s="42"/>
      <c r="R8" s="323" t="s">
        <v>682</v>
      </c>
      <c r="S8" s="324"/>
      <c r="T8" s="262"/>
      <c r="V8" s="11"/>
      <c r="W8" s="12"/>
      <c r="X8" s="18"/>
    </row>
    <row r="9" spans="1:26" ht="12" customHeight="1" thickTop="1">
      <c r="B9" s="44" t="s">
        <v>273</v>
      </c>
      <c r="C9" s="32"/>
      <c r="D9" s="32"/>
      <c r="E9" s="36" t="s">
        <v>81</v>
      </c>
      <c r="F9" s="12"/>
      <c r="G9" s="12"/>
      <c r="H9" s="327"/>
      <c r="K9" s="11" t="s">
        <v>648</v>
      </c>
      <c r="L9" s="13"/>
      <c r="M9" s="319" t="s">
        <v>649</v>
      </c>
      <c r="N9" s="335"/>
      <c r="O9" s="261"/>
      <c r="P9" s="37"/>
      <c r="Q9" s="38"/>
      <c r="R9" s="323" t="s">
        <v>683</v>
      </c>
      <c r="S9" s="324"/>
      <c r="T9" s="261"/>
      <c r="U9" s="37"/>
      <c r="V9" s="45"/>
      <c r="W9" s="36"/>
      <c r="X9" s="261"/>
    </row>
    <row r="10" spans="1:26" ht="12" customHeight="1" thickBot="1">
      <c r="B10" s="11"/>
      <c r="C10" s="12"/>
      <c r="D10" s="12"/>
      <c r="E10" s="41"/>
      <c r="F10" s="12"/>
      <c r="G10" s="12"/>
      <c r="H10" s="328"/>
      <c r="K10" s="11"/>
      <c r="L10" s="13"/>
      <c r="M10" s="325"/>
      <c r="N10" s="275"/>
      <c r="O10" s="263"/>
      <c r="P10" s="37"/>
      <c r="Q10" s="38"/>
      <c r="R10" s="325"/>
      <c r="S10" s="326"/>
      <c r="T10" s="262"/>
      <c r="U10" s="37"/>
      <c r="V10" s="38"/>
      <c r="W10" s="47"/>
      <c r="X10" s="263"/>
    </row>
    <row r="11" spans="1:26" ht="12" customHeight="1" thickTop="1">
      <c r="B11" s="44" t="s">
        <v>87</v>
      </c>
      <c r="C11" s="35"/>
      <c r="D11" s="53"/>
      <c r="E11" s="36" t="s">
        <v>88</v>
      </c>
      <c r="F11" s="35"/>
      <c r="G11" s="35"/>
      <c r="H11" s="37"/>
      <c r="K11" s="11"/>
      <c r="L11" s="13"/>
      <c r="M11" s="323" t="s">
        <v>650</v>
      </c>
      <c r="N11" s="324"/>
      <c r="O11" s="321"/>
      <c r="Q11" s="38"/>
      <c r="R11" s="323" t="s">
        <v>684</v>
      </c>
      <c r="S11" s="324"/>
      <c r="T11" s="261"/>
      <c r="U11" s="37"/>
      <c r="V11" s="38"/>
      <c r="W11" s="17"/>
      <c r="X11" s="261"/>
    </row>
    <row r="12" spans="1:26" ht="12" customHeight="1" thickBot="1">
      <c r="B12" s="11"/>
      <c r="C12" s="12"/>
      <c r="D12" s="13"/>
      <c r="E12" s="41"/>
      <c r="F12" s="40"/>
      <c r="G12" s="40"/>
      <c r="H12" s="107"/>
      <c r="K12" s="46"/>
      <c r="L12" s="48"/>
      <c r="M12" s="336"/>
      <c r="N12" s="337"/>
      <c r="O12" s="263"/>
      <c r="Q12" s="42"/>
      <c r="R12" s="350" t="s">
        <v>630</v>
      </c>
      <c r="S12" s="351"/>
      <c r="T12" s="262"/>
      <c r="U12" s="37"/>
      <c r="V12" s="42"/>
      <c r="W12" s="41"/>
      <c r="X12" s="263"/>
    </row>
    <row r="13" spans="1:26" ht="12" customHeight="1" thickTop="1">
      <c r="B13" s="11"/>
      <c r="C13" s="12"/>
      <c r="D13" s="13"/>
      <c r="E13" s="36" t="s">
        <v>81</v>
      </c>
      <c r="F13" s="35"/>
      <c r="G13" s="35"/>
      <c r="H13" s="37"/>
      <c r="K13" s="259" t="s">
        <v>275</v>
      </c>
      <c r="L13" s="260"/>
      <c r="M13" s="345" t="s">
        <v>652</v>
      </c>
      <c r="N13" s="176" t="s">
        <v>653</v>
      </c>
      <c r="O13" s="261"/>
      <c r="Q13" s="38" t="s">
        <v>258</v>
      </c>
      <c r="R13" s="319" t="s">
        <v>17</v>
      </c>
      <c r="S13" s="335"/>
      <c r="T13" s="111"/>
      <c r="U13" s="37"/>
      <c r="V13" s="38"/>
      <c r="W13" s="17"/>
      <c r="X13" s="261"/>
    </row>
    <row r="14" spans="1:26" ht="12" customHeight="1" thickBot="1">
      <c r="B14" s="11"/>
      <c r="C14" s="12"/>
      <c r="D14" s="13"/>
      <c r="E14" s="41"/>
      <c r="F14" s="40"/>
      <c r="G14" s="40"/>
      <c r="H14" s="107"/>
      <c r="K14" s="11"/>
      <c r="L14" s="13"/>
      <c r="M14" s="346"/>
      <c r="N14" s="47"/>
      <c r="O14" s="322"/>
      <c r="Q14" s="42"/>
      <c r="R14" s="40"/>
      <c r="S14" s="40"/>
      <c r="T14" s="107"/>
      <c r="U14" s="37"/>
      <c r="V14" s="38"/>
      <c r="W14" s="17"/>
      <c r="X14" s="263"/>
    </row>
    <row r="15" spans="1:26" ht="12" customHeight="1" thickTop="1">
      <c r="B15" s="11"/>
      <c r="C15" s="12"/>
      <c r="D15" s="13"/>
      <c r="E15" s="36" t="s">
        <v>624</v>
      </c>
      <c r="F15" s="35"/>
      <c r="G15" s="35"/>
      <c r="H15" s="261"/>
      <c r="I15" s="11"/>
      <c r="K15" s="259"/>
      <c r="L15" s="260"/>
      <c r="M15" s="346"/>
      <c r="N15" s="177" t="s">
        <v>654</v>
      </c>
      <c r="O15" s="261"/>
      <c r="P15" s="37"/>
      <c r="Q15" s="62" t="s">
        <v>685</v>
      </c>
      <c r="R15" s="187"/>
      <c r="S15" s="35"/>
      <c r="T15" s="18"/>
      <c r="U15" s="37"/>
      <c r="V15" s="38"/>
      <c r="W15" s="36"/>
      <c r="X15" s="261"/>
    </row>
    <row r="16" spans="1:26" ht="12" customHeight="1" thickBot="1">
      <c r="B16" s="11"/>
      <c r="C16" s="12"/>
      <c r="D16" s="13"/>
      <c r="E16" s="41"/>
      <c r="F16" s="40"/>
      <c r="G16" s="40"/>
      <c r="H16" s="262"/>
      <c r="I16" s="11"/>
      <c r="K16" s="259"/>
      <c r="L16" s="260"/>
      <c r="M16" s="346"/>
      <c r="N16" s="175"/>
      <c r="O16" s="322"/>
      <c r="P16" s="37"/>
      <c r="Q16" s="46"/>
      <c r="R16" s="41"/>
      <c r="S16" s="40"/>
      <c r="T16" s="26"/>
      <c r="U16" s="37"/>
      <c r="V16" s="38"/>
      <c r="W16" s="17"/>
      <c r="X16" s="263"/>
    </row>
    <row r="17" spans="2:25" ht="12" customHeight="1" thickTop="1">
      <c r="B17" s="11"/>
      <c r="C17" s="12"/>
      <c r="D17" s="13"/>
      <c r="E17" s="12" t="s">
        <v>625</v>
      </c>
      <c r="F17" s="12"/>
      <c r="G17" s="12"/>
      <c r="H17" s="261"/>
      <c r="K17" s="11"/>
      <c r="L17" s="13"/>
      <c r="M17" s="346"/>
      <c r="N17" s="177" t="s">
        <v>655</v>
      </c>
      <c r="O17" s="261"/>
      <c r="P17" s="37"/>
      <c r="Q17" s="11"/>
      <c r="R17" s="319" t="s">
        <v>134</v>
      </c>
      <c r="S17" s="335"/>
      <c r="T17" s="37"/>
      <c r="U17" s="37"/>
      <c r="V17" s="38"/>
      <c r="W17" s="36"/>
      <c r="X17" s="261"/>
    </row>
    <row r="18" spans="2:25" ht="12" customHeight="1" thickBot="1">
      <c r="B18" s="11"/>
      <c r="C18" s="12"/>
      <c r="D18" s="13"/>
      <c r="E18" s="17" t="s">
        <v>626</v>
      </c>
      <c r="F18" s="12"/>
      <c r="G18" s="12"/>
      <c r="H18" s="262"/>
      <c r="K18" s="11"/>
      <c r="L18" s="13"/>
      <c r="M18" s="346"/>
      <c r="N18" s="175"/>
      <c r="O18" s="322"/>
      <c r="P18" s="37"/>
      <c r="Q18" s="11"/>
      <c r="R18" s="17"/>
      <c r="S18" s="12"/>
      <c r="T18" s="107"/>
      <c r="U18" s="37"/>
      <c r="V18" s="38"/>
      <c r="W18" s="41"/>
      <c r="X18" s="263"/>
    </row>
    <row r="19" spans="2:25" ht="12" customHeight="1" thickTop="1">
      <c r="B19" s="44" t="s">
        <v>94</v>
      </c>
      <c r="C19" s="35"/>
      <c r="D19" s="53"/>
      <c r="E19" s="36" t="s">
        <v>95</v>
      </c>
      <c r="F19" s="35"/>
      <c r="G19" s="35"/>
      <c r="H19" s="111"/>
      <c r="I19" s="11"/>
      <c r="K19" s="11"/>
      <c r="L19" s="13"/>
      <c r="M19" s="346"/>
      <c r="N19" s="43" t="s">
        <v>656</v>
      </c>
      <c r="O19" s="261"/>
      <c r="Q19" s="11"/>
      <c r="R19" s="319" t="s">
        <v>686</v>
      </c>
      <c r="S19" s="335"/>
      <c r="T19" s="37"/>
      <c r="U19" s="37"/>
      <c r="V19" s="45"/>
      <c r="W19" s="36"/>
      <c r="X19" s="261"/>
    </row>
    <row r="20" spans="2:25" ht="12" customHeight="1" thickBot="1">
      <c r="B20" s="46"/>
      <c r="C20" s="40"/>
      <c r="D20" s="48"/>
      <c r="E20" s="41"/>
      <c r="F20" s="40"/>
      <c r="G20" s="40"/>
      <c r="H20" s="107"/>
      <c r="I20" s="11"/>
      <c r="K20" s="11"/>
      <c r="L20" s="13"/>
      <c r="M20" s="346"/>
      <c r="N20" s="47"/>
      <c r="O20" s="322"/>
      <c r="Q20" s="11"/>
      <c r="R20" s="17"/>
      <c r="S20" s="12"/>
      <c r="T20" s="107"/>
      <c r="U20" s="37"/>
      <c r="V20" s="38"/>
      <c r="W20" s="17"/>
      <c r="X20" s="263"/>
    </row>
    <row r="21" spans="2:25" ht="12" customHeight="1" thickTop="1">
      <c r="B21" s="11" t="s">
        <v>627</v>
      </c>
      <c r="C21" s="12"/>
      <c r="D21" s="13"/>
      <c r="E21" s="36" t="s">
        <v>628</v>
      </c>
      <c r="F21" s="12"/>
      <c r="G21" s="12"/>
      <c r="H21" s="261"/>
      <c r="K21" s="259"/>
      <c r="L21" s="260"/>
      <c r="M21" s="346"/>
      <c r="N21" s="177" t="s">
        <v>657</v>
      </c>
      <c r="O21" s="261"/>
      <c r="P21" s="37"/>
      <c r="Q21" s="11"/>
      <c r="R21" s="319" t="s">
        <v>675</v>
      </c>
      <c r="S21" s="335"/>
      <c r="T21" s="37"/>
      <c r="U21" s="37"/>
      <c r="V21" s="38"/>
      <c r="W21" s="36"/>
      <c r="X21" s="261"/>
    </row>
    <row r="22" spans="2:25" ht="12" customHeight="1" thickBot="1">
      <c r="B22" s="11"/>
      <c r="C22" s="12"/>
      <c r="D22" s="13"/>
      <c r="E22" s="41"/>
      <c r="F22" s="12"/>
      <c r="G22" s="12"/>
      <c r="H22" s="262"/>
      <c r="K22" s="259"/>
      <c r="L22" s="260"/>
      <c r="M22" s="347"/>
      <c r="N22" s="175" t="s">
        <v>658</v>
      </c>
      <c r="O22" s="322"/>
      <c r="P22" s="37"/>
      <c r="Q22" s="11"/>
      <c r="R22" s="17"/>
      <c r="S22" s="12"/>
      <c r="T22" s="107"/>
      <c r="U22" s="37"/>
      <c r="V22" s="38"/>
      <c r="W22" s="41"/>
      <c r="X22" s="263"/>
    </row>
    <row r="23" spans="2:25" ht="12" customHeight="1" thickTop="1">
      <c r="B23" s="11" t="s">
        <v>284</v>
      </c>
      <c r="C23" s="12"/>
      <c r="D23" s="13"/>
      <c r="E23" s="36" t="s">
        <v>285</v>
      </c>
      <c r="F23" s="12"/>
      <c r="G23" s="12"/>
      <c r="H23" s="111"/>
      <c r="I23" s="11"/>
      <c r="K23" s="11"/>
      <c r="L23" s="13"/>
      <c r="M23" s="338" t="s">
        <v>659</v>
      </c>
      <c r="N23" s="339"/>
      <c r="O23" s="111"/>
      <c r="P23" s="37"/>
      <c r="Q23" s="11"/>
      <c r="R23" s="319" t="s">
        <v>687</v>
      </c>
      <c r="S23" s="335"/>
      <c r="T23" s="111"/>
      <c r="V23" s="38"/>
      <c r="W23" s="36"/>
      <c r="X23" s="261"/>
    </row>
    <row r="24" spans="2:25" ht="12" customHeight="1" thickBot="1">
      <c r="B24" s="11"/>
      <c r="C24" s="12"/>
      <c r="D24" s="13"/>
      <c r="E24" s="41"/>
      <c r="F24" s="12"/>
      <c r="G24" s="12"/>
      <c r="H24" s="107"/>
      <c r="I24" s="11"/>
      <c r="K24" s="11"/>
      <c r="L24" s="13"/>
      <c r="M24" s="323" t="s">
        <v>660</v>
      </c>
      <c r="N24" s="291"/>
      <c r="O24" s="107"/>
      <c r="P24" s="37"/>
      <c r="Q24" s="46"/>
      <c r="R24" s="350" t="s">
        <v>688</v>
      </c>
      <c r="S24" s="356"/>
      <c r="T24" s="107"/>
      <c r="V24" s="38"/>
      <c r="W24" s="41"/>
      <c r="X24" s="263"/>
    </row>
    <row r="25" spans="2:25" ht="12" customHeight="1" thickTop="1">
      <c r="B25" s="11"/>
      <c r="C25" s="12"/>
      <c r="D25" s="12"/>
      <c r="E25" s="36" t="s">
        <v>118</v>
      </c>
      <c r="F25" s="35"/>
      <c r="G25" s="54"/>
      <c r="H25" s="262"/>
      <c r="I25" s="11"/>
      <c r="K25" s="11"/>
      <c r="L25" s="13"/>
      <c r="M25" s="348" t="s">
        <v>661</v>
      </c>
      <c r="N25" s="349"/>
      <c r="O25" s="321"/>
      <c r="Q25" s="62" t="s">
        <v>689</v>
      </c>
      <c r="R25" s="188"/>
      <c r="S25" s="12"/>
      <c r="T25" s="354"/>
      <c r="V25" s="38"/>
      <c r="W25" s="17"/>
      <c r="X25" s="261"/>
    </row>
    <row r="26" spans="2:25" ht="12" customHeight="1" thickBot="1">
      <c r="B26" s="46"/>
      <c r="C26" s="40"/>
      <c r="D26" s="40"/>
      <c r="E26" s="41"/>
      <c r="F26" s="40"/>
      <c r="G26" s="55"/>
      <c r="H26" s="263"/>
      <c r="I26" s="11"/>
      <c r="K26" s="11"/>
      <c r="L26" s="13"/>
      <c r="M26" s="350" t="s">
        <v>662</v>
      </c>
      <c r="N26" s="351"/>
      <c r="O26" s="263"/>
      <c r="Q26" s="46"/>
      <c r="R26" s="17"/>
      <c r="S26" s="12"/>
      <c r="T26" s="355"/>
      <c r="V26" s="38"/>
      <c r="W26" s="41"/>
      <c r="X26" s="263"/>
    </row>
    <row r="27" spans="2:25" ht="12" customHeight="1" thickTop="1">
      <c r="B27" s="329" t="s">
        <v>629</v>
      </c>
      <c r="C27" s="330"/>
      <c r="D27" s="331"/>
      <c r="E27" s="36" t="s">
        <v>66</v>
      </c>
      <c r="F27" s="35"/>
      <c r="G27" s="35"/>
      <c r="H27" s="262"/>
      <c r="K27" s="11"/>
      <c r="L27" s="13"/>
      <c r="M27" s="352" t="s">
        <v>663</v>
      </c>
      <c r="N27" s="353"/>
      <c r="O27" s="261"/>
      <c r="Q27" s="11" t="s">
        <v>278</v>
      </c>
      <c r="R27" s="36"/>
      <c r="S27" s="35" t="s">
        <v>690</v>
      </c>
      <c r="T27" s="261"/>
      <c r="V27" s="38"/>
      <c r="W27" s="17"/>
      <c r="X27" s="261"/>
    </row>
    <row r="28" spans="2:25" ht="12" customHeight="1" thickBot="1">
      <c r="B28" s="11"/>
      <c r="C28" s="12"/>
      <c r="D28" s="12"/>
      <c r="E28" s="41"/>
      <c r="F28" s="12"/>
      <c r="G28" s="12"/>
      <c r="H28" s="263"/>
      <c r="K28" s="11"/>
      <c r="L28" s="13"/>
      <c r="M28" s="336"/>
      <c r="N28" s="337"/>
      <c r="O28" s="263"/>
      <c r="Q28" s="46"/>
      <c r="R28" s="41"/>
      <c r="S28" s="40"/>
      <c r="T28" s="263"/>
      <c r="V28" s="56"/>
      <c r="W28" s="57"/>
      <c r="X28" s="263"/>
    </row>
    <row r="29" spans="2:25" ht="12" customHeight="1" thickTop="1">
      <c r="B29" s="45" t="s">
        <v>289</v>
      </c>
      <c r="C29" s="35"/>
      <c r="D29" s="35"/>
      <c r="E29" s="36" t="s">
        <v>138</v>
      </c>
      <c r="F29" s="35"/>
      <c r="G29" s="54"/>
      <c r="H29" s="261"/>
      <c r="I29" s="11"/>
      <c r="K29" s="259"/>
      <c r="L29" s="260"/>
      <c r="M29" s="160" t="s">
        <v>283</v>
      </c>
      <c r="N29" s="12"/>
      <c r="O29" s="261"/>
      <c r="Q29" s="11" t="s">
        <v>98</v>
      </c>
      <c r="R29" s="17"/>
      <c r="S29" s="35" t="s">
        <v>691</v>
      </c>
      <c r="T29" s="111"/>
      <c r="U29" s="37"/>
      <c r="V29" s="38"/>
      <c r="W29" s="17"/>
      <c r="X29" s="58"/>
    </row>
    <row r="30" spans="2:25" ht="12" customHeight="1" thickBot="1">
      <c r="B30" s="11"/>
      <c r="C30" s="12"/>
      <c r="D30" s="12"/>
      <c r="E30" s="17"/>
      <c r="F30" s="12"/>
      <c r="G30" s="55"/>
      <c r="H30" s="262"/>
      <c r="I30" s="11"/>
      <c r="K30" s="259"/>
      <c r="L30" s="260"/>
      <c r="M30" s="336"/>
      <c r="N30" s="337"/>
      <c r="O30" s="263"/>
      <c r="Q30" s="46"/>
      <c r="R30" s="41"/>
      <c r="S30" s="40"/>
      <c r="T30" s="107"/>
      <c r="U30" s="37"/>
      <c r="V30" s="38"/>
      <c r="W30" s="17"/>
      <c r="X30" s="59"/>
    </row>
    <row r="31" spans="2:25" ht="12" customHeight="1" thickTop="1" thickBot="1">
      <c r="B31" s="45" t="s">
        <v>632</v>
      </c>
      <c r="C31" s="168"/>
      <c r="D31" s="168"/>
      <c r="E31" s="36" t="s">
        <v>631</v>
      </c>
      <c r="F31" s="35"/>
      <c r="G31" s="12"/>
      <c r="H31" s="327"/>
      <c r="I31" s="11"/>
      <c r="K31" s="343"/>
      <c r="L31" s="344"/>
      <c r="M31" s="160" t="s">
        <v>664</v>
      </c>
      <c r="N31" s="12"/>
      <c r="O31" s="261"/>
      <c r="Q31" s="62" t="s">
        <v>692</v>
      </c>
      <c r="R31" s="187"/>
      <c r="S31" s="35"/>
      <c r="T31" s="184"/>
      <c r="U31" s="37"/>
      <c r="V31" s="42"/>
      <c r="W31" s="41"/>
      <c r="X31" s="59"/>
    </row>
    <row r="32" spans="2:25" ht="12" customHeight="1" thickBot="1">
      <c r="B32" s="46"/>
      <c r="C32" s="40"/>
      <c r="D32" s="40"/>
      <c r="E32" s="41"/>
      <c r="F32" s="40"/>
      <c r="G32" s="40"/>
      <c r="H32" s="328"/>
      <c r="I32" s="11"/>
      <c r="K32" s="46"/>
      <c r="L32" s="40"/>
      <c r="M32" s="40"/>
      <c r="N32" s="40"/>
      <c r="O32" s="263"/>
      <c r="Q32" s="46"/>
      <c r="R32" s="41"/>
      <c r="S32" s="40"/>
      <c r="T32" s="185"/>
      <c r="U32" s="37"/>
      <c r="V32" s="38"/>
      <c r="W32" s="36"/>
      <c r="X32" s="111"/>
      <c r="Y32" s="12"/>
    </row>
    <row r="33" spans="2:30" ht="12" customHeight="1" thickBot="1">
      <c r="B33" s="259" t="s">
        <v>11</v>
      </c>
      <c r="C33" s="290"/>
      <c r="D33" s="53"/>
      <c r="E33" s="35" t="s">
        <v>12</v>
      </c>
      <c r="F33" s="12"/>
      <c r="G33" s="12"/>
      <c r="H33" s="111"/>
      <c r="I33" s="11"/>
      <c r="K33" s="60" t="s">
        <v>109</v>
      </c>
      <c r="L33" s="61"/>
      <c r="M33" s="172"/>
      <c r="N33" s="12"/>
      <c r="O33" s="18"/>
      <c r="P33" s="37"/>
      <c r="R33" s="17"/>
      <c r="S33" s="35" t="s">
        <v>693</v>
      </c>
      <c r="T33" s="111"/>
      <c r="U33" s="37"/>
      <c r="V33" s="38"/>
      <c r="W33" s="41"/>
      <c r="X33" s="107"/>
      <c r="Y33" s="12"/>
      <c r="AD33" s="126"/>
    </row>
    <row r="34" spans="2:30" ht="12" customHeight="1" thickBot="1">
      <c r="B34" s="259" t="s">
        <v>256</v>
      </c>
      <c r="C34" s="290"/>
      <c r="D34" s="13"/>
      <c r="E34" s="40"/>
      <c r="F34" s="12"/>
      <c r="G34" s="12"/>
      <c r="H34" s="107"/>
      <c r="I34" s="11"/>
      <c r="K34" s="46"/>
      <c r="L34" s="40"/>
      <c r="M34" s="40"/>
      <c r="N34" s="40"/>
      <c r="O34" s="26"/>
      <c r="P34" s="37"/>
      <c r="Q34" s="11"/>
      <c r="R34" s="17"/>
      <c r="S34" s="40"/>
      <c r="T34" s="107"/>
      <c r="U34" s="37"/>
      <c r="V34" s="38"/>
      <c r="W34" s="36"/>
      <c r="X34" s="262"/>
    </row>
    <row r="35" spans="2:30" ht="12" customHeight="1" thickBot="1">
      <c r="B35" s="11"/>
      <c r="C35" s="12"/>
      <c r="D35" s="13"/>
      <c r="E35" s="35" t="s">
        <v>16</v>
      </c>
      <c r="F35" s="35"/>
      <c r="G35" s="35"/>
      <c r="H35" s="111"/>
      <c r="I35" s="11"/>
      <c r="K35" s="49" t="s">
        <v>114</v>
      </c>
      <c r="L35" s="13"/>
      <c r="M35" s="35" t="s">
        <v>115</v>
      </c>
      <c r="N35" s="35"/>
      <c r="O35" s="111"/>
      <c r="P35" s="37"/>
      <c r="Q35" s="62" t="s">
        <v>694</v>
      </c>
      <c r="R35" s="187"/>
      <c r="S35" s="35"/>
      <c r="T35" s="111"/>
      <c r="U35" s="37"/>
      <c r="V35" s="42"/>
      <c r="W35" s="17"/>
      <c r="X35" s="262"/>
    </row>
    <row r="36" spans="2:30" ht="12" customHeight="1" thickBot="1">
      <c r="B36" s="11"/>
      <c r="C36" s="12"/>
      <c r="D36" s="13"/>
      <c r="E36" s="40" t="s">
        <v>20</v>
      </c>
      <c r="F36" s="40"/>
      <c r="G36" s="40"/>
      <c r="H36" s="107"/>
      <c r="I36" s="11"/>
      <c r="K36" s="11"/>
      <c r="L36" s="13"/>
      <c r="M36" s="12"/>
      <c r="N36" s="40"/>
      <c r="O36" s="107"/>
      <c r="P36" s="37"/>
      <c r="Q36" s="11"/>
      <c r="R36" s="17"/>
      <c r="S36" s="40"/>
      <c r="T36" s="107"/>
      <c r="U36" s="37"/>
      <c r="V36" s="38"/>
      <c r="W36" s="36"/>
      <c r="X36" s="111"/>
      <c r="Y36" s="12"/>
    </row>
    <row r="37" spans="2:30" ht="12" customHeight="1" thickTop="1" thickBot="1">
      <c r="B37" s="11"/>
      <c r="C37" s="12"/>
      <c r="D37" s="13"/>
      <c r="E37" s="35" t="s">
        <v>23</v>
      </c>
      <c r="F37" s="35"/>
      <c r="G37" s="35"/>
      <c r="H37" s="261"/>
      <c r="I37" s="11"/>
      <c r="K37" s="11"/>
      <c r="L37" s="13"/>
      <c r="M37" s="180" t="s">
        <v>665</v>
      </c>
      <c r="N37" s="53"/>
      <c r="O37" s="321"/>
      <c r="Q37" s="11"/>
      <c r="R37" s="17"/>
      <c r="S37" s="36"/>
      <c r="T37" s="262"/>
      <c r="V37" s="38"/>
      <c r="W37" s="41"/>
      <c r="X37" s="107"/>
      <c r="Y37" s="12"/>
    </row>
    <row r="38" spans="2:30" ht="12" customHeight="1" thickBot="1">
      <c r="B38" s="46"/>
      <c r="C38" s="40"/>
      <c r="D38" s="48"/>
      <c r="E38" s="12"/>
      <c r="F38" s="40"/>
      <c r="G38" s="40"/>
      <c r="H38" s="262"/>
      <c r="I38" s="11"/>
      <c r="K38" s="11"/>
      <c r="L38" s="13"/>
      <c r="M38" s="12" t="s">
        <v>104</v>
      </c>
      <c r="N38" s="48"/>
      <c r="O38" s="322"/>
      <c r="Q38" s="11"/>
      <c r="R38" s="17"/>
      <c r="S38" s="41"/>
      <c r="T38" s="262"/>
      <c r="V38" s="38"/>
      <c r="W38" s="17"/>
      <c r="X38" s="59"/>
    </row>
    <row r="39" spans="2:30" ht="12" customHeight="1" thickTop="1">
      <c r="B39" s="264" t="s">
        <v>260</v>
      </c>
      <c r="C39" s="332"/>
      <c r="D39" s="35"/>
      <c r="E39" s="333"/>
      <c r="F39" s="35"/>
      <c r="G39" s="35"/>
      <c r="H39" s="261"/>
      <c r="I39" s="11"/>
      <c r="K39" s="11"/>
      <c r="L39" s="13"/>
      <c r="M39" s="12"/>
      <c r="N39" s="36" t="s">
        <v>667</v>
      </c>
      <c r="O39" s="111"/>
      <c r="P39" s="37"/>
      <c r="Q39" s="11"/>
      <c r="R39" s="17"/>
      <c r="S39" s="17"/>
      <c r="T39" s="111"/>
      <c r="U39" s="37"/>
      <c r="V39" s="38"/>
      <c r="W39" s="17"/>
      <c r="X39" s="59"/>
    </row>
    <row r="40" spans="2:30" ht="12" customHeight="1" thickBot="1">
      <c r="B40" s="46"/>
      <c r="C40" s="40"/>
      <c r="D40" s="40"/>
      <c r="E40" s="334"/>
      <c r="F40" s="40"/>
      <c r="G40" s="40"/>
      <c r="H40" s="262"/>
      <c r="I40" s="11"/>
      <c r="K40" s="11"/>
      <c r="L40" s="13"/>
      <c r="M40" s="12"/>
      <c r="N40" s="17"/>
      <c r="O40" s="107"/>
      <c r="P40" s="37"/>
      <c r="Q40" s="46"/>
      <c r="R40" s="41"/>
      <c r="S40" s="41"/>
      <c r="T40" s="107"/>
      <c r="U40" s="37"/>
      <c r="V40" s="38"/>
      <c r="W40" s="41"/>
      <c r="X40" s="59"/>
      <c r="Y40" s="12"/>
    </row>
    <row r="41" spans="2:30" ht="12" customHeight="1" thickTop="1">
      <c r="B41" s="264" t="s">
        <v>262</v>
      </c>
      <c r="C41" s="332"/>
      <c r="D41" s="53"/>
      <c r="E41" s="36" t="s">
        <v>35</v>
      </c>
      <c r="F41" s="35"/>
      <c r="G41" s="35"/>
      <c r="H41" s="261"/>
      <c r="I41" s="11"/>
      <c r="K41" s="11"/>
      <c r="L41" s="13"/>
      <c r="M41" s="12"/>
      <c r="N41" s="36" t="s">
        <v>668</v>
      </c>
      <c r="O41" s="321"/>
      <c r="Q41" s="44"/>
      <c r="R41" s="36"/>
      <c r="S41" s="35"/>
      <c r="T41" s="37"/>
      <c r="U41" s="37"/>
      <c r="V41" s="45"/>
      <c r="W41" s="17"/>
      <c r="X41" s="268"/>
      <c r="Y41" s="12"/>
    </row>
    <row r="42" spans="2:30" ht="12" customHeight="1" thickBot="1">
      <c r="B42" s="259" t="s">
        <v>38</v>
      </c>
      <c r="C42" s="290"/>
      <c r="D42" s="13"/>
      <c r="E42" s="41"/>
      <c r="F42" s="40"/>
      <c r="G42" s="40"/>
      <c r="H42" s="262"/>
      <c r="I42" s="11"/>
      <c r="K42" s="11"/>
      <c r="L42" s="13"/>
      <c r="M42" s="52"/>
      <c r="N42" s="41" t="s">
        <v>669</v>
      </c>
      <c r="O42" s="263"/>
      <c r="Q42" s="46"/>
      <c r="R42" s="41"/>
      <c r="S42" s="40"/>
      <c r="T42" s="107"/>
      <c r="U42" s="37"/>
      <c r="V42" s="38"/>
      <c r="W42" s="17"/>
      <c r="X42" s="269"/>
      <c r="Y42" s="12"/>
    </row>
    <row r="43" spans="2:30" ht="12" customHeight="1" thickTop="1">
      <c r="B43" s="11"/>
      <c r="C43" s="12"/>
      <c r="D43" s="13"/>
      <c r="E43" s="36" t="s">
        <v>633</v>
      </c>
      <c r="F43" s="35"/>
      <c r="G43" s="35"/>
      <c r="H43" s="261"/>
      <c r="K43" s="11"/>
      <c r="L43" s="13"/>
      <c r="M43" s="12" t="s">
        <v>670</v>
      </c>
      <c r="N43" s="12"/>
      <c r="O43" s="261"/>
      <c r="Q43" s="62"/>
      <c r="R43" s="187"/>
      <c r="S43" s="35"/>
      <c r="T43" s="12"/>
      <c r="U43" s="63"/>
      <c r="V43" s="38"/>
      <c r="W43" s="36"/>
      <c r="X43" s="262"/>
    </row>
    <row r="44" spans="2:30" ht="12" customHeight="1" thickBot="1">
      <c r="B44" s="11"/>
      <c r="C44" s="12"/>
      <c r="D44" s="13"/>
      <c r="E44" s="41"/>
      <c r="F44" s="12"/>
      <c r="G44" s="12"/>
      <c r="H44" s="262"/>
      <c r="K44" s="11"/>
      <c r="L44" s="13"/>
      <c r="M44" s="41"/>
      <c r="N44" s="40"/>
      <c r="O44" s="263"/>
      <c r="Q44" s="46"/>
      <c r="R44" s="41"/>
      <c r="S44" s="40"/>
      <c r="T44" s="26"/>
      <c r="U44" s="37"/>
      <c r="V44" s="42"/>
      <c r="W44" s="41"/>
      <c r="X44" s="262"/>
    </row>
    <row r="45" spans="2:30" ht="12" customHeight="1" thickTop="1">
      <c r="B45" s="11"/>
      <c r="C45" s="12"/>
      <c r="D45" s="13"/>
      <c r="E45" s="36" t="s">
        <v>634</v>
      </c>
      <c r="F45" s="35"/>
      <c r="G45" s="54"/>
      <c r="H45" s="170"/>
      <c r="K45" s="49" t="s">
        <v>671</v>
      </c>
      <c r="L45" s="61"/>
      <c r="M45" s="36" t="s">
        <v>673</v>
      </c>
      <c r="N45" s="12"/>
      <c r="O45" s="261"/>
      <c r="Q45" s="11"/>
      <c r="R45" s="17"/>
      <c r="S45" s="12"/>
      <c r="T45" s="37"/>
      <c r="U45" s="37"/>
      <c r="V45" s="38"/>
      <c r="W45" s="17"/>
      <c r="X45" s="268"/>
      <c r="Y45" s="12"/>
    </row>
    <row r="46" spans="2:30" ht="12" customHeight="1" thickBot="1">
      <c r="B46" s="11"/>
      <c r="C46" s="12"/>
      <c r="D46" s="13"/>
      <c r="E46" s="17"/>
      <c r="F46" s="12"/>
      <c r="G46" s="64"/>
      <c r="H46" s="59"/>
      <c r="I46" s="11"/>
      <c r="K46" s="11" t="s">
        <v>672</v>
      </c>
      <c r="L46" s="12"/>
      <c r="M46" s="41"/>
      <c r="N46" s="40"/>
      <c r="O46" s="263"/>
      <c r="P46" s="37"/>
      <c r="Q46" s="11"/>
      <c r="R46" s="17"/>
      <c r="S46" s="40"/>
      <c r="T46" s="107"/>
      <c r="U46" s="37"/>
      <c r="V46" s="38"/>
      <c r="W46" s="41"/>
      <c r="X46" s="269"/>
      <c r="Y46" s="12"/>
    </row>
    <row r="47" spans="2:30" ht="12" customHeight="1" thickTop="1">
      <c r="B47" s="44" t="s">
        <v>635</v>
      </c>
      <c r="C47" s="35"/>
      <c r="D47" s="35"/>
      <c r="E47" s="36" t="s">
        <v>636</v>
      </c>
      <c r="F47" s="35"/>
      <c r="G47" s="54"/>
      <c r="H47" s="261"/>
      <c r="I47" s="11"/>
      <c r="K47" s="33"/>
      <c r="L47" s="34"/>
      <c r="M47" s="169" t="s">
        <v>674</v>
      </c>
      <c r="N47" s="35"/>
      <c r="O47" s="261"/>
      <c r="P47" s="37"/>
      <c r="Q47" s="11"/>
      <c r="R47" s="36"/>
      <c r="S47" s="35"/>
      <c r="T47" s="37"/>
      <c r="U47" s="37"/>
      <c r="V47" s="38"/>
      <c r="W47" s="36"/>
      <c r="X47" s="111"/>
      <c r="Y47" s="12"/>
    </row>
    <row r="48" spans="2:30" ht="12" customHeight="1" thickBot="1">
      <c r="B48" s="11"/>
      <c r="C48" s="12"/>
      <c r="D48" s="13"/>
      <c r="E48" s="17" t="s">
        <v>637</v>
      </c>
      <c r="F48" s="12"/>
      <c r="G48" s="12"/>
      <c r="H48" s="262"/>
      <c r="K48" s="46"/>
      <c r="L48" s="48"/>
      <c r="M48" s="41" t="s">
        <v>104</v>
      </c>
      <c r="N48" s="40"/>
      <c r="O48" s="262"/>
      <c r="P48" s="37"/>
      <c r="Q48" s="11"/>
      <c r="R48" s="17"/>
      <c r="S48" s="40"/>
      <c r="T48" s="107"/>
      <c r="U48" s="37"/>
      <c r="V48" s="42"/>
      <c r="W48" s="41"/>
      <c r="X48" s="107"/>
      <c r="Y48" s="12"/>
    </row>
    <row r="49" spans="2:25" ht="12" customHeight="1" thickTop="1">
      <c r="B49" s="329" t="s">
        <v>638</v>
      </c>
      <c r="C49" s="330"/>
      <c r="D49" s="331"/>
      <c r="E49" s="36" t="s">
        <v>639</v>
      </c>
      <c r="F49" s="35"/>
      <c r="G49" s="35"/>
      <c r="H49" s="261"/>
      <c r="K49" s="49" t="s">
        <v>288</v>
      </c>
      <c r="L49" s="13"/>
      <c r="M49" s="12" t="s">
        <v>134</v>
      </c>
      <c r="N49" s="169"/>
      <c r="O49" s="111"/>
      <c r="Q49" s="11"/>
      <c r="R49" s="36"/>
      <c r="S49" s="35"/>
      <c r="T49" s="111"/>
      <c r="U49" s="37"/>
      <c r="V49" s="38"/>
      <c r="W49" s="36"/>
      <c r="X49" s="262"/>
    </row>
    <row r="50" spans="2:25" ht="12" customHeight="1" thickBot="1">
      <c r="B50" s="11"/>
      <c r="C50" s="12"/>
      <c r="D50" s="12"/>
      <c r="E50" s="17"/>
      <c r="F50" s="12"/>
      <c r="G50" s="12"/>
      <c r="H50" s="262"/>
      <c r="K50" s="11"/>
      <c r="L50" s="13"/>
      <c r="M50" s="12"/>
      <c r="N50" s="183"/>
      <c r="O50" s="107"/>
      <c r="Q50" s="11"/>
      <c r="R50" s="17"/>
      <c r="S50" s="40"/>
      <c r="T50" s="107"/>
      <c r="U50" s="37"/>
      <c r="V50" s="38"/>
      <c r="W50" s="41"/>
      <c r="X50" s="263"/>
    </row>
    <row r="51" spans="2:25" ht="12" customHeight="1" thickTop="1">
      <c r="B51" s="44" t="s">
        <v>640</v>
      </c>
      <c r="C51" s="35"/>
      <c r="D51" s="35"/>
      <c r="E51" s="36" t="s">
        <v>66</v>
      </c>
      <c r="F51" s="35"/>
      <c r="G51" s="54"/>
      <c r="H51" s="261"/>
      <c r="K51" s="33"/>
      <c r="L51" s="34"/>
      <c r="M51" s="169" t="s">
        <v>675</v>
      </c>
      <c r="N51" s="35"/>
      <c r="O51" s="262"/>
      <c r="Q51" s="11"/>
      <c r="R51" s="36"/>
      <c r="S51" s="12"/>
      <c r="T51" s="262"/>
      <c r="V51" s="38"/>
      <c r="W51" s="17"/>
      <c r="X51" s="261"/>
    </row>
    <row r="52" spans="2:25" ht="12" customHeight="1" thickBot="1">
      <c r="B52" s="46" t="s">
        <v>641</v>
      </c>
      <c r="C52" s="40"/>
      <c r="D52" s="48"/>
      <c r="E52" s="41"/>
      <c r="F52" s="40"/>
      <c r="G52" s="40"/>
      <c r="H52" s="262"/>
      <c r="K52" s="11"/>
      <c r="L52" s="13"/>
      <c r="M52" s="12"/>
      <c r="N52" s="40"/>
      <c r="O52" s="263"/>
      <c r="Q52" s="46"/>
      <c r="R52" s="41"/>
      <c r="S52" s="40"/>
      <c r="T52" s="262"/>
      <c r="V52" s="42"/>
      <c r="W52" s="41"/>
      <c r="X52" s="263"/>
    </row>
    <row r="53" spans="2:25" ht="12" customHeight="1" thickTop="1">
      <c r="B53" s="49" t="s">
        <v>642</v>
      </c>
      <c r="C53" s="12"/>
      <c r="D53" s="12"/>
      <c r="E53" s="17" t="s">
        <v>643</v>
      </c>
      <c r="F53" s="12"/>
      <c r="G53" s="12"/>
      <c r="H53" s="261"/>
      <c r="K53" s="11"/>
      <c r="L53" s="13"/>
      <c r="M53" s="36" t="s">
        <v>676</v>
      </c>
      <c r="N53" s="35"/>
      <c r="O53" s="261"/>
      <c r="Q53" s="11"/>
      <c r="R53" s="17"/>
      <c r="S53" s="12"/>
      <c r="T53" s="111"/>
      <c r="U53" s="37"/>
      <c r="V53" s="38"/>
      <c r="W53" s="17"/>
      <c r="X53" s="261"/>
    </row>
    <row r="54" spans="2:25" ht="12" customHeight="1" thickBot="1">
      <c r="B54" s="11"/>
      <c r="C54" s="12"/>
      <c r="D54" s="12"/>
      <c r="E54" s="17"/>
      <c r="F54" s="12"/>
      <c r="G54" s="12"/>
      <c r="H54" s="262"/>
      <c r="K54" s="11"/>
      <c r="L54" s="13"/>
      <c r="M54" s="12" t="s">
        <v>666</v>
      </c>
      <c r="N54" s="40"/>
      <c r="O54" s="322"/>
      <c r="Q54" s="42"/>
      <c r="R54" s="40"/>
      <c r="S54" s="41"/>
      <c r="T54" s="107"/>
      <c r="U54" s="37"/>
      <c r="V54" s="38"/>
      <c r="W54" s="17"/>
      <c r="X54" s="263"/>
    </row>
    <row r="55" spans="2:25" ht="12" customHeight="1" thickTop="1">
      <c r="B55" s="11"/>
      <c r="C55" s="12"/>
      <c r="D55" s="12"/>
      <c r="E55" s="17" t="s">
        <v>644</v>
      </c>
      <c r="F55" s="12"/>
      <c r="G55" s="64"/>
      <c r="H55" s="261"/>
      <c r="K55" s="33"/>
      <c r="L55" s="34"/>
      <c r="M55" s="182"/>
      <c r="N55" s="53" t="s">
        <v>677</v>
      </c>
      <c r="O55" s="261"/>
      <c r="P55" s="37"/>
      <c r="Q55" s="45"/>
      <c r="R55" s="35"/>
      <c r="S55" s="36"/>
      <c r="T55" s="37"/>
      <c r="U55" s="37"/>
      <c r="V55" s="45"/>
      <c r="W55" s="36"/>
      <c r="X55" s="261"/>
    </row>
    <row r="56" spans="2:25" ht="12" customHeight="1" thickBot="1">
      <c r="B56" s="11"/>
      <c r="C56" s="12"/>
      <c r="D56" s="12"/>
      <c r="E56" s="17"/>
      <c r="F56" s="12"/>
      <c r="G56" s="64"/>
      <c r="H56" s="262"/>
      <c r="K56" s="11"/>
      <c r="L56" s="12"/>
      <c r="M56" s="181"/>
      <c r="N56" s="40" t="s">
        <v>678</v>
      </c>
      <c r="O56" s="322"/>
      <c r="P56" s="37"/>
      <c r="Q56" s="42"/>
      <c r="R56" s="40"/>
      <c r="S56" s="41"/>
      <c r="T56" s="107"/>
      <c r="U56" s="37"/>
      <c r="V56" s="42"/>
      <c r="W56" s="41"/>
      <c r="X56" s="262"/>
    </row>
    <row r="57" spans="2:25" ht="12" customHeight="1" thickTop="1">
      <c r="B57" s="11"/>
      <c r="C57" s="12"/>
      <c r="D57" s="12"/>
      <c r="E57" s="17" t="s">
        <v>645</v>
      </c>
      <c r="F57" s="12"/>
      <c r="G57" s="12"/>
      <c r="H57" s="261"/>
      <c r="K57" s="11"/>
      <c r="L57" s="12"/>
      <c r="M57" s="181"/>
      <c r="N57" s="35" t="s">
        <v>679</v>
      </c>
      <c r="O57" s="261"/>
      <c r="P57" s="37"/>
      <c r="Q57" s="45"/>
      <c r="R57" s="35"/>
      <c r="S57" s="36"/>
      <c r="T57" s="111"/>
      <c r="U57" s="37"/>
      <c r="V57" s="38"/>
      <c r="W57" s="17"/>
      <c r="X57" s="111"/>
      <c r="Y57" s="12"/>
    </row>
    <row r="58" spans="2:25" ht="12" customHeight="1" thickBot="1">
      <c r="B58" s="11"/>
      <c r="C58" s="12"/>
      <c r="D58" s="12"/>
      <c r="E58" s="17"/>
      <c r="F58" s="12"/>
      <c r="G58" s="12"/>
      <c r="H58" s="262"/>
      <c r="K58" s="11"/>
      <c r="L58" s="12"/>
      <c r="M58" s="52"/>
      <c r="N58" s="40" t="s">
        <v>666</v>
      </c>
      <c r="O58" s="322"/>
      <c r="P58" s="37"/>
      <c r="Q58" s="42"/>
      <c r="R58" s="40"/>
      <c r="S58" s="41"/>
      <c r="T58" s="107"/>
      <c r="U58" s="37"/>
      <c r="V58" s="38"/>
      <c r="W58" s="17"/>
      <c r="X58" s="107"/>
      <c r="Y58" s="12"/>
    </row>
    <row r="59" spans="2:25" ht="12" customHeight="1" thickTop="1">
      <c r="B59" s="11"/>
      <c r="C59" s="12"/>
      <c r="D59" s="13"/>
      <c r="E59" s="340" t="s">
        <v>646</v>
      </c>
      <c r="F59" s="341"/>
      <c r="G59" s="342"/>
      <c r="H59" s="261"/>
      <c r="K59" s="11"/>
      <c r="L59" s="13"/>
      <c r="M59" s="36" t="s">
        <v>680</v>
      </c>
      <c r="N59" s="35"/>
      <c r="O59" s="261"/>
      <c r="P59" s="37"/>
      <c r="Q59" s="45"/>
      <c r="R59" s="35"/>
      <c r="S59" s="36"/>
      <c r="T59" s="262"/>
      <c r="V59" s="45"/>
      <c r="W59" s="51"/>
      <c r="X59" s="68"/>
    </row>
    <row r="60" spans="2:25" ht="12" customHeight="1" thickBot="1">
      <c r="B60" s="21"/>
      <c r="C60" s="22"/>
      <c r="D60" s="22"/>
      <c r="E60" s="25" t="s">
        <v>647</v>
      </c>
      <c r="F60" s="22"/>
      <c r="G60" s="171"/>
      <c r="H60" s="322"/>
      <c r="K60" s="21"/>
      <c r="L60" s="22"/>
      <c r="M60" s="25"/>
      <c r="N60" s="22"/>
      <c r="O60" s="322"/>
      <c r="P60" s="37"/>
      <c r="Q60" s="56"/>
      <c r="R60" s="22"/>
      <c r="S60" s="57"/>
      <c r="T60" s="263"/>
      <c r="V60" s="56"/>
      <c r="W60" s="69"/>
      <c r="X60" s="70"/>
    </row>
    <row r="61" spans="2:25" ht="6.95" customHeight="1">
      <c r="B61" s="12"/>
      <c r="C61" s="12"/>
      <c r="D61" s="12"/>
      <c r="E61" s="12"/>
      <c r="F61" s="12"/>
      <c r="G61" s="12"/>
      <c r="H61" s="12"/>
      <c r="L61" s="12"/>
      <c r="M61" s="12"/>
      <c r="N61" s="12"/>
      <c r="O61" s="12"/>
      <c r="Q61" s="12"/>
      <c r="R61" s="12"/>
      <c r="S61" s="12"/>
      <c r="T61" s="12"/>
      <c r="V61" s="12"/>
      <c r="W61" s="12"/>
      <c r="X61" s="71"/>
    </row>
    <row r="62" spans="2:25" ht="12" customHeight="1">
      <c r="B62" s="1" t="s">
        <v>253</v>
      </c>
    </row>
    <row r="63" spans="2:25" ht="6.95" customHeight="1" thickBot="1"/>
    <row r="64" spans="2:25" ht="14.1" customHeight="1">
      <c r="C64" s="285" t="s">
        <v>146</v>
      </c>
      <c r="D64" s="286"/>
      <c r="E64" s="286"/>
      <c r="F64" s="287"/>
      <c r="I64" s="257" t="s">
        <v>147</v>
      </c>
      <c r="J64" s="288"/>
      <c r="K64" s="288"/>
      <c r="L64" s="289"/>
      <c r="M64" s="3" t="s">
        <v>164</v>
      </c>
      <c r="N64" s="3"/>
      <c r="O64" s="3"/>
      <c r="P64" s="3"/>
      <c r="Q64" s="3"/>
      <c r="R64" s="3"/>
      <c r="S64" s="3"/>
      <c r="T64" s="3"/>
      <c r="U64" s="3"/>
      <c r="V64" s="292" t="s">
        <v>148</v>
      </c>
      <c r="W64" s="270" t="s">
        <v>165</v>
      </c>
    </row>
    <row r="65" spans="3:23" ht="6.95" customHeight="1">
      <c r="C65" s="272" t="s">
        <v>149</v>
      </c>
      <c r="D65" s="272" t="s">
        <v>301</v>
      </c>
      <c r="E65" s="272" t="s">
        <v>150</v>
      </c>
      <c r="F65" s="272" t="s">
        <v>302</v>
      </c>
      <c r="I65" s="259"/>
      <c r="J65" s="290"/>
      <c r="K65" s="290"/>
      <c r="L65" s="291"/>
      <c r="M65" s="33"/>
      <c r="N65" s="12"/>
      <c r="O65" s="12"/>
      <c r="P65" s="12"/>
      <c r="Q65" s="12"/>
      <c r="R65" s="12"/>
      <c r="S65" s="12"/>
      <c r="T65" s="12"/>
      <c r="U65" s="12"/>
      <c r="V65" s="280"/>
      <c r="W65" s="271"/>
    </row>
    <row r="66" spans="3:23" ht="6.95" customHeight="1">
      <c r="C66" s="272"/>
      <c r="D66" s="272"/>
      <c r="E66" s="272"/>
      <c r="F66" s="272"/>
      <c r="I66" s="273" t="s">
        <v>151</v>
      </c>
      <c r="J66" s="274"/>
      <c r="K66" s="274"/>
      <c r="L66" s="275"/>
      <c r="M66" s="161"/>
      <c r="N66" s="284" t="str">
        <f>VLOOKUP(Z2,車両一覧!A2:M206,12,0)</f>
        <v>愛知県西尾市吉良町吉田亥改13-3</v>
      </c>
      <c r="O66" s="284"/>
      <c r="P66" s="284"/>
      <c r="Q66" s="284"/>
      <c r="R66" s="284"/>
      <c r="S66" s="284"/>
      <c r="T66" s="12"/>
      <c r="U66" s="12"/>
      <c r="V66" s="279" t="s">
        <v>152</v>
      </c>
      <c r="W66" s="281"/>
    </row>
    <row r="67" spans="3:23" ht="14.1" customHeight="1">
      <c r="C67" s="72" t="s">
        <v>153</v>
      </c>
      <c r="D67" s="72" t="s">
        <v>303</v>
      </c>
      <c r="E67" s="72" t="s">
        <v>154</v>
      </c>
      <c r="F67" s="72" t="s">
        <v>304</v>
      </c>
      <c r="I67" s="276"/>
      <c r="J67" s="277"/>
      <c r="K67" s="277"/>
      <c r="L67" s="278"/>
      <c r="M67" s="161"/>
      <c r="N67" s="284"/>
      <c r="O67" s="284"/>
      <c r="P67" s="284"/>
      <c r="Q67" s="284"/>
      <c r="R67" s="284"/>
      <c r="S67" s="284"/>
      <c r="T67" s="12"/>
      <c r="U67" s="12"/>
      <c r="V67" s="280"/>
      <c r="W67" s="282"/>
    </row>
    <row r="68" spans="3:23" ht="14.1" customHeight="1">
      <c r="C68" s="72" t="s">
        <v>155</v>
      </c>
      <c r="D68" s="72" t="s">
        <v>305</v>
      </c>
      <c r="E68" s="72" t="s">
        <v>156</v>
      </c>
      <c r="F68" s="72" t="s">
        <v>306</v>
      </c>
      <c r="I68" s="296" t="s">
        <v>307</v>
      </c>
      <c r="J68" s="297"/>
      <c r="K68" s="300" t="s">
        <v>308</v>
      </c>
      <c r="L68" s="301"/>
      <c r="M68" s="283" t="str">
        <f>VLOOKUP(Z2,車両一覧!A2:M206,11,0)</f>
        <v>セブン通商　株式会社</v>
      </c>
      <c r="N68" s="284"/>
      <c r="O68" s="284"/>
      <c r="P68" s="284"/>
      <c r="Q68" s="284"/>
      <c r="R68" s="284"/>
      <c r="S68" s="284"/>
      <c r="T68" s="12"/>
      <c r="U68" s="12"/>
      <c r="V68" s="279" t="s">
        <v>157</v>
      </c>
      <c r="W68" s="281"/>
    </row>
    <row r="69" spans="3:23" ht="6.95" customHeight="1">
      <c r="C69" s="272" t="s">
        <v>158</v>
      </c>
      <c r="D69" s="272" t="s">
        <v>291</v>
      </c>
      <c r="E69" s="272" t="s">
        <v>159</v>
      </c>
      <c r="F69" s="272" t="s">
        <v>309</v>
      </c>
      <c r="I69" s="276"/>
      <c r="J69" s="308"/>
      <c r="K69" s="309"/>
      <c r="L69" s="310"/>
      <c r="M69" s="283"/>
      <c r="N69" s="284"/>
      <c r="O69" s="284"/>
      <c r="P69" s="284"/>
      <c r="Q69" s="284"/>
      <c r="R69" s="284"/>
      <c r="S69" s="284"/>
      <c r="T69" s="12"/>
      <c r="U69" s="12"/>
      <c r="V69" s="280"/>
      <c r="W69" s="282"/>
    </row>
    <row r="70" spans="3:23" ht="6.95" customHeight="1">
      <c r="C70" s="272"/>
      <c r="D70" s="272"/>
      <c r="E70" s="272"/>
      <c r="F70" s="272"/>
      <c r="I70" s="296" t="s">
        <v>310</v>
      </c>
      <c r="J70" s="297"/>
      <c r="K70" s="300" t="s">
        <v>311</v>
      </c>
      <c r="L70" s="301"/>
      <c r="M70" s="283"/>
      <c r="N70" s="284"/>
      <c r="O70" s="284"/>
      <c r="P70" s="284"/>
      <c r="Q70" s="284"/>
      <c r="R70" s="284"/>
      <c r="S70" s="284"/>
      <c r="T70" s="12"/>
      <c r="U70" s="12"/>
      <c r="V70" s="279" t="s">
        <v>160</v>
      </c>
      <c r="W70" s="294"/>
    </row>
    <row r="71" spans="3:23" ht="14.1" customHeight="1" thickBot="1">
      <c r="C71" s="72" t="s">
        <v>161</v>
      </c>
      <c r="D71" s="73"/>
      <c r="E71" s="72"/>
      <c r="F71" s="72"/>
      <c r="I71" s="298"/>
      <c r="J71" s="299"/>
      <c r="K71" s="302"/>
      <c r="L71" s="303"/>
      <c r="M71" s="304"/>
      <c r="N71" s="305"/>
      <c r="O71" s="305"/>
      <c r="P71" s="305"/>
      <c r="Q71" s="305"/>
      <c r="R71" s="305"/>
      <c r="S71" s="305"/>
      <c r="T71" s="22"/>
      <c r="U71" s="22"/>
      <c r="V71" s="293"/>
      <c r="W71" s="295"/>
    </row>
  </sheetData>
  <mergeCells count="142">
    <mergeCell ref="K6:L6"/>
    <mergeCell ref="K7:L7"/>
    <mergeCell ref="T7:T8"/>
    <mergeCell ref="X9:X10"/>
    <mergeCell ref="R8:S8"/>
    <mergeCell ref="O9:O10"/>
    <mergeCell ref="O11:O12"/>
    <mergeCell ref="X11:X12"/>
    <mergeCell ref="M6:N6"/>
    <mergeCell ref="T9:T10"/>
    <mergeCell ref="H15:H16"/>
    <mergeCell ref="K13:L13"/>
    <mergeCell ref="O13:O14"/>
    <mergeCell ref="X13:X14"/>
    <mergeCell ref="R12:S12"/>
    <mergeCell ref="R24:S24"/>
    <mergeCell ref="K15:L15"/>
    <mergeCell ref="X15:X16"/>
    <mergeCell ref="K16:L16"/>
    <mergeCell ref="X17:X18"/>
    <mergeCell ref="O19:O20"/>
    <mergeCell ref="X19:X20"/>
    <mergeCell ref="O17:O18"/>
    <mergeCell ref="O21:O22"/>
    <mergeCell ref="O15:O16"/>
    <mergeCell ref="T11:T12"/>
    <mergeCell ref="H29:H30"/>
    <mergeCell ref="O27:O28"/>
    <mergeCell ref="X27:X28"/>
    <mergeCell ref="K21:L21"/>
    <mergeCell ref="X21:X22"/>
    <mergeCell ref="K22:L22"/>
    <mergeCell ref="T25:T26"/>
    <mergeCell ref="X23:X24"/>
    <mergeCell ref="K29:L29"/>
    <mergeCell ref="O29:O30"/>
    <mergeCell ref="K30:L30"/>
    <mergeCell ref="K31:L31"/>
    <mergeCell ref="X34:X35"/>
    <mergeCell ref="R13:S13"/>
    <mergeCell ref="R23:S23"/>
    <mergeCell ref="R21:S21"/>
    <mergeCell ref="R19:S19"/>
    <mergeCell ref="R17:S17"/>
    <mergeCell ref="T37:T38"/>
    <mergeCell ref="O41:O42"/>
    <mergeCell ref="X41:X42"/>
    <mergeCell ref="M13:M22"/>
    <mergeCell ref="M24:N24"/>
    <mergeCell ref="M25:N25"/>
    <mergeCell ref="M26:N26"/>
    <mergeCell ref="M28:N28"/>
    <mergeCell ref="M27:N27"/>
    <mergeCell ref="M30:N30"/>
    <mergeCell ref="T27:T28"/>
    <mergeCell ref="X25:X26"/>
    <mergeCell ref="X43:X44"/>
    <mergeCell ref="X45:X46"/>
    <mergeCell ref="O51:O52"/>
    <mergeCell ref="T51:T52"/>
    <mergeCell ref="X51:X52"/>
    <mergeCell ref="E59:G59"/>
    <mergeCell ref="H57:H58"/>
    <mergeCell ref="H59:H60"/>
    <mergeCell ref="O53:O54"/>
    <mergeCell ref="X53:X54"/>
    <mergeCell ref="X55:X56"/>
    <mergeCell ref="H49:H50"/>
    <mergeCell ref="H47:H48"/>
    <mergeCell ref="H43:H44"/>
    <mergeCell ref="H51:H52"/>
    <mergeCell ref="H53:H54"/>
    <mergeCell ref="H55:H56"/>
    <mergeCell ref="X49:X50"/>
    <mergeCell ref="O55:O56"/>
    <mergeCell ref="O57:O58"/>
    <mergeCell ref="O59:O60"/>
    <mergeCell ref="V70:V71"/>
    <mergeCell ref="T59:T60"/>
    <mergeCell ref="C64:F64"/>
    <mergeCell ref="I64:L65"/>
    <mergeCell ref="V64:V65"/>
    <mergeCell ref="W64:W65"/>
    <mergeCell ref="C65:C66"/>
    <mergeCell ref="D65:D66"/>
    <mergeCell ref="E65:E66"/>
    <mergeCell ref="F65:F66"/>
    <mergeCell ref="V66:V67"/>
    <mergeCell ref="W66:W67"/>
    <mergeCell ref="I68:J69"/>
    <mergeCell ref="K68:L69"/>
    <mergeCell ref="V68:V69"/>
    <mergeCell ref="W68:W69"/>
    <mergeCell ref="I66:L67"/>
    <mergeCell ref="M68:S71"/>
    <mergeCell ref="N66:S67"/>
    <mergeCell ref="C69:C70"/>
    <mergeCell ref="D69:D70"/>
    <mergeCell ref="E69:E70"/>
    <mergeCell ref="F69:F70"/>
    <mergeCell ref="I70:J71"/>
    <mergeCell ref="K70:L71"/>
    <mergeCell ref="W70:W71"/>
    <mergeCell ref="H9:H10"/>
    <mergeCell ref="H17:H18"/>
    <mergeCell ref="H21:H22"/>
    <mergeCell ref="H25:H26"/>
    <mergeCell ref="B27:D27"/>
    <mergeCell ref="H27:H28"/>
    <mergeCell ref="H31:H32"/>
    <mergeCell ref="B33:C33"/>
    <mergeCell ref="B49:D49"/>
    <mergeCell ref="B34:C34"/>
    <mergeCell ref="H37:H38"/>
    <mergeCell ref="B39:C39"/>
    <mergeCell ref="E39:E40"/>
    <mergeCell ref="H39:H40"/>
    <mergeCell ref="B41:C41"/>
    <mergeCell ref="H41:H42"/>
    <mergeCell ref="B42:C42"/>
    <mergeCell ref="M9:N9"/>
    <mergeCell ref="M10:N10"/>
    <mergeCell ref="M11:N11"/>
    <mergeCell ref="M12:N12"/>
    <mergeCell ref="M23:N23"/>
    <mergeCell ref="R1:S1"/>
    <mergeCell ref="R2:S2"/>
    <mergeCell ref="R3:S3"/>
    <mergeCell ref="R4:S4"/>
    <mergeCell ref="R6:S6"/>
    <mergeCell ref="R7:S7"/>
    <mergeCell ref="O31:O32"/>
    <mergeCell ref="O45:O46"/>
    <mergeCell ref="O47:O48"/>
    <mergeCell ref="O37:O38"/>
    <mergeCell ref="O25:O26"/>
    <mergeCell ref="R9:S9"/>
    <mergeCell ref="R10:S10"/>
    <mergeCell ref="R11:S11"/>
    <mergeCell ref="O43:O44"/>
    <mergeCell ref="N2:Q2"/>
    <mergeCell ref="N4:Q4"/>
  </mergeCells>
  <phoneticPr fontId="1"/>
  <pageMargins left="0.39370078740157483" right="0.39370078740157483" top="0.39370078740157483" bottom="0.39370078740157483" header="0.51181102362204722" footer="0.51181102362204722"/>
  <pageSetup paperSize="9" scale="67" orientation="landscape" r:id="rId1"/>
  <headerFooter alignWithMargins="0"/>
</worksheet>
</file>

<file path=xl/worksheets/sheet5.xml><?xml version="1.0" encoding="utf-8"?>
<worksheet xmlns="http://schemas.openxmlformats.org/spreadsheetml/2006/main" xmlns:r="http://schemas.openxmlformats.org/officeDocument/2006/relationships">
  <sheetPr codeName="Sheet5">
    <pageSetUpPr fitToPage="1"/>
  </sheetPr>
  <dimension ref="A1:AA49"/>
  <sheetViews>
    <sheetView zoomScaleNormal="100" workbookViewId="0">
      <selection activeCell="AA4" sqref="AA4"/>
    </sheetView>
  </sheetViews>
  <sheetFormatPr defaultRowHeight="14.1" customHeight="1"/>
  <cols>
    <col min="1" max="1" width="7.375" style="1" customWidth="1"/>
    <col min="2" max="2" width="11.25" style="1" customWidth="1"/>
    <col min="3" max="3" width="7.375" style="1" customWidth="1"/>
    <col min="4" max="4" width="11.25" style="1" customWidth="1"/>
    <col min="5" max="5" width="6.25" style="1" customWidth="1"/>
    <col min="6" max="6" width="7.375" style="1" customWidth="1"/>
    <col min="7" max="8" width="6.125" style="1" customWidth="1"/>
    <col min="9" max="10" width="6.25" style="1" customWidth="1"/>
    <col min="11" max="11" width="18.75" style="1" customWidth="1"/>
    <col min="12" max="12" width="16.625" style="1" customWidth="1"/>
    <col min="13" max="13" width="8.875" style="1" customWidth="1"/>
    <col min="14" max="14" width="6.125" style="1" customWidth="1"/>
    <col min="15" max="17" width="6.25" style="1" customWidth="1"/>
    <col min="18" max="18" width="18.75" style="1" customWidth="1"/>
    <col min="19" max="19" width="25" style="1" customWidth="1"/>
    <col min="20" max="20" width="6.125" style="1" customWidth="1"/>
    <col min="21" max="21" width="4.125" style="1" customWidth="1"/>
    <col min="22" max="22" width="16.625" style="1" customWidth="1"/>
    <col min="23" max="23" width="22.625" style="1" customWidth="1"/>
    <col min="24" max="24" width="6.125" style="1" customWidth="1"/>
    <col min="25" max="16384" width="9" style="1"/>
  </cols>
  <sheetData>
    <row r="1" spans="2:27" ht="23.25" customHeight="1" thickBot="1">
      <c r="B1" s="235" t="s">
        <v>740</v>
      </c>
      <c r="AA1" s="90" t="s">
        <v>347</v>
      </c>
    </row>
    <row r="2" spans="2:27" ht="15.95" customHeight="1" thickBot="1">
      <c r="K2" s="2" t="s">
        <v>1</v>
      </c>
      <c r="L2" s="206"/>
      <c r="M2" s="206"/>
      <c r="N2" s="29" t="s">
        <v>742</v>
      </c>
      <c r="O2" s="237"/>
      <c r="P2" s="237"/>
      <c r="Q2" s="237"/>
      <c r="R2" s="236"/>
      <c r="S2" s="7" t="s">
        <v>739</v>
      </c>
      <c r="T2" s="206" t="s">
        <v>738</v>
      </c>
      <c r="U2" s="167"/>
      <c r="AA2" s="91">
        <v>988</v>
      </c>
    </row>
    <row r="3" spans="2:27" ht="26.25" customHeight="1" thickBot="1">
      <c r="B3" s="235" t="s">
        <v>2</v>
      </c>
      <c r="C3" s="235"/>
      <c r="D3" s="235"/>
      <c r="E3" s="228"/>
      <c r="F3" s="228"/>
      <c r="G3" s="231"/>
      <c r="H3" s="234"/>
      <c r="I3" s="228" t="s">
        <v>737</v>
      </c>
      <c r="K3" s="359" t="str">
        <f>VLOOKUP(AA2,車両一覧!A2:M206,11,0)</f>
        <v>セブン通商　株式会社</v>
      </c>
      <c r="L3" s="360"/>
      <c r="M3" s="361"/>
      <c r="N3" s="368" t="str">
        <f>VLOOKUP(AA2,車両一覧!A2:M206,4,0)</f>
        <v>三河100え988</v>
      </c>
      <c r="O3" s="369"/>
      <c r="P3" s="369"/>
      <c r="Q3" s="369"/>
      <c r="R3" s="370"/>
      <c r="S3" s="240" t="str">
        <f>VLOOKUP(AA2,車両一覧!A2:M206,5,0)</f>
        <v>日通</v>
      </c>
      <c r="T3" s="232"/>
      <c r="U3" s="18"/>
    </row>
    <row r="4" spans="2:27" ht="15.95" customHeight="1" thickBot="1">
      <c r="E4" s="228"/>
      <c r="F4" s="228"/>
      <c r="G4" s="228"/>
      <c r="H4" s="228"/>
      <c r="I4" s="228"/>
      <c r="K4" s="11" t="s">
        <v>4</v>
      </c>
      <c r="L4" s="189"/>
      <c r="M4" s="189"/>
      <c r="N4" s="87" t="s">
        <v>741</v>
      </c>
      <c r="O4" s="233"/>
      <c r="P4" s="375"/>
      <c r="Q4" s="375"/>
      <c r="R4" s="376"/>
      <c r="S4" s="16" t="s">
        <v>736</v>
      </c>
      <c r="T4" s="232"/>
      <c r="U4" s="18"/>
    </row>
    <row r="5" spans="2:27" ht="25.5" customHeight="1" thickTop="1" thickBot="1">
      <c r="B5" s="403" t="s">
        <v>5</v>
      </c>
      <c r="C5" s="403"/>
      <c r="E5" s="231"/>
      <c r="F5" s="228" t="s">
        <v>735</v>
      </c>
      <c r="G5" s="230"/>
      <c r="H5" s="229"/>
      <c r="I5" s="228" t="s">
        <v>734</v>
      </c>
      <c r="J5" s="8"/>
      <c r="K5" s="362" t="str">
        <f>VLOOKUP(AA2,車両一覧!A2:M206,12,0)</f>
        <v>愛知県西尾市吉良町吉田亥改13-3</v>
      </c>
      <c r="L5" s="363"/>
      <c r="M5" s="364"/>
      <c r="N5" s="365" t="str">
        <f>VLOOKUP(AA2,車両一覧!A2:M206,9,0)</f>
        <v>愛［51］8272愛</v>
      </c>
      <c r="O5" s="366"/>
      <c r="P5" s="366"/>
      <c r="Q5" s="366"/>
      <c r="R5" s="367"/>
      <c r="S5" s="241" t="str">
        <f>VLOOKUP(AA2,車両一覧!A2:M206,7,0)</f>
        <v>平成20年9月</v>
      </c>
      <c r="T5" s="227"/>
      <c r="U5" s="26"/>
    </row>
    <row r="6" spans="2:27" ht="17.100000000000001" customHeight="1" thickBot="1">
      <c r="B6" s="27" t="s">
        <v>7</v>
      </c>
      <c r="C6" s="27"/>
    </row>
    <row r="7" spans="2:27" ht="18" customHeight="1" thickBot="1">
      <c r="B7" s="407" t="s">
        <v>8</v>
      </c>
      <c r="C7" s="408"/>
      <c r="D7" s="409" t="s">
        <v>9</v>
      </c>
      <c r="E7" s="410"/>
      <c r="F7" s="408"/>
      <c r="G7" s="30"/>
      <c r="H7" s="12"/>
      <c r="K7" s="28" t="s">
        <v>8</v>
      </c>
      <c r="L7" s="238" t="s">
        <v>9</v>
      </c>
      <c r="M7" s="4"/>
      <c r="N7" s="166"/>
      <c r="R7" s="28" t="s">
        <v>8</v>
      </c>
      <c r="S7" s="7" t="s">
        <v>9</v>
      </c>
      <c r="T7" s="30"/>
      <c r="U7" s="211"/>
      <c r="V7" s="211"/>
      <c r="W7" s="211"/>
      <c r="X7" s="211"/>
    </row>
    <row r="8" spans="2:27" ht="18" customHeight="1" thickTop="1">
      <c r="B8" s="266" t="s">
        <v>69</v>
      </c>
      <c r="C8" s="267"/>
      <c r="D8" s="411"/>
      <c r="E8" s="411"/>
      <c r="F8" s="411"/>
      <c r="G8" s="18"/>
      <c r="H8" s="12"/>
      <c r="K8" s="31"/>
      <c r="L8" s="36" t="s">
        <v>45</v>
      </c>
      <c r="M8" s="54"/>
      <c r="N8" s="221"/>
      <c r="R8" s="31" t="s">
        <v>76</v>
      </c>
      <c r="S8" s="12"/>
      <c r="T8" s="18"/>
      <c r="U8" s="211"/>
      <c r="V8" s="212"/>
      <c r="W8" s="211"/>
      <c r="X8" s="211"/>
    </row>
    <row r="9" spans="2:27" ht="18" customHeight="1" thickBot="1">
      <c r="B9" s="276"/>
      <c r="C9" s="277"/>
      <c r="D9" s="277"/>
      <c r="E9" s="277"/>
      <c r="F9" s="277"/>
      <c r="G9" s="18"/>
      <c r="H9" s="12"/>
      <c r="K9" s="46"/>
      <c r="L9" s="17"/>
      <c r="M9" s="64"/>
      <c r="N9" s="219"/>
      <c r="R9" s="46"/>
      <c r="S9" s="40"/>
      <c r="T9" s="194"/>
      <c r="U9" s="211"/>
      <c r="V9" s="211"/>
      <c r="W9" s="211"/>
      <c r="X9" s="211"/>
    </row>
    <row r="10" spans="2:27" ht="18" customHeight="1" thickTop="1">
      <c r="B10" s="264" t="s">
        <v>733</v>
      </c>
      <c r="C10" s="265"/>
      <c r="D10" s="319" t="s">
        <v>81</v>
      </c>
      <c r="E10" s="332"/>
      <c r="F10" s="332"/>
      <c r="G10" s="218"/>
      <c r="H10" s="211"/>
      <c r="K10" s="31" t="s">
        <v>75</v>
      </c>
      <c r="L10" s="35"/>
      <c r="M10" s="35"/>
      <c r="N10" s="18"/>
      <c r="R10" s="45" t="s">
        <v>98</v>
      </c>
      <c r="S10" s="51" t="s">
        <v>99</v>
      </c>
      <c r="T10" s="218"/>
      <c r="U10" s="211"/>
      <c r="V10" s="211"/>
      <c r="W10" s="211"/>
      <c r="X10" s="211"/>
    </row>
    <row r="11" spans="2:27" ht="18" customHeight="1">
      <c r="B11" s="276"/>
      <c r="C11" s="308"/>
      <c r="D11" s="336"/>
      <c r="E11" s="277"/>
      <c r="F11" s="277"/>
      <c r="G11" s="220"/>
      <c r="H11" s="211"/>
      <c r="K11" s="46"/>
      <c r="L11" s="40"/>
      <c r="M11" s="40"/>
      <c r="N11" s="194"/>
      <c r="R11" s="42"/>
      <c r="S11" s="52"/>
      <c r="T11" s="220"/>
      <c r="U11" s="211"/>
      <c r="V11" s="211"/>
      <c r="W11" s="211"/>
      <c r="X11" s="211"/>
    </row>
    <row r="12" spans="2:27" ht="18" customHeight="1">
      <c r="B12" s="264" t="s">
        <v>87</v>
      </c>
      <c r="C12" s="265"/>
      <c r="D12" s="319" t="s">
        <v>88</v>
      </c>
      <c r="E12" s="332"/>
      <c r="F12" s="265"/>
      <c r="G12" s="218"/>
      <c r="H12" s="211"/>
      <c r="K12" s="44" t="s">
        <v>651</v>
      </c>
      <c r="L12" s="319" t="s">
        <v>82</v>
      </c>
      <c r="M12" s="265"/>
      <c r="N12" s="218"/>
      <c r="R12" s="11"/>
      <c r="S12" s="35"/>
      <c r="T12" s="18"/>
      <c r="U12" s="211"/>
      <c r="V12" s="211"/>
      <c r="W12" s="211"/>
      <c r="X12" s="211"/>
    </row>
    <row r="13" spans="2:27" ht="18" customHeight="1">
      <c r="B13" s="273"/>
      <c r="C13" s="402"/>
      <c r="D13" s="325"/>
      <c r="E13" s="274"/>
      <c r="F13" s="274"/>
      <c r="G13" s="217"/>
      <c r="H13" s="211"/>
      <c r="K13" s="11"/>
      <c r="L13" s="350"/>
      <c r="M13" s="387"/>
      <c r="N13" s="220"/>
      <c r="R13" s="11"/>
      <c r="S13" s="40"/>
      <c r="T13" s="194"/>
      <c r="U13" s="211"/>
      <c r="V13" s="211"/>
      <c r="W13" s="211"/>
      <c r="X13" s="211"/>
    </row>
    <row r="14" spans="2:27" ht="18" customHeight="1">
      <c r="B14" s="273"/>
      <c r="C14" s="402"/>
      <c r="D14" s="319" t="s">
        <v>81</v>
      </c>
      <c r="E14" s="332"/>
      <c r="F14" s="265"/>
      <c r="G14" s="218"/>
      <c r="H14" s="211"/>
      <c r="K14" s="11"/>
      <c r="L14" s="36" t="s">
        <v>731</v>
      </c>
      <c r="M14" s="36"/>
      <c r="N14" s="218"/>
      <c r="R14" s="45" t="s">
        <v>732</v>
      </c>
      <c r="S14" s="51" t="s">
        <v>91</v>
      </c>
      <c r="T14" s="217"/>
      <c r="U14" s="211"/>
      <c r="V14" s="211"/>
      <c r="W14" s="211"/>
      <c r="X14" s="211"/>
    </row>
    <row r="15" spans="2:27" ht="18" customHeight="1" thickBot="1">
      <c r="B15" s="276"/>
      <c r="C15" s="308"/>
      <c r="D15" s="336"/>
      <c r="E15" s="277"/>
      <c r="F15" s="277"/>
      <c r="G15" s="220"/>
      <c r="H15" s="211"/>
      <c r="K15" s="11"/>
      <c r="L15" s="41" t="s">
        <v>90</v>
      </c>
      <c r="M15" s="40"/>
      <c r="N15" s="217"/>
      <c r="R15" s="42"/>
      <c r="S15" s="41"/>
      <c r="T15" s="217"/>
      <c r="U15" s="211"/>
      <c r="V15" s="211"/>
      <c r="W15" s="211"/>
      <c r="X15" s="211"/>
    </row>
    <row r="16" spans="2:27" ht="18" customHeight="1" thickTop="1">
      <c r="B16" s="264" t="s">
        <v>94</v>
      </c>
      <c r="C16" s="265"/>
      <c r="D16" s="319" t="s">
        <v>95</v>
      </c>
      <c r="E16" s="332"/>
      <c r="F16" s="265"/>
      <c r="G16" s="217"/>
      <c r="H16" s="211"/>
      <c r="K16" s="11"/>
      <c r="L16" s="36" t="s">
        <v>731</v>
      </c>
      <c r="M16" s="12"/>
      <c r="N16" s="221"/>
      <c r="R16" s="11"/>
      <c r="S16" s="35"/>
      <c r="T16" s="108"/>
      <c r="U16" s="211"/>
      <c r="V16" s="211"/>
      <c r="W16" s="211"/>
      <c r="X16" s="211"/>
    </row>
    <row r="17" spans="2:24" ht="18" customHeight="1" thickBot="1">
      <c r="B17" s="273"/>
      <c r="C17" s="402"/>
      <c r="D17" s="336"/>
      <c r="E17" s="277"/>
      <c r="F17" s="308"/>
      <c r="G17" s="217"/>
      <c r="H17" s="211"/>
      <c r="K17" s="11"/>
      <c r="L17" s="41" t="s">
        <v>92</v>
      </c>
      <c r="M17" s="40"/>
      <c r="N17" s="219"/>
      <c r="R17" s="11"/>
      <c r="S17" s="40"/>
      <c r="T17" s="194"/>
      <c r="U17" s="211"/>
      <c r="V17" s="211"/>
      <c r="W17" s="211"/>
      <c r="X17" s="211"/>
    </row>
    <row r="18" spans="2:24" ht="18" customHeight="1" thickTop="1">
      <c r="B18" s="264" t="s">
        <v>730</v>
      </c>
      <c r="C18" s="265"/>
      <c r="D18" s="319" t="s">
        <v>729</v>
      </c>
      <c r="E18" s="332"/>
      <c r="F18" s="265"/>
      <c r="G18" s="218"/>
      <c r="H18" s="211"/>
      <c r="K18" s="11"/>
      <c r="L18" s="36" t="s">
        <v>728</v>
      </c>
      <c r="M18" s="12"/>
      <c r="N18" s="221"/>
      <c r="R18" s="45" t="s">
        <v>111</v>
      </c>
      <c r="S18" s="51" t="s">
        <v>117</v>
      </c>
      <c r="T18" s="218"/>
      <c r="U18" s="211"/>
      <c r="V18" s="211"/>
      <c r="W18" s="211"/>
      <c r="X18" s="211"/>
    </row>
    <row r="19" spans="2:24" ht="18" customHeight="1" thickBot="1">
      <c r="B19" s="273"/>
      <c r="C19" s="402"/>
      <c r="D19" s="336"/>
      <c r="E19" s="277"/>
      <c r="F19" s="308"/>
      <c r="G19" s="217"/>
      <c r="H19" s="211"/>
      <c r="K19" s="11"/>
      <c r="L19" s="41" t="s">
        <v>102</v>
      </c>
      <c r="M19" s="40"/>
      <c r="N19" s="219"/>
      <c r="R19" s="42"/>
      <c r="S19" s="52"/>
      <c r="T19" s="217"/>
      <c r="U19" s="211"/>
      <c r="V19" s="211"/>
      <c r="W19" s="211"/>
      <c r="X19" s="211"/>
    </row>
    <row r="20" spans="2:24" ht="18" customHeight="1" thickTop="1">
      <c r="B20" s="273"/>
      <c r="C20" s="402"/>
      <c r="D20" s="319" t="s">
        <v>118</v>
      </c>
      <c r="E20" s="332"/>
      <c r="F20" s="320"/>
      <c r="G20" s="221"/>
      <c r="H20" s="211"/>
      <c r="K20" s="11"/>
      <c r="L20" s="36" t="s">
        <v>727</v>
      </c>
      <c r="M20" s="12"/>
      <c r="N20" s="221"/>
      <c r="R20" s="11"/>
      <c r="S20" s="35"/>
      <c r="T20" s="108"/>
      <c r="U20" s="211"/>
      <c r="V20" s="211"/>
      <c r="W20" s="211"/>
      <c r="X20" s="211"/>
    </row>
    <row r="21" spans="2:24" ht="18" customHeight="1" thickBot="1">
      <c r="B21" s="276"/>
      <c r="C21" s="308"/>
      <c r="D21" s="336"/>
      <c r="E21" s="277"/>
      <c r="F21" s="337"/>
      <c r="G21" s="219"/>
      <c r="H21" s="211"/>
      <c r="K21" s="46"/>
      <c r="L21" s="41"/>
      <c r="M21" s="40"/>
      <c r="N21" s="219"/>
      <c r="R21" s="11"/>
      <c r="S21" s="40"/>
      <c r="T21" s="226"/>
      <c r="U21" s="211"/>
      <c r="V21" s="211"/>
      <c r="W21" s="211"/>
      <c r="X21" s="211"/>
    </row>
    <row r="22" spans="2:24" ht="18" customHeight="1" thickTop="1">
      <c r="B22" s="264" t="s">
        <v>726</v>
      </c>
      <c r="C22" s="265"/>
      <c r="D22" s="17" t="s">
        <v>66</v>
      </c>
      <c r="E22" s="12"/>
      <c r="F22" s="12"/>
      <c r="G22" s="221"/>
      <c r="H22" s="211"/>
      <c r="K22" s="44" t="s">
        <v>109</v>
      </c>
      <c r="L22" s="35"/>
      <c r="M22" s="12"/>
      <c r="N22" s="225"/>
      <c r="R22" s="45" t="s">
        <v>121</v>
      </c>
      <c r="S22" s="36" t="s">
        <v>122</v>
      </c>
      <c r="T22" s="221"/>
      <c r="U22" s="211"/>
      <c r="V22" s="211"/>
      <c r="W22" s="211"/>
      <c r="X22" s="211"/>
    </row>
    <row r="23" spans="2:24" ht="18" customHeight="1" thickBot="1">
      <c r="B23" s="400" t="s">
        <v>725</v>
      </c>
      <c r="C23" s="387"/>
      <c r="D23" s="350"/>
      <c r="E23" s="401"/>
      <c r="F23" s="351"/>
      <c r="G23" s="219"/>
      <c r="H23" s="211"/>
      <c r="K23" s="46"/>
      <c r="L23" s="40"/>
      <c r="M23" s="40"/>
      <c r="N23" s="48"/>
      <c r="R23" s="38"/>
      <c r="S23" s="41"/>
      <c r="T23" s="219"/>
      <c r="U23" s="211"/>
      <c r="V23" s="211"/>
      <c r="W23" s="211"/>
      <c r="X23" s="211"/>
    </row>
    <row r="24" spans="2:24" ht="18" customHeight="1" thickTop="1">
      <c r="B24" s="44" t="s">
        <v>724</v>
      </c>
      <c r="C24" s="53"/>
      <c r="D24" s="319" t="s">
        <v>138</v>
      </c>
      <c r="E24" s="332"/>
      <c r="F24" s="332"/>
      <c r="G24" s="224"/>
      <c r="H24" s="211"/>
      <c r="K24" s="44" t="s">
        <v>723</v>
      </c>
      <c r="L24" s="36" t="s">
        <v>115</v>
      </c>
      <c r="M24" s="53"/>
      <c r="N24" s="218"/>
      <c r="R24" s="38"/>
      <c r="S24" s="36" t="s">
        <v>722</v>
      </c>
      <c r="T24" s="221"/>
      <c r="U24" s="211"/>
      <c r="V24" s="211"/>
      <c r="W24" s="211"/>
      <c r="X24" s="211"/>
    </row>
    <row r="25" spans="2:24" ht="18" customHeight="1" thickBot="1">
      <c r="B25" s="11"/>
      <c r="C25" s="13"/>
      <c r="D25" s="336"/>
      <c r="E25" s="277"/>
      <c r="F25" s="277"/>
      <c r="G25" s="223"/>
      <c r="H25" s="211"/>
      <c r="K25" s="11"/>
      <c r="L25" s="41"/>
      <c r="M25" s="13"/>
      <c r="N25" s="217"/>
      <c r="R25" s="38"/>
      <c r="S25" s="41"/>
      <c r="T25" s="219"/>
      <c r="U25" s="211"/>
      <c r="V25" s="211"/>
      <c r="W25" s="211"/>
      <c r="X25" s="211"/>
    </row>
    <row r="26" spans="2:24" ht="18" customHeight="1" thickTop="1">
      <c r="B26" s="45" t="s">
        <v>721</v>
      </c>
      <c r="C26" s="35"/>
      <c r="D26" s="319" t="s">
        <v>12</v>
      </c>
      <c r="E26" s="332"/>
      <c r="F26" s="265"/>
      <c r="G26" s="217"/>
      <c r="H26" s="211"/>
      <c r="K26" s="11"/>
      <c r="L26" s="173" t="s">
        <v>119</v>
      </c>
      <c r="M26" s="180"/>
      <c r="N26" s="221"/>
      <c r="R26" s="44"/>
      <c r="S26" s="35"/>
      <c r="T26" s="108"/>
      <c r="U26" s="211"/>
      <c r="V26" s="211"/>
      <c r="W26" s="211"/>
      <c r="X26" s="211"/>
    </row>
    <row r="27" spans="2:24" ht="18" customHeight="1" thickBot="1">
      <c r="B27" s="11" t="s">
        <v>720</v>
      </c>
      <c r="C27" s="13"/>
      <c r="D27" s="336"/>
      <c r="E27" s="277"/>
      <c r="F27" s="308"/>
      <c r="G27" s="220"/>
      <c r="H27" s="211"/>
      <c r="K27" s="46"/>
      <c r="L27" s="178" t="s">
        <v>104</v>
      </c>
      <c r="M27" s="160"/>
      <c r="N27" s="219"/>
      <c r="R27" s="46"/>
      <c r="S27" s="40"/>
      <c r="T27" s="18"/>
      <c r="U27" s="211"/>
      <c r="V27" s="211"/>
      <c r="W27" s="211"/>
      <c r="X27" s="211"/>
    </row>
    <row r="28" spans="2:24" ht="18" customHeight="1" thickTop="1">
      <c r="B28" s="11"/>
      <c r="C28" s="13"/>
      <c r="D28" s="51" t="s">
        <v>16</v>
      </c>
      <c r="E28" s="51"/>
      <c r="F28" s="51"/>
      <c r="G28" s="218"/>
      <c r="H28" s="211"/>
      <c r="K28" s="11" t="s">
        <v>719</v>
      </c>
      <c r="L28" s="36" t="s">
        <v>134</v>
      </c>
      <c r="M28" s="35"/>
      <c r="N28" s="218"/>
      <c r="R28" s="38" t="s">
        <v>142</v>
      </c>
      <c r="S28" s="181" t="s">
        <v>143</v>
      </c>
      <c r="T28" s="218"/>
      <c r="U28" s="211"/>
      <c r="V28" s="211"/>
      <c r="W28" s="211"/>
      <c r="X28" s="211"/>
    </row>
    <row r="29" spans="2:24" ht="18" customHeight="1" thickBot="1">
      <c r="B29" s="11"/>
      <c r="C29" s="13"/>
      <c r="D29" s="41" t="s">
        <v>20</v>
      </c>
      <c r="E29" s="40"/>
      <c r="F29" s="48"/>
      <c r="G29" s="217"/>
      <c r="H29" s="211"/>
      <c r="K29" s="11"/>
      <c r="L29" s="178"/>
      <c r="M29" s="183"/>
      <c r="N29" s="220"/>
      <c r="R29" s="38"/>
      <c r="S29" s="181"/>
      <c r="T29" s="217"/>
      <c r="U29" s="211"/>
      <c r="V29" s="211"/>
      <c r="W29" s="211"/>
      <c r="X29" s="211"/>
    </row>
    <row r="30" spans="2:24" ht="18" customHeight="1" thickTop="1">
      <c r="B30" s="11"/>
      <c r="C30" s="13"/>
      <c r="D30" s="173" t="s">
        <v>23</v>
      </c>
      <c r="E30" s="169"/>
      <c r="F30" s="180"/>
      <c r="G30" s="221"/>
      <c r="H30" s="211"/>
      <c r="K30" s="38"/>
      <c r="L30" s="36" t="s">
        <v>139</v>
      </c>
      <c r="M30" s="35"/>
      <c r="N30" s="218"/>
      <c r="R30" s="44"/>
      <c r="S30" s="35"/>
      <c r="T30" s="108"/>
      <c r="U30" s="211"/>
      <c r="V30" s="211"/>
      <c r="W30" s="211"/>
      <c r="X30" s="211"/>
    </row>
    <row r="31" spans="2:24" ht="18" customHeight="1" thickBot="1">
      <c r="B31" s="162"/>
      <c r="C31" s="163"/>
      <c r="D31" s="178"/>
      <c r="E31" s="183"/>
      <c r="F31" s="179"/>
      <c r="G31" s="219"/>
      <c r="H31" s="211"/>
      <c r="K31" s="38"/>
      <c r="L31" s="41"/>
      <c r="M31" s="40"/>
      <c r="N31" s="220"/>
      <c r="R31" s="11"/>
      <c r="S31" s="12"/>
      <c r="T31" s="18"/>
      <c r="U31" s="211"/>
      <c r="V31" s="211"/>
      <c r="W31" s="211"/>
      <c r="X31" s="211"/>
    </row>
    <row r="32" spans="2:24" ht="18" customHeight="1" thickTop="1">
      <c r="B32" s="44" t="s">
        <v>260</v>
      </c>
      <c r="C32" s="53"/>
      <c r="D32" s="36" t="s">
        <v>27</v>
      </c>
      <c r="E32" s="12"/>
      <c r="F32" s="12"/>
      <c r="G32" s="221"/>
      <c r="H32" s="211"/>
      <c r="K32" s="38"/>
      <c r="L32" s="36" t="s">
        <v>144</v>
      </c>
      <c r="M32" s="35"/>
      <c r="N32" s="218"/>
      <c r="R32" s="11"/>
      <c r="S32" s="12"/>
      <c r="T32" s="216"/>
      <c r="U32" s="211"/>
      <c r="V32" s="211"/>
      <c r="W32" s="211"/>
      <c r="X32" s="211"/>
    </row>
    <row r="33" spans="1:24" ht="18" customHeight="1" thickBot="1">
      <c r="B33" s="46"/>
      <c r="C33" s="48"/>
      <c r="D33" s="40"/>
      <c r="E33" s="40"/>
      <c r="F33" s="40"/>
      <c r="G33" s="219"/>
      <c r="H33" s="211"/>
      <c r="K33" s="38"/>
      <c r="L33" s="17" t="s">
        <v>290</v>
      </c>
      <c r="M33" s="40"/>
      <c r="N33" s="222"/>
      <c r="R33" s="11"/>
      <c r="S33" s="12"/>
      <c r="T33" s="216"/>
      <c r="U33" s="211"/>
      <c r="V33" s="211"/>
      <c r="W33" s="211"/>
      <c r="X33" s="211"/>
    </row>
    <row r="34" spans="1:24" ht="18" customHeight="1" thickTop="1">
      <c r="B34" s="44" t="s">
        <v>262</v>
      </c>
      <c r="C34" s="53"/>
      <c r="D34" s="12" t="s">
        <v>35</v>
      </c>
      <c r="E34" s="12"/>
      <c r="F34" s="12"/>
      <c r="G34" s="218"/>
      <c r="H34" s="211"/>
      <c r="K34" s="11"/>
      <c r="L34" s="36" t="s">
        <v>13</v>
      </c>
      <c r="M34" s="64"/>
      <c r="N34" s="221"/>
      <c r="R34" s="11"/>
      <c r="S34" s="12"/>
      <c r="T34" s="216"/>
      <c r="U34" s="211"/>
      <c r="V34" s="211"/>
      <c r="W34" s="211"/>
      <c r="X34" s="211"/>
    </row>
    <row r="35" spans="1:24" ht="18" customHeight="1" thickBot="1">
      <c r="B35" s="11" t="s">
        <v>38</v>
      </c>
      <c r="C35" s="13"/>
      <c r="D35" s="12" t="s">
        <v>290</v>
      </c>
      <c r="E35" s="12"/>
      <c r="F35" s="12"/>
      <c r="G35" s="220"/>
      <c r="H35" s="211"/>
      <c r="K35" s="11"/>
      <c r="L35" s="17"/>
      <c r="M35" s="55"/>
      <c r="N35" s="219"/>
      <c r="R35" s="11"/>
      <c r="S35" s="12"/>
      <c r="T35" s="216"/>
      <c r="U35" s="211"/>
      <c r="V35" s="211"/>
      <c r="W35" s="211"/>
      <c r="X35" s="211"/>
    </row>
    <row r="36" spans="1:24" ht="18" customHeight="1" thickTop="1">
      <c r="B36" s="161"/>
      <c r="C36" s="174"/>
      <c r="D36" s="173" t="s">
        <v>40</v>
      </c>
      <c r="E36" s="169"/>
      <c r="F36" s="50"/>
      <c r="G36" s="218"/>
      <c r="H36" s="211"/>
      <c r="K36" s="45" t="s">
        <v>258</v>
      </c>
      <c r="L36" s="36" t="s">
        <v>17</v>
      </c>
      <c r="M36" s="12"/>
      <c r="N36" s="217"/>
      <c r="R36" s="11"/>
      <c r="S36" s="12"/>
      <c r="T36" s="216"/>
      <c r="U36" s="211"/>
      <c r="V36" s="211"/>
      <c r="W36" s="211"/>
      <c r="X36" s="211"/>
    </row>
    <row r="37" spans="1:24" ht="18" customHeight="1" thickBot="1">
      <c r="B37" s="164"/>
      <c r="C37" s="165"/>
      <c r="D37" s="215"/>
      <c r="E37" s="186"/>
      <c r="F37" s="165"/>
      <c r="G37" s="214"/>
      <c r="H37" s="211"/>
      <c r="K37" s="56"/>
      <c r="L37" s="25"/>
      <c r="M37" s="22"/>
      <c r="N37" s="214"/>
      <c r="R37" s="21"/>
      <c r="S37" s="22"/>
      <c r="T37" s="213"/>
      <c r="U37" s="211"/>
      <c r="V37" s="211"/>
      <c r="W37" s="211"/>
      <c r="X37" s="211"/>
    </row>
    <row r="38" spans="1:24" ht="12" customHeight="1">
      <c r="B38" s="212"/>
      <c r="C38" s="212"/>
      <c r="D38" s="399"/>
      <c r="E38" s="399"/>
      <c r="F38" s="399"/>
      <c r="G38" s="211"/>
      <c r="H38" s="211"/>
      <c r="K38" s="211"/>
      <c r="L38" s="211"/>
      <c r="M38" s="211"/>
      <c r="N38" s="211"/>
      <c r="R38" s="211"/>
      <c r="S38" s="211"/>
      <c r="T38" s="211"/>
      <c r="U38" s="211"/>
      <c r="V38" s="211"/>
      <c r="W38" s="211"/>
      <c r="X38" s="211"/>
    </row>
    <row r="39" spans="1:24" ht="12" customHeight="1">
      <c r="B39" s="1" t="s">
        <v>718</v>
      </c>
    </row>
    <row r="40" spans="1:24" ht="12.75" customHeight="1" thickBot="1"/>
    <row r="41" spans="1:24" ht="13.5" customHeight="1">
      <c r="A41" s="210" t="s">
        <v>717</v>
      </c>
      <c r="B41" s="209"/>
      <c r="C41" s="209"/>
      <c r="D41" s="208"/>
      <c r="F41" s="207" t="s">
        <v>147</v>
      </c>
      <c r="G41" s="206"/>
      <c r="H41" s="206"/>
      <c r="I41" s="167"/>
      <c r="J41" s="397" t="s">
        <v>716</v>
      </c>
      <c r="K41" s="398"/>
      <c r="L41" s="398"/>
      <c r="M41" s="398"/>
      <c r="N41" s="398"/>
      <c r="O41" s="398"/>
      <c r="P41" s="205"/>
      <c r="Q41" s="4"/>
      <c r="R41" s="377" t="s">
        <v>148</v>
      </c>
      <c r="S41" s="380"/>
      <c r="T41" s="381"/>
      <c r="V41" s="12"/>
      <c r="W41" s="189"/>
    </row>
    <row r="42" spans="1:24" ht="13.5" customHeight="1">
      <c r="A42" s="203" t="s">
        <v>715</v>
      </c>
      <c r="B42" s="204" t="s">
        <v>714</v>
      </c>
      <c r="C42" s="204" t="s">
        <v>713</v>
      </c>
      <c r="D42" s="201" t="s">
        <v>712</v>
      </c>
      <c r="F42" s="200"/>
      <c r="G42" s="189"/>
      <c r="H42" s="189"/>
      <c r="I42" s="18"/>
      <c r="J42" s="242"/>
      <c r="K42" s="371" t="str">
        <f>VLOOKUP(AA2,車両一覧!A2:M206,12,0)</f>
        <v>愛知県西尾市吉良町吉田亥改13-3</v>
      </c>
      <c r="L42" s="371"/>
      <c r="M42" s="371"/>
      <c r="N42" s="371"/>
      <c r="O42" s="371"/>
      <c r="P42" s="371"/>
      <c r="Q42" s="372"/>
      <c r="R42" s="378"/>
      <c r="S42" s="382"/>
      <c r="T42" s="383"/>
      <c r="V42" s="12"/>
      <c r="W42" s="189"/>
    </row>
    <row r="43" spans="1:24" ht="13.5" customHeight="1">
      <c r="A43" s="203" t="s">
        <v>711</v>
      </c>
      <c r="B43" s="204" t="s">
        <v>710</v>
      </c>
      <c r="C43" s="204" t="s">
        <v>709</v>
      </c>
      <c r="D43" s="201" t="s">
        <v>708</v>
      </c>
      <c r="F43" s="200"/>
      <c r="G43" s="189"/>
      <c r="H43" s="189"/>
      <c r="I43" s="18"/>
      <c r="J43" s="242"/>
      <c r="K43" s="371"/>
      <c r="L43" s="371"/>
      <c r="M43" s="371"/>
      <c r="N43" s="371"/>
      <c r="O43" s="371"/>
      <c r="P43" s="371"/>
      <c r="Q43" s="372"/>
      <c r="R43" s="378"/>
      <c r="S43" s="382"/>
      <c r="T43" s="383"/>
      <c r="V43" s="12"/>
      <c r="W43" s="189"/>
    </row>
    <row r="44" spans="1:24" ht="13.5" customHeight="1">
      <c r="A44" s="203" t="s">
        <v>707</v>
      </c>
      <c r="B44" s="204" t="s">
        <v>706</v>
      </c>
      <c r="C44" s="204" t="s">
        <v>705</v>
      </c>
      <c r="D44" s="201" t="s">
        <v>704</v>
      </c>
      <c r="F44" s="200"/>
      <c r="G44" s="189"/>
      <c r="H44" s="189"/>
      <c r="I44" s="18"/>
      <c r="J44" s="242"/>
      <c r="K44" s="371"/>
      <c r="L44" s="371"/>
      <c r="M44" s="371"/>
      <c r="N44" s="371"/>
      <c r="O44" s="371"/>
      <c r="P44" s="371"/>
      <c r="Q44" s="372"/>
      <c r="R44" s="379"/>
      <c r="S44" s="384"/>
      <c r="T44" s="385"/>
      <c r="V44" s="12"/>
      <c r="W44" s="189"/>
    </row>
    <row r="45" spans="1:24" ht="13.5" customHeight="1">
      <c r="A45" s="203" t="s">
        <v>703</v>
      </c>
      <c r="B45" s="202" t="s">
        <v>702</v>
      </c>
      <c r="C45" s="202" t="s">
        <v>701</v>
      </c>
      <c r="D45" s="201" t="s">
        <v>700</v>
      </c>
      <c r="F45" s="200"/>
      <c r="G45" s="189"/>
      <c r="H45" s="189"/>
      <c r="I45" s="18"/>
      <c r="J45" s="242"/>
      <c r="K45" s="371" t="str">
        <f>VLOOKUP(AA2,車両一覧!A2:M206,11,0)</f>
        <v>セブン通商　株式会社</v>
      </c>
      <c r="L45" s="371"/>
      <c r="M45" s="371"/>
      <c r="N45" s="371"/>
      <c r="O45" s="371"/>
      <c r="P45" s="371"/>
      <c r="Q45" s="372"/>
      <c r="R45" s="386" t="s">
        <v>152</v>
      </c>
      <c r="S45" s="300" t="s">
        <v>696</v>
      </c>
      <c r="T45" s="199"/>
      <c r="V45" s="12"/>
      <c r="W45" s="189"/>
    </row>
    <row r="46" spans="1:24" ht="13.5" customHeight="1" thickBot="1">
      <c r="A46" s="198" t="s">
        <v>699</v>
      </c>
      <c r="B46" s="197"/>
      <c r="C46" s="196"/>
      <c r="D46" s="195"/>
      <c r="F46" s="394" t="s">
        <v>698</v>
      </c>
      <c r="G46" s="395"/>
      <c r="H46" s="395"/>
      <c r="I46" s="396"/>
      <c r="J46" s="242"/>
      <c r="K46" s="371"/>
      <c r="L46" s="371"/>
      <c r="M46" s="371"/>
      <c r="N46" s="371"/>
      <c r="O46" s="371"/>
      <c r="P46" s="371"/>
      <c r="Q46" s="372"/>
      <c r="R46" s="379"/>
      <c r="S46" s="309"/>
      <c r="T46" s="194"/>
      <c r="V46" s="12"/>
      <c r="W46" s="189"/>
    </row>
    <row r="47" spans="1:24" ht="10.5" customHeight="1">
      <c r="A47" s="239"/>
      <c r="B47" s="239"/>
      <c r="C47" s="239"/>
      <c r="D47" s="239"/>
      <c r="F47" s="388" t="s">
        <v>697</v>
      </c>
      <c r="G47" s="390" t="s">
        <v>308</v>
      </c>
      <c r="H47" s="390"/>
      <c r="I47" s="391"/>
      <c r="J47" s="242"/>
      <c r="K47" s="371"/>
      <c r="L47" s="371"/>
      <c r="M47" s="371"/>
      <c r="N47" s="371"/>
      <c r="O47" s="371"/>
      <c r="P47" s="371"/>
      <c r="Q47" s="372"/>
      <c r="R47" s="386" t="s">
        <v>157</v>
      </c>
      <c r="S47" s="352" t="s">
        <v>743</v>
      </c>
      <c r="T47" s="108"/>
      <c r="V47" s="12"/>
      <c r="W47" s="189"/>
    </row>
    <row r="48" spans="1:24" ht="9.75" customHeight="1">
      <c r="F48" s="389"/>
      <c r="G48" s="392"/>
      <c r="H48" s="392"/>
      <c r="I48" s="393"/>
      <c r="J48" s="242"/>
      <c r="K48" s="371" t="str">
        <f>VLOOKUP(AA2,車両一覧!A2:M206,13,0)</f>
        <v>代表取締役　小寺　淳史</v>
      </c>
      <c r="L48" s="371"/>
      <c r="M48" s="371"/>
      <c r="N48" s="371"/>
      <c r="O48" s="371"/>
      <c r="P48" s="371"/>
      <c r="Q48" s="372"/>
      <c r="R48" s="379"/>
      <c r="S48" s="336"/>
      <c r="T48" s="194"/>
      <c r="V48" s="12"/>
      <c r="W48" s="189"/>
    </row>
    <row r="49" spans="6:23" ht="24" customHeight="1" thickBot="1">
      <c r="F49" s="193" t="s">
        <v>310</v>
      </c>
      <c r="G49" s="404" t="s">
        <v>311</v>
      </c>
      <c r="H49" s="405"/>
      <c r="I49" s="406"/>
      <c r="J49" s="243"/>
      <c r="K49" s="373"/>
      <c r="L49" s="373"/>
      <c r="M49" s="373"/>
      <c r="N49" s="373"/>
      <c r="O49" s="373"/>
      <c r="P49" s="373"/>
      <c r="Q49" s="374"/>
      <c r="R49" s="192" t="s">
        <v>160</v>
      </c>
      <c r="S49" s="191" t="s">
        <v>695</v>
      </c>
      <c r="T49" s="190"/>
      <c r="V49" s="12"/>
      <c r="W49" s="189"/>
    </row>
  </sheetData>
  <mergeCells count="60">
    <mergeCell ref="B5:C5"/>
    <mergeCell ref="G49:I49"/>
    <mergeCell ref="B7:C7"/>
    <mergeCell ref="B8:C8"/>
    <mergeCell ref="B9:C9"/>
    <mergeCell ref="D7:F7"/>
    <mergeCell ref="D8:F8"/>
    <mergeCell ref="D9:F9"/>
    <mergeCell ref="B11:C11"/>
    <mergeCell ref="B10:C10"/>
    <mergeCell ref="D12:F12"/>
    <mergeCell ref="B13:C13"/>
    <mergeCell ref="D10:F10"/>
    <mergeCell ref="D11:F11"/>
    <mergeCell ref="B12:C12"/>
    <mergeCell ref="B14:C14"/>
    <mergeCell ref="B15:C15"/>
    <mergeCell ref="B16:C16"/>
    <mergeCell ref="D13:F13"/>
    <mergeCell ref="D14:F14"/>
    <mergeCell ref="D15:F15"/>
    <mergeCell ref="D16:F16"/>
    <mergeCell ref="B20:C20"/>
    <mergeCell ref="B21:C21"/>
    <mergeCell ref="D20:F20"/>
    <mergeCell ref="D21:F21"/>
    <mergeCell ref="D17:F17"/>
    <mergeCell ref="D18:F18"/>
    <mergeCell ref="D19:F19"/>
    <mergeCell ref="B17:C17"/>
    <mergeCell ref="B19:C19"/>
    <mergeCell ref="B18:C18"/>
    <mergeCell ref="B22:C22"/>
    <mergeCell ref="B23:C23"/>
    <mergeCell ref="D23:F23"/>
    <mergeCell ref="D25:F25"/>
    <mergeCell ref="D24:F24"/>
    <mergeCell ref="D27:F27"/>
    <mergeCell ref="D26:F26"/>
    <mergeCell ref="L13:M13"/>
    <mergeCell ref="F47:F48"/>
    <mergeCell ref="G47:I48"/>
    <mergeCell ref="F46:I46"/>
    <mergeCell ref="J41:O41"/>
    <mergeCell ref="D38:F38"/>
    <mergeCell ref="S47:S48"/>
    <mergeCell ref="K42:Q44"/>
    <mergeCell ref="K45:Q47"/>
    <mergeCell ref="K48:Q49"/>
    <mergeCell ref="P4:R4"/>
    <mergeCell ref="S45:S46"/>
    <mergeCell ref="R41:R44"/>
    <mergeCell ref="S41:T44"/>
    <mergeCell ref="R47:R48"/>
    <mergeCell ref="R45:R46"/>
    <mergeCell ref="K3:M3"/>
    <mergeCell ref="K5:M5"/>
    <mergeCell ref="N5:R5"/>
    <mergeCell ref="N3:R3"/>
    <mergeCell ref="L12:M12"/>
  </mergeCells>
  <phoneticPr fontId="1"/>
  <pageMargins left="0.78740157480314965" right="0.78740157480314965" top="0.36" bottom="0.4" header="0.34" footer="0.4"/>
  <pageSetup paperSize="9" scale="6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3</vt:i4>
      </vt:variant>
    </vt:vector>
  </HeadingPairs>
  <TitlesOfParts>
    <vt:vector size="8" baseType="lpstr">
      <vt:lpstr>車両一覧</vt:lpstr>
      <vt:lpstr>点検日</vt:lpstr>
      <vt:lpstr>トラクタ、トラック</vt:lpstr>
      <vt:lpstr>被牽引車</vt:lpstr>
      <vt:lpstr>被けん引車２</vt:lpstr>
      <vt:lpstr>'トラクタ、トラック'!Print_Area</vt:lpstr>
      <vt:lpstr>被けん引車２!Print_Area</vt:lpstr>
      <vt:lpstr>被牽引車!Print_Area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受け流しの人</dc:creator>
  <cp:lastModifiedBy>H-260930-2</cp:lastModifiedBy>
  <cp:lastPrinted>2014-02-19T00:38:01Z</cp:lastPrinted>
  <dcterms:created xsi:type="dcterms:W3CDTF">2012-01-17T01:48:40Z</dcterms:created>
  <dcterms:modified xsi:type="dcterms:W3CDTF">2014-12-18T08:10:55Z</dcterms:modified>
</cp:coreProperties>
</file>