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9615" windowHeight="7440"/>
  </bookViews>
  <sheets>
    <sheet name="ワイズ社用" sheetId="1" r:id="rId1"/>
    <sheet name="セブン社用" sheetId="2" r:id="rId2"/>
    <sheet name="Sheet3" sheetId="3" r:id="rId3"/>
  </sheets>
  <definedNames>
    <definedName name="_xlnm.Print_Area" localSheetId="0">ワイズ社用!$A$1:$K$22</definedName>
  </definedNames>
  <calcPr calcId="125725"/>
</workbook>
</file>

<file path=xl/calcChain.xml><?xml version="1.0" encoding="utf-8"?>
<calcChain xmlns="http://schemas.openxmlformats.org/spreadsheetml/2006/main">
  <c r="A22" i="1"/>
  <c r="A21"/>
  <c r="A22" i="2"/>
  <c r="A21"/>
  <c r="A20"/>
  <c r="A19"/>
  <c r="A18"/>
  <c r="A17"/>
  <c r="A16"/>
  <c r="A15"/>
  <c r="A14"/>
  <c r="A13"/>
  <c r="A12"/>
  <c r="A11"/>
  <c r="A10"/>
  <c r="A9"/>
  <c r="A8"/>
  <c r="A7"/>
  <c r="A8" i="1"/>
  <c r="A9"/>
  <c r="A10"/>
  <c r="A11"/>
  <c r="A12"/>
  <c r="A13"/>
  <c r="A14"/>
  <c r="A15"/>
  <c r="A16"/>
  <c r="A17"/>
  <c r="A18"/>
  <c r="A19"/>
  <c r="A20"/>
  <c r="A7"/>
  <c r="D3" l="1"/>
  <c r="D3" i="2"/>
</calcChain>
</file>

<file path=xl/sharedStrings.xml><?xml version="1.0" encoding="utf-8"?>
<sst xmlns="http://schemas.openxmlformats.org/spreadsheetml/2006/main" count="360" uniqueCount="209">
  <si>
    <t>計</t>
    <rPh sb="0" eb="1">
      <t>ケイ</t>
    </rPh>
    <phoneticPr fontId="0"/>
  </si>
  <si>
    <t xml:space="preserve">Ｎｏ </t>
    <phoneticPr fontId="0"/>
  </si>
  <si>
    <t>登録番号</t>
    <rPh sb="0" eb="2">
      <t>トウロク</t>
    </rPh>
    <rPh sb="2" eb="4">
      <t>バンゴウ</t>
    </rPh>
    <phoneticPr fontId="0"/>
  </si>
  <si>
    <t>初度登録</t>
    <rPh sb="0" eb="2">
      <t>ショド</t>
    </rPh>
    <rPh sb="2" eb="4">
      <t>トウロク</t>
    </rPh>
    <phoneticPr fontId="0"/>
  </si>
  <si>
    <t>型式</t>
    <rPh sb="0" eb="2">
      <t>カタシキ</t>
    </rPh>
    <phoneticPr fontId="0"/>
  </si>
  <si>
    <t>車名</t>
    <rPh sb="0" eb="2">
      <t>シャメイ</t>
    </rPh>
    <phoneticPr fontId="0"/>
  </si>
  <si>
    <t>車台番号</t>
    <rPh sb="0" eb="1">
      <t>シャ</t>
    </rPh>
    <rPh sb="1" eb="2">
      <t>ダイ</t>
    </rPh>
    <rPh sb="2" eb="4">
      <t>バンゴウ</t>
    </rPh>
    <phoneticPr fontId="0"/>
  </si>
  <si>
    <t>種別</t>
    <rPh sb="0" eb="2">
      <t>シュベツ</t>
    </rPh>
    <phoneticPr fontId="0"/>
  </si>
  <si>
    <t>普通</t>
    <rPh sb="0" eb="2">
      <t>フツウ</t>
    </rPh>
    <phoneticPr fontId="0"/>
  </si>
  <si>
    <t>三河400あ1416</t>
    <rPh sb="0" eb="2">
      <t>ミカワ</t>
    </rPh>
    <phoneticPr fontId="0"/>
  </si>
  <si>
    <t>平成16年11月</t>
    <rPh sb="0" eb="2">
      <t>ヘイセイ</t>
    </rPh>
    <rPh sb="4" eb="5">
      <t>ネン</t>
    </rPh>
    <rPh sb="7" eb="8">
      <t>ガツ</t>
    </rPh>
    <phoneticPr fontId="0"/>
  </si>
  <si>
    <t>KR-SKF6V</t>
    <phoneticPr fontId="0"/>
  </si>
  <si>
    <t>マツダ</t>
    <phoneticPr fontId="0"/>
  </si>
  <si>
    <t>SKF6V-100212</t>
    <phoneticPr fontId="0"/>
  </si>
  <si>
    <t>小型</t>
    <rPh sb="0" eb="2">
      <t>コガタ</t>
    </rPh>
    <phoneticPr fontId="0"/>
  </si>
  <si>
    <t>社用車一覧</t>
  </si>
  <si>
    <t>箱型</t>
  </si>
  <si>
    <t>所有者</t>
  </si>
  <si>
    <t>使用者</t>
  </si>
  <si>
    <t>横浜502な1855</t>
  </si>
  <si>
    <t>平成16年6月</t>
  </si>
  <si>
    <t>DBA-QNC10</t>
  </si>
  <si>
    <t>トヨタ</t>
  </si>
  <si>
    <t>QＮC10-0003261</t>
  </si>
  <si>
    <t>車両形状</t>
  </si>
  <si>
    <t xml:space="preserve"> 常用者</t>
  </si>
  <si>
    <t>三河つ2896</t>
  </si>
  <si>
    <t>平成26年7月</t>
  </si>
  <si>
    <t>不明</t>
  </si>
  <si>
    <t>PCO4-2003184</t>
  </si>
  <si>
    <t>バイク</t>
  </si>
  <si>
    <t>副社長</t>
  </si>
  <si>
    <t>軽二輪</t>
  </si>
  <si>
    <t>三河301や9157</t>
  </si>
  <si>
    <t>DAA-AWS210</t>
  </si>
  <si>
    <t>AWS210-6005507</t>
  </si>
  <si>
    <t>ホンダ</t>
  </si>
  <si>
    <t>三河301や6511</t>
  </si>
  <si>
    <t>平成17年2月</t>
  </si>
  <si>
    <t>CBA-E51</t>
  </si>
  <si>
    <t>ニッサン</t>
  </si>
  <si>
    <t>E51-111018</t>
  </si>
  <si>
    <t>ステーションワゴン</t>
  </si>
  <si>
    <t>三河301や4225</t>
  </si>
  <si>
    <t>平成14年5月</t>
  </si>
  <si>
    <t>GH-RZN185W</t>
  </si>
  <si>
    <t>RZN185-9041763</t>
  </si>
  <si>
    <t>平成23年11月</t>
  </si>
  <si>
    <t>ABA-970M48A</t>
  </si>
  <si>
    <t>ポルシェ</t>
  </si>
  <si>
    <t>三河342み1</t>
  </si>
  <si>
    <t>WP0ZZZ97ZBL080607</t>
  </si>
  <si>
    <t>三河つ1387</t>
  </si>
  <si>
    <t>平成21年4月</t>
  </si>
  <si>
    <t>東[41]9147東</t>
  </si>
  <si>
    <t>オートバイ</t>
  </si>
  <si>
    <t>三河322る1</t>
  </si>
  <si>
    <t>平成19年7月</t>
  </si>
  <si>
    <t>DAA-UVF46</t>
  </si>
  <si>
    <t>レクサス</t>
  </si>
  <si>
    <t>UVF46-5001809</t>
  </si>
  <si>
    <t>三河300る1155</t>
  </si>
  <si>
    <t>平成16年4月</t>
  </si>
  <si>
    <t>ABA-RB1</t>
  </si>
  <si>
    <t>RB1-1064329</t>
  </si>
  <si>
    <t>バン</t>
  </si>
  <si>
    <t>習志野400た8124</t>
  </si>
  <si>
    <t>平成15年9月</t>
  </si>
  <si>
    <t>KG-VWE25</t>
  </si>
  <si>
    <t>VWE25-053750</t>
  </si>
  <si>
    <t>三河502と1811</t>
  </si>
  <si>
    <t>UA-NCP58G</t>
  </si>
  <si>
    <t>NCP58-0026291</t>
  </si>
  <si>
    <t>三河480い2967</t>
  </si>
  <si>
    <t>平成18年1月</t>
  </si>
  <si>
    <t>EBD-DA63T</t>
  </si>
  <si>
    <t>スズキ</t>
  </si>
  <si>
    <t>DA63T-417275</t>
  </si>
  <si>
    <t>軽自動車</t>
  </si>
  <si>
    <t>キャブオーバ</t>
  </si>
  <si>
    <t>三河301め4282</t>
  </si>
  <si>
    <t>平成20年4月</t>
  </si>
  <si>
    <t>ABA-HL40</t>
  </si>
  <si>
    <t>BMW</t>
  </si>
  <si>
    <t>WBAHL62050DT41880</t>
  </si>
  <si>
    <t>名古屋80あ8251</t>
  </si>
  <si>
    <t>平成16年9月</t>
  </si>
  <si>
    <t>ロンチ</t>
  </si>
  <si>
    <t>愛[51]44116愛</t>
  </si>
  <si>
    <t>ボートトレーラ</t>
  </si>
  <si>
    <t>三河480き7169</t>
  </si>
  <si>
    <t>平成25年2月</t>
  </si>
  <si>
    <t>ZAB-U67V</t>
  </si>
  <si>
    <t>U67V-0004070</t>
  </si>
  <si>
    <t>横浜303は3351</t>
  </si>
  <si>
    <t>平成17年10月</t>
  </si>
  <si>
    <t>CBA-J31</t>
  </si>
  <si>
    <t>J31-126842</t>
  </si>
  <si>
    <t>横浜　石川
パッソ</t>
  </si>
  <si>
    <t>常務　
クラウン</t>
  </si>
  <si>
    <t>田上　Ｍｇ　
エルグランド</t>
  </si>
  <si>
    <t>仙台　社用　
サーフ</t>
  </si>
  <si>
    <t>社長　
バイク</t>
  </si>
  <si>
    <t>社長親族　
オデッセイ</t>
  </si>
  <si>
    <t>ボンゴ　本社　
緑ナンバー</t>
  </si>
  <si>
    <t>本社　
プロボックス</t>
  </si>
  <si>
    <t>本社　
軽トラ</t>
  </si>
  <si>
    <t>本部長　
BMW</t>
  </si>
  <si>
    <t>岡崎　社用　
電気ミニキャブ</t>
  </si>
  <si>
    <t>伊藤　社長　
ティアナ</t>
  </si>
  <si>
    <t>㈲ワイズ通商</t>
  </si>
  <si>
    <t>ワイズ通商㈱</t>
  </si>
  <si>
    <t>大和リース㈱</t>
  </si>
  <si>
    <t>住友三井オートサービス㈱</t>
  </si>
  <si>
    <t xml:space="preserve"> ㈱ミリオンオートサービス</t>
  </si>
  <si>
    <t>鈴與㈱</t>
  </si>
  <si>
    <t>ワイズベイ㈱</t>
  </si>
  <si>
    <t>セブン通商（株）</t>
  </si>
  <si>
    <t>三河305ら2</t>
  </si>
  <si>
    <t>平成20年6月</t>
  </si>
  <si>
    <t>DBA-ACA33W</t>
  </si>
  <si>
    <t>ACA33-5200009</t>
  </si>
  <si>
    <t>セブン通商㈱</t>
  </si>
  <si>
    <t>三河480き266</t>
  </si>
  <si>
    <t>平成23年9月</t>
  </si>
  <si>
    <t>GBD-U61V</t>
  </si>
  <si>
    <t>U61V-1610983</t>
  </si>
  <si>
    <t>平成19年3月</t>
  </si>
  <si>
    <t>DBA-ANH10W</t>
  </si>
  <si>
    <t>ANH10-0171149</t>
  </si>
  <si>
    <t>三河400と9147</t>
  </si>
  <si>
    <t>平成16年3月</t>
  </si>
  <si>
    <t>CBE-NCP51V</t>
  </si>
  <si>
    <t>NVP51-0060252</t>
  </si>
  <si>
    <t>滋賀480か1335</t>
  </si>
  <si>
    <t>平成11年-月</t>
  </si>
  <si>
    <t>HA12V-116001</t>
  </si>
  <si>
    <t>滋賀501て5794</t>
  </si>
  <si>
    <t>平成17年9月</t>
  </si>
  <si>
    <t>DBA-SC11</t>
  </si>
  <si>
    <t>SC11-037198</t>
  </si>
  <si>
    <t>滋賀330そ2677</t>
  </si>
  <si>
    <t>平成22年6月</t>
  </si>
  <si>
    <t>DBA-ANH25W</t>
  </si>
  <si>
    <t>ANH25-8022416</t>
  </si>
  <si>
    <t>共友リース㈱</t>
  </si>
  <si>
    <t>三河301ゆ2395</t>
  </si>
  <si>
    <t>平成12年11月</t>
  </si>
  <si>
    <t>UA-UCF30</t>
  </si>
  <si>
    <t>UCF30-0015597</t>
  </si>
  <si>
    <t>滋賀501つ7214</t>
  </si>
  <si>
    <t>平成16年11月</t>
  </si>
  <si>
    <t>CBA-RA21S</t>
  </si>
  <si>
    <t>RA21S-250195</t>
  </si>
  <si>
    <t>滋賀300み8760</t>
  </si>
  <si>
    <t>DBA-BE3</t>
  </si>
  <si>
    <t>BE3-1007237</t>
  </si>
  <si>
    <t>平成11年6月</t>
  </si>
  <si>
    <t>GC-VW11</t>
  </si>
  <si>
    <t>VW11-001182</t>
  </si>
  <si>
    <t>滋賀580そ6044</t>
  </si>
  <si>
    <t>平成13年-月</t>
  </si>
  <si>
    <t>TA-L710S</t>
  </si>
  <si>
    <t>ダイハツ</t>
  </si>
  <si>
    <t>Ｌ710Ｓ-0030915</t>
  </si>
  <si>
    <t>三河301ゆ2474</t>
  </si>
  <si>
    <t>UA-ANH10W</t>
  </si>
  <si>
    <t>ANH10-0046396</t>
  </si>
  <si>
    <t>岐阜400あ2493</t>
  </si>
  <si>
    <t>平成19年2月</t>
  </si>
  <si>
    <t>CBE-VFY11</t>
  </si>
  <si>
    <t>VFY11-715250</t>
  </si>
  <si>
    <t>岐阜400あ2497</t>
  </si>
  <si>
    <t>UB-NCP50V</t>
  </si>
  <si>
    <t>NCP50-0021414</t>
  </si>
  <si>
    <t>平成15年11月</t>
  </si>
  <si>
    <t>三河580は1679</t>
  </si>
  <si>
    <t>平成10年-月</t>
  </si>
  <si>
    <t>ＧＦ－ＨＢ12Ｓ</t>
  </si>
  <si>
    <t>マツダ</t>
  </si>
  <si>
    <t>HB12S-600560</t>
  </si>
  <si>
    <t>秋山副課長
ミニキャブ</t>
  </si>
  <si>
    <t>横浜　山下
サクシード</t>
  </si>
  <si>
    <t>Ｙ`ｓ号
アルト</t>
  </si>
  <si>
    <t>森谷課長
ティーダ</t>
  </si>
  <si>
    <t>専務夫人
ヴェルファイア</t>
  </si>
  <si>
    <t>裕也副課長
セルシオ</t>
  </si>
  <si>
    <t>山本課長
エリオ</t>
  </si>
  <si>
    <t>青木課長
エディックス</t>
  </si>
  <si>
    <t>エキスパート
宮城　緑ナンバー</t>
  </si>
  <si>
    <t>チャン
ミラ</t>
  </si>
  <si>
    <t>大嶋</t>
  </si>
  <si>
    <t>平成15年12月</t>
  </si>
  <si>
    <t>㈱AICHI
ネットワークサービス</t>
  </si>
  <si>
    <t>三河301も1922</t>
  </si>
  <si>
    <t>三菱</t>
  </si>
  <si>
    <t>GＤ-HA12V</t>
  </si>
  <si>
    <t>宮城400あ2721</t>
  </si>
  <si>
    <t>副社長　
ポルシェ</t>
  </si>
  <si>
    <t>予備車
レクサス</t>
  </si>
  <si>
    <t>売却</t>
  </si>
  <si>
    <t>平成26年11月11日現在</t>
  </si>
  <si>
    <t>社長夫人
ヴァンガード</t>
  </si>
  <si>
    <t>本社　使用
アルファード（銀）</t>
  </si>
  <si>
    <t>本社
アルファード(黒）</t>
  </si>
  <si>
    <t>ワイズ通商（株）</t>
  </si>
  <si>
    <t>プロボックス
滋賀　緑ナンバー</t>
  </si>
  <si>
    <t>ADバン
岐阜　緑ナンバー</t>
  </si>
  <si>
    <t>千葉営業所
キャラバン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</si>
</sst>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scheme val="minor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L24"/>
  <sheetViews>
    <sheetView tabSelected="1" view="pageBreakPreview" zoomScale="85" zoomScaleSheetLayoutView="85" workbookViewId="0">
      <selection activeCell="B4" sqref="B4"/>
    </sheetView>
  </sheetViews>
  <sheetFormatPr defaultColWidth="23.75" defaultRowHeight="24.75" customHeight="1"/>
  <cols>
    <col min="1" max="1" width="4.125" style="34" bestFit="1" customWidth="1"/>
    <col min="2" max="2" width="13.875" style="23" bestFit="1" customWidth="1"/>
    <col min="3" max="3" width="11.375" style="23" bestFit="1" customWidth="1"/>
    <col min="4" max="4" width="12.125" style="23" bestFit="1" customWidth="1"/>
    <col min="5" max="5" width="7.125" style="23" bestFit="1" customWidth="1"/>
    <col min="6" max="6" width="17.625" style="23" customWidth="1"/>
    <col min="7" max="7" width="7.875" style="23" bestFit="1" customWidth="1"/>
    <col min="8" max="8" width="14.75" style="23" bestFit="1" customWidth="1"/>
    <col min="9" max="9" width="12" style="23" bestFit="1" customWidth="1"/>
    <col min="10" max="10" width="20.875" style="23" bestFit="1" customWidth="1"/>
    <col min="11" max="11" width="10.875" style="23" bestFit="1" customWidth="1"/>
    <col min="12" max="16384" width="23.75" style="23"/>
  </cols>
  <sheetData>
    <row r="1" spans="1:11" s="26" customFormat="1" ht="17.25">
      <c r="A1" s="30"/>
      <c r="B1" s="46" t="s">
        <v>205</v>
      </c>
      <c r="C1" s="46"/>
      <c r="D1" s="46"/>
      <c r="E1" s="31"/>
      <c r="F1" s="27"/>
      <c r="G1" s="27"/>
      <c r="H1" s="27"/>
      <c r="I1" s="27"/>
      <c r="J1" s="27"/>
      <c r="K1" s="30"/>
    </row>
    <row r="2" spans="1:11" ht="17.25">
      <c r="A2" s="30"/>
      <c r="B2" s="45" t="s">
        <v>15</v>
      </c>
      <c r="C2" s="45"/>
      <c r="D2" s="27"/>
      <c r="E2" s="28"/>
      <c r="F2" s="28"/>
      <c r="G2" s="27"/>
      <c r="H2" s="27"/>
      <c r="I2" s="27"/>
      <c r="J2" s="29"/>
      <c r="K2" s="30"/>
    </row>
    <row r="3" spans="1:11" ht="17.25">
      <c r="A3" s="30"/>
      <c r="B3" s="31"/>
      <c r="C3" s="32" t="s">
        <v>0</v>
      </c>
      <c r="D3" s="33" t="str">
        <f>COUNTA(A7:A1048576)&amp;"台"</f>
        <v>16台</v>
      </c>
      <c r="E3" s="27"/>
      <c r="F3" s="27"/>
      <c r="G3" s="27"/>
      <c r="H3" s="27"/>
      <c r="I3" s="27"/>
      <c r="J3" s="29"/>
      <c r="K3" s="30"/>
    </row>
    <row r="4" spans="1:11" ht="14.25">
      <c r="A4" s="30"/>
      <c r="B4" s="30"/>
      <c r="C4" s="31"/>
      <c r="D4" s="30"/>
      <c r="E4" s="30"/>
      <c r="F4" s="30"/>
      <c r="G4" s="30"/>
      <c r="H4" s="30"/>
      <c r="I4" s="30"/>
      <c r="J4" s="47" t="s">
        <v>201</v>
      </c>
      <c r="K4" s="47"/>
    </row>
    <row r="5" spans="1:11" ht="14.25">
      <c r="A5" s="36"/>
      <c r="B5" s="36"/>
      <c r="C5" s="37"/>
      <c r="D5" s="36"/>
      <c r="E5" s="36"/>
      <c r="F5" s="36"/>
      <c r="G5" s="36"/>
      <c r="H5" s="36"/>
      <c r="I5" s="36"/>
      <c r="J5" s="36"/>
      <c r="K5" s="36"/>
    </row>
    <row r="6" spans="1:11" ht="13.5">
      <c r="A6" s="8" t="s">
        <v>1</v>
      </c>
      <c r="B6" s="9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24</v>
      </c>
      <c r="I6" s="8" t="s">
        <v>25</v>
      </c>
      <c r="J6" s="8" t="s">
        <v>17</v>
      </c>
      <c r="K6" s="8" t="s">
        <v>18</v>
      </c>
    </row>
    <row r="7" spans="1:11" ht="24.75" customHeight="1">
      <c r="A7" s="10">
        <f>IF(B7="","",COUNTA($B$7:$B7))</f>
        <v>1</v>
      </c>
      <c r="B7" s="11" t="s">
        <v>19</v>
      </c>
      <c r="C7" s="12" t="s">
        <v>20</v>
      </c>
      <c r="D7" s="13" t="s">
        <v>21</v>
      </c>
      <c r="E7" s="13" t="s">
        <v>22</v>
      </c>
      <c r="F7" s="13" t="s">
        <v>23</v>
      </c>
      <c r="G7" s="14" t="s">
        <v>14</v>
      </c>
      <c r="H7" s="22" t="s">
        <v>16</v>
      </c>
      <c r="I7" s="21" t="s">
        <v>98</v>
      </c>
      <c r="J7" s="15" t="s">
        <v>111</v>
      </c>
      <c r="K7" s="15" t="s">
        <v>111</v>
      </c>
    </row>
    <row r="8" spans="1:11" ht="24.75" customHeight="1">
      <c r="A8" s="10">
        <f>IF(B8="","",COUNTA($B$7:$B8))</f>
        <v>2</v>
      </c>
      <c r="B8" s="16" t="s">
        <v>26</v>
      </c>
      <c r="C8" s="12" t="s">
        <v>27</v>
      </c>
      <c r="D8" s="13" t="s">
        <v>28</v>
      </c>
      <c r="E8" s="13" t="s">
        <v>36</v>
      </c>
      <c r="F8" s="13" t="s">
        <v>29</v>
      </c>
      <c r="G8" s="14" t="s">
        <v>32</v>
      </c>
      <c r="H8" s="13" t="s">
        <v>30</v>
      </c>
      <c r="I8" s="13" t="s">
        <v>31</v>
      </c>
      <c r="J8" s="15" t="s">
        <v>111</v>
      </c>
      <c r="K8" s="15" t="s">
        <v>111</v>
      </c>
    </row>
    <row r="9" spans="1:11" ht="24.75" customHeight="1">
      <c r="A9" s="10">
        <f>IF(B9="","",COUNTA($B$7:$B9))</f>
        <v>3</v>
      </c>
      <c r="B9" s="16" t="s">
        <v>33</v>
      </c>
      <c r="C9" s="13" t="s">
        <v>91</v>
      </c>
      <c r="D9" s="13" t="s">
        <v>34</v>
      </c>
      <c r="E9" s="13" t="s">
        <v>22</v>
      </c>
      <c r="F9" s="13" t="s">
        <v>35</v>
      </c>
      <c r="G9" s="14" t="s">
        <v>8</v>
      </c>
      <c r="H9" s="22" t="s">
        <v>16</v>
      </c>
      <c r="I9" s="21" t="s">
        <v>99</v>
      </c>
      <c r="J9" s="15" t="s">
        <v>113</v>
      </c>
      <c r="K9" s="15" t="s">
        <v>111</v>
      </c>
    </row>
    <row r="10" spans="1:11" ht="24.75" customHeight="1">
      <c r="A10" s="10">
        <f>IF(B10="","",COUNTA($B$7:$B10))</f>
        <v>4</v>
      </c>
      <c r="B10" s="16" t="s">
        <v>37</v>
      </c>
      <c r="C10" s="12" t="s">
        <v>38</v>
      </c>
      <c r="D10" s="13" t="s">
        <v>39</v>
      </c>
      <c r="E10" s="13" t="s">
        <v>40</v>
      </c>
      <c r="F10" s="13" t="s">
        <v>41</v>
      </c>
      <c r="G10" s="14" t="s">
        <v>8</v>
      </c>
      <c r="H10" s="13" t="s">
        <v>42</v>
      </c>
      <c r="I10" s="21" t="s">
        <v>100</v>
      </c>
      <c r="J10" s="15" t="s">
        <v>113</v>
      </c>
      <c r="K10" s="15" t="s">
        <v>111</v>
      </c>
    </row>
    <row r="11" spans="1:11" ht="24.75" customHeight="1">
      <c r="A11" s="10">
        <f>IF(B11="","",COUNTA($B$7:$B11))</f>
        <v>5</v>
      </c>
      <c r="B11" s="16" t="s">
        <v>43</v>
      </c>
      <c r="C11" s="12" t="s">
        <v>44</v>
      </c>
      <c r="D11" s="13" t="s">
        <v>45</v>
      </c>
      <c r="E11" s="13" t="s">
        <v>22</v>
      </c>
      <c r="F11" s="13" t="s">
        <v>46</v>
      </c>
      <c r="G11" s="14" t="s">
        <v>8</v>
      </c>
      <c r="H11" s="13" t="s">
        <v>42</v>
      </c>
      <c r="I11" s="21" t="s">
        <v>101</v>
      </c>
      <c r="J11" s="15" t="s">
        <v>111</v>
      </c>
      <c r="K11" s="15" t="s">
        <v>111</v>
      </c>
    </row>
    <row r="12" spans="1:11" ht="24.75" customHeight="1">
      <c r="A12" s="10">
        <f>IF(B12="","",COUNTA($B$7:$B12))</f>
        <v>6</v>
      </c>
      <c r="B12" s="13" t="s">
        <v>50</v>
      </c>
      <c r="C12" s="12" t="s">
        <v>47</v>
      </c>
      <c r="D12" s="13" t="s">
        <v>48</v>
      </c>
      <c r="E12" s="13" t="s">
        <v>49</v>
      </c>
      <c r="F12" s="13" t="s">
        <v>51</v>
      </c>
      <c r="G12" s="14" t="s">
        <v>8</v>
      </c>
      <c r="H12" s="22" t="s">
        <v>16</v>
      </c>
      <c r="I12" s="21" t="s">
        <v>198</v>
      </c>
      <c r="J12" s="15" t="s">
        <v>113</v>
      </c>
      <c r="K12" s="15" t="s">
        <v>111</v>
      </c>
    </row>
    <row r="13" spans="1:11" ht="24.75" customHeight="1">
      <c r="A13" s="10">
        <f>IF(B13="","",COUNTA($B$7:$B13))</f>
        <v>7</v>
      </c>
      <c r="B13" s="17" t="s">
        <v>52</v>
      </c>
      <c r="C13" s="18" t="s">
        <v>53</v>
      </c>
      <c r="D13" s="13" t="s">
        <v>28</v>
      </c>
      <c r="E13" s="13" t="s">
        <v>28</v>
      </c>
      <c r="F13" s="17" t="s">
        <v>54</v>
      </c>
      <c r="G13" s="14" t="s">
        <v>14</v>
      </c>
      <c r="H13" s="13" t="s">
        <v>55</v>
      </c>
      <c r="I13" s="21" t="s">
        <v>102</v>
      </c>
      <c r="J13" s="15" t="s">
        <v>111</v>
      </c>
      <c r="K13" s="15" t="s">
        <v>111</v>
      </c>
    </row>
    <row r="14" spans="1:11" ht="24.75" customHeight="1">
      <c r="A14" s="10">
        <f>IF(B14="","",COUNTA($B$7:$B14))</f>
        <v>8</v>
      </c>
      <c r="B14" s="17" t="s">
        <v>56</v>
      </c>
      <c r="C14" s="18" t="s">
        <v>57</v>
      </c>
      <c r="D14" s="17" t="s">
        <v>58</v>
      </c>
      <c r="E14" s="18" t="s">
        <v>59</v>
      </c>
      <c r="F14" s="17" t="s">
        <v>60</v>
      </c>
      <c r="G14" s="14" t="s">
        <v>8</v>
      </c>
      <c r="H14" s="22" t="s">
        <v>16</v>
      </c>
      <c r="I14" s="21" t="s">
        <v>199</v>
      </c>
      <c r="J14" s="15" t="s">
        <v>111</v>
      </c>
      <c r="K14" s="15" t="s">
        <v>111</v>
      </c>
    </row>
    <row r="15" spans="1:11" ht="24.75" customHeight="1">
      <c r="A15" s="10">
        <f>IF(B15="","",COUNTA($B$7:$B15))</f>
        <v>9</v>
      </c>
      <c r="B15" s="14" t="s">
        <v>61</v>
      </c>
      <c r="C15" s="19" t="s">
        <v>62</v>
      </c>
      <c r="D15" s="14" t="s">
        <v>63</v>
      </c>
      <c r="E15" s="19" t="s">
        <v>36</v>
      </c>
      <c r="F15" s="14" t="s">
        <v>64</v>
      </c>
      <c r="G15" s="14" t="s">
        <v>8</v>
      </c>
      <c r="H15" s="22" t="s">
        <v>16</v>
      </c>
      <c r="I15" s="24" t="s">
        <v>103</v>
      </c>
      <c r="J15" s="12" t="s">
        <v>114</v>
      </c>
      <c r="K15" s="15" t="s">
        <v>110</v>
      </c>
    </row>
    <row r="16" spans="1:11" ht="24.75" customHeight="1">
      <c r="A16" s="10">
        <f>IF(B16="","",COUNTA($B$7:$B16))</f>
        <v>10</v>
      </c>
      <c r="B16" s="14" t="s">
        <v>9</v>
      </c>
      <c r="C16" s="19" t="s">
        <v>10</v>
      </c>
      <c r="D16" s="14" t="s">
        <v>11</v>
      </c>
      <c r="E16" s="19" t="s">
        <v>12</v>
      </c>
      <c r="F16" s="14" t="s">
        <v>13</v>
      </c>
      <c r="G16" s="14" t="s">
        <v>14</v>
      </c>
      <c r="H16" s="20" t="s">
        <v>65</v>
      </c>
      <c r="I16" s="21" t="s">
        <v>104</v>
      </c>
      <c r="J16" s="15" t="s">
        <v>111</v>
      </c>
      <c r="K16" s="15" t="s">
        <v>111</v>
      </c>
    </row>
    <row r="17" spans="1:12" ht="24.75" customHeight="1">
      <c r="A17" s="10">
        <f>IF(B17="","",COUNTA($B$7:$B17))</f>
        <v>11</v>
      </c>
      <c r="B17" s="14" t="s">
        <v>73</v>
      </c>
      <c r="C17" s="19" t="s">
        <v>74</v>
      </c>
      <c r="D17" s="14" t="s">
        <v>75</v>
      </c>
      <c r="E17" s="13" t="s">
        <v>76</v>
      </c>
      <c r="F17" s="14" t="s">
        <v>77</v>
      </c>
      <c r="G17" s="14" t="s">
        <v>78</v>
      </c>
      <c r="H17" s="13" t="s">
        <v>79</v>
      </c>
      <c r="I17" s="21" t="s">
        <v>106</v>
      </c>
      <c r="J17" s="15" t="s">
        <v>111</v>
      </c>
      <c r="K17" s="15" t="s">
        <v>111</v>
      </c>
    </row>
    <row r="18" spans="1:12" ht="24.75" customHeight="1">
      <c r="A18" s="10">
        <f>IF(B18="","",COUNTA($B$7:$B18))</f>
        <v>12</v>
      </c>
      <c r="B18" s="14" t="s">
        <v>80</v>
      </c>
      <c r="C18" s="19" t="s">
        <v>81</v>
      </c>
      <c r="D18" s="14" t="s">
        <v>82</v>
      </c>
      <c r="E18" s="13" t="s">
        <v>83</v>
      </c>
      <c r="F18" s="14" t="s">
        <v>84</v>
      </c>
      <c r="G18" s="14" t="s">
        <v>8</v>
      </c>
      <c r="H18" s="22" t="s">
        <v>16</v>
      </c>
      <c r="I18" s="21" t="s">
        <v>107</v>
      </c>
      <c r="J18" s="15" t="s">
        <v>115</v>
      </c>
      <c r="K18" s="15" t="s">
        <v>111</v>
      </c>
    </row>
    <row r="19" spans="1:12" ht="24.75" customHeight="1">
      <c r="A19" s="10">
        <f>IF(B19="","",COUNTA($B$7:$B19))</f>
        <v>13</v>
      </c>
      <c r="B19" s="14" t="s">
        <v>90</v>
      </c>
      <c r="C19" s="19" t="s">
        <v>91</v>
      </c>
      <c r="D19" s="14" t="s">
        <v>92</v>
      </c>
      <c r="E19" s="13" t="s">
        <v>195</v>
      </c>
      <c r="F19" s="14" t="s">
        <v>93</v>
      </c>
      <c r="G19" s="14" t="s">
        <v>78</v>
      </c>
      <c r="H19" s="14" t="s">
        <v>65</v>
      </c>
      <c r="I19" s="21" t="s">
        <v>108</v>
      </c>
      <c r="J19" s="15" t="s">
        <v>112</v>
      </c>
      <c r="K19" s="15" t="s">
        <v>111</v>
      </c>
    </row>
    <row r="20" spans="1:12" ht="24.75" customHeight="1">
      <c r="A20" s="10">
        <f>IF(B20="","",COUNTA($B$7:$B20))</f>
        <v>14</v>
      </c>
      <c r="B20" s="14" t="s">
        <v>94</v>
      </c>
      <c r="C20" s="19" t="s">
        <v>95</v>
      </c>
      <c r="D20" s="14" t="s">
        <v>96</v>
      </c>
      <c r="E20" s="19" t="s">
        <v>40</v>
      </c>
      <c r="F20" s="14" t="s">
        <v>97</v>
      </c>
      <c r="G20" s="14" t="s">
        <v>8</v>
      </c>
      <c r="H20" s="22" t="s">
        <v>16</v>
      </c>
      <c r="I20" s="21" t="s">
        <v>109</v>
      </c>
      <c r="J20" s="15" t="s">
        <v>116</v>
      </c>
      <c r="K20" s="15" t="s">
        <v>116</v>
      </c>
    </row>
    <row r="21" spans="1:12" ht="24.75" customHeight="1">
      <c r="A21" s="38">
        <f>IF(B21="","",COUNTA($B$7:$B21))</f>
        <v>15</v>
      </c>
      <c r="B21" s="39" t="s">
        <v>66</v>
      </c>
      <c r="C21" s="39" t="s">
        <v>67</v>
      </c>
      <c r="D21" s="39" t="s">
        <v>68</v>
      </c>
      <c r="E21" s="39" t="s">
        <v>40</v>
      </c>
      <c r="F21" s="39" t="s">
        <v>69</v>
      </c>
      <c r="G21" s="39" t="s">
        <v>14</v>
      </c>
      <c r="H21" s="40" t="s">
        <v>65</v>
      </c>
      <c r="I21" s="41" t="s">
        <v>208</v>
      </c>
      <c r="J21" s="42" t="s">
        <v>111</v>
      </c>
      <c r="K21" s="42" t="s">
        <v>111</v>
      </c>
    </row>
    <row r="22" spans="1:12" ht="24.75" customHeight="1">
      <c r="A22" s="38">
        <f>IF(B22="","",COUNTA($B$7:$B22))</f>
        <v>16</v>
      </c>
      <c r="B22" s="39" t="s">
        <v>85</v>
      </c>
      <c r="C22" s="39" t="s">
        <v>86</v>
      </c>
      <c r="D22" s="40" t="s">
        <v>28</v>
      </c>
      <c r="E22" s="40" t="s">
        <v>87</v>
      </c>
      <c r="F22" s="39" t="s">
        <v>88</v>
      </c>
      <c r="G22" s="39" t="s">
        <v>78</v>
      </c>
      <c r="H22" s="43" t="s">
        <v>89</v>
      </c>
      <c r="I22" s="44"/>
      <c r="J22" s="42" t="s">
        <v>111</v>
      </c>
      <c r="K22" s="42" t="s">
        <v>111</v>
      </c>
    </row>
    <row r="23" spans="1:12" ht="13.5"/>
    <row r="24" spans="1:12" ht="24.75" customHeight="1">
      <c r="A24" s="10"/>
      <c r="B24" s="14" t="s">
        <v>70</v>
      </c>
      <c r="C24" s="19" t="s">
        <v>192</v>
      </c>
      <c r="D24" s="14" t="s">
        <v>71</v>
      </c>
      <c r="E24" s="13" t="s">
        <v>22</v>
      </c>
      <c r="F24" s="14" t="s">
        <v>72</v>
      </c>
      <c r="G24" s="14" t="s">
        <v>14</v>
      </c>
      <c r="H24" s="13" t="s">
        <v>42</v>
      </c>
      <c r="I24" s="21" t="s">
        <v>105</v>
      </c>
      <c r="J24" s="15" t="s">
        <v>111</v>
      </c>
      <c r="K24" s="15" t="s">
        <v>111</v>
      </c>
      <c r="L24" s="23" t="s">
        <v>200</v>
      </c>
    </row>
  </sheetData>
  <mergeCells count="3">
    <mergeCell ref="B2:C2"/>
    <mergeCell ref="B1:D1"/>
    <mergeCell ref="J4:K4"/>
  </mergeCells>
  <phoneticPr fontId="8"/>
  <printOptions horizontalCentered="1" vertic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2"/>
  <sheetViews>
    <sheetView view="pageBreakPreview" zoomScaleSheetLayoutView="100" workbookViewId="0">
      <selection activeCell="J21" sqref="J21"/>
    </sheetView>
  </sheetViews>
  <sheetFormatPr defaultColWidth="23.75" defaultRowHeight="24.75" customHeight="1"/>
  <cols>
    <col min="1" max="1" width="4.125" bestFit="1" customWidth="1"/>
    <col min="2" max="2" width="12.125" bestFit="1" customWidth="1"/>
    <col min="3" max="3" width="11.25" bestFit="1" customWidth="1"/>
    <col min="4" max="4" width="11.75" bestFit="1" customWidth="1"/>
    <col min="5" max="5" width="7.125" bestFit="1" customWidth="1"/>
    <col min="6" max="6" width="13.125" bestFit="1" customWidth="1"/>
    <col min="7" max="7" width="7.875" bestFit="1" customWidth="1"/>
    <col min="8" max="8" width="14.75" bestFit="1" customWidth="1"/>
    <col min="9" max="9" width="13.875" customWidth="1"/>
    <col min="10" max="10" width="20.75" bestFit="1" customWidth="1"/>
    <col min="11" max="11" width="16.25" bestFit="1" customWidth="1"/>
  </cols>
  <sheetData>
    <row r="1" spans="1:11" ht="17.25">
      <c r="A1" s="1"/>
      <c r="B1" s="48" t="s">
        <v>117</v>
      </c>
      <c r="C1" s="48"/>
      <c r="D1" s="48"/>
      <c r="E1" s="4"/>
      <c r="F1" s="3"/>
      <c r="G1" s="3"/>
      <c r="H1" s="3"/>
      <c r="I1" s="3"/>
      <c r="J1" s="3"/>
      <c r="K1" s="1"/>
    </row>
    <row r="2" spans="1:11" ht="17.25">
      <c r="A2" s="1"/>
      <c r="B2" s="49" t="s">
        <v>15</v>
      </c>
      <c r="C2" s="49"/>
      <c r="D2" s="3"/>
      <c r="E2" s="2"/>
      <c r="F2" s="2"/>
      <c r="G2" s="3"/>
      <c r="H2" s="3"/>
      <c r="I2" s="3"/>
      <c r="J2" s="5"/>
      <c r="K2" s="1"/>
    </row>
    <row r="3" spans="1:11" ht="17.25">
      <c r="A3" s="1"/>
      <c r="B3" s="4"/>
      <c r="C3" s="6" t="s">
        <v>0</v>
      </c>
      <c r="D3" s="7" t="str">
        <f>COUNTA(A7:A1048576)&amp;"台"</f>
        <v>16台</v>
      </c>
      <c r="E3" s="3"/>
      <c r="F3" s="3"/>
      <c r="G3" s="3"/>
      <c r="H3" s="3"/>
      <c r="I3" s="3"/>
      <c r="J3" s="5"/>
      <c r="K3" s="1"/>
    </row>
    <row r="4" spans="1:11" ht="14.25">
      <c r="A4" s="1"/>
      <c r="B4" s="1"/>
      <c r="C4" s="4"/>
      <c r="D4" s="1"/>
      <c r="E4" s="1"/>
      <c r="F4" s="1"/>
      <c r="G4" s="1"/>
      <c r="H4" s="1"/>
      <c r="I4" s="1"/>
      <c r="J4" s="50" t="s">
        <v>201</v>
      </c>
      <c r="K4" s="50"/>
    </row>
    <row r="5" spans="1:11" ht="14.25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ht="13.5">
      <c r="A6" s="8" t="s">
        <v>1</v>
      </c>
      <c r="B6" s="9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24</v>
      </c>
      <c r="I6" s="8" t="s">
        <v>25</v>
      </c>
      <c r="J6" s="8" t="s">
        <v>17</v>
      </c>
      <c r="K6" s="8" t="s">
        <v>18</v>
      </c>
    </row>
    <row r="7" spans="1:11" ht="24.75" customHeight="1">
      <c r="A7" s="10">
        <f>IF(B7="","",COUNTA($B$7:$B7))</f>
        <v>1</v>
      </c>
      <c r="B7" s="16" t="s">
        <v>118</v>
      </c>
      <c r="C7" s="12" t="s">
        <v>119</v>
      </c>
      <c r="D7" s="13" t="s">
        <v>120</v>
      </c>
      <c r="E7" s="13" t="s">
        <v>22</v>
      </c>
      <c r="F7" s="13" t="s">
        <v>121</v>
      </c>
      <c r="G7" s="14" t="s">
        <v>8</v>
      </c>
      <c r="H7" s="13" t="s">
        <v>42</v>
      </c>
      <c r="I7" s="21" t="s">
        <v>202</v>
      </c>
      <c r="J7" s="15" t="s">
        <v>122</v>
      </c>
      <c r="K7" s="15" t="s">
        <v>122</v>
      </c>
    </row>
    <row r="8" spans="1:11" ht="24.75" customHeight="1">
      <c r="A8" s="10">
        <f>IF(B8="","",COUNTA($B$7:$B8))</f>
        <v>2</v>
      </c>
      <c r="B8" s="16" t="s">
        <v>123</v>
      </c>
      <c r="C8" s="12" t="s">
        <v>124</v>
      </c>
      <c r="D8" s="13" t="s">
        <v>125</v>
      </c>
      <c r="E8" s="13" t="s">
        <v>195</v>
      </c>
      <c r="F8" s="13" t="s">
        <v>126</v>
      </c>
      <c r="G8" s="14" t="s">
        <v>78</v>
      </c>
      <c r="H8" s="20" t="s">
        <v>65</v>
      </c>
      <c r="I8" s="21" t="s">
        <v>181</v>
      </c>
      <c r="J8" s="15" t="s">
        <v>122</v>
      </c>
      <c r="K8" s="15" t="s">
        <v>122</v>
      </c>
    </row>
    <row r="9" spans="1:11" ht="24.75" customHeight="1">
      <c r="A9" s="10">
        <f>IF(B9="","",COUNTA($B$7:$B9))</f>
        <v>3</v>
      </c>
      <c r="B9" s="16" t="s">
        <v>194</v>
      </c>
      <c r="C9" s="13" t="s">
        <v>127</v>
      </c>
      <c r="D9" s="13" t="s">
        <v>128</v>
      </c>
      <c r="E9" s="13" t="s">
        <v>22</v>
      </c>
      <c r="F9" s="13" t="s">
        <v>129</v>
      </c>
      <c r="G9" s="14" t="s">
        <v>8</v>
      </c>
      <c r="H9" s="13" t="s">
        <v>42</v>
      </c>
      <c r="I9" s="21" t="s">
        <v>204</v>
      </c>
      <c r="J9" s="15" t="s">
        <v>122</v>
      </c>
      <c r="K9" s="15" t="s">
        <v>122</v>
      </c>
    </row>
    <row r="10" spans="1:11" ht="24.75" customHeight="1">
      <c r="A10" s="10">
        <f>IF(B10="","",COUNTA($B$7:$B10))</f>
        <v>4</v>
      </c>
      <c r="B10" s="16" t="s">
        <v>130</v>
      </c>
      <c r="C10" s="12" t="s">
        <v>131</v>
      </c>
      <c r="D10" s="13" t="s">
        <v>132</v>
      </c>
      <c r="E10" s="13" t="s">
        <v>22</v>
      </c>
      <c r="F10" s="13" t="s">
        <v>133</v>
      </c>
      <c r="G10" s="14" t="s">
        <v>14</v>
      </c>
      <c r="H10" s="20" t="s">
        <v>65</v>
      </c>
      <c r="I10" s="21" t="s">
        <v>182</v>
      </c>
      <c r="J10" s="15" t="s">
        <v>122</v>
      </c>
      <c r="K10" s="15" t="s">
        <v>122</v>
      </c>
    </row>
    <row r="11" spans="1:11" ht="24.75" customHeight="1">
      <c r="A11" s="10">
        <f>IF(B11="","",COUNTA($B$7:$B11))</f>
        <v>5</v>
      </c>
      <c r="B11" s="16" t="s">
        <v>134</v>
      </c>
      <c r="C11" s="12" t="s">
        <v>135</v>
      </c>
      <c r="D11" s="13" t="s">
        <v>196</v>
      </c>
      <c r="E11" s="13" t="s">
        <v>76</v>
      </c>
      <c r="F11" s="13" t="s">
        <v>136</v>
      </c>
      <c r="G11" s="14" t="s">
        <v>78</v>
      </c>
      <c r="H11" s="20" t="s">
        <v>65</v>
      </c>
      <c r="I11" s="21" t="s">
        <v>183</v>
      </c>
      <c r="J11" s="15" t="s">
        <v>122</v>
      </c>
      <c r="K11" s="15" t="s">
        <v>122</v>
      </c>
    </row>
    <row r="12" spans="1:11" ht="24.75" customHeight="1">
      <c r="A12" s="10">
        <f>IF(B12="","",COUNTA($B$7:$B12))</f>
        <v>6</v>
      </c>
      <c r="B12" s="16" t="s">
        <v>137</v>
      </c>
      <c r="C12" s="12" t="s">
        <v>138</v>
      </c>
      <c r="D12" s="13" t="s">
        <v>139</v>
      </c>
      <c r="E12" s="13" t="s">
        <v>40</v>
      </c>
      <c r="F12" s="13" t="s">
        <v>140</v>
      </c>
      <c r="G12" s="14" t="s">
        <v>14</v>
      </c>
      <c r="H12" s="22" t="s">
        <v>16</v>
      </c>
      <c r="I12" s="21" t="s">
        <v>184</v>
      </c>
      <c r="J12" s="15" t="s">
        <v>122</v>
      </c>
      <c r="K12" s="15" t="s">
        <v>122</v>
      </c>
    </row>
    <row r="13" spans="1:11" ht="24.75" customHeight="1">
      <c r="A13" s="10">
        <f>IF(B13="","",COUNTA($B$7:$B13))</f>
        <v>7</v>
      </c>
      <c r="B13" s="16" t="s">
        <v>141</v>
      </c>
      <c r="C13" s="18" t="s">
        <v>142</v>
      </c>
      <c r="D13" s="13" t="s">
        <v>143</v>
      </c>
      <c r="E13" s="13" t="s">
        <v>22</v>
      </c>
      <c r="F13" s="17" t="s">
        <v>144</v>
      </c>
      <c r="G13" s="14" t="s">
        <v>8</v>
      </c>
      <c r="H13" s="13" t="s">
        <v>42</v>
      </c>
      <c r="I13" s="21" t="s">
        <v>185</v>
      </c>
      <c r="J13" s="15" t="s">
        <v>145</v>
      </c>
      <c r="K13" s="15" t="s">
        <v>122</v>
      </c>
    </row>
    <row r="14" spans="1:11" ht="24.75" customHeight="1">
      <c r="A14" s="10">
        <f>IF(B14="","",COUNTA($B$7:$B14))</f>
        <v>8</v>
      </c>
      <c r="B14" s="17" t="s">
        <v>146</v>
      </c>
      <c r="C14" s="18" t="s">
        <v>147</v>
      </c>
      <c r="D14" s="17" t="s">
        <v>148</v>
      </c>
      <c r="E14" s="13" t="s">
        <v>22</v>
      </c>
      <c r="F14" s="17" t="s">
        <v>149</v>
      </c>
      <c r="G14" s="14" t="s">
        <v>8</v>
      </c>
      <c r="H14" s="22" t="s">
        <v>16</v>
      </c>
      <c r="I14" s="21" t="s">
        <v>186</v>
      </c>
      <c r="J14" s="15" t="s">
        <v>113</v>
      </c>
      <c r="K14" s="15" t="s">
        <v>122</v>
      </c>
    </row>
    <row r="15" spans="1:11" ht="24.75" customHeight="1">
      <c r="A15" s="10">
        <f>IF(B15="","",COUNTA($B$7:$B15))</f>
        <v>9</v>
      </c>
      <c r="B15" s="16" t="s">
        <v>150</v>
      </c>
      <c r="C15" s="19" t="s">
        <v>151</v>
      </c>
      <c r="D15" s="14" t="s">
        <v>152</v>
      </c>
      <c r="E15" s="13" t="s">
        <v>76</v>
      </c>
      <c r="F15" s="13" t="s">
        <v>153</v>
      </c>
      <c r="G15" s="14" t="s">
        <v>14</v>
      </c>
      <c r="H15" s="22" t="s">
        <v>16</v>
      </c>
      <c r="I15" s="24" t="s">
        <v>187</v>
      </c>
      <c r="J15" s="15" t="s">
        <v>122</v>
      </c>
      <c r="K15" s="15" t="s">
        <v>122</v>
      </c>
    </row>
    <row r="16" spans="1:11" ht="24.75" customHeight="1">
      <c r="A16" s="10">
        <f>IF(B16="","",COUNTA($B$7:$B16))</f>
        <v>10</v>
      </c>
      <c r="B16" s="16" t="s">
        <v>154</v>
      </c>
      <c r="C16" s="19" t="s">
        <v>86</v>
      </c>
      <c r="D16" s="14" t="s">
        <v>155</v>
      </c>
      <c r="E16" s="19" t="s">
        <v>36</v>
      </c>
      <c r="F16" s="14" t="s">
        <v>156</v>
      </c>
      <c r="G16" s="14" t="s">
        <v>8</v>
      </c>
      <c r="H16" s="13" t="s">
        <v>42</v>
      </c>
      <c r="I16" s="21" t="s">
        <v>188</v>
      </c>
      <c r="J16" s="15" t="s">
        <v>122</v>
      </c>
      <c r="K16" s="15" t="s">
        <v>122</v>
      </c>
    </row>
    <row r="17" spans="1:11" ht="24.75" customHeight="1">
      <c r="A17" s="10">
        <f>IF(B17="","",COUNTA($B$7:$B17))</f>
        <v>11</v>
      </c>
      <c r="B17" s="14" t="s">
        <v>197</v>
      </c>
      <c r="C17" s="19" t="s">
        <v>157</v>
      </c>
      <c r="D17" s="14" t="s">
        <v>158</v>
      </c>
      <c r="E17" s="19" t="s">
        <v>40</v>
      </c>
      <c r="F17" s="14" t="s">
        <v>159</v>
      </c>
      <c r="G17" s="14" t="s">
        <v>14</v>
      </c>
      <c r="H17" s="20" t="s">
        <v>65</v>
      </c>
      <c r="I17" s="21" t="s">
        <v>189</v>
      </c>
      <c r="J17" s="15" t="s">
        <v>122</v>
      </c>
      <c r="K17" s="15" t="s">
        <v>122</v>
      </c>
    </row>
    <row r="18" spans="1:11" ht="24.75" customHeight="1">
      <c r="A18" s="10">
        <f>IF(B18="","",COUNTA($B$7:$B18))</f>
        <v>12</v>
      </c>
      <c r="B18" s="14" t="s">
        <v>160</v>
      </c>
      <c r="C18" s="19" t="s">
        <v>161</v>
      </c>
      <c r="D18" s="14" t="s">
        <v>162</v>
      </c>
      <c r="E18" s="13" t="s">
        <v>163</v>
      </c>
      <c r="F18" s="14" t="s">
        <v>164</v>
      </c>
      <c r="G18" s="14" t="s">
        <v>78</v>
      </c>
      <c r="H18" s="22" t="s">
        <v>16</v>
      </c>
      <c r="I18" s="21" t="s">
        <v>190</v>
      </c>
      <c r="J18" s="15" t="s">
        <v>122</v>
      </c>
      <c r="K18" s="15" t="s">
        <v>122</v>
      </c>
    </row>
    <row r="19" spans="1:11" ht="24.75" customHeight="1">
      <c r="A19" s="10">
        <f>IF(B19="","",COUNTA($B$7:$B19))</f>
        <v>13</v>
      </c>
      <c r="B19" s="14" t="s">
        <v>165</v>
      </c>
      <c r="C19" s="19" t="s">
        <v>67</v>
      </c>
      <c r="D19" s="14" t="s">
        <v>166</v>
      </c>
      <c r="E19" s="13" t="s">
        <v>22</v>
      </c>
      <c r="F19" s="14" t="s">
        <v>167</v>
      </c>
      <c r="G19" s="14" t="s">
        <v>8</v>
      </c>
      <c r="H19" s="13" t="s">
        <v>42</v>
      </c>
      <c r="I19" s="21" t="s">
        <v>203</v>
      </c>
      <c r="J19" s="15" t="s">
        <v>122</v>
      </c>
      <c r="K19" s="15" t="s">
        <v>122</v>
      </c>
    </row>
    <row r="20" spans="1:11" ht="24.75" customHeight="1">
      <c r="A20" s="10">
        <f>IF(B20="","",COUNTA($B$7:$B20))</f>
        <v>14</v>
      </c>
      <c r="B20" s="14" t="s">
        <v>168</v>
      </c>
      <c r="C20" s="19" t="s">
        <v>169</v>
      </c>
      <c r="D20" s="14" t="s">
        <v>170</v>
      </c>
      <c r="E20" s="13" t="s">
        <v>40</v>
      </c>
      <c r="F20" s="14" t="s">
        <v>171</v>
      </c>
      <c r="G20" s="14" t="s">
        <v>14</v>
      </c>
      <c r="H20" s="20" t="s">
        <v>65</v>
      </c>
      <c r="I20" s="25" t="s">
        <v>207</v>
      </c>
      <c r="J20" s="15" t="s">
        <v>122</v>
      </c>
      <c r="K20" s="15" t="s">
        <v>122</v>
      </c>
    </row>
    <row r="21" spans="1:11" ht="24.75" customHeight="1">
      <c r="A21" s="10">
        <f>IF(B21="","",COUNTA($B$7:$B21))</f>
        <v>15</v>
      </c>
      <c r="B21" s="14" t="s">
        <v>172</v>
      </c>
      <c r="C21" s="19" t="s">
        <v>175</v>
      </c>
      <c r="D21" s="13" t="s">
        <v>173</v>
      </c>
      <c r="E21" s="13" t="s">
        <v>22</v>
      </c>
      <c r="F21" s="14" t="s">
        <v>174</v>
      </c>
      <c r="G21" s="14" t="s">
        <v>14</v>
      </c>
      <c r="H21" s="14" t="s">
        <v>65</v>
      </c>
      <c r="I21" s="25" t="s">
        <v>206</v>
      </c>
      <c r="J21" s="15" t="s">
        <v>122</v>
      </c>
      <c r="K21" s="15" t="s">
        <v>122</v>
      </c>
    </row>
    <row r="22" spans="1:11" ht="24.75" customHeight="1">
      <c r="A22" s="10">
        <f>IF(B22="","",COUNTA($B$7:$B22))</f>
        <v>16</v>
      </c>
      <c r="B22" s="14" t="s">
        <v>176</v>
      </c>
      <c r="C22" s="14" t="s">
        <v>177</v>
      </c>
      <c r="D22" s="14" t="s">
        <v>178</v>
      </c>
      <c r="E22" s="13" t="s">
        <v>179</v>
      </c>
      <c r="F22" s="14" t="s">
        <v>180</v>
      </c>
      <c r="G22" s="14" t="s">
        <v>78</v>
      </c>
      <c r="H22" s="22" t="s">
        <v>16</v>
      </c>
      <c r="I22" s="21" t="s">
        <v>191</v>
      </c>
      <c r="J22" s="35" t="s">
        <v>193</v>
      </c>
      <c r="K22" s="35" t="s">
        <v>193</v>
      </c>
    </row>
  </sheetData>
  <mergeCells count="3">
    <mergeCell ref="B1:D1"/>
    <mergeCell ref="B2:C2"/>
    <mergeCell ref="J4:K4"/>
  </mergeCells>
  <phoneticPr fontId="8"/>
  <printOptions horizontalCentered="1" verticalCentered="1"/>
  <pageMargins left="0.2" right="0.2" top="0.25" bottom="0.2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8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ワイズ社用</vt:lpstr>
      <vt:lpstr>セブン社用</vt:lpstr>
      <vt:lpstr>Sheet3</vt:lpstr>
      <vt:lpstr>ワイズ社用!Print_Area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H260828-3PC</dc:creator>
  <cp:lastModifiedBy>H-260930-2</cp:lastModifiedBy>
  <cp:lastPrinted>2014-11-11T04:19:36Z</cp:lastPrinted>
  <dcterms:created xsi:type="dcterms:W3CDTF">2014-11-05T01:56:42Z</dcterms:created>
  <dcterms:modified xsi:type="dcterms:W3CDTF">2014-12-22T05:42:49Z</dcterms:modified>
</cp:coreProperties>
</file>