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nest\Desktop\"/>
    </mc:Choice>
  </mc:AlternateContent>
  <xr:revisionPtr revIDLastSave="0" documentId="13_ncr:1_{253E1E7D-A3B1-44CD-A33B-3DC60408580C}" xr6:coauthVersionLast="45" xr6:coauthVersionMax="45" xr10:uidLastSave="{00000000-0000-0000-0000-000000000000}"/>
  <bookViews>
    <workbookView xWindow="-120" yWindow="-120" windowWidth="20730" windowHeight="11160" xr2:uid="{9FCA2AC4-19FC-4782-94E5-3F1FB51A5BEC}"/>
  </bookViews>
  <sheets>
    <sheet name="Chukwunta Ernest_Excel Analyst" sheetId="6" r:id="rId1"/>
    <sheet name="Raw_data" sheetId="1" r:id="rId2"/>
    <sheet name="Cleaned_data" sheetId="8" r:id="rId3"/>
    <sheet name="Final_result" sheetId="7" r:id="rId4"/>
    <sheet name="Lookup_period" sheetId="3" r:id="rId5"/>
    <sheet name="Result_picture" sheetId="5" r:id="rId6"/>
  </sheets>
  <externalReferences>
    <externalReference r:id="rId7"/>
  </externalReferences>
  <definedNames>
    <definedName name="_xlnm._FilterDatabase" localSheetId="2" hidden="1">Cleaned_data!$A$1:$D$889</definedName>
    <definedName name="_xlnm._FilterDatabase" localSheetId="1" hidden="1">Raw_data!$A$1:$D$889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2" i="7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3" i="8"/>
  <c r="D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2" i="8"/>
  <c r="C3" i="7" a="1"/>
  <c r="C5" i="7" a="1"/>
  <c r="C7" i="7" a="1"/>
  <c r="C9" i="7" a="1"/>
  <c r="C11" i="7" a="1"/>
  <c r="C13" i="7" a="1"/>
  <c r="C4" i="7" a="1"/>
  <c r="C6" i="7" a="1"/>
  <c r="C8" i="7" a="1"/>
  <c r="C10" i="7" a="1"/>
  <c r="C12" i="7" a="1"/>
  <c r="C14" i="7" a="1"/>
  <c r="C19" i="7" a="1"/>
  <c r="C22" i="7" a="1"/>
  <c r="C27" i="7" a="1"/>
  <c r="C30" i="7" a="1"/>
  <c r="C35" i="7" a="1"/>
  <c r="C38" i="7" a="1"/>
  <c r="C43" i="7" a="1"/>
  <c r="C46" i="7" a="1"/>
  <c r="C51" i="7" a="1"/>
  <c r="C54" i="7" a="1"/>
  <c r="C59" i="7" a="1"/>
  <c r="C62" i="7" a="1"/>
  <c r="C67" i="7" a="1"/>
  <c r="C70" i="7" a="1"/>
  <c r="C75" i="7" a="1"/>
  <c r="C78" i="7" a="1"/>
  <c r="C83" i="7" a="1"/>
  <c r="C86" i="7" a="1"/>
  <c r="C91" i="7" a="1"/>
  <c r="C94" i="7" a="1"/>
  <c r="C99" i="7" a="1"/>
  <c r="C102" i="7" a="1"/>
  <c r="C107" i="7" a="1"/>
  <c r="C110" i="7" a="1"/>
  <c r="C115" i="7" a="1"/>
  <c r="C118" i="7" a="1"/>
  <c r="C123" i="7" a="1"/>
  <c r="C126" i="7" a="1"/>
  <c r="C131" i="7" a="1"/>
  <c r="C134" i="7" a="1"/>
  <c r="C139" i="7" a="1"/>
  <c r="C142" i="7" a="1"/>
  <c r="C147" i="7" a="1"/>
  <c r="C150" i="7" a="1"/>
  <c r="C155" i="7" a="1"/>
  <c r="C158" i="7" a="1"/>
  <c r="C163" i="7" a="1"/>
  <c r="C166" i="7" a="1"/>
  <c r="C171" i="7" a="1"/>
  <c r="C17" i="7" a="1"/>
  <c r="C20" i="7" a="1"/>
  <c r="C25" i="7" a="1"/>
  <c r="C28" i="7" a="1"/>
  <c r="C33" i="7" a="1"/>
  <c r="C36" i="7" a="1"/>
  <c r="C41" i="7" a="1"/>
  <c r="C44" i="7" a="1"/>
  <c r="C49" i="7" a="1"/>
  <c r="C52" i="7" a="1"/>
  <c r="C57" i="7" a="1"/>
  <c r="C60" i="7" a="1"/>
  <c r="C65" i="7" a="1"/>
  <c r="C68" i="7" a="1"/>
  <c r="C73" i="7" a="1"/>
  <c r="C76" i="7" a="1"/>
  <c r="C81" i="7" a="1"/>
  <c r="C84" i="7" a="1"/>
  <c r="C89" i="7" a="1"/>
  <c r="C92" i="7" a="1"/>
  <c r="C97" i="7" a="1"/>
  <c r="C100" i="7" a="1"/>
  <c r="C105" i="7" a="1"/>
  <c r="C108" i="7" a="1"/>
  <c r="C113" i="7" a="1"/>
  <c r="C116" i="7" a="1"/>
  <c r="C121" i="7" a="1"/>
  <c r="C124" i="7" a="1"/>
  <c r="C129" i="7" a="1"/>
  <c r="C132" i="7" a="1"/>
  <c r="C137" i="7" a="1"/>
  <c r="C140" i="7" a="1"/>
  <c r="C145" i="7" a="1"/>
  <c r="C148" i="7" a="1"/>
  <c r="C153" i="7" a="1"/>
  <c r="C156" i="7" a="1"/>
  <c r="C161" i="7" a="1"/>
  <c r="C164" i="7" a="1"/>
  <c r="C169" i="7" a="1"/>
  <c r="C172" i="7" a="1"/>
  <c r="C174" i="7" a="1"/>
  <c r="C176" i="7" a="1"/>
  <c r="C178" i="7" a="1"/>
  <c r="C18" i="7" a="1"/>
  <c r="C23" i="7" a="1"/>
  <c r="C34" i="7" a="1"/>
  <c r="C39" i="7" a="1"/>
  <c r="C50" i="7" a="1"/>
  <c r="C55" i="7" a="1"/>
  <c r="C66" i="7" a="1"/>
  <c r="C71" i="7" a="1"/>
  <c r="C82" i="7" a="1"/>
  <c r="C87" i="7" a="1"/>
  <c r="C98" i="7" a="1"/>
  <c r="C103" i="7" a="1"/>
  <c r="C114" i="7" a="1"/>
  <c r="C119" i="7" a="1"/>
  <c r="C130" i="7" a="1"/>
  <c r="C135" i="7" a="1"/>
  <c r="C146" i="7" a="1"/>
  <c r="C151" i="7" a="1"/>
  <c r="C162" i="7" a="1"/>
  <c r="C167" i="7" a="1"/>
  <c r="C180" i="7" a="1"/>
  <c r="C185" i="7" a="1"/>
  <c r="C188" i="7" a="1"/>
  <c r="C193" i="7" a="1"/>
  <c r="C196" i="7" a="1"/>
  <c r="C201" i="7" a="1"/>
  <c r="C204" i="7" a="1"/>
  <c r="C209" i="7" a="1"/>
  <c r="C212" i="7" a="1"/>
  <c r="C217" i="7" a="1"/>
  <c r="C220" i="7" a="1"/>
  <c r="C225" i="7" a="1"/>
  <c r="C228" i="7" a="1"/>
  <c r="C233" i="7" a="1"/>
  <c r="C236" i="7" a="1"/>
  <c r="C241" i="7" a="1"/>
  <c r="C244" i="7" a="1"/>
  <c r="C24" i="7" a="1"/>
  <c r="C29" i="7" a="1"/>
  <c r="C40" i="7" a="1"/>
  <c r="C45" i="7" a="1"/>
  <c r="C56" i="7" a="1"/>
  <c r="C61" i="7" a="1"/>
  <c r="C72" i="7" a="1"/>
  <c r="C77" i="7" a="1"/>
  <c r="C88" i="7" a="1"/>
  <c r="C93" i="7" a="1"/>
  <c r="C104" i="7" a="1"/>
  <c r="C109" i="7" a="1"/>
  <c r="C120" i="7" a="1"/>
  <c r="C125" i="7" a="1"/>
  <c r="C136" i="7" a="1"/>
  <c r="C141" i="7" a="1"/>
  <c r="C152" i="7" a="1"/>
  <c r="C157" i="7" a="1"/>
  <c r="C168" i="7" a="1"/>
  <c r="C173" i="7" a="1"/>
  <c r="C177" i="7" a="1"/>
  <c r="C183" i="7" a="1"/>
  <c r="C186" i="7" a="1"/>
  <c r="C191" i="7" a="1"/>
  <c r="C194" i="7" a="1"/>
  <c r="C199" i="7" a="1"/>
  <c r="C202" i="7" a="1"/>
  <c r="C207" i="7" a="1"/>
  <c r="C210" i="7" a="1"/>
  <c r="C215" i="7" a="1"/>
  <c r="C218" i="7" a="1"/>
  <c r="C223" i="7" a="1"/>
  <c r="C226" i="7" a="1"/>
  <c r="C231" i="7" a="1"/>
  <c r="C234" i="7" a="1"/>
  <c r="C239" i="7" a="1"/>
  <c r="C242" i="7" a="1"/>
  <c r="C247" i="7" a="1"/>
  <c r="C249" i="7" a="1"/>
  <c r="C251" i="7" a="1"/>
  <c r="C253" i="7" a="1"/>
  <c r="C255" i="7" a="1"/>
  <c r="C257" i="7" a="1"/>
  <c r="C259" i="7" a="1"/>
  <c r="C261" i="7" a="1"/>
  <c r="C263" i="7" a="1"/>
  <c r="C265" i="7" a="1"/>
  <c r="C267" i="7" a="1"/>
  <c r="C269" i="7" a="1"/>
  <c r="C271" i="7" a="1"/>
  <c r="C273" i="7" a="1"/>
  <c r="C275" i="7" a="1"/>
  <c r="C277" i="7" a="1"/>
  <c r="C279" i="7" a="1"/>
  <c r="C281" i="7" a="1"/>
  <c r="C283" i="7" a="1"/>
  <c r="C285" i="7" a="1"/>
  <c r="C287" i="7" a="1"/>
  <c r="C289" i="7" a="1"/>
  <c r="C291" i="7" a="1"/>
  <c r="C293" i="7" a="1"/>
  <c r="C295" i="7" a="1"/>
  <c r="C297" i="7" a="1"/>
  <c r="C299" i="7" a="1"/>
  <c r="C301" i="7" a="1"/>
  <c r="C303" i="7" a="1"/>
  <c r="C305" i="7" a="1"/>
  <c r="C307" i="7" a="1"/>
  <c r="C309" i="7" a="1"/>
  <c r="C311" i="7" a="1"/>
  <c r="C313" i="7" a="1"/>
  <c r="C315" i="7" a="1"/>
  <c r="C317" i="7" a="1"/>
  <c r="C319" i="7" a="1"/>
  <c r="C321" i="7" a="1"/>
  <c r="C323" i="7" a="1"/>
  <c r="C325" i="7" a="1"/>
  <c r="C327" i="7" a="1"/>
  <c r="C329" i="7" a="1"/>
  <c r="C331" i="7" a="1"/>
  <c r="C333" i="7" a="1"/>
  <c r="C335" i="7" a="1"/>
  <c r="C337" i="7" a="1"/>
  <c r="C339" i="7" a="1"/>
  <c r="C341" i="7" a="1"/>
  <c r="C343" i="7" a="1"/>
  <c r="C345" i="7" a="1"/>
  <c r="C347" i="7" a="1"/>
  <c r="C349" i="7" a="1"/>
  <c r="C351" i="7" a="1"/>
  <c r="C353" i="7" a="1"/>
  <c r="C355" i="7" a="1"/>
  <c r="C357" i="7" a="1"/>
  <c r="C359" i="7" a="1"/>
  <c r="C361" i="7" a="1"/>
  <c r="C363" i="7" a="1"/>
  <c r="C365" i="7" a="1"/>
  <c r="C367" i="7" a="1"/>
  <c r="C369" i="7" a="1"/>
  <c r="C371" i="7" a="1"/>
  <c r="C373" i="7" a="1"/>
  <c r="C375" i="7" a="1"/>
  <c r="C377" i="7" a="1"/>
  <c r="C379" i="7" a="1"/>
  <c r="C381" i="7" a="1"/>
  <c r="C383" i="7" a="1"/>
  <c r="C385" i="7" a="1"/>
  <c r="C387" i="7" a="1"/>
  <c r="C389" i="7" a="1"/>
  <c r="C15" i="7" a="1"/>
  <c r="C26" i="7" a="1"/>
  <c r="C31" i="7" a="1"/>
  <c r="C42" i="7" a="1"/>
  <c r="C47" i="7" a="1"/>
  <c r="C58" i="7" a="1"/>
  <c r="C63" i="7" a="1"/>
  <c r="C74" i="7" a="1"/>
  <c r="C79" i="7" a="1"/>
  <c r="C90" i="7" a="1"/>
  <c r="C95" i="7" a="1"/>
  <c r="C106" i="7" a="1"/>
  <c r="C111" i="7" a="1"/>
  <c r="C122" i="7" a="1"/>
  <c r="C127" i="7" a="1"/>
  <c r="C138" i="7" a="1"/>
  <c r="C143" i="7" a="1"/>
  <c r="C154" i="7" a="1"/>
  <c r="C159" i="7" a="1"/>
  <c r="C170" i="7" a="1"/>
  <c r="C181" i="7" a="1"/>
  <c r="C184" i="7" a="1"/>
  <c r="C189" i="7" a="1"/>
  <c r="C192" i="7" a="1"/>
  <c r="C197" i="7" a="1"/>
  <c r="C200" i="7" a="1"/>
  <c r="C205" i="7" a="1"/>
  <c r="C208" i="7" a="1"/>
  <c r="C213" i="7" a="1"/>
  <c r="C216" i="7" a="1"/>
  <c r="C221" i="7" a="1"/>
  <c r="C224" i="7" a="1"/>
  <c r="C229" i="7" a="1"/>
  <c r="C232" i="7" a="1"/>
  <c r="C237" i="7" a="1"/>
  <c r="C240" i="7" a="1"/>
  <c r="C245" i="7" a="1"/>
  <c r="C16" i="7" a="1"/>
  <c r="C37" i="7" a="1"/>
  <c r="C80" i="7" a="1"/>
  <c r="C101" i="7" a="1"/>
  <c r="C144" i="7" a="1"/>
  <c r="C165" i="7" a="1"/>
  <c r="C182" i="7" a="1"/>
  <c r="C203" i="7" a="1"/>
  <c r="C214" i="7" a="1"/>
  <c r="C235" i="7" a="1"/>
  <c r="C246" i="7" a="1"/>
  <c r="C254" i="7" a="1"/>
  <c r="C262" i="7" a="1"/>
  <c r="C270" i="7" a="1"/>
  <c r="C278" i="7" a="1"/>
  <c r="C286" i="7" a="1"/>
  <c r="C294" i="7" a="1"/>
  <c r="C302" i="7" a="1"/>
  <c r="C310" i="7" a="1"/>
  <c r="C318" i="7" a="1"/>
  <c r="C326" i="7" a="1"/>
  <c r="C330" i="7" a="1"/>
  <c r="C334" i="7" a="1"/>
  <c r="C338" i="7" a="1"/>
  <c r="C342" i="7" a="1"/>
  <c r="C346" i="7" a="1"/>
  <c r="C350" i="7" a="1"/>
  <c r="C354" i="7" a="1"/>
  <c r="C358" i="7" a="1"/>
  <c r="C362" i="7" a="1"/>
  <c r="C366" i="7" a="1"/>
  <c r="C370" i="7" a="1"/>
  <c r="C374" i="7" a="1"/>
  <c r="C378" i="7" a="1"/>
  <c r="C382" i="7" a="1"/>
  <c r="C386" i="7" a="1"/>
  <c r="C390" i="7" a="1"/>
  <c r="C393" i="7" a="1"/>
  <c r="C398" i="7" a="1"/>
  <c r="C401" i="7" a="1"/>
  <c r="C406" i="7" a="1"/>
  <c r="C409" i="7" a="1"/>
  <c r="C414" i="7" a="1"/>
  <c r="C417" i="7" a="1"/>
  <c r="C422" i="7" a="1"/>
  <c r="C425" i="7" a="1"/>
  <c r="C430" i="7" a="1"/>
  <c r="C433" i="7" a="1"/>
  <c r="C438" i="7" a="1"/>
  <c r="C441" i="7" a="1"/>
  <c r="C446" i="7" a="1"/>
  <c r="C449" i="7" a="1"/>
  <c r="C454" i="7" a="1"/>
  <c r="C457" i="7" a="1"/>
  <c r="C462" i="7" a="1"/>
  <c r="C465" i="7" a="1"/>
  <c r="C470" i="7" a="1"/>
  <c r="C473" i="7" a="1"/>
  <c r="C478" i="7" a="1"/>
  <c r="C481" i="7" a="1"/>
  <c r="C486" i="7" a="1"/>
  <c r="C489" i="7" a="1"/>
  <c r="C491" i="7" a="1"/>
  <c r="C493" i="7" a="1"/>
  <c r="C495" i="7" a="1"/>
  <c r="C497" i="7" a="1"/>
  <c r="C499" i="7" a="1"/>
  <c r="C501" i="7" a="1"/>
  <c r="C503" i="7" a="1"/>
  <c r="C505" i="7" a="1"/>
  <c r="C507" i="7" a="1"/>
  <c r="C509" i="7" a="1"/>
  <c r="C511" i="7" a="1"/>
  <c r="C513" i="7" a="1"/>
  <c r="C515" i="7" a="1"/>
  <c r="C517" i="7" a="1"/>
  <c r="C519" i="7" a="1"/>
  <c r="C521" i="7" a="1"/>
  <c r="C523" i="7" a="1"/>
  <c r="C525" i="7" a="1"/>
  <c r="C527" i="7" a="1"/>
  <c r="C21" i="7" a="1"/>
  <c r="C64" i="7" a="1"/>
  <c r="C85" i="7" a="1"/>
  <c r="C128" i="7" a="1"/>
  <c r="C149" i="7" a="1"/>
  <c r="C195" i="7" a="1"/>
  <c r="C206" i="7" a="1"/>
  <c r="C227" i="7" a="1"/>
  <c r="C238" i="7" a="1"/>
  <c r="C248" i="7" a="1"/>
  <c r="C256" i="7" a="1"/>
  <c r="C264" i="7" a="1"/>
  <c r="C272" i="7" a="1"/>
  <c r="C280" i="7" a="1"/>
  <c r="C288" i="7" a="1"/>
  <c r="C296" i="7" a="1"/>
  <c r="C304" i="7" a="1"/>
  <c r="C312" i="7" a="1"/>
  <c r="C320" i="7" a="1"/>
  <c r="C391" i="7" a="1"/>
  <c r="C396" i="7" a="1"/>
  <c r="C399" i="7" a="1"/>
  <c r="C404" i="7" a="1"/>
  <c r="C407" i="7" a="1"/>
  <c r="C412" i="7" a="1"/>
  <c r="C415" i="7" a="1"/>
  <c r="C420" i="7" a="1"/>
  <c r="C423" i="7" a="1"/>
  <c r="C428" i="7" a="1"/>
  <c r="C431" i="7" a="1"/>
  <c r="C436" i="7" a="1"/>
  <c r="C439" i="7" a="1"/>
  <c r="C444" i="7" a="1"/>
  <c r="C447" i="7" a="1"/>
  <c r="C452" i="7" a="1"/>
  <c r="C455" i="7" a="1"/>
  <c r="C460" i="7" a="1"/>
  <c r="C463" i="7" a="1"/>
  <c r="C468" i="7" a="1"/>
  <c r="C471" i="7" a="1"/>
  <c r="C476" i="7" a="1"/>
  <c r="C479" i="7" a="1"/>
  <c r="C484" i="7" a="1"/>
  <c r="C487" i="7" a="1"/>
  <c r="C48" i="7" a="1"/>
  <c r="C69" i="7" a="1"/>
  <c r="C112" i="7" a="1"/>
  <c r="C133" i="7" a="1"/>
  <c r="C175" i="7" a="1"/>
  <c r="C187" i="7" a="1"/>
  <c r="C198" i="7" a="1"/>
  <c r="C219" i="7" a="1"/>
  <c r="C230" i="7" a="1"/>
  <c r="C250" i="7" a="1"/>
  <c r="C258" i="7" a="1"/>
  <c r="C266" i="7" a="1"/>
  <c r="C274" i="7" a="1"/>
  <c r="C282" i="7" a="1"/>
  <c r="C290" i="7" a="1"/>
  <c r="C298" i="7" a="1"/>
  <c r="C306" i="7" a="1"/>
  <c r="C314" i="7" a="1"/>
  <c r="C322" i="7" a="1"/>
  <c r="C328" i="7" a="1"/>
  <c r="C332" i="7" a="1"/>
  <c r="C336" i="7" a="1"/>
  <c r="C340" i="7" a="1"/>
  <c r="C344" i="7" a="1"/>
  <c r="C348" i="7" a="1"/>
  <c r="C352" i="7" a="1"/>
  <c r="C356" i="7" a="1"/>
  <c r="C360" i="7" a="1"/>
  <c r="C364" i="7" a="1"/>
  <c r="C368" i="7" a="1"/>
  <c r="C372" i="7" a="1"/>
  <c r="C376" i="7" a="1"/>
  <c r="C380" i="7" a="1"/>
  <c r="C384" i="7" a="1"/>
  <c r="C388" i="7" a="1"/>
  <c r="C394" i="7" a="1"/>
  <c r="C397" i="7" a="1"/>
  <c r="C402" i="7" a="1"/>
  <c r="C405" i="7" a="1"/>
  <c r="C410" i="7" a="1"/>
  <c r="C413" i="7" a="1"/>
  <c r="C418" i="7" a="1"/>
  <c r="C421" i="7" a="1"/>
  <c r="C426" i="7" a="1"/>
  <c r="C429" i="7" a="1"/>
  <c r="C434" i="7" a="1"/>
  <c r="C437" i="7" a="1"/>
  <c r="C442" i="7" a="1"/>
  <c r="C445" i="7" a="1"/>
  <c r="C450" i="7" a="1"/>
  <c r="C453" i="7" a="1"/>
  <c r="C458" i="7" a="1"/>
  <c r="C461" i="7" a="1"/>
  <c r="C466" i="7" a="1"/>
  <c r="C469" i="7" a="1"/>
  <c r="C474" i="7" a="1"/>
  <c r="C477" i="7" a="1"/>
  <c r="C482" i="7" a="1"/>
  <c r="C485" i="7" a="1"/>
  <c r="C490" i="7" a="1"/>
  <c r="C492" i="7" a="1"/>
  <c r="C494" i="7" a="1"/>
  <c r="C496" i="7" a="1"/>
  <c r="C498" i="7" a="1"/>
  <c r="C500" i="7" a="1"/>
  <c r="C502" i="7" a="1"/>
  <c r="C504" i="7" a="1"/>
  <c r="C506" i="7" a="1"/>
  <c r="C508" i="7" a="1"/>
  <c r="C510" i="7" a="1"/>
  <c r="C512" i="7" a="1"/>
  <c r="C514" i="7" a="1"/>
  <c r="C516" i="7" a="1"/>
  <c r="C518" i="7" a="1"/>
  <c r="C520" i="7" a="1"/>
  <c r="C522" i="7" a="1"/>
  <c r="C524" i="7" a="1"/>
  <c r="C526" i="7" a="1"/>
  <c r="C528" i="7" a="1"/>
  <c r="C530" i="7" a="1"/>
  <c r="C532" i="7" a="1"/>
  <c r="C534" i="7" a="1"/>
  <c r="C536" i="7" a="1"/>
  <c r="C32" i="7" a="1"/>
  <c r="C117" i="7" a="1"/>
  <c r="C190" i="7" a="1"/>
  <c r="C268" i="7" a="1"/>
  <c r="C300" i="7" a="1"/>
  <c r="C392" i="7" a="1"/>
  <c r="C403" i="7" a="1"/>
  <c r="C424" i="7" a="1"/>
  <c r="C435" i="7" a="1"/>
  <c r="C456" i="7" a="1"/>
  <c r="C467" i="7" a="1"/>
  <c r="C488" i="7" a="1"/>
  <c r="C539" i="7" a="1"/>
  <c r="C542" i="7" a="1"/>
  <c r="C547" i="7" a="1"/>
  <c r="C550" i="7" a="1"/>
  <c r="C555" i="7" a="1"/>
  <c r="C558" i="7" a="1"/>
  <c r="C563" i="7" a="1"/>
  <c r="C566" i="7" a="1"/>
  <c r="C571" i="7" a="1"/>
  <c r="C574" i="7" a="1"/>
  <c r="C579" i="7" a="1"/>
  <c r="C582" i="7" a="1"/>
  <c r="C587" i="7" a="1"/>
  <c r="C590" i="7" a="1"/>
  <c r="C595" i="7" a="1"/>
  <c r="C598" i="7" a="1"/>
  <c r="C603" i="7" a="1"/>
  <c r="C606" i="7" a="1"/>
  <c r="C611" i="7" a="1"/>
  <c r="C614" i="7" a="1"/>
  <c r="C619" i="7" a="1"/>
  <c r="C622" i="7" a="1"/>
  <c r="C627" i="7" a="1"/>
  <c r="C630" i="7" a="1"/>
  <c r="C635" i="7" a="1"/>
  <c r="C638" i="7" a="1"/>
  <c r="C643" i="7" a="1"/>
  <c r="C646" i="7" a="1"/>
  <c r="C651" i="7" a="1"/>
  <c r="C654" i="7" a="1"/>
  <c r="C659" i="7" a="1"/>
  <c r="C662" i="7" a="1"/>
  <c r="C667" i="7" a="1"/>
  <c r="C670" i="7" a="1"/>
  <c r="C675" i="7" a="1"/>
  <c r="C678" i="7" a="1"/>
  <c r="C683" i="7" a="1"/>
  <c r="C686" i="7" a="1"/>
  <c r="C691" i="7" a="1"/>
  <c r="C694" i="7" a="1"/>
  <c r="C699" i="7" a="1"/>
  <c r="C702" i="7" a="1"/>
  <c r="C53" i="7" a="1"/>
  <c r="C243" i="7" a="1"/>
  <c r="C276" i="7" a="1"/>
  <c r="C308" i="7" a="1"/>
  <c r="C395" i="7" a="1"/>
  <c r="C416" i="7" a="1"/>
  <c r="C427" i="7" a="1"/>
  <c r="C448" i="7" a="1"/>
  <c r="C459" i="7" a="1"/>
  <c r="C480" i="7" a="1"/>
  <c r="C529" i="7" a="1"/>
  <c r="C533" i="7" a="1"/>
  <c r="C537" i="7" a="1"/>
  <c r="C540" i="7" a="1"/>
  <c r="C545" i="7" a="1"/>
  <c r="C548" i="7" a="1"/>
  <c r="C553" i="7" a="1"/>
  <c r="C556" i="7" a="1"/>
  <c r="C561" i="7" a="1"/>
  <c r="C564" i="7" a="1"/>
  <c r="C569" i="7" a="1"/>
  <c r="C572" i="7" a="1"/>
  <c r="C577" i="7" a="1"/>
  <c r="C580" i="7" a="1"/>
  <c r="C585" i="7" a="1"/>
  <c r="C588" i="7" a="1"/>
  <c r="C593" i="7" a="1"/>
  <c r="C596" i="7" a="1"/>
  <c r="C601" i="7" a="1"/>
  <c r="C604" i="7" a="1"/>
  <c r="C609" i="7" a="1"/>
  <c r="C612" i="7" a="1"/>
  <c r="C617" i="7" a="1"/>
  <c r="C620" i="7" a="1"/>
  <c r="C625" i="7" a="1"/>
  <c r="C628" i="7" a="1"/>
  <c r="C633" i="7" a="1"/>
  <c r="C636" i="7" a="1"/>
  <c r="C641" i="7" a="1"/>
  <c r="C644" i="7" a="1"/>
  <c r="C649" i="7" a="1"/>
  <c r="C652" i="7" a="1"/>
  <c r="C657" i="7" a="1"/>
  <c r="C660" i="7" a="1"/>
  <c r="C665" i="7" a="1"/>
  <c r="C668" i="7" a="1"/>
  <c r="C673" i="7" a="1"/>
  <c r="C676" i="7" a="1"/>
  <c r="C681" i="7" a="1"/>
  <c r="C684" i="7" a="1"/>
  <c r="C689" i="7" a="1"/>
  <c r="C692" i="7" a="1"/>
  <c r="C697" i="7" a="1"/>
  <c r="C700" i="7" a="1"/>
  <c r="C705" i="7" a="1"/>
  <c r="C707" i="7" a="1"/>
  <c r="C709" i="7" a="1"/>
  <c r="C711" i="7" a="1"/>
  <c r="C713" i="7" a="1"/>
  <c r="C715" i="7" a="1"/>
  <c r="C717" i="7" a="1"/>
  <c r="C719" i="7" a="1"/>
  <c r="C721" i="7" a="1"/>
  <c r="C723" i="7" a="1"/>
  <c r="C725" i="7" a="1"/>
  <c r="C727" i="7" a="1"/>
  <c r="C729" i="7" a="1"/>
  <c r="C731" i="7" a="1"/>
  <c r="C733" i="7" a="1"/>
  <c r="C735" i="7" a="1"/>
  <c r="C737" i="7" a="1"/>
  <c r="C739" i="7" a="1"/>
  <c r="C741" i="7" a="1"/>
  <c r="C743" i="7" a="1"/>
  <c r="C745" i="7" a="1"/>
  <c r="C747" i="7" a="1"/>
  <c r="C749" i="7" a="1"/>
  <c r="C751" i="7" a="1"/>
  <c r="C753" i="7" a="1"/>
  <c r="C755" i="7" a="1"/>
  <c r="C757" i="7" a="1"/>
  <c r="C759" i="7" a="1"/>
  <c r="C761" i="7" a="1"/>
  <c r="C763" i="7" a="1"/>
  <c r="C765" i="7" a="1"/>
  <c r="C767" i="7" a="1"/>
  <c r="C769" i="7" a="1"/>
  <c r="C771" i="7" a="1"/>
  <c r="C773" i="7" a="1"/>
  <c r="C775" i="7" a="1"/>
  <c r="C777" i="7" a="1"/>
  <c r="C779" i="7" a="1"/>
  <c r="C781" i="7" a="1"/>
  <c r="C783" i="7" a="1"/>
  <c r="C785" i="7" a="1"/>
  <c r="C787" i="7" a="1"/>
  <c r="C789" i="7" a="1"/>
  <c r="C791" i="7" a="1"/>
  <c r="C793" i="7" a="1"/>
  <c r="C795" i="7" a="1"/>
  <c r="C797" i="7" a="1"/>
  <c r="C799" i="7" a="1"/>
  <c r="C801" i="7" a="1"/>
  <c r="C803" i="7" a="1"/>
  <c r="C805" i="7" a="1"/>
  <c r="C807" i="7" a="1"/>
  <c r="C809" i="7" a="1"/>
  <c r="C811" i="7" a="1"/>
  <c r="C813" i="7" a="1"/>
  <c r="C815" i="7" a="1"/>
  <c r="C817" i="7" a="1"/>
  <c r="C819" i="7" a="1"/>
  <c r="C821" i="7" a="1"/>
  <c r="C823" i="7" a="1"/>
  <c r="C825" i="7" a="1"/>
  <c r="C827" i="7" a="1"/>
  <c r="C829" i="7" a="1"/>
  <c r="C831" i="7" a="1"/>
  <c r="C833" i="7" a="1"/>
  <c r="C835" i="7" a="1"/>
  <c r="C837" i="7" a="1"/>
  <c r="C839" i="7" a="1"/>
  <c r="C841" i="7" a="1"/>
  <c r="C843" i="7" a="1"/>
  <c r="C845" i="7" a="1"/>
  <c r="C847" i="7" a="1"/>
  <c r="C849" i="7" a="1"/>
  <c r="C851" i="7" a="1"/>
  <c r="C853" i="7" a="1"/>
  <c r="C855" i="7" a="1"/>
  <c r="C857" i="7" a="1"/>
  <c r="C859" i="7" a="1"/>
  <c r="C861" i="7" a="1"/>
  <c r="C863" i="7" a="1"/>
  <c r="C865" i="7" a="1"/>
  <c r="C867" i="7" a="1"/>
  <c r="C869" i="7" a="1"/>
  <c r="C871" i="7" a="1"/>
  <c r="C873" i="7" a="1"/>
  <c r="C875" i="7" a="1"/>
  <c r="C877" i="7" a="1"/>
  <c r="C879" i="7" a="1"/>
  <c r="C881" i="7" a="1"/>
  <c r="C883" i="7" a="1"/>
  <c r="C885" i="7" a="1"/>
  <c r="C887" i="7" a="1"/>
  <c r="C889" i="7" a="1"/>
  <c r="C160" i="7" a="1"/>
  <c r="C211" i="7" a="1"/>
  <c r="C252" i="7" a="1"/>
  <c r="C284" i="7" a="1"/>
  <c r="C316" i="7" a="1"/>
  <c r="C408" i="7" a="1"/>
  <c r="C419" i="7" a="1"/>
  <c r="C440" i="7" a="1"/>
  <c r="C451" i="7" a="1"/>
  <c r="C472" i="7" a="1"/>
  <c r="C483" i="7" a="1"/>
  <c r="C538" i="7" a="1"/>
  <c r="C543" i="7" a="1"/>
  <c r="C546" i="7" a="1"/>
  <c r="C551" i="7" a="1"/>
  <c r="C554" i="7" a="1"/>
  <c r="C559" i="7" a="1"/>
  <c r="C562" i="7" a="1"/>
  <c r="C567" i="7" a="1"/>
  <c r="C570" i="7" a="1"/>
  <c r="C575" i="7" a="1"/>
  <c r="C578" i="7" a="1"/>
  <c r="C583" i="7" a="1"/>
  <c r="C586" i="7" a="1"/>
  <c r="C591" i="7" a="1"/>
  <c r="C594" i="7" a="1"/>
  <c r="C599" i="7" a="1"/>
  <c r="C602" i="7" a="1"/>
  <c r="C607" i="7" a="1"/>
  <c r="C610" i="7" a="1"/>
  <c r="C615" i="7" a="1"/>
  <c r="C618" i="7" a="1"/>
  <c r="C623" i="7" a="1"/>
  <c r="C626" i="7" a="1"/>
  <c r="C631" i="7" a="1"/>
  <c r="C634" i="7" a="1"/>
  <c r="C639" i="7" a="1"/>
  <c r="C642" i="7" a="1"/>
  <c r="C647" i="7" a="1"/>
  <c r="C650" i="7" a="1"/>
  <c r="C655" i="7" a="1"/>
  <c r="C658" i="7" a="1"/>
  <c r="C663" i="7" a="1"/>
  <c r="C666" i="7" a="1"/>
  <c r="C671" i="7" a="1"/>
  <c r="C674" i="7" a="1"/>
  <c r="C679" i="7" a="1"/>
  <c r="C682" i="7" a="1"/>
  <c r="C687" i="7" a="1"/>
  <c r="C690" i="7" a="1"/>
  <c r="C695" i="7" a="1"/>
  <c r="C698" i="7" a="1"/>
  <c r="C703" i="7" a="1"/>
  <c r="C96" i="7" a="1"/>
  <c r="C179" i="7" a="1"/>
  <c r="C222" i="7" a="1"/>
  <c r="C260" i="7" a="1"/>
  <c r="C292" i="7" a="1"/>
  <c r="C324" i="7" a="1"/>
  <c r="C400" i="7" a="1"/>
  <c r="C411" i="7" a="1"/>
  <c r="C432" i="7" a="1"/>
  <c r="C443" i="7" a="1"/>
  <c r="C464" i="7" a="1"/>
  <c r="C475" i="7" a="1"/>
  <c r="C531" i="7" a="1"/>
  <c r="C535" i="7" a="1"/>
  <c r="C541" i="7" a="1"/>
  <c r="C544" i="7" a="1"/>
  <c r="C549" i="7" a="1"/>
  <c r="C552" i="7" a="1"/>
  <c r="C557" i="7" a="1"/>
  <c r="C560" i="7" a="1"/>
  <c r="C565" i="7" a="1"/>
  <c r="C568" i="7" a="1"/>
  <c r="C573" i="7" a="1"/>
  <c r="C576" i="7" a="1"/>
  <c r="C581" i="7" a="1"/>
  <c r="C584" i="7" a="1"/>
  <c r="C589" i="7" a="1"/>
  <c r="C592" i="7" a="1"/>
  <c r="C597" i="7" a="1"/>
  <c r="C600" i="7" a="1"/>
  <c r="C605" i="7" a="1"/>
  <c r="C608" i="7" a="1"/>
  <c r="C613" i="7" a="1"/>
  <c r="C616" i="7" a="1"/>
  <c r="C621" i="7" a="1"/>
  <c r="C624" i="7" a="1"/>
  <c r="C629" i="7" a="1"/>
  <c r="C632" i="7" a="1"/>
  <c r="C637" i="7" a="1"/>
  <c r="C640" i="7" a="1"/>
  <c r="C645" i="7" a="1"/>
  <c r="C648" i="7" a="1"/>
  <c r="C653" i="7" a="1"/>
  <c r="C656" i="7" a="1"/>
  <c r="C661" i="7" a="1"/>
  <c r="C664" i="7" a="1"/>
  <c r="C669" i="7" a="1"/>
  <c r="C672" i="7" a="1"/>
  <c r="C677" i="7" a="1"/>
  <c r="C680" i="7" a="1"/>
  <c r="C685" i="7" a="1"/>
  <c r="C688" i="7" a="1"/>
  <c r="C693" i="7" a="1"/>
  <c r="C696" i="7" a="1"/>
  <c r="C701" i="7" a="1"/>
  <c r="C704" i="7" a="1"/>
  <c r="C706" i="7" a="1"/>
  <c r="C708" i="7" a="1"/>
  <c r="C710" i="7" a="1"/>
  <c r="C712" i="7" a="1"/>
  <c r="C714" i="7" a="1"/>
  <c r="C716" i="7" a="1"/>
  <c r="C718" i="7" a="1"/>
  <c r="C720" i="7" a="1"/>
  <c r="C722" i="7" a="1"/>
  <c r="C724" i="7" a="1"/>
  <c r="C726" i="7" a="1"/>
  <c r="C728" i="7" a="1"/>
  <c r="C730" i="7" a="1"/>
  <c r="C732" i="7" a="1"/>
  <c r="C734" i="7" a="1"/>
  <c r="C736" i="7" a="1"/>
  <c r="C738" i="7" a="1"/>
  <c r="C740" i="7" a="1"/>
  <c r="C742" i="7" a="1"/>
  <c r="C746" i="7" a="1"/>
  <c r="C748" i="7" a="1"/>
  <c r="C750" i="7" a="1"/>
  <c r="C744" i="7" a="1"/>
  <c r="C758" i="7" a="1"/>
  <c r="C766" i="7" a="1"/>
  <c r="C774" i="7" a="1"/>
  <c r="C782" i="7" a="1"/>
  <c r="C790" i="7" a="1"/>
  <c r="C798" i="7" a="1"/>
  <c r="C806" i="7" a="1"/>
  <c r="C814" i="7" a="1"/>
  <c r="C822" i="7" a="1"/>
  <c r="C830" i="7" a="1"/>
  <c r="C838" i="7" a="1"/>
  <c r="C846" i="7" a="1"/>
  <c r="C854" i="7" a="1"/>
  <c r="C862" i="7" a="1"/>
  <c r="C870" i="7" a="1"/>
  <c r="C878" i="7" a="1"/>
  <c r="C886" i="7" a="1"/>
  <c r="C752" i="7" a="1"/>
  <c r="C760" i="7" a="1"/>
  <c r="C768" i="7" a="1"/>
  <c r="C776" i="7" a="1"/>
  <c r="C784" i="7" a="1"/>
  <c r="C792" i="7" a="1"/>
  <c r="C800" i="7" a="1"/>
  <c r="C808" i="7" a="1"/>
  <c r="C816" i="7" a="1"/>
  <c r="C824" i="7" a="1"/>
  <c r="C832" i="7" a="1"/>
  <c r="C840" i="7" a="1"/>
  <c r="C848" i="7" a="1"/>
  <c r="C856" i="7" a="1"/>
  <c r="C864" i="7" a="1"/>
  <c r="C872" i="7" a="1"/>
  <c r="C880" i="7" a="1"/>
  <c r="C888" i="7" a="1"/>
  <c r="C764" i="7" a="1"/>
  <c r="C780" i="7" a="1"/>
  <c r="C788" i="7" a="1"/>
  <c r="C804" i="7" a="1"/>
  <c r="C820" i="7" a="1"/>
  <c r="C836" i="7" a="1"/>
  <c r="C860" i="7" a="1"/>
  <c r="C876" i="7" a="1"/>
  <c r="C754" i="7" a="1"/>
  <c r="C762" i="7" a="1"/>
  <c r="C770" i="7" a="1"/>
  <c r="C778" i="7" a="1"/>
  <c r="C786" i="7" a="1"/>
  <c r="C794" i="7" a="1"/>
  <c r="C802" i="7" a="1"/>
  <c r="C810" i="7" a="1"/>
  <c r="C818" i="7" a="1"/>
  <c r="C826" i="7" a="1"/>
  <c r="C834" i="7" a="1"/>
  <c r="C842" i="7" a="1"/>
  <c r="C850" i="7" a="1"/>
  <c r="C858" i="7" a="1"/>
  <c r="C866" i="7" a="1"/>
  <c r="C874" i="7" a="1"/>
  <c r="C882" i="7" a="1"/>
  <c r="C756" i="7" a="1"/>
  <c r="C772" i="7" a="1"/>
  <c r="C796" i="7" a="1"/>
  <c r="C812" i="7" a="1"/>
  <c r="C828" i="7" a="1"/>
  <c r="C844" i="7" a="1"/>
  <c r="C868" i="7" a="1"/>
  <c r="C884" i="7" a="1"/>
  <c r="C852" i="7" a="1"/>
  <c r="C2" i="7" a="1"/>
  <c r="G3" i="8" a="1"/>
  <c r="G5" i="8" a="1"/>
  <c r="G7" i="8" a="1"/>
  <c r="G9" i="8" a="1"/>
  <c r="G11" i="8" a="1"/>
  <c r="G13" i="8" a="1"/>
  <c r="G15" i="8" a="1"/>
  <c r="G17" i="8" a="1"/>
  <c r="G19" i="8" a="1"/>
  <c r="G4" i="8" a="1"/>
  <c r="G6" i="8" a="1"/>
  <c r="G8" i="8" a="1"/>
  <c r="G10" i="8" a="1"/>
  <c r="G12" i="8" a="1"/>
  <c r="G14" i="8" a="1"/>
  <c r="G16" i="8" a="1"/>
  <c r="G18" i="8" a="1"/>
  <c r="G20" i="8" a="1"/>
  <c r="G22" i="8" a="1"/>
  <c r="G24" i="8" a="1"/>
  <c r="G26" i="8" a="1"/>
  <c r="G28" i="8" a="1"/>
  <c r="G30" i="8" a="1"/>
  <c r="G32" i="8" a="1"/>
  <c r="G37" i="8" a="1"/>
  <c r="G40" i="8" a="1"/>
  <c r="G45" i="8" a="1"/>
  <c r="G48" i="8" a="1"/>
  <c r="G53" i="8" a="1"/>
  <c r="G56" i="8" a="1"/>
  <c r="G61" i="8" a="1"/>
  <c r="G64" i="8" a="1"/>
  <c r="G69" i="8" a="1"/>
  <c r="G72" i="8" a="1"/>
  <c r="G77" i="8" a="1"/>
  <c r="G80" i="8" a="1"/>
  <c r="G85" i="8" a="1"/>
  <c r="G88" i="8" a="1"/>
  <c r="G93" i="8" a="1"/>
  <c r="G96" i="8" a="1"/>
  <c r="G101" i="8" a="1"/>
  <c r="G104" i="8" a="1"/>
  <c r="G109" i="8" a="1"/>
  <c r="G112" i="8" a="1"/>
  <c r="G117" i="8" a="1"/>
  <c r="G120" i="8" a="1"/>
  <c r="G125" i="8" a="1"/>
  <c r="G128" i="8" a="1"/>
  <c r="G133" i="8" a="1"/>
  <c r="G136" i="8" a="1"/>
  <c r="G141" i="8" a="1"/>
  <c r="G144" i="8" a="1"/>
  <c r="G149" i="8" a="1"/>
  <c r="G152" i="8" a="1"/>
  <c r="G157" i="8" a="1"/>
  <c r="G160" i="8" a="1"/>
  <c r="G165" i="8" a="1"/>
  <c r="G168" i="8" a="1"/>
  <c r="G173" i="8" a="1"/>
  <c r="G175" i="8" a="1"/>
  <c r="G177" i="8" a="1"/>
  <c r="G179" i="8" a="1"/>
  <c r="G181" i="8" a="1"/>
  <c r="G183" i="8" a="1"/>
  <c r="G185" i="8" a="1"/>
  <c r="G187" i="8" a="1"/>
  <c r="G189" i="8" a="1"/>
  <c r="G191" i="8" a="1"/>
  <c r="G193" i="8" a="1"/>
  <c r="G195" i="8" a="1"/>
  <c r="G197" i="8" a="1"/>
  <c r="G199" i="8" a="1"/>
  <c r="G201" i="8" a="1"/>
  <c r="G203" i="8" a="1"/>
  <c r="G205" i="8" a="1"/>
  <c r="G207" i="8" a="1"/>
  <c r="G209" i="8" a="1"/>
  <c r="G21" i="8" a="1"/>
  <c r="G25" i="8" a="1"/>
  <c r="G29" i="8" a="1"/>
  <c r="G35" i="8" a="1"/>
  <c r="G38" i="8" a="1"/>
  <c r="G43" i="8" a="1"/>
  <c r="G46" i="8" a="1"/>
  <c r="G51" i="8" a="1"/>
  <c r="G54" i="8" a="1"/>
  <c r="G59" i="8" a="1"/>
  <c r="G62" i="8" a="1"/>
  <c r="G67" i="8" a="1"/>
  <c r="G70" i="8" a="1"/>
  <c r="G75" i="8" a="1"/>
  <c r="G78" i="8" a="1"/>
  <c r="G83" i="8" a="1"/>
  <c r="G86" i="8" a="1"/>
  <c r="G91" i="8" a="1"/>
  <c r="G94" i="8" a="1"/>
  <c r="G99" i="8" a="1"/>
  <c r="G102" i="8" a="1"/>
  <c r="G107" i="8" a="1"/>
  <c r="G110" i="8" a="1"/>
  <c r="G115" i="8" a="1"/>
  <c r="G118" i="8" a="1"/>
  <c r="G123" i="8" a="1"/>
  <c r="G126" i="8" a="1"/>
  <c r="G131" i="8" a="1"/>
  <c r="G134" i="8" a="1"/>
  <c r="G139" i="8" a="1"/>
  <c r="G142" i="8" a="1"/>
  <c r="G147" i="8" a="1"/>
  <c r="G150" i="8" a="1"/>
  <c r="G155" i="8" a="1"/>
  <c r="G158" i="8" a="1"/>
  <c r="G163" i="8" a="1"/>
  <c r="G166" i="8" a="1"/>
  <c r="G171" i="8" a="1"/>
  <c r="G33" i="8" a="1"/>
  <c r="G36" i="8" a="1"/>
  <c r="G41" i="8" a="1"/>
  <c r="G44" i="8" a="1"/>
  <c r="G49" i="8" a="1"/>
  <c r="G52" i="8" a="1"/>
  <c r="G57" i="8" a="1"/>
  <c r="G60" i="8" a="1"/>
  <c r="G65" i="8" a="1"/>
  <c r="G68" i="8" a="1"/>
  <c r="G73" i="8" a="1"/>
  <c r="G76" i="8" a="1"/>
  <c r="G81" i="8" a="1"/>
  <c r="G84" i="8" a="1"/>
  <c r="G89" i="8" a="1"/>
  <c r="G92" i="8" a="1"/>
  <c r="G97" i="8" a="1"/>
  <c r="G100" i="8" a="1"/>
  <c r="G105" i="8" a="1"/>
  <c r="G108" i="8" a="1"/>
  <c r="G113" i="8" a="1"/>
  <c r="G116" i="8" a="1"/>
  <c r="G121" i="8" a="1"/>
  <c r="G124" i="8" a="1"/>
  <c r="G129" i="8" a="1"/>
  <c r="G132" i="8" a="1"/>
  <c r="G137" i="8" a="1"/>
  <c r="G140" i="8" a="1"/>
  <c r="G145" i="8" a="1"/>
  <c r="G148" i="8" a="1"/>
  <c r="G153" i="8" a="1"/>
  <c r="G156" i="8" a="1"/>
  <c r="G161" i="8" a="1"/>
  <c r="G164" i="8" a="1"/>
  <c r="G169" i="8" a="1"/>
  <c r="G172" i="8" a="1"/>
  <c r="G174" i="8" a="1"/>
  <c r="G176" i="8" a="1"/>
  <c r="G178" i="8" a="1"/>
  <c r="G180" i="8" a="1"/>
  <c r="G182" i="8" a="1"/>
  <c r="G184" i="8" a="1"/>
  <c r="G186" i="8" a="1"/>
  <c r="G188" i="8" a="1"/>
  <c r="G190" i="8" a="1"/>
  <c r="G192" i="8" a="1"/>
  <c r="G194" i="8" a="1"/>
  <c r="G196" i="8" a="1"/>
  <c r="G198" i="8" a="1"/>
  <c r="G200" i="8" a="1"/>
  <c r="G202" i="8" a="1"/>
  <c r="G204" i="8" a="1"/>
  <c r="G206" i="8" a="1"/>
  <c r="G208" i="8" a="1"/>
  <c r="G210" i="8" a="1"/>
  <c r="G212" i="8" a="1"/>
  <c r="G214" i="8" a="1"/>
  <c r="G216" i="8" a="1"/>
  <c r="G218" i="8" a="1"/>
  <c r="G220" i="8" a="1"/>
  <c r="G222" i="8" a="1"/>
  <c r="G224" i="8" a="1"/>
  <c r="G226" i="8" a="1"/>
  <c r="G228" i="8" a="1"/>
  <c r="G230" i="8" a="1"/>
  <c r="G232" i="8" a="1"/>
  <c r="G234" i="8" a="1"/>
  <c r="G236" i="8" a="1"/>
  <c r="G238" i="8" a="1"/>
  <c r="G240" i="8" a="1"/>
  <c r="G242" i="8" a="1"/>
  <c r="G244" i="8" a="1"/>
  <c r="G246" i="8" a="1"/>
  <c r="G248" i="8" a="1"/>
  <c r="G250" i="8" a="1"/>
  <c r="G252" i="8" a="1"/>
  <c r="G254" i="8" a="1"/>
  <c r="G256" i="8" a="1"/>
  <c r="G258" i="8" a="1"/>
  <c r="G260" i="8" a="1"/>
  <c r="G262" i="8" a="1"/>
  <c r="G264" i="8" a="1"/>
  <c r="G266" i="8" a="1"/>
  <c r="G268" i="8" a="1"/>
  <c r="G270" i="8" a="1"/>
  <c r="G272" i="8" a="1"/>
  <c r="G274" i="8" a="1"/>
  <c r="G276" i="8" a="1"/>
  <c r="G278" i="8" a="1"/>
  <c r="G280" i="8" a="1"/>
  <c r="G282" i="8" a="1"/>
  <c r="G284" i="8" a="1"/>
  <c r="G286" i="8" a="1"/>
  <c r="G288" i="8" a="1"/>
  <c r="G31" i="8" a="1"/>
  <c r="G42" i="8" a="1"/>
  <c r="G63" i="8" a="1"/>
  <c r="G74" i="8" a="1"/>
  <c r="G95" i="8" a="1"/>
  <c r="G106" i="8" a="1"/>
  <c r="G127" i="8" a="1"/>
  <c r="G138" i="8" a="1"/>
  <c r="G159" i="8" a="1"/>
  <c r="G170" i="8" a="1"/>
  <c r="G290" i="8" a="1"/>
  <c r="G295" i="8" a="1"/>
  <c r="G298" i="8" a="1"/>
  <c r="G303" i="8" a="1"/>
  <c r="G306" i="8" a="1"/>
  <c r="G311" i="8" a="1"/>
  <c r="G314" i="8" a="1"/>
  <c r="G319" i="8" a="1"/>
  <c r="G322" i="8" a="1"/>
  <c r="G327" i="8" a="1"/>
  <c r="G330" i="8" a="1"/>
  <c r="G335" i="8" a="1"/>
  <c r="G338" i="8" a="1"/>
  <c r="G343" i="8" a="1"/>
  <c r="G346" i="8" a="1"/>
  <c r="G351" i="8" a="1"/>
  <c r="G354" i="8" a="1"/>
  <c r="G359" i="8" a="1"/>
  <c r="G362" i="8" a="1"/>
  <c r="G364" i="8" a="1"/>
  <c r="G366" i="8" a="1"/>
  <c r="G368" i="8" a="1"/>
  <c r="G370" i="8" a="1"/>
  <c r="G372" i="8" a="1"/>
  <c r="G374" i="8" a="1"/>
  <c r="G376" i="8" a="1"/>
  <c r="G378" i="8" a="1"/>
  <c r="G380" i="8" a="1"/>
  <c r="G382" i="8" a="1"/>
  <c r="G384" i="8" a="1"/>
  <c r="G386" i="8" a="1"/>
  <c r="G388" i="8" a="1"/>
  <c r="G390" i="8" a="1"/>
  <c r="G392" i="8" a="1"/>
  <c r="G394" i="8" a="1"/>
  <c r="G396" i="8" a="1"/>
  <c r="G398" i="8" a="1"/>
  <c r="G400" i="8" a="1"/>
  <c r="G402" i="8" a="1"/>
  <c r="G404" i="8" a="1"/>
  <c r="G406" i="8" a="1"/>
  <c r="G408" i="8" a="1"/>
  <c r="G410" i="8" a="1"/>
  <c r="G412" i="8" a="1"/>
  <c r="G414" i="8" a="1"/>
  <c r="G416" i="8" a="1"/>
  <c r="G418" i="8" a="1"/>
  <c r="G420" i="8" a="1"/>
  <c r="G422" i="8" a="1"/>
  <c r="G34" i="8" a="1"/>
  <c r="G55" i="8" a="1"/>
  <c r="G66" i="8" a="1"/>
  <c r="G87" i="8" a="1"/>
  <c r="G98" i="8" a="1"/>
  <c r="G119" i="8" a="1"/>
  <c r="G130" i="8" a="1"/>
  <c r="G151" i="8" a="1"/>
  <c r="G162" i="8" a="1"/>
  <c r="G211" i="8" a="1"/>
  <c r="G215" i="8" a="1"/>
  <c r="G219" i="8" a="1"/>
  <c r="G223" i="8" a="1"/>
  <c r="G227" i="8" a="1"/>
  <c r="G231" i="8" a="1"/>
  <c r="G235" i="8" a="1"/>
  <c r="G239" i="8" a="1"/>
  <c r="G243" i="8" a="1"/>
  <c r="G247" i="8" a="1"/>
  <c r="G251" i="8" a="1"/>
  <c r="G255" i="8" a="1"/>
  <c r="G259" i="8" a="1"/>
  <c r="G263" i="8" a="1"/>
  <c r="G267" i="8" a="1"/>
  <c r="G271" i="8" a="1"/>
  <c r="G275" i="8" a="1"/>
  <c r="G279" i="8" a="1"/>
  <c r="G283" i="8" a="1"/>
  <c r="G287" i="8" a="1"/>
  <c r="G293" i="8" a="1"/>
  <c r="G296" i="8" a="1"/>
  <c r="G301" i="8" a="1"/>
  <c r="G304" i="8" a="1"/>
  <c r="G309" i="8" a="1"/>
  <c r="G312" i="8" a="1"/>
  <c r="G317" i="8" a="1"/>
  <c r="G320" i="8" a="1"/>
  <c r="G325" i="8" a="1"/>
  <c r="G328" i="8" a="1"/>
  <c r="G333" i="8" a="1"/>
  <c r="G336" i="8" a="1"/>
  <c r="G341" i="8" a="1"/>
  <c r="G344" i="8" a="1"/>
  <c r="G349" i="8" a="1"/>
  <c r="G352" i="8" a="1"/>
  <c r="G357" i="8" a="1"/>
  <c r="G360" i="8" a="1"/>
  <c r="G23" i="8" a="1"/>
  <c r="G47" i="8" a="1"/>
  <c r="G58" i="8" a="1"/>
  <c r="G79" i="8" a="1"/>
  <c r="G90" i="8" a="1"/>
  <c r="G111" i="8" a="1"/>
  <c r="G122" i="8" a="1"/>
  <c r="G143" i="8" a="1"/>
  <c r="G154" i="8" a="1"/>
  <c r="G291" i="8" a="1"/>
  <c r="G294" i="8" a="1"/>
  <c r="G299" i="8" a="1"/>
  <c r="G302" i="8" a="1"/>
  <c r="G307" i="8" a="1"/>
  <c r="G310" i="8" a="1"/>
  <c r="G315" i="8" a="1"/>
  <c r="G318" i="8" a="1"/>
  <c r="G323" i="8" a="1"/>
  <c r="G326" i="8" a="1"/>
  <c r="G331" i="8" a="1"/>
  <c r="G334" i="8" a="1"/>
  <c r="G339" i="8" a="1"/>
  <c r="G342" i="8" a="1"/>
  <c r="G347" i="8" a="1"/>
  <c r="G350" i="8" a="1"/>
  <c r="G355" i="8" a="1"/>
  <c r="G358" i="8" a="1"/>
  <c r="G363" i="8" a="1"/>
  <c r="G365" i="8" a="1"/>
  <c r="G367" i="8" a="1"/>
  <c r="G369" i="8" a="1"/>
  <c r="G371" i="8" a="1"/>
  <c r="G373" i="8" a="1"/>
  <c r="G375" i="8" a="1"/>
  <c r="G377" i="8" a="1"/>
  <c r="G379" i="8" a="1"/>
  <c r="G381" i="8" a="1"/>
  <c r="G383" i="8" a="1"/>
  <c r="G385" i="8" a="1"/>
  <c r="G387" i="8" a="1"/>
  <c r="G389" i="8" a="1"/>
  <c r="G391" i="8" a="1"/>
  <c r="G393" i="8" a="1"/>
  <c r="G395" i="8" a="1"/>
  <c r="G397" i="8" a="1"/>
  <c r="G399" i="8" a="1"/>
  <c r="G401" i="8" a="1"/>
  <c r="G403" i="8" a="1"/>
  <c r="G405" i="8" a="1"/>
  <c r="G407" i="8" a="1"/>
  <c r="G409" i="8" a="1"/>
  <c r="G411" i="8" a="1"/>
  <c r="G413" i="8" a="1"/>
  <c r="G415" i="8" a="1"/>
  <c r="G417" i="8" a="1"/>
  <c r="G419" i="8" a="1"/>
  <c r="G421" i="8" a="1"/>
  <c r="G423" i="8" a="1"/>
  <c r="G425" i="8" a="1"/>
  <c r="G427" i="8" a="1"/>
  <c r="G429" i="8" a="1"/>
  <c r="G431" i="8" a="1"/>
  <c r="G433" i="8" a="1"/>
  <c r="G435" i="8" a="1"/>
  <c r="G437" i="8" a="1"/>
  <c r="G439" i="8" a="1"/>
  <c r="G441" i="8" a="1"/>
  <c r="G443" i="8" a="1"/>
  <c r="G445" i="8" a="1"/>
  <c r="G447" i="8" a="1"/>
  <c r="G449" i="8" a="1"/>
  <c r="G451" i="8" a="1"/>
  <c r="G453" i="8" a="1"/>
  <c r="G455" i="8" a="1"/>
  <c r="G457" i="8" a="1"/>
  <c r="G27" i="8" a="1"/>
  <c r="G71" i="8" a="1"/>
  <c r="G114" i="8" a="1"/>
  <c r="G217" i="8" a="1"/>
  <c r="G233" i="8" a="1"/>
  <c r="G249" i="8" a="1"/>
  <c r="G265" i="8" a="1"/>
  <c r="G281" i="8" a="1"/>
  <c r="G305" i="8" a="1"/>
  <c r="G316" i="8" a="1"/>
  <c r="G337" i="8" a="1"/>
  <c r="G348" i="8" a="1"/>
  <c r="G459" i="8" a="1"/>
  <c r="G464" i="8" a="1"/>
  <c r="G467" i="8" a="1"/>
  <c r="G472" i="8" a="1"/>
  <c r="G475" i="8" a="1"/>
  <c r="G480" i="8" a="1"/>
  <c r="G483" i="8" a="1"/>
  <c r="G488" i="8" a="1"/>
  <c r="G491" i="8" a="1"/>
  <c r="G496" i="8" a="1"/>
  <c r="G499" i="8" a="1"/>
  <c r="G504" i="8" a="1"/>
  <c r="G507" i="8" a="1"/>
  <c r="G512" i="8" a="1"/>
  <c r="G515" i="8" a="1"/>
  <c r="G520" i="8" a="1"/>
  <c r="G523" i="8" a="1"/>
  <c r="G528" i="8" a="1"/>
  <c r="G531" i="8" a="1"/>
  <c r="G536" i="8" a="1"/>
  <c r="G539" i="8" a="1"/>
  <c r="G544" i="8" a="1"/>
  <c r="G547" i="8" a="1"/>
  <c r="G552" i="8" a="1"/>
  <c r="G555" i="8" a="1"/>
  <c r="G560" i="8" a="1"/>
  <c r="G563" i="8" a="1"/>
  <c r="G568" i="8" a="1"/>
  <c r="G571" i="8" a="1"/>
  <c r="G576" i="8" a="1"/>
  <c r="G579" i="8" a="1"/>
  <c r="G584" i="8" a="1"/>
  <c r="G587" i="8" a="1"/>
  <c r="G592" i="8" a="1"/>
  <c r="G595" i="8" a="1"/>
  <c r="G600" i="8" a="1"/>
  <c r="G39" i="8" a="1"/>
  <c r="G82" i="8" a="1"/>
  <c r="G167" i="8" a="1"/>
  <c r="G221" i="8" a="1"/>
  <c r="G237" i="8" a="1"/>
  <c r="G253" i="8" a="1"/>
  <c r="G269" i="8" a="1"/>
  <c r="G285" i="8" a="1"/>
  <c r="G297" i="8" a="1"/>
  <c r="G308" i="8" a="1"/>
  <c r="G329" i="8" a="1"/>
  <c r="G340" i="8" a="1"/>
  <c r="G361" i="8" a="1"/>
  <c r="G424" i="8" a="1"/>
  <c r="G428" i="8" a="1"/>
  <c r="G432" i="8" a="1"/>
  <c r="G436" i="8" a="1"/>
  <c r="G440" i="8" a="1"/>
  <c r="G444" i="8" a="1"/>
  <c r="G448" i="8" a="1"/>
  <c r="G452" i="8" a="1"/>
  <c r="G456" i="8" a="1"/>
  <c r="G462" i="8" a="1"/>
  <c r="G465" i="8" a="1"/>
  <c r="G470" i="8" a="1"/>
  <c r="G473" i="8" a="1"/>
  <c r="G478" i="8" a="1"/>
  <c r="G481" i="8" a="1"/>
  <c r="G486" i="8" a="1"/>
  <c r="G489" i="8" a="1"/>
  <c r="G494" i="8" a="1"/>
  <c r="G497" i="8" a="1"/>
  <c r="G502" i="8" a="1"/>
  <c r="G505" i="8" a="1"/>
  <c r="G510" i="8" a="1"/>
  <c r="G513" i="8" a="1"/>
  <c r="G518" i="8" a="1"/>
  <c r="G521" i="8" a="1"/>
  <c r="G526" i="8" a="1"/>
  <c r="G529" i="8" a="1"/>
  <c r="G534" i="8" a="1"/>
  <c r="G537" i="8" a="1"/>
  <c r="G542" i="8" a="1"/>
  <c r="G545" i="8" a="1"/>
  <c r="G550" i="8" a="1"/>
  <c r="G553" i="8" a="1"/>
  <c r="G558" i="8" a="1"/>
  <c r="G561" i="8" a="1"/>
  <c r="G566" i="8" a="1"/>
  <c r="G569" i="8" a="1"/>
  <c r="G574" i="8" a="1"/>
  <c r="G577" i="8" a="1"/>
  <c r="G582" i="8" a="1"/>
  <c r="G585" i="8" a="1"/>
  <c r="G590" i="8" a="1"/>
  <c r="G593" i="8" a="1"/>
  <c r="G598" i="8" a="1"/>
  <c r="G601" i="8" a="1"/>
  <c r="G603" i="8" a="1"/>
  <c r="G605" i="8" a="1"/>
  <c r="G50" i="8" a="1"/>
  <c r="G135" i="8" a="1"/>
  <c r="G225" i="8" a="1"/>
  <c r="G241" i="8" a="1"/>
  <c r="G257" i="8" a="1"/>
  <c r="G273" i="8" a="1"/>
  <c r="G289" i="8" a="1"/>
  <c r="G300" i="8" a="1"/>
  <c r="G321" i="8" a="1"/>
  <c r="G332" i="8" a="1"/>
  <c r="G353" i="8" a="1"/>
  <c r="G460" i="8" a="1"/>
  <c r="G463" i="8" a="1"/>
  <c r="G468" i="8" a="1"/>
  <c r="G471" i="8" a="1"/>
  <c r="G476" i="8" a="1"/>
  <c r="G479" i="8" a="1"/>
  <c r="G484" i="8" a="1"/>
  <c r="G487" i="8" a="1"/>
  <c r="G492" i="8" a="1"/>
  <c r="G495" i="8" a="1"/>
  <c r="G500" i="8" a="1"/>
  <c r="G503" i="8" a="1"/>
  <c r="G508" i="8" a="1"/>
  <c r="G511" i="8" a="1"/>
  <c r="G516" i="8" a="1"/>
  <c r="G519" i="8" a="1"/>
  <c r="G524" i="8" a="1"/>
  <c r="G527" i="8" a="1"/>
  <c r="G532" i="8" a="1"/>
  <c r="G535" i="8" a="1"/>
  <c r="G540" i="8" a="1"/>
  <c r="G543" i="8" a="1"/>
  <c r="G548" i="8" a="1"/>
  <c r="G551" i="8" a="1"/>
  <c r="G556" i="8" a="1"/>
  <c r="G559" i="8" a="1"/>
  <c r="G564" i="8" a="1"/>
  <c r="G567" i="8" a="1"/>
  <c r="G572" i="8" a="1"/>
  <c r="G575" i="8" a="1"/>
  <c r="G580" i="8" a="1"/>
  <c r="G583" i="8" a="1"/>
  <c r="G588" i="8" a="1"/>
  <c r="G591" i="8" a="1"/>
  <c r="G596" i="8" a="1"/>
  <c r="G599" i="8" a="1"/>
  <c r="G213" i="8" a="1"/>
  <c r="G277" i="8" a="1"/>
  <c r="G324" i="8" a="1"/>
  <c r="G426" i="8" a="1"/>
  <c r="G442" i="8" a="1"/>
  <c r="G458" i="8" a="1"/>
  <c r="G469" i="8" a="1"/>
  <c r="G490" i="8" a="1"/>
  <c r="G501" i="8" a="1"/>
  <c r="G522" i="8" a="1"/>
  <c r="G533" i="8" a="1"/>
  <c r="G554" i="8" a="1"/>
  <c r="G565" i="8" a="1"/>
  <c r="G586" i="8" a="1"/>
  <c r="G597" i="8" a="1"/>
  <c r="G606" i="8" a="1"/>
  <c r="G610" i="8" a="1"/>
  <c r="G614" i="8" a="1"/>
  <c r="G618" i="8" a="1"/>
  <c r="G622" i="8" a="1"/>
  <c r="G626" i="8" a="1"/>
  <c r="G631" i="8" a="1"/>
  <c r="G634" i="8" a="1"/>
  <c r="G639" i="8" a="1"/>
  <c r="G642" i="8" a="1"/>
  <c r="G647" i="8" a="1"/>
  <c r="G650" i="8" a="1"/>
  <c r="G655" i="8" a="1"/>
  <c r="G658" i="8" a="1"/>
  <c r="G663" i="8" a="1"/>
  <c r="G666" i="8" a="1"/>
  <c r="G671" i="8" a="1"/>
  <c r="G674" i="8" a="1"/>
  <c r="G679" i="8" a="1"/>
  <c r="G682" i="8" a="1"/>
  <c r="G687" i="8" a="1"/>
  <c r="G690" i="8" a="1"/>
  <c r="G695" i="8" a="1"/>
  <c r="G698" i="8" a="1"/>
  <c r="G703" i="8" a="1"/>
  <c r="G706" i="8" a="1"/>
  <c r="G711" i="8" a="1"/>
  <c r="G714" i="8" a="1"/>
  <c r="G719" i="8" a="1"/>
  <c r="G722" i="8" a="1"/>
  <c r="G727" i="8" a="1"/>
  <c r="G730" i="8" a="1"/>
  <c r="G735" i="8" a="1"/>
  <c r="G738" i="8" a="1"/>
  <c r="G743" i="8" a="1"/>
  <c r="G746" i="8" a="1"/>
  <c r="G751" i="8" a="1"/>
  <c r="G754" i="8" a="1"/>
  <c r="G759" i="8" a="1"/>
  <c r="G762" i="8" a="1"/>
  <c r="G767" i="8" a="1"/>
  <c r="G770" i="8" a="1"/>
  <c r="G775" i="8" a="1"/>
  <c r="G778" i="8" a="1"/>
  <c r="G783" i="8" a="1"/>
  <c r="G786" i="8" a="1"/>
  <c r="G791" i="8" a="1"/>
  <c r="G794" i="8" a="1"/>
  <c r="G799" i="8" a="1"/>
  <c r="G103" i="8" a="1"/>
  <c r="G229" i="8" a="1"/>
  <c r="G292" i="8" a="1"/>
  <c r="G430" i="8" a="1"/>
  <c r="G446" i="8" a="1"/>
  <c r="G461" i="8" a="1"/>
  <c r="G482" i="8" a="1"/>
  <c r="G493" i="8" a="1"/>
  <c r="G514" i="8" a="1"/>
  <c r="G525" i="8" a="1"/>
  <c r="G546" i="8" a="1"/>
  <c r="G557" i="8" a="1"/>
  <c r="G578" i="8" a="1"/>
  <c r="G589" i="8" a="1"/>
  <c r="G607" i="8" a="1"/>
  <c r="G611" i="8" a="1"/>
  <c r="G615" i="8" a="1"/>
  <c r="G619" i="8" a="1"/>
  <c r="G623" i="8" a="1"/>
  <c r="G629" i="8" a="1"/>
  <c r="G632" i="8" a="1"/>
  <c r="G637" i="8" a="1"/>
  <c r="G640" i="8" a="1"/>
  <c r="G645" i="8" a="1"/>
  <c r="G648" i="8" a="1"/>
  <c r="G653" i="8" a="1"/>
  <c r="G656" i="8" a="1"/>
  <c r="G661" i="8" a="1"/>
  <c r="G664" i="8" a="1"/>
  <c r="G669" i="8" a="1"/>
  <c r="G672" i="8" a="1"/>
  <c r="G677" i="8" a="1"/>
  <c r="G680" i="8" a="1"/>
  <c r="G685" i="8" a="1"/>
  <c r="G688" i="8" a="1"/>
  <c r="G693" i="8" a="1"/>
  <c r="G696" i="8" a="1"/>
  <c r="G701" i="8" a="1"/>
  <c r="G704" i="8" a="1"/>
  <c r="G709" i="8" a="1"/>
  <c r="G712" i="8" a="1"/>
  <c r="G717" i="8" a="1"/>
  <c r="G720" i="8" a="1"/>
  <c r="G725" i="8" a="1"/>
  <c r="G728" i="8" a="1"/>
  <c r="G733" i="8" a="1"/>
  <c r="G736" i="8" a="1"/>
  <c r="G741" i="8" a="1"/>
  <c r="G744" i="8" a="1"/>
  <c r="G749" i="8" a="1"/>
  <c r="G752" i="8" a="1"/>
  <c r="G757" i="8" a="1"/>
  <c r="G760" i="8" a="1"/>
  <c r="G765" i="8" a="1"/>
  <c r="G768" i="8" a="1"/>
  <c r="G773" i="8" a="1"/>
  <c r="G776" i="8" a="1"/>
  <c r="G781" i="8" a="1"/>
  <c r="G784" i="8" a="1"/>
  <c r="G789" i="8" a="1"/>
  <c r="G792" i="8" a="1"/>
  <c r="G797" i="8" a="1"/>
  <c r="G800" i="8" a="1"/>
  <c r="G802" i="8" a="1"/>
  <c r="G804" i="8" a="1"/>
  <c r="G806" i="8" a="1"/>
  <c r="G808" i="8" a="1"/>
  <c r="G810" i="8" a="1"/>
  <c r="G812" i="8" a="1"/>
  <c r="G814" i="8" a="1"/>
  <c r="G816" i="8" a="1"/>
  <c r="G818" i="8" a="1"/>
  <c r="G820" i="8" a="1"/>
  <c r="G822" i="8" a="1"/>
  <c r="G824" i="8" a="1"/>
  <c r="G826" i="8" a="1"/>
  <c r="G828" i="8" a="1"/>
  <c r="G830" i="8" a="1"/>
  <c r="G832" i="8" a="1"/>
  <c r="G834" i="8" a="1"/>
  <c r="G836" i="8" a="1"/>
  <c r="G838" i="8" a="1"/>
  <c r="G840" i="8" a="1"/>
  <c r="G146" i="8" a="1"/>
  <c r="G245" i="8" a="1"/>
  <c r="G345" i="8" a="1"/>
  <c r="G434" i="8" a="1"/>
  <c r="G450" i="8" a="1"/>
  <c r="G474" i="8" a="1"/>
  <c r="G485" i="8" a="1"/>
  <c r="G506" i="8" a="1"/>
  <c r="G517" i="8" a="1"/>
  <c r="G538" i="8" a="1"/>
  <c r="G549" i="8" a="1"/>
  <c r="G570" i="8" a="1"/>
  <c r="G581" i="8" a="1"/>
  <c r="G602" i="8" a="1"/>
  <c r="G608" i="8" a="1"/>
  <c r="G612" i="8" a="1"/>
  <c r="G616" i="8" a="1"/>
  <c r="G620" i="8" a="1"/>
  <c r="G624" i="8" a="1"/>
  <c r="G627" i="8" a="1"/>
  <c r="G630" i="8" a="1"/>
  <c r="G635" i="8" a="1"/>
  <c r="G638" i="8" a="1"/>
  <c r="G643" i="8" a="1"/>
  <c r="G646" i="8" a="1"/>
  <c r="G651" i="8" a="1"/>
  <c r="G654" i="8" a="1"/>
  <c r="G659" i="8" a="1"/>
  <c r="G662" i="8" a="1"/>
  <c r="G667" i="8" a="1"/>
  <c r="G670" i="8" a="1"/>
  <c r="G675" i="8" a="1"/>
  <c r="G678" i="8" a="1"/>
  <c r="G683" i="8" a="1"/>
  <c r="G686" i="8" a="1"/>
  <c r="G691" i="8" a="1"/>
  <c r="G694" i="8" a="1"/>
  <c r="G699" i="8" a="1"/>
  <c r="G702" i="8" a="1"/>
  <c r="G707" i="8" a="1"/>
  <c r="G710" i="8" a="1"/>
  <c r="G715" i="8" a="1"/>
  <c r="G718" i="8" a="1"/>
  <c r="G723" i="8" a="1"/>
  <c r="G726" i="8" a="1"/>
  <c r="G731" i="8" a="1"/>
  <c r="G734" i="8" a="1"/>
  <c r="G739" i="8" a="1"/>
  <c r="G742" i="8" a="1"/>
  <c r="G747" i="8" a="1"/>
  <c r="G750" i="8" a="1"/>
  <c r="G755" i="8" a="1"/>
  <c r="G758" i="8" a="1"/>
  <c r="G763" i="8" a="1"/>
  <c r="G766" i="8" a="1"/>
  <c r="G771" i="8" a="1"/>
  <c r="G774" i="8" a="1"/>
  <c r="G779" i="8" a="1"/>
  <c r="G782" i="8" a="1"/>
  <c r="G787" i="8" a="1"/>
  <c r="G790" i="8" a="1"/>
  <c r="G795" i="8" a="1"/>
  <c r="G798" i="8" a="1"/>
  <c r="G466" i="8" a="1"/>
  <c r="G509" i="8" a="1"/>
  <c r="G594" i="8" a="1"/>
  <c r="G617" i="8" a="1"/>
  <c r="G641" i="8" a="1"/>
  <c r="G652" i="8" a="1"/>
  <c r="G673" i="8" a="1"/>
  <c r="G684" i="8" a="1"/>
  <c r="G705" i="8" a="1"/>
  <c r="G716" i="8" a="1"/>
  <c r="G737" i="8" a="1"/>
  <c r="G748" i="8" a="1"/>
  <c r="G769" i="8" a="1"/>
  <c r="G780" i="8" a="1"/>
  <c r="G801" i="8" a="1"/>
  <c r="G809" i="8" a="1"/>
  <c r="G817" i="8" a="1"/>
  <c r="G825" i="8" a="1"/>
  <c r="G844" i="8" a="1"/>
  <c r="G847" i="8" a="1"/>
  <c r="G852" i="8" a="1"/>
  <c r="G855" i="8" a="1"/>
  <c r="G860" i="8" a="1"/>
  <c r="G863" i="8" a="1"/>
  <c r="G868" i="8" a="1"/>
  <c r="G871" i="8" a="1"/>
  <c r="G876" i="8" a="1"/>
  <c r="G879" i="8" a="1"/>
  <c r="G884" i="8" a="1"/>
  <c r="G887" i="8" a="1"/>
  <c r="G454" i="8" a="1"/>
  <c r="G841" i="8" a="1"/>
  <c r="G854" i="8" a="1"/>
  <c r="G862" i="8" a="1"/>
  <c r="G873" i="8" a="1"/>
  <c r="G881" i="8" a="1"/>
  <c r="G261" i="8" a="1"/>
  <c r="G477" i="8" a="1"/>
  <c r="G562" i="8" a="1"/>
  <c r="G604" i="8" a="1"/>
  <c r="G621" i="8" a="1"/>
  <c r="G633" i="8" a="1"/>
  <c r="G644" i="8" a="1"/>
  <c r="G665" i="8" a="1"/>
  <c r="G676" i="8" a="1"/>
  <c r="G697" i="8" a="1"/>
  <c r="G708" i="8" a="1"/>
  <c r="G729" i="8" a="1"/>
  <c r="G740" i="8" a="1"/>
  <c r="G761" i="8" a="1"/>
  <c r="G772" i="8" a="1"/>
  <c r="G793" i="8" a="1"/>
  <c r="G803" i="8" a="1"/>
  <c r="G811" i="8" a="1"/>
  <c r="G819" i="8" a="1"/>
  <c r="G827" i="8" a="1"/>
  <c r="G831" i="8" a="1"/>
  <c r="G835" i="8" a="1"/>
  <c r="G839" i="8" a="1"/>
  <c r="G842" i="8" a="1"/>
  <c r="G845" i="8" a="1"/>
  <c r="G850" i="8" a="1"/>
  <c r="G853" i="8" a="1"/>
  <c r="G858" i="8" a="1"/>
  <c r="G861" i="8" a="1"/>
  <c r="G866" i="8" a="1"/>
  <c r="G869" i="8" a="1"/>
  <c r="G874" i="8" a="1"/>
  <c r="G877" i="8" a="1"/>
  <c r="G882" i="8" a="1"/>
  <c r="G885" i="8" a="1"/>
  <c r="G498" i="8" a="1"/>
  <c r="G837" i="8" a="1"/>
  <c r="G857" i="8" a="1"/>
  <c r="G870" i="8" a="1"/>
  <c r="G878" i="8" a="1"/>
  <c r="G889" i="8" a="1"/>
  <c r="G313" i="8" a="1"/>
  <c r="G438" i="8" a="1"/>
  <c r="G530" i="8" a="1"/>
  <c r="G573" i="8" a="1"/>
  <c r="G609" i="8" a="1"/>
  <c r="G625" i="8" a="1"/>
  <c r="G636" i="8" a="1"/>
  <c r="G657" i="8" a="1"/>
  <c r="G668" i="8" a="1"/>
  <c r="G689" i="8" a="1"/>
  <c r="G700" i="8" a="1"/>
  <c r="G721" i="8" a="1"/>
  <c r="G732" i="8" a="1"/>
  <c r="G753" i="8" a="1"/>
  <c r="G764" i="8" a="1"/>
  <c r="G785" i="8" a="1"/>
  <c r="G796" i="8" a="1"/>
  <c r="G805" i="8" a="1"/>
  <c r="G813" i="8" a="1"/>
  <c r="G821" i="8" a="1"/>
  <c r="G843" i="8" a="1"/>
  <c r="G848" i="8" a="1"/>
  <c r="G851" i="8" a="1"/>
  <c r="G856" i="8" a="1"/>
  <c r="G859" i="8" a="1"/>
  <c r="G864" i="8" a="1"/>
  <c r="G867" i="8" a="1"/>
  <c r="G872" i="8" a="1"/>
  <c r="G875" i="8" a="1"/>
  <c r="G880" i="8" a="1"/>
  <c r="G883" i="8" a="1"/>
  <c r="G888" i="8" a="1"/>
  <c r="G356" i="8" a="1"/>
  <c r="G541" i="8" a="1"/>
  <c r="G613" i="8" a="1"/>
  <c r="G628" i="8" a="1"/>
  <c r="G649" i="8" a="1"/>
  <c r="G660" i="8" a="1"/>
  <c r="G681" i="8" a="1"/>
  <c r="G692" i="8" a="1"/>
  <c r="G713" i="8" a="1"/>
  <c r="G724" i="8" a="1"/>
  <c r="G745" i="8" a="1"/>
  <c r="G756" i="8" a="1"/>
  <c r="G777" i="8" a="1"/>
  <c r="G788" i="8" a="1"/>
  <c r="G807" i="8" a="1"/>
  <c r="G815" i="8" a="1"/>
  <c r="G823" i="8" a="1"/>
  <c r="G829" i="8" a="1"/>
  <c r="G833" i="8" a="1"/>
  <c r="G846" i="8" a="1"/>
  <c r="G849" i="8" a="1"/>
  <c r="G865" i="8" a="1"/>
  <c r="G886" i="8" a="1"/>
  <c r="G2" i="8" a="1"/>
  <c r="C852" i="7" l="1"/>
  <c r="E852" i="7" s="1"/>
  <c r="C884" i="7"/>
  <c r="E884" i="7" s="1"/>
  <c r="C868" i="7"/>
  <c r="E868" i="7" s="1"/>
  <c r="C844" i="7"/>
  <c r="E844" i="7" s="1"/>
  <c r="C828" i="7"/>
  <c r="E828" i="7" s="1"/>
  <c r="C812" i="7"/>
  <c r="E812" i="7" s="1"/>
  <c r="C796" i="7"/>
  <c r="E796" i="7" s="1"/>
  <c r="C772" i="7"/>
  <c r="E772" i="7" s="1"/>
  <c r="C756" i="7"/>
  <c r="E756" i="7" s="1"/>
  <c r="C882" i="7"/>
  <c r="E882" i="7" s="1"/>
  <c r="C874" i="7"/>
  <c r="E874" i="7" s="1"/>
  <c r="C866" i="7"/>
  <c r="E866" i="7" s="1"/>
  <c r="C858" i="7"/>
  <c r="E858" i="7" s="1"/>
  <c r="C850" i="7"/>
  <c r="E850" i="7" s="1"/>
  <c r="C842" i="7"/>
  <c r="E842" i="7" s="1"/>
  <c r="C834" i="7"/>
  <c r="E834" i="7" s="1"/>
  <c r="C826" i="7"/>
  <c r="E826" i="7" s="1"/>
  <c r="C818" i="7"/>
  <c r="E818" i="7" s="1"/>
  <c r="C810" i="7"/>
  <c r="E810" i="7" s="1"/>
  <c r="C802" i="7"/>
  <c r="E802" i="7" s="1"/>
  <c r="C794" i="7"/>
  <c r="E794" i="7" s="1"/>
  <c r="C786" i="7"/>
  <c r="E786" i="7" s="1"/>
  <c r="C778" i="7"/>
  <c r="E778" i="7" s="1"/>
  <c r="C770" i="7"/>
  <c r="E770" i="7" s="1"/>
  <c r="C762" i="7"/>
  <c r="E762" i="7" s="1"/>
  <c r="C754" i="7"/>
  <c r="E754" i="7" s="1"/>
  <c r="C876" i="7"/>
  <c r="E876" i="7" s="1"/>
  <c r="C860" i="7"/>
  <c r="E860" i="7" s="1"/>
  <c r="C836" i="7"/>
  <c r="E836" i="7" s="1"/>
  <c r="C820" i="7"/>
  <c r="E820" i="7" s="1"/>
  <c r="C804" i="7"/>
  <c r="E804" i="7" s="1"/>
  <c r="C788" i="7"/>
  <c r="E788" i="7" s="1"/>
  <c r="C780" i="7"/>
  <c r="E780" i="7" s="1"/>
  <c r="C764" i="7"/>
  <c r="E764" i="7" s="1"/>
  <c r="C888" i="7"/>
  <c r="E888" i="7" s="1"/>
  <c r="C880" i="7"/>
  <c r="E880" i="7" s="1"/>
  <c r="C872" i="7"/>
  <c r="E872" i="7" s="1"/>
  <c r="C864" i="7"/>
  <c r="E864" i="7" s="1"/>
  <c r="C856" i="7"/>
  <c r="E856" i="7" s="1"/>
  <c r="C848" i="7"/>
  <c r="E848" i="7" s="1"/>
  <c r="C840" i="7"/>
  <c r="E840" i="7" s="1"/>
  <c r="C832" i="7"/>
  <c r="E832" i="7" s="1"/>
  <c r="C824" i="7"/>
  <c r="E824" i="7" s="1"/>
  <c r="C816" i="7"/>
  <c r="E816" i="7" s="1"/>
  <c r="C808" i="7"/>
  <c r="E808" i="7" s="1"/>
  <c r="C800" i="7"/>
  <c r="E800" i="7" s="1"/>
  <c r="C792" i="7"/>
  <c r="E792" i="7" s="1"/>
  <c r="C784" i="7"/>
  <c r="E784" i="7" s="1"/>
  <c r="C776" i="7"/>
  <c r="E776" i="7" s="1"/>
  <c r="C768" i="7"/>
  <c r="E768" i="7" s="1"/>
  <c r="C760" i="7"/>
  <c r="E760" i="7" s="1"/>
  <c r="C752" i="7"/>
  <c r="E752" i="7" s="1"/>
  <c r="C886" i="7"/>
  <c r="E886" i="7" s="1"/>
  <c r="C878" i="7"/>
  <c r="E878" i="7" s="1"/>
  <c r="C870" i="7"/>
  <c r="E870" i="7" s="1"/>
  <c r="C862" i="7"/>
  <c r="E862" i="7" s="1"/>
  <c r="C854" i="7"/>
  <c r="E854" i="7" s="1"/>
  <c r="C846" i="7"/>
  <c r="E846" i="7" s="1"/>
  <c r="C838" i="7"/>
  <c r="E838" i="7" s="1"/>
  <c r="C830" i="7"/>
  <c r="E830" i="7" s="1"/>
  <c r="C822" i="7"/>
  <c r="E822" i="7" s="1"/>
  <c r="C814" i="7"/>
  <c r="E814" i="7" s="1"/>
  <c r="C806" i="7"/>
  <c r="E806" i="7" s="1"/>
  <c r="C798" i="7"/>
  <c r="E798" i="7" s="1"/>
  <c r="C790" i="7"/>
  <c r="E790" i="7" s="1"/>
  <c r="C782" i="7"/>
  <c r="E782" i="7" s="1"/>
  <c r="C774" i="7"/>
  <c r="E774" i="7" s="1"/>
  <c r="C766" i="7"/>
  <c r="E766" i="7" s="1"/>
  <c r="C758" i="7"/>
  <c r="E758" i="7" s="1"/>
  <c r="C744" i="7"/>
  <c r="E744" i="7" s="1"/>
  <c r="C750" i="7"/>
  <c r="E750" i="7" s="1"/>
  <c r="C748" i="7"/>
  <c r="E748" i="7" s="1"/>
  <c r="C746" i="7"/>
  <c r="E746" i="7" s="1"/>
  <c r="C742" i="7"/>
  <c r="E742" i="7" s="1"/>
  <c r="C740" i="7"/>
  <c r="E740" i="7" s="1"/>
  <c r="C738" i="7"/>
  <c r="E738" i="7" s="1"/>
  <c r="C736" i="7"/>
  <c r="E736" i="7" s="1"/>
  <c r="C734" i="7"/>
  <c r="E734" i="7" s="1"/>
  <c r="C732" i="7"/>
  <c r="E732" i="7" s="1"/>
  <c r="C730" i="7"/>
  <c r="E730" i="7" s="1"/>
  <c r="C728" i="7"/>
  <c r="E728" i="7" s="1"/>
  <c r="C726" i="7"/>
  <c r="E726" i="7" s="1"/>
  <c r="C724" i="7"/>
  <c r="E724" i="7" s="1"/>
  <c r="C722" i="7"/>
  <c r="E722" i="7" s="1"/>
  <c r="C720" i="7"/>
  <c r="E720" i="7" s="1"/>
  <c r="C718" i="7"/>
  <c r="E718" i="7" s="1"/>
  <c r="C716" i="7"/>
  <c r="E716" i="7" s="1"/>
  <c r="C714" i="7"/>
  <c r="E714" i="7" s="1"/>
  <c r="C712" i="7"/>
  <c r="E712" i="7" s="1"/>
  <c r="C710" i="7"/>
  <c r="E710" i="7" s="1"/>
  <c r="C708" i="7"/>
  <c r="E708" i="7" s="1"/>
  <c r="C706" i="7"/>
  <c r="E706" i="7" s="1"/>
  <c r="C704" i="7"/>
  <c r="E704" i="7" s="1"/>
  <c r="C701" i="7"/>
  <c r="E701" i="7" s="1"/>
  <c r="C696" i="7"/>
  <c r="E696" i="7" s="1"/>
  <c r="C693" i="7"/>
  <c r="E693" i="7" s="1"/>
  <c r="C688" i="7"/>
  <c r="E688" i="7" s="1"/>
  <c r="C685" i="7"/>
  <c r="E685" i="7" s="1"/>
  <c r="C680" i="7"/>
  <c r="E680" i="7" s="1"/>
  <c r="C677" i="7"/>
  <c r="E677" i="7" s="1"/>
  <c r="C672" i="7"/>
  <c r="E672" i="7" s="1"/>
  <c r="C669" i="7"/>
  <c r="E669" i="7" s="1"/>
  <c r="C664" i="7"/>
  <c r="E664" i="7" s="1"/>
  <c r="C661" i="7"/>
  <c r="E661" i="7" s="1"/>
  <c r="C656" i="7"/>
  <c r="E656" i="7" s="1"/>
  <c r="C653" i="7"/>
  <c r="E653" i="7" s="1"/>
  <c r="C648" i="7"/>
  <c r="E648" i="7" s="1"/>
  <c r="C645" i="7"/>
  <c r="E645" i="7" s="1"/>
  <c r="C640" i="7"/>
  <c r="E640" i="7" s="1"/>
  <c r="C637" i="7"/>
  <c r="E637" i="7" s="1"/>
  <c r="C632" i="7"/>
  <c r="E632" i="7" s="1"/>
  <c r="C629" i="7"/>
  <c r="E629" i="7" s="1"/>
  <c r="C624" i="7"/>
  <c r="E624" i="7" s="1"/>
  <c r="C621" i="7"/>
  <c r="E621" i="7" s="1"/>
  <c r="C616" i="7"/>
  <c r="E616" i="7" s="1"/>
  <c r="C613" i="7"/>
  <c r="E613" i="7" s="1"/>
  <c r="C608" i="7"/>
  <c r="E608" i="7" s="1"/>
  <c r="C605" i="7"/>
  <c r="E605" i="7" s="1"/>
  <c r="C600" i="7"/>
  <c r="E600" i="7" s="1"/>
  <c r="C597" i="7"/>
  <c r="E597" i="7" s="1"/>
  <c r="C592" i="7"/>
  <c r="E592" i="7" s="1"/>
  <c r="C589" i="7"/>
  <c r="E589" i="7" s="1"/>
  <c r="C584" i="7"/>
  <c r="E584" i="7" s="1"/>
  <c r="C581" i="7"/>
  <c r="E581" i="7" s="1"/>
  <c r="C576" i="7"/>
  <c r="E576" i="7" s="1"/>
  <c r="C573" i="7"/>
  <c r="E573" i="7" s="1"/>
  <c r="C568" i="7"/>
  <c r="E568" i="7" s="1"/>
  <c r="C565" i="7"/>
  <c r="E565" i="7" s="1"/>
  <c r="C560" i="7"/>
  <c r="E560" i="7" s="1"/>
  <c r="C557" i="7"/>
  <c r="E557" i="7" s="1"/>
  <c r="C552" i="7"/>
  <c r="E552" i="7" s="1"/>
  <c r="C549" i="7"/>
  <c r="E549" i="7" s="1"/>
  <c r="C544" i="7"/>
  <c r="E544" i="7" s="1"/>
  <c r="C541" i="7"/>
  <c r="E541" i="7" s="1"/>
  <c r="C535" i="7"/>
  <c r="E535" i="7" s="1"/>
  <c r="C531" i="7"/>
  <c r="E531" i="7" s="1"/>
  <c r="C475" i="7"/>
  <c r="E475" i="7" s="1"/>
  <c r="C464" i="7"/>
  <c r="E464" i="7" s="1"/>
  <c r="C443" i="7"/>
  <c r="E443" i="7" s="1"/>
  <c r="C432" i="7"/>
  <c r="E432" i="7" s="1"/>
  <c r="C411" i="7"/>
  <c r="E411" i="7" s="1"/>
  <c r="C400" i="7"/>
  <c r="E400" i="7" s="1"/>
  <c r="C324" i="7"/>
  <c r="E324" i="7" s="1"/>
  <c r="C292" i="7"/>
  <c r="E292" i="7" s="1"/>
  <c r="C260" i="7"/>
  <c r="E260" i="7" s="1"/>
  <c r="C222" i="7"/>
  <c r="E222" i="7" s="1"/>
  <c r="C179" i="7"/>
  <c r="E179" i="7" s="1"/>
  <c r="C96" i="7"/>
  <c r="E96" i="7" s="1"/>
  <c r="C703" i="7"/>
  <c r="E703" i="7" s="1"/>
  <c r="C698" i="7"/>
  <c r="E698" i="7" s="1"/>
  <c r="C695" i="7"/>
  <c r="E695" i="7" s="1"/>
  <c r="C690" i="7"/>
  <c r="E690" i="7" s="1"/>
  <c r="C687" i="7"/>
  <c r="E687" i="7" s="1"/>
  <c r="C682" i="7"/>
  <c r="E682" i="7" s="1"/>
  <c r="C679" i="7"/>
  <c r="E679" i="7" s="1"/>
  <c r="C674" i="7"/>
  <c r="E674" i="7" s="1"/>
  <c r="C671" i="7"/>
  <c r="E671" i="7" s="1"/>
  <c r="C666" i="7"/>
  <c r="E666" i="7" s="1"/>
  <c r="C663" i="7"/>
  <c r="E663" i="7" s="1"/>
  <c r="C658" i="7"/>
  <c r="E658" i="7" s="1"/>
  <c r="C655" i="7"/>
  <c r="E655" i="7" s="1"/>
  <c r="C650" i="7"/>
  <c r="E650" i="7" s="1"/>
  <c r="C647" i="7"/>
  <c r="E647" i="7" s="1"/>
  <c r="C642" i="7"/>
  <c r="E642" i="7" s="1"/>
  <c r="C639" i="7"/>
  <c r="E639" i="7" s="1"/>
  <c r="C634" i="7"/>
  <c r="E634" i="7" s="1"/>
  <c r="C631" i="7"/>
  <c r="E631" i="7" s="1"/>
  <c r="C626" i="7"/>
  <c r="E626" i="7" s="1"/>
  <c r="C623" i="7"/>
  <c r="E623" i="7" s="1"/>
  <c r="C618" i="7"/>
  <c r="E618" i="7" s="1"/>
  <c r="C615" i="7"/>
  <c r="E615" i="7" s="1"/>
  <c r="C610" i="7"/>
  <c r="E610" i="7" s="1"/>
  <c r="C607" i="7"/>
  <c r="E607" i="7" s="1"/>
  <c r="C602" i="7"/>
  <c r="E602" i="7" s="1"/>
  <c r="C599" i="7"/>
  <c r="E599" i="7" s="1"/>
  <c r="C594" i="7"/>
  <c r="E594" i="7" s="1"/>
  <c r="C591" i="7"/>
  <c r="E591" i="7" s="1"/>
  <c r="C586" i="7"/>
  <c r="E586" i="7" s="1"/>
  <c r="C583" i="7"/>
  <c r="E583" i="7" s="1"/>
  <c r="C578" i="7"/>
  <c r="E578" i="7" s="1"/>
  <c r="C575" i="7"/>
  <c r="E575" i="7" s="1"/>
  <c r="C570" i="7"/>
  <c r="E570" i="7" s="1"/>
  <c r="C567" i="7"/>
  <c r="E567" i="7" s="1"/>
  <c r="C562" i="7"/>
  <c r="E562" i="7" s="1"/>
  <c r="C559" i="7"/>
  <c r="E559" i="7" s="1"/>
  <c r="C554" i="7"/>
  <c r="E554" i="7" s="1"/>
  <c r="C551" i="7"/>
  <c r="E551" i="7" s="1"/>
  <c r="C546" i="7"/>
  <c r="E546" i="7" s="1"/>
  <c r="C543" i="7"/>
  <c r="E543" i="7" s="1"/>
  <c r="C538" i="7"/>
  <c r="E538" i="7" s="1"/>
  <c r="C483" i="7"/>
  <c r="E483" i="7" s="1"/>
  <c r="C472" i="7"/>
  <c r="E472" i="7" s="1"/>
  <c r="C451" i="7"/>
  <c r="E451" i="7" s="1"/>
  <c r="C440" i="7"/>
  <c r="E440" i="7" s="1"/>
  <c r="C419" i="7"/>
  <c r="E419" i="7" s="1"/>
  <c r="C408" i="7"/>
  <c r="E408" i="7" s="1"/>
  <c r="C316" i="7"/>
  <c r="E316" i="7" s="1"/>
  <c r="C284" i="7"/>
  <c r="E284" i="7" s="1"/>
  <c r="C252" i="7"/>
  <c r="E252" i="7" s="1"/>
  <c r="C211" i="7"/>
  <c r="E211" i="7" s="1"/>
  <c r="C160" i="7"/>
  <c r="E160" i="7" s="1"/>
  <c r="C889" i="7"/>
  <c r="E889" i="7" s="1"/>
  <c r="C887" i="7"/>
  <c r="E887" i="7" s="1"/>
  <c r="C885" i="7"/>
  <c r="E885" i="7" s="1"/>
  <c r="C883" i="7"/>
  <c r="E883" i="7" s="1"/>
  <c r="C881" i="7"/>
  <c r="E881" i="7" s="1"/>
  <c r="C879" i="7"/>
  <c r="E879" i="7" s="1"/>
  <c r="C877" i="7"/>
  <c r="E877" i="7" s="1"/>
  <c r="C875" i="7"/>
  <c r="E875" i="7" s="1"/>
  <c r="C873" i="7"/>
  <c r="E873" i="7" s="1"/>
  <c r="C871" i="7"/>
  <c r="E871" i="7" s="1"/>
  <c r="C869" i="7"/>
  <c r="E869" i="7" s="1"/>
  <c r="C867" i="7"/>
  <c r="E867" i="7" s="1"/>
  <c r="C865" i="7"/>
  <c r="E865" i="7" s="1"/>
  <c r="C863" i="7"/>
  <c r="E863" i="7" s="1"/>
  <c r="C861" i="7"/>
  <c r="E861" i="7" s="1"/>
  <c r="C859" i="7"/>
  <c r="E859" i="7" s="1"/>
  <c r="C857" i="7"/>
  <c r="E857" i="7" s="1"/>
  <c r="C855" i="7"/>
  <c r="E855" i="7" s="1"/>
  <c r="C853" i="7"/>
  <c r="E853" i="7" s="1"/>
  <c r="C851" i="7"/>
  <c r="E851" i="7" s="1"/>
  <c r="C849" i="7"/>
  <c r="E849" i="7" s="1"/>
  <c r="C847" i="7"/>
  <c r="E847" i="7" s="1"/>
  <c r="C845" i="7"/>
  <c r="E845" i="7" s="1"/>
  <c r="C843" i="7"/>
  <c r="E843" i="7" s="1"/>
  <c r="C841" i="7"/>
  <c r="E841" i="7" s="1"/>
  <c r="C839" i="7"/>
  <c r="E839" i="7" s="1"/>
  <c r="C837" i="7"/>
  <c r="E837" i="7" s="1"/>
  <c r="C835" i="7"/>
  <c r="E835" i="7" s="1"/>
  <c r="C833" i="7"/>
  <c r="E833" i="7" s="1"/>
  <c r="C831" i="7"/>
  <c r="E831" i="7" s="1"/>
  <c r="C829" i="7"/>
  <c r="E829" i="7" s="1"/>
  <c r="C827" i="7"/>
  <c r="E827" i="7" s="1"/>
  <c r="C825" i="7"/>
  <c r="E825" i="7" s="1"/>
  <c r="C823" i="7"/>
  <c r="E823" i="7" s="1"/>
  <c r="C821" i="7"/>
  <c r="E821" i="7" s="1"/>
  <c r="C819" i="7"/>
  <c r="E819" i="7" s="1"/>
  <c r="C817" i="7"/>
  <c r="E817" i="7" s="1"/>
  <c r="C815" i="7"/>
  <c r="E815" i="7" s="1"/>
  <c r="C813" i="7"/>
  <c r="E813" i="7" s="1"/>
  <c r="C811" i="7"/>
  <c r="E811" i="7" s="1"/>
  <c r="C809" i="7"/>
  <c r="E809" i="7" s="1"/>
  <c r="C807" i="7"/>
  <c r="E807" i="7" s="1"/>
  <c r="C805" i="7"/>
  <c r="E805" i="7" s="1"/>
  <c r="C803" i="7"/>
  <c r="E803" i="7" s="1"/>
  <c r="C801" i="7"/>
  <c r="E801" i="7" s="1"/>
  <c r="C799" i="7"/>
  <c r="E799" i="7" s="1"/>
  <c r="C797" i="7"/>
  <c r="E797" i="7" s="1"/>
  <c r="C795" i="7"/>
  <c r="E795" i="7" s="1"/>
  <c r="C793" i="7"/>
  <c r="E793" i="7" s="1"/>
  <c r="C791" i="7"/>
  <c r="E791" i="7" s="1"/>
  <c r="C789" i="7"/>
  <c r="E789" i="7" s="1"/>
  <c r="C787" i="7"/>
  <c r="E787" i="7" s="1"/>
  <c r="C785" i="7"/>
  <c r="E785" i="7" s="1"/>
  <c r="C783" i="7"/>
  <c r="E783" i="7" s="1"/>
  <c r="C781" i="7"/>
  <c r="E781" i="7" s="1"/>
  <c r="C779" i="7"/>
  <c r="E779" i="7" s="1"/>
  <c r="C777" i="7"/>
  <c r="E777" i="7" s="1"/>
  <c r="C775" i="7"/>
  <c r="E775" i="7" s="1"/>
  <c r="C773" i="7"/>
  <c r="E773" i="7" s="1"/>
  <c r="C771" i="7"/>
  <c r="E771" i="7" s="1"/>
  <c r="C769" i="7"/>
  <c r="E769" i="7" s="1"/>
  <c r="C767" i="7"/>
  <c r="E767" i="7" s="1"/>
  <c r="C765" i="7"/>
  <c r="E765" i="7" s="1"/>
  <c r="C763" i="7"/>
  <c r="E763" i="7" s="1"/>
  <c r="C761" i="7"/>
  <c r="E761" i="7" s="1"/>
  <c r="C759" i="7"/>
  <c r="E759" i="7" s="1"/>
  <c r="C757" i="7"/>
  <c r="E757" i="7" s="1"/>
  <c r="C755" i="7"/>
  <c r="E755" i="7" s="1"/>
  <c r="C753" i="7"/>
  <c r="E753" i="7" s="1"/>
  <c r="C751" i="7"/>
  <c r="E751" i="7" s="1"/>
  <c r="C749" i="7"/>
  <c r="E749" i="7" s="1"/>
  <c r="C747" i="7"/>
  <c r="E747" i="7" s="1"/>
  <c r="C745" i="7"/>
  <c r="E745" i="7" s="1"/>
  <c r="C743" i="7"/>
  <c r="E743" i="7" s="1"/>
  <c r="C741" i="7"/>
  <c r="E741" i="7" s="1"/>
  <c r="C739" i="7"/>
  <c r="E739" i="7" s="1"/>
  <c r="C737" i="7"/>
  <c r="E737" i="7" s="1"/>
  <c r="C735" i="7"/>
  <c r="E735" i="7" s="1"/>
  <c r="C733" i="7"/>
  <c r="E733" i="7" s="1"/>
  <c r="C731" i="7"/>
  <c r="E731" i="7" s="1"/>
  <c r="C729" i="7"/>
  <c r="E729" i="7" s="1"/>
  <c r="C727" i="7"/>
  <c r="E727" i="7" s="1"/>
  <c r="C725" i="7"/>
  <c r="E725" i="7" s="1"/>
  <c r="C723" i="7"/>
  <c r="E723" i="7" s="1"/>
  <c r="C721" i="7"/>
  <c r="E721" i="7" s="1"/>
  <c r="C719" i="7"/>
  <c r="E719" i="7" s="1"/>
  <c r="C717" i="7"/>
  <c r="E717" i="7" s="1"/>
  <c r="C715" i="7"/>
  <c r="E715" i="7" s="1"/>
  <c r="C713" i="7"/>
  <c r="E713" i="7" s="1"/>
  <c r="C711" i="7"/>
  <c r="E711" i="7" s="1"/>
  <c r="C709" i="7"/>
  <c r="E709" i="7" s="1"/>
  <c r="C707" i="7"/>
  <c r="E707" i="7" s="1"/>
  <c r="C705" i="7"/>
  <c r="E705" i="7" s="1"/>
  <c r="C700" i="7"/>
  <c r="E700" i="7" s="1"/>
  <c r="C697" i="7"/>
  <c r="E697" i="7" s="1"/>
  <c r="C692" i="7"/>
  <c r="E692" i="7" s="1"/>
  <c r="C689" i="7"/>
  <c r="E689" i="7" s="1"/>
  <c r="C684" i="7"/>
  <c r="E684" i="7" s="1"/>
  <c r="C681" i="7"/>
  <c r="E681" i="7" s="1"/>
  <c r="C676" i="7"/>
  <c r="E676" i="7" s="1"/>
  <c r="C673" i="7"/>
  <c r="E673" i="7" s="1"/>
  <c r="C668" i="7"/>
  <c r="E668" i="7" s="1"/>
  <c r="C665" i="7"/>
  <c r="E665" i="7" s="1"/>
  <c r="C660" i="7"/>
  <c r="E660" i="7" s="1"/>
  <c r="C657" i="7"/>
  <c r="E657" i="7" s="1"/>
  <c r="C652" i="7"/>
  <c r="E652" i="7" s="1"/>
  <c r="C649" i="7"/>
  <c r="E649" i="7" s="1"/>
  <c r="C644" i="7"/>
  <c r="E644" i="7" s="1"/>
  <c r="C641" i="7"/>
  <c r="E641" i="7" s="1"/>
  <c r="C636" i="7"/>
  <c r="E636" i="7" s="1"/>
  <c r="C633" i="7"/>
  <c r="E633" i="7" s="1"/>
  <c r="C628" i="7"/>
  <c r="E628" i="7" s="1"/>
  <c r="C625" i="7"/>
  <c r="E625" i="7" s="1"/>
  <c r="C620" i="7"/>
  <c r="E620" i="7" s="1"/>
  <c r="C617" i="7"/>
  <c r="E617" i="7" s="1"/>
  <c r="C612" i="7"/>
  <c r="E612" i="7" s="1"/>
  <c r="C609" i="7"/>
  <c r="E609" i="7" s="1"/>
  <c r="C604" i="7"/>
  <c r="E604" i="7" s="1"/>
  <c r="C601" i="7"/>
  <c r="E601" i="7" s="1"/>
  <c r="C596" i="7"/>
  <c r="E596" i="7" s="1"/>
  <c r="C593" i="7"/>
  <c r="E593" i="7" s="1"/>
  <c r="C588" i="7"/>
  <c r="E588" i="7" s="1"/>
  <c r="C585" i="7"/>
  <c r="E585" i="7" s="1"/>
  <c r="C580" i="7"/>
  <c r="E580" i="7" s="1"/>
  <c r="C577" i="7"/>
  <c r="E577" i="7" s="1"/>
  <c r="C572" i="7"/>
  <c r="E572" i="7" s="1"/>
  <c r="C569" i="7"/>
  <c r="E569" i="7" s="1"/>
  <c r="C564" i="7"/>
  <c r="E564" i="7" s="1"/>
  <c r="C561" i="7"/>
  <c r="E561" i="7" s="1"/>
  <c r="C556" i="7"/>
  <c r="E556" i="7" s="1"/>
  <c r="C553" i="7"/>
  <c r="E553" i="7" s="1"/>
  <c r="C548" i="7"/>
  <c r="E548" i="7" s="1"/>
  <c r="C545" i="7"/>
  <c r="E545" i="7" s="1"/>
  <c r="C540" i="7"/>
  <c r="E540" i="7" s="1"/>
  <c r="C537" i="7"/>
  <c r="E537" i="7" s="1"/>
  <c r="C533" i="7"/>
  <c r="E533" i="7" s="1"/>
  <c r="C529" i="7"/>
  <c r="E529" i="7" s="1"/>
  <c r="C480" i="7"/>
  <c r="E480" i="7" s="1"/>
  <c r="C459" i="7"/>
  <c r="E459" i="7" s="1"/>
  <c r="C448" i="7"/>
  <c r="E448" i="7" s="1"/>
  <c r="C427" i="7"/>
  <c r="E427" i="7" s="1"/>
  <c r="C416" i="7"/>
  <c r="E416" i="7" s="1"/>
  <c r="C395" i="7"/>
  <c r="E395" i="7" s="1"/>
  <c r="C308" i="7"/>
  <c r="E308" i="7" s="1"/>
  <c r="C276" i="7"/>
  <c r="E276" i="7" s="1"/>
  <c r="C243" i="7"/>
  <c r="E243" i="7" s="1"/>
  <c r="C53" i="7"/>
  <c r="E53" i="7" s="1"/>
  <c r="C702" i="7"/>
  <c r="E702" i="7" s="1"/>
  <c r="C699" i="7"/>
  <c r="E699" i="7" s="1"/>
  <c r="C694" i="7"/>
  <c r="E694" i="7" s="1"/>
  <c r="C691" i="7"/>
  <c r="E691" i="7" s="1"/>
  <c r="C686" i="7"/>
  <c r="E686" i="7" s="1"/>
  <c r="C683" i="7"/>
  <c r="E683" i="7" s="1"/>
  <c r="C678" i="7"/>
  <c r="E678" i="7" s="1"/>
  <c r="C675" i="7"/>
  <c r="E675" i="7" s="1"/>
  <c r="C670" i="7"/>
  <c r="E670" i="7" s="1"/>
  <c r="C667" i="7"/>
  <c r="E667" i="7" s="1"/>
  <c r="C662" i="7"/>
  <c r="E662" i="7" s="1"/>
  <c r="C659" i="7"/>
  <c r="E659" i="7" s="1"/>
  <c r="C654" i="7"/>
  <c r="E654" i="7" s="1"/>
  <c r="C651" i="7"/>
  <c r="E651" i="7" s="1"/>
  <c r="C646" i="7"/>
  <c r="E646" i="7" s="1"/>
  <c r="C643" i="7"/>
  <c r="E643" i="7" s="1"/>
  <c r="C638" i="7"/>
  <c r="E638" i="7" s="1"/>
  <c r="C635" i="7"/>
  <c r="E635" i="7" s="1"/>
  <c r="C630" i="7"/>
  <c r="E630" i="7" s="1"/>
  <c r="C627" i="7"/>
  <c r="E627" i="7" s="1"/>
  <c r="C622" i="7"/>
  <c r="E622" i="7" s="1"/>
  <c r="C619" i="7"/>
  <c r="E619" i="7" s="1"/>
  <c r="C614" i="7"/>
  <c r="E614" i="7" s="1"/>
  <c r="C611" i="7"/>
  <c r="E611" i="7" s="1"/>
  <c r="C606" i="7"/>
  <c r="E606" i="7" s="1"/>
  <c r="C603" i="7"/>
  <c r="E603" i="7" s="1"/>
  <c r="C598" i="7"/>
  <c r="E598" i="7" s="1"/>
  <c r="C595" i="7"/>
  <c r="E595" i="7" s="1"/>
  <c r="C590" i="7"/>
  <c r="E590" i="7" s="1"/>
  <c r="C587" i="7"/>
  <c r="E587" i="7" s="1"/>
  <c r="C582" i="7"/>
  <c r="E582" i="7" s="1"/>
  <c r="C579" i="7"/>
  <c r="E579" i="7" s="1"/>
  <c r="C574" i="7"/>
  <c r="E574" i="7" s="1"/>
  <c r="C571" i="7"/>
  <c r="E571" i="7" s="1"/>
  <c r="C566" i="7"/>
  <c r="E566" i="7" s="1"/>
  <c r="C563" i="7"/>
  <c r="E563" i="7" s="1"/>
  <c r="C558" i="7"/>
  <c r="E558" i="7" s="1"/>
  <c r="C555" i="7"/>
  <c r="E555" i="7" s="1"/>
  <c r="C550" i="7"/>
  <c r="E550" i="7" s="1"/>
  <c r="C547" i="7"/>
  <c r="E547" i="7" s="1"/>
  <c r="C542" i="7"/>
  <c r="E542" i="7" s="1"/>
  <c r="C539" i="7"/>
  <c r="E539" i="7" s="1"/>
  <c r="C488" i="7"/>
  <c r="E488" i="7" s="1"/>
  <c r="C467" i="7"/>
  <c r="E467" i="7" s="1"/>
  <c r="C456" i="7"/>
  <c r="E456" i="7" s="1"/>
  <c r="C435" i="7"/>
  <c r="E435" i="7" s="1"/>
  <c r="C424" i="7"/>
  <c r="E424" i="7" s="1"/>
  <c r="C403" i="7"/>
  <c r="E403" i="7" s="1"/>
  <c r="C392" i="7"/>
  <c r="E392" i="7" s="1"/>
  <c r="C300" i="7"/>
  <c r="E300" i="7" s="1"/>
  <c r="C268" i="7"/>
  <c r="E268" i="7" s="1"/>
  <c r="C190" i="7"/>
  <c r="E190" i="7" s="1"/>
  <c r="C117" i="7"/>
  <c r="E117" i="7" s="1"/>
  <c r="C32" i="7"/>
  <c r="E32" i="7" s="1"/>
  <c r="C536" i="7"/>
  <c r="E536" i="7" s="1"/>
  <c r="C534" i="7"/>
  <c r="E534" i="7" s="1"/>
  <c r="C532" i="7"/>
  <c r="E532" i="7" s="1"/>
  <c r="C530" i="7"/>
  <c r="E530" i="7" s="1"/>
  <c r="C528" i="7"/>
  <c r="E528" i="7" s="1"/>
  <c r="C526" i="7"/>
  <c r="E526" i="7" s="1"/>
  <c r="C524" i="7"/>
  <c r="E524" i="7" s="1"/>
  <c r="C522" i="7"/>
  <c r="E522" i="7" s="1"/>
  <c r="C520" i="7"/>
  <c r="E520" i="7" s="1"/>
  <c r="C518" i="7"/>
  <c r="E518" i="7" s="1"/>
  <c r="C516" i="7"/>
  <c r="E516" i="7" s="1"/>
  <c r="C514" i="7"/>
  <c r="E514" i="7" s="1"/>
  <c r="C512" i="7"/>
  <c r="E512" i="7" s="1"/>
  <c r="C510" i="7"/>
  <c r="E510" i="7" s="1"/>
  <c r="C508" i="7"/>
  <c r="E508" i="7" s="1"/>
  <c r="C506" i="7"/>
  <c r="E506" i="7" s="1"/>
  <c r="C504" i="7"/>
  <c r="E504" i="7" s="1"/>
  <c r="C502" i="7"/>
  <c r="E502" i="7" s="1"/>
  <c r="C500" i="7"/>
  <c r="E500" i="7" s="1"/>
  <c r="C498" i="7"/>
  <c r="E498" i="7" s="1"/>
  <c r="C496" i="7"/>
  <c r="E496" i="7" s="1"/>
  <c r="C494" i="7"/>
  <c r="E494" i="7" s="1"/>
  <c r="C492" i="7"/>
  <c r="E492" i="7" s="1"/>
  <c r="C490" i="7"/>
  <c r="E490" i="7" s="1"/>
  <c r="C485" i="7"/>
  <c r="E485" i="7" s="1"/>
  <c r="C482" i="7"/>
  <c r="E482" i="7" s="1"/>
  <c r="C477" i="7"/>
  <c r="E477" i="7" s="1"/>
  <c r="C474" i="7"/>
  <c r="E474" i="7" s="1"/>
  <c r="C469" i="7"/>
  <c r="E469" i="7" s="1"/>
  <c r="C466" i="7"/>
  <c r="E466" i="7" s="1"/>
  <c r="C461" i="7"/>
  <c r="E461" i="7" s="1"/>
  <c r="C458" i="7"/>
  <c r="E458" i="7" s="1"/>
  <c r="C453" i="7"/>
  <c r="E453" i="7" s="1"/>
  <c r="C450" i="7"/>
  <c r="E450" i="7" s="1"/>
  <c r="C445" i="7"/>
  <c r="E445" i="7" s="1"/>
  <c r="C442" i="7"/>
  <c r="E442" i="7" s="1"/>
  <c r="C437" i="7"/>
  <c r="E437" i="7" s="1"/>
  <c r="C434" i="7"/>
  <c r="E434" i="7" s="1"/>
  <c r="C429" i="7"/>
  <c r="E429" i="7" s="1"/>
  <c r="C426" i="7"/>
  <c r="E426" i="7" s="1"/>
  <c r="C421" i="7"/>
  <c r="E421" i="7" s="1"/>
  <c r="C418" i="7"/>
  <c r="E418" i="7" s="1"/>
  <c r="C413" i="7"/>
  <c r="E413" i="7" s="1"/>
  <c r="C410" i="7"/>
  <c r="E410" i="7" s="1"/>
  <c r="C405" i="7"/>
  <c r="E405" i="7" s="1"/>
  <c r="C402" i="7"/>
  <c r="E402" i="7" s="1"/>
  <c r="C397" i="7"/>
  <c r="E397" i="7" s="1"/>
  <c r="C394" i="7"/>
  <c r="E394" i="7" s="1"/>
  <c r="C388" i="7"/>
  <c r="E388" i="7" s="1"/>
  <c r="C384" i="7"/>
  <c r="E384" i="7" s="1"/>
  <c r="C380" i="7"/>
  <c r="E380" i="7" s="1"/>
  <c r="C376" i="7"/>
  <c r="E376" i="7" s="1"/>
  <c r="C372" i="7"/>
  <c r="E372" i="7" s="1"/>
  <c r="C368" i="7"/>
  <c r="E368" i="7" s="1"/>
  <c r="C364" i="7"/>
  <c r="E364" i="7" s="1"/>
  <c r="C360" i="7"/>
  <c r="E360" i="7" s="1"/>
  <c r="C356" i="7"/>
  <c r="E356" i="7" s="1"/>
  <c r="C352" i="7"/>
  <c r="E352" i="7" s="1"/>
  <c r="C348" i="7"/>
  <c r="E348" i="7" s="1"/>
  <c r="C344" i="7"/>
  <c r="E344" i="7" s="1"/>
  <c r="C340" i="7"/>
  <c r="E340" i="7" s="1"/>
  <c r="C336" i="7"/>
  <c r="E336" i="7" s="1"/>
  <c r="C332" i="7"/>
  <c r="E332" i="7" s="1"/>
  <c r="C328" i="7"/>
  <c r="E328" i="7" s="1"/>
  <c r="C322" i="7"/>
  <c r="E322" i="7" s="1"/>
  <c r="C314" i="7"/>
  <c r="E314" i="7" s="1"/>
  <c r="C306" i="7"/>
  <c r="E306" i="7" s="1"/>
  <c r="C298" i="7"/>
  <c r="E298" i="7" s="1"/>
  <c r="C290" i="7"/>
  <c r="E290" i="7" s="1"/>
  <c r="C282" i="7"/>
  <c r="E282" i="7" s="1"/>
  <c r="C274" i="7"/>
  <c r="E274" i="7" s="1"/>
  <c r="C266" i="7"/>
  <c r="E266" i="7" s="1"/>
  <c r="C258" i="7"/>
  <c r="E258" i="7" s="1"/>
  <c r="C250" i="7"/>
  <c r="E250" i="7" s="1"/>
  <c r="C230" i="7"/>
  <c r="E230" i="7" s="1"/>
  <c r="C219" i="7"/>
  <c r="E219" i="7" s="1"/>
  <c r="C198" i="7"/>
  <c r="E198" i="7" s="1"/>
  <c r="C187" i="7"/>
  <c r="E187" i="7" s="1"/>
  <c r="C175" i="7"/>
  <c r="E175" i="7" s="1"/>
  <c r="C133" i="7"/>
  <c r="E133" i="7" s="1"/>
  <c r="C112" i="7"/>
  <c r="E112" i="7" s="1"/>
  <c r="C69" i="7"/>
  <c r="E69" i="7" s="1"/>
  <c r="C48" i="7"/>
  <c r="E48" i="7" s="1"/>
  <c r="C487" i="7"/>
  <c r="E487" i="7" s="1"/>
  <c r="C484" i="7"/>
  <c r="E484" i="7" s="1"/>
  <c r="C479" i="7"/>
  <c r="E479" i="7" s="1"/>
  <c r="C476" i="7"/>
  <c r="E476" i="7" s="1"/>
  <c r="C471" i="7"/>
  <c r="E471" i="7" s="1"/>
  <c r="C468" i="7"/>
  <c r="E468" i="7" s="1"/>
  <c r="C463" i="7"/>
  <c r="E463" i="7" s="1"/>
  <c r="C460" i="7"/>
  <c r="E460" i="7" s="1"/>
  <c r="C455" i="7"/>
  <c r="E455" i="7" s="1"/>
  <c r="C452" i="7"/>
  <c r="E452" i="7" s="1"/>
  <c r="C447" i="7"/>
  <c r="E447" i="7" s="1"/>
  <c r="C444" i="7"/>
  <c r="E444" i="7" s="1"/>
  <c r="C439" i="7"/>
  <c r="E439" i="7" s="1"/>
  <c r="C436" i="7"/>
  <c r="E436" i="7" s="1"/>
  <c r="C431" i="7"/>
  <c r="E431" i="7" s="1"/>
  <c r="C428" i="7"/>
  <c r="E428" i="7" s="1"/>
  <c r="C423" i="7"/>
  <c r="E423" i="7" s="1"/>
  <c r="C420" i="7"/>
  <c r="E420" i="7" s="1"/>
  <c r="C415" i="7"/>
  <c r="E415" i="7" s="1"/>
  <c r="C412" i="7"/>
  <c r="E412" i="7" s="1"/>
  <c r="C407" i="7"/>
  <c r="E407" i="7" s="1"/>
  <c r="C404" i="7"/>
  <c r="E404" i="7" s="1"/>
  <c r="C399" i="7"/>
  <c r="E399" i="7" s="1"/>
  <c r="C396" i="7"/>
  <c r="E396" i="7" s="1"/>
  <c r="C391" i="7"/>
  <c r="E391" i="7" s="1"/>
  <c r="C320" i="7"/>
  <c r="E320" i="7" s="1"/>
  <c r="C312" i="7"/>
  <c r="E312" i="7" s="1"/>
  <c r="C304" i="7"/>
  <c r="E304" i="7" s="1"/>
  <c r="C296" i="7"/>
  <c r="E296" i="7" s="1"/>
  <c r="C288" i="7"/>
  <c r="E288" i="7" s="1"/>
  <c r="C280" i="7"/>
  <c r="E280" i="7" s="1"/>
  <c r="C272" i="7"/>
  <c r="E272" i="7" s="1"/>
  <c r="C264" i="7"/>
  <c r="E264" i="7" s="1"/>
  <c r="C256" i="7"/>
  <c r="E256" i="7" s="1"/>
  <c r="C248" i="7"/>
  <c r="E248" i="7" s="1"/>
  <c r="C238" i="7"/>
  <c r="E238" i="7" s="1"/>
  <c r="C227" i="7"/>
  <c r="E227" i="7" s="1"/>
  <c r="C206" i="7"/>
  <c r="E206" i="7" s="1"/>
  <c r="C195" i="7"/>
  <c r="E195" i="7" s="1"/>
  <c r="C149" i="7"/>
  <c r="E149" i="7" s="1"/>
  <c r="C128" i="7"/>
  <c r="E128" i="7" s="1"/>
  <c r="C85" i="7"/>
  <c r="E85" i="7" s="1"/>
  <c r="C64" i="7"/>
  <c r="E64" i="7" s="1"/>
  <c r="C21" i="7"/>
  <c r="E21" i="7" s="1"/>
  <c r="C527" i="7"/>
  <c r="E527" i="7" s="1"/>
  <c r="C525" i="7"/>
  <c r="E525" i="7" s="1"/>
  <c r="C523" i="7"/>
  <c r="E523" i="7" s="1"/>
  <c r="C521" i="7"/>
  <c r="E521" i="7" s="1"/>
  <c r="C519" i="7"/>
  <c r="E519" i="7" s="1"/>
  <c r="C517" i="7"/>
  <c r="E517" i="7" s="1"/>
  <c r="C515" i="7"/>
  <c r="E515" i="7" s="1"/>
  <c r="C513" i="7"/>
  <c r="E513" i="7" s="1"/>
  <c r="C511" i="7"/>
  <c r="E511" i="7" s="1"/>
  <c r="C509" i="7"/>
  <c r="E509" i="7" s="1"/>
  <c r="C507" i="7"/>
  <c r="E507" i="7" s="1"/>
  <c r="C505" i="7"/>
  <c r="E505" i="7" s="1"/>
  <c r="C503" i="7"/>
  <c r="E503" i="7" s="1"/>
  <c r="C501" i="7"/>
  <c r="E501" i="7" s="1"/>
  <c r="C499" i="7"/>
  <c r="E499" i="7" s="1"/>
  <c r="C497" i="7"/>
  <c r="E497" i="7" s="1"/>
  <c r="C495" i="7"/>
  <c r="E495" i="7" s="1"/>
  <c r="C493" i="7"/>
  <c r="E493" i="7" s="1"/>
  <c r="C491" i="7"/>
  <c r="E491" i="7" s="1"/>
  <c r="C489" i="7"/>
  <c r="E489" i="7" s="1"/>
  <c r="C486" i="7"/>
  <c r="E486" i="7" s="1"/>
  <c r="C481" i="7"/>
  <c r="E481" i="7" s="1"/>
  <c r="C478" i="7"/>
  <c r="E478" i="7" s="1"/>
  <c r="C473" i="7"/>
  <c r="E473" i="7" s="1"/>
  <c r="C470" i="7"/>
  <c r="E470" i="7" s="1"/>
  <c r="C465" i="7"/>
  <c r="E465" i="7" s="1"/>
  <c r="C462" i="7"/>
  <c r="E462" i="7" s="1"/>
  <c r="C457" i="7"/>
  <c r="E457" i="7" s="1"/>
  <c r="C454" i="7"/>
  <c r="E454" i="7" s="1"/>
  <c r="C449" i="7"/>
  <c r="E449" i="7" s="1"/>
  <c r="C446" i="7"/>
  <c r="E446" i="7" s="1"/>
  <c r="C441" i="7"/>
  <c r="E441" i="7" s="1"/>
  <c r="C438" i="7"/>
  <c r="E438" i="7" s="1"/>
  <c r="C433" i="7"/>
  <c r="E433" i="7" s="1"/>
  <c r="C430" i="7"/>
  <c r="E430" i="7" s="1"/>
  <c r="C425" i="7"/>
  <c r="E425" i="7" s="1"/>
  <c r="C422" i="7"/>
  <c r="E422" i="7" s="1"/>
  <c r="C417" i="7"/>
  <c r="E417" i="7" s="1"/>
  <c r="C414" i="7"/>
  <c r="E414" i="7" s="1"/>
  <c r="C409" i="7"/>
  <c r="E409" i="7" s="1"/>
  <c r="C406" i="7"/>
  <c r="E406" i="7" s="1"/>
  <c r="C401" i="7"/>
  <c r="E401" i="7" s="1"/>
  <c r="C398" i="7"/>
  <c r="E398" i="7" s="1"/>
  <c r="C393" i="7"/>
  <c r="E393" i="7" s="1"/>
  <c r="C390" i="7"/>
  <c r="E390" i="7" s="1"/>
  <c r="C386" i="7"/>
  <c r="E386" i="7" s="1"/>
  <c r="C382" i="7"/>
  <c r="E382" i="7" s="1"/>
  <c r="C378" i="7"/>
  <c r="E378" i="7" s="1"/>
  <c r="C374" i="7"/>
  <c r="E374" i="7" s="1"/>
  <c r="C370" i="7"/>
  <c r="E370" i="7" s="1"/>
  <c r="C366" i="7"/>
  <c r="E366" i="7" s="1"/>
  <c r="C362" i="7"/>
  <c r="E362" i="7" s="1"/>
  <c r="C358" i="7"/>
  <c r="E358" i="7" s="1"/>
  <c r="C354" i="7"/>
  <c r="E354" i="7" s="1"/>
  <c r="C350" i="7"/>
  <c r="E350" i="7" s="1"/>
  <c r="C346" i="7"/>
  <c r="E346" i="7" s="1"/>
  <c r="C342" i="7"/>
  <c r="E342" i="7" s="1"/>
  <c r="C338" i="7"/>
  <c r="E338" i="7" s="1"/>
  <c r="C334" i="7"/>
  <c r="E334" i="7" s="1"/>
  <c r="C330" i="7"/>
  <c r="E330" i="7" s="1"/>
  <c r="C326" i="7"/>
  <c r="E326" i="7" s="1"/>
  <c r="C318" i="7"/>
  <c r="E318" i="7" s="1"/>
  <c r="C310" i="7"/>
  <c r="E310" i="7" s="1"/>
  <c r="C302" i="7"/>
  <c r="E302" i="7" s="1"/>
  <c r="C294" i="7"/>
  <c r="E294" i="7" s="1"/>
  <c r="C286" i="7"/>
  <c r="E286" i="7" s="1"/>
  <c r="C278" i="7"/>
  <c r="E278" i="7" s="1"/>
  <c r="C270" i="7"/>
  <c r="E270" i="7" s="1"/>
  <c r="C262" i="7"/>
  <c r="E262" i="7" s="1"/>
  <c r="C254" i="7"/>
  <c r="E254" i="7" s="1"/>
  <c r="C246" i="7"/>
  <c r="E246" i="7" s="1"/>
  <c r="C235" i="7"/>
  <c r="E235" i="7" s="1"/>
  <c r="C214" i="7"/>
  <c r="E214" i="7" s="1"/>
  <c r="C203" i="7"/>
  <c r="E203" i="7" s="1"/>
  <c r="C182" i="7"/>
  <c r="E182" i="7" s="1"/>
  <c r="C165" i="7"/>
  <c r="E165" i="7" s="1"/>
  <c r="C144" i="7"/>
  <c r="E144" i="7" s="1"/>
  <c r="C101" i="7"/>
  <c r="E101" i="7" s="1"/>
  <c r="C80" i="7"/>
  <c r="E80" i="7" s="1"/>
  <c r="C37" i="7"/>
  <c r="E37" i="7" s="1"/>
  <c r="C16" i="7"/>
  <c r="E16" i="7" s="1"/>
  <c r="C245" i="7"/>
  <c r="E245" i="7" s="1"/>
  <c r="C240" i="7"/>
  <c r="E240" i="7" s="1"/>
  <c r="C237" i="7"/>
  <c r="E237" i="7" s="1"/>
  <c r="C232" i="7"/>
  <c r="E232" i="7" s="1"/>
  <c r="C229" i="7"/>
  <c r="E229" i="7" s="1"/>
  <c r="C224" i="7"/>
  <c r="E224" i="7" s="1"/>
  <c r="C221" i="7"/>
  <c r="E221" i="7" s="1"/>
  <c r="C216" i="7"/>
  <c r="E216" i="7" s="1"/>
  <c r="C213" i="7"/>
  <c r="E213" i="7" s="1"/>
  <c r="C208" i="7"/>
  <c r="E208" i="7" s="1"/>
  <c r="C205" i="7"/>
  <c r="E205" i="7" s="1"/>
  <c r="C200" i="7"/>
  <c r="E200" i="7" s="1"/>
  <c r="C197" i="7"/>
  <c r="E197" i="7" s="1"/>
  <c r="C192" i="7"/>
  <c r="E192" i="7" s="1"/>
  <c r="C189" i="7"/>
  <c r="E189" i="7" s="1"/>
  <c r="C184" i="7"/>
  <c r="E184" i="7" s="1"/>
  <c r="C181" i="7"/>
  <c r="E181" i="7" s="1"/>
  <c r="C170" i="7"/>
  <c r="E170" i="7" s="1"/>
  <c r="C159" i="7"/>
  <c r="E159" i="7" s="1"/>
  <c r="C154" i="7"/>
  <c r="E154" i="7" s="1"/>
  <c r="C143" i="7"/>
  <c r="E143" i="7" s="1"/>
  <c r="C138" i="7"/>
  <c r="E138" i="7" s="1"/>
  <c r="C127" i="7"/>
  <c r="E127" i="7" s="1"/>
  <c r="C122" i="7"/>
  <c r="E122" i="7" s="1"/>
  <c r="C111" i="7"/>
  <c r="E111" i="7" s="1"/>
  <c r="C106" i="7"/>
  <c r="E106" i="7" s="1"/>
  <c r="C95" i="7"/>
  <c r="E95" i="7" s="1"/>
  <c r="C90" i="7"/>
  <c r="E90" i="7" s="1"/>
  <c r="C79" i="7"/>
  <c r="E79" i="7" s="1"/>
  <c r="C74" i="7"/>
  <c r="E74" i="7" s="1"/>
  <c r="C63" i="7"/>
  <c r="E63" i="7" s="1"/>
  <c r="C58" i="7"/>
  <c r="E58" i="7" s="1"/>
  <c r="C47" i="7"/>
  <c r="E47" i="7" s="1"/>
  <c r="C42" i="7"/>
  <c r="E42" i="7" s="1"/>
  <c r="C31" i="7"/>
  <c r="E31" i="7" s="1"/>
  <c r="C26" i="7"/>
  <c r="E26" i="7" s="1"/>
  <c r="C15" i="7"/>
  <c r="E15" i="7" s="1"/>
  <c r="C389" i="7"/>
  <c r="E389" i="7" s="1"/>
  <c r="C387" i="7"/>
  <c r="E387" i="7" s="1"/>
  <c r="C385" i="7"/>
  <c r="E385" i="7" s="1"/>
  <c r="C383" i="7"/>
  <c r="E383" i="7" s="1"/>
  <c r="C381" i="7"/>
  <c r="E381" i="7" s="1"/>
  <c r="C379" i="7"/>
  <c r="E379" i="7" s="1"/>
  <c r="C377" i="7"/>
  <c r="E377" i="7" s="1"/>
  <c r="C375" i="7"/>
  <c r="E375" i="7" s="1"/>
  <c r="C373" i="7"/>
  <c r="E373" i="7" s="1"/>
  <c r="C371" i="7"/>
  <c r="E371" i="7" s="1"/>
  <c r="C369" i="7"/>
  <c r="E369" i="7" s="1"/>
  <c r="C367" i="7"/>
  <c r="E367" i="7" s="1"/>
  <c r="C365" i="7"/>
  <c r="E365" i="7" s="1"/>
  <c r="C363" i="7"/>
  <c r="E363" i="7" s="1"/>
  <c r="C361" i="7"/>
  <c r="E361" i="7" s="1"/>
  <c r="C359" i="7"/>
  <c r="E359" i="7" s="1"/>
  <c r="C357" i="7"/>
  <c r="E357" i="7" s="1"/>
  <c r="C355" i="7"/>
  <c r="E355" i="7" s="1"/>
  <c r="C353" i="7"/>
  <c r="E353" i="7" s="1"/>
  <c r="C351" i="7"/>
  <c r="E351" i="7" s="1"/>
  <c r="C349" i="7"/>
  <c r="E349" i="7" s="1"/>
  <c r="C347" i="7"/>
  <c r="E347" i="7" s="1"/>
  <c r="C345" i="7"/>
  <c r="E345" i="7" s="1"/>
  <c r="C343" i="7"/>
  <c r="E343" i="7" s="1"/>
  <c r="C341" i="7"/>
  <c r="E341" i="7" s="1"/>
  <c r="C339" i="7"/>
  <c r="E339" i="7" s="1"/>
  <c r="C337" i="7"/>
  <c r="E337" i="7" s="1"/>
  <c r="C335" i="7"/>
  <c r="E335" i="7" s="1"/>
  <c r="C333" i="7"/>
  <c r="E333" i="7" s="1"/>
  <c r="C331" i="7"/>
  <c r="E331" i="7" s="1"/>
  <c r="C329" i="7"/>
  <c r="E329" i="7" s="1"/>
  <c r="C327" i="7"/>
  <c r="E327" i="7" s="1"/>
  <c r="C325" i="7"/>
  <c r="E325" i="7" s="1"/>
  <c r="C323" i="7"/>
  <c r="E323" i="7" s="1"/>
  <c r="C321" i="7"/>
  <c r="E321" i="7" s="1"/>
  <c r="C319" i="7"/>
  <c r="E319" i="7" s="1"/>
  <c r="C317" i="7"/>
  <c r="E317" i="7" s="1"/>
  <c r="C315" i="7"/>
  <c r="E315" i="7" s="1"/>
  <c r="C313" i="7"/>
  <c r="E313" i="7" s="1"/>
  <c r="C311" i="7"/>
  <c r="E311" i="7" s="1"/>
  <c r="C309" i="7"/>
  <c r="E309" i="7" s="1"/>
  <c r="C307" i="7"/>
  <c r="E307" i="7" s="1"/>
  <c r="C305" i="7"/>
  <c r="E305" i="7" s="1"/>
  <c r="C303" i="7"/>
  <c r="E303" i="7" s="1"/>
  <c r="C301" i="7"/>
  <c r="E301" i="7" s="1"/>
  <c r="C299" i="7"/>
  <c r="E299" i="7" s="1"/>
  <c r="C297" i="7"/>
  <c r="E297" i="7" s="1"/>
  <c r="C295" i="7"/>
  <c r="E295" i="7" s="1"/>
  <c r="C293" i="7"/>
  <c r="E293" i="7" s="1"/>
  <c r="C291" i="7"/>
  <c r="E291" i="7" s="1"/>
  <c r="C289" i="7"/>
  <c r="E289" i="7" s="1"/>
  <c r="C287" i="7"/>
  <c r="E287" i="7" s="1"/>
  <c r="C285" i="7"/>
  <c r="E285" i="7" s="1"/>
  <c r="C283" i="7"/>
  <c r="E283" i="7" s="1"/>
  <c r="C281" i="7"/>
  <c r="E281" i="7" s="1"/>
  <c r="C279" i="7"/>
  <c r="E279" i="7" s="1"/>
  <c r="C277" i="7"/>
  <c r="E277" i="7" s="1"/>
  <c r="C275" i="7"/>
  <c r="E275" i="7" s="1"/>
  <c r="C273" i="7"/>
  <c r="E273" i="7" s="1"/>
  <c r="C271" i="7"/>
  <c r="E271" i="7" s="1"/>
  <c r="C269" i="7"/>
  <c r="E269" i="7" s="1"/>
  <c r="C267" i="7"/>
  <c r="E267" i="7" s="1"/>
  <c r="C265" i="7"/>
  <c r="E265" i="7" s="1"/>
  <c r="C263" i="7"/>
  <c r="E263" i="7" s="1"/>
  <c r="C261" i="7"/>
  <c r="E261" i="7" s="1"/>
  <c r="C259" i="7"/>
  <c r="E259" i="7" s="1"/>
  <c r="C257" i="7"/>
  <c r="E257" i="7" s="1"/>
  <c r="C255" i="7"/>
  <c r="E255" i="7" s="1"/>
  <c r="C253" i="7"/>
  <c r="E253" i="7" s="1"/>
  <c r="C251" i="7"/>
  <c r="E251" i="7" s="1"/>
  <c r="C249" i="7"/>
  <c r="E249" i="7" s="1"/>
  <c r="C247" i="7"/>
  <c r="E247" i="7" s="1"/>
  <c r="C242" i="7"/>
  <c r="E242" i="7" s="1"/>
  <c r="C239" i="7"/>
  <c r="E239" i="7" s="1"/>
  <c r="C234" i="7"/>
  <c r="E234" i="7" s="1"/>
  <c r="C231" i="7"/>
  <c r="E231" i="7" s="1"/>
  <c r="C226" i="7"/>
  <c r="E226" i="7" s="1"/>
  <c r="C223" i="7"/>
  <c r="E223" i="7" s="1"/>
  <c r="C218" i="7"/>
  <c r="E218" i="7" s="1"/>
  <c r="C215" i="7"/>
  <c r="E215" i="7" s="1"/>
  <c r="C210" i="7"/>
  <c r="E210" i="7" s="1"/>
  <c r="C207" i="7"/>
  <c r="E207" i="7" s="1"/>
  <c r="C202" i="7"/>
  <c r="E202" i="7" s="1"/>
  <c r="C199" i="7"/>
  <c r="E199" i="7" s="1"/>
  <c r="C194" i="7"/>
  <c r="E194" i="7" s="1"/>
  <c r="C191" i="7"/>
  <c r="E191" i="7" s="1"/>
  <c r="C186" i="7"/>
  <c r="E186" i="7" s="1"/>
  <c r="C183" i="7"/>
  <c r="E183" i="7" s="1"/>
  <c r="C177" i="7"/>
  <c r="E177" i="7" s="1"/>
  <c r="C173" i="7"/>
  <c r="E173" i="7" s="1"/>
  <c r="C168" i="7"/>
  <c r="E168" i="7" s="1"/>
  <c r="C157" i="7"/>
  <c r="E157" i="7" s="1"/>
  <c r="C152" i="7"/>
  <c r="E152" i="7" s="1"/>
  <c r="C141" i="7"/>
  <c r="E141" i="7" s="1"/>
  <c r="C136" i="7"/>
  <c r="E136" i="7" s="1"/>
  <c r="C125" i="7"/>
  <c r="E125" i="7" s="1"/>
  <c r="C120" i="7"/>
  <c r="E120" i="7" s="1"/>
  <c r="C109" i="7"/>
  <c r="E109" i="7" s="1"/>
  <c r="C104" i="7"/>
  <c r="E104" i="7" s="1"/>
  <c r="C93" i="7"/>
  <c r="E93" i="7" s="1"/>
  <c r="C88" i="7"/>
  <c r="E88" i="7" s="1"/>
  <c r="C77" i="7"/>
  <c r="E77" i="7" s="1"/>
  <c r="C72" i="7"/>
  <c r="E72" i="7" s="1"/>
  <c r="C61" i="7"/>
  <c r="E61" i="7" s="1"/>
  <c r="C56" i="7"/>
  <c r="E56" i="7" s="1"/>
  <c r="C45" i="7"/>
  <c r="E45" i="7" s="1"/>
  <c r="C40" i="7"/>
  <c r="E40" i="7" s="1"/>
  <c r="C29" i="7"/>
  <c r="E29" i="7" s="1"/>
  <c r="C24" i="7"/>
  <c r="E24" i="7" s="1"/>
  <c r="C244" i="7"/>
  <c r="E244" i="7" s="1"/>
  <c r="C241" i="7"/>
  <c r="E241" i="7" s="1"/>
  <c r="C236" i="7"/>
  <c r="E236" i="7" s="1"/>
  <c r="C233" i="7"/>
  <c r="E233" i="7" s="1"/>
  <c r="C228" i="7"/>
  <c r="E228" i="7" s="1"/>
  <c r="C225" i="7"/>
  <c r="E225" i="7" s="1"/>
  <c r="C220" i="7"/>
  <c r="E220" i="7" s="1"/>
  <c r="C217" i="7"/>
  <c r="E217" i="7" s="1"/>
  <c r="C212" i="7"/>
  <c r="E212" i="7" s="1"/>
  <c r="C209" i="7"/>
  <c r="E209" i="7" s="1"/>
  <c r="C204" i="7"/>
  <c r="E204" i="7" s="1"/>
  <c r="C201" i="7"/>
  <c r="E201" i="7" s="1"/>
  <c r="C196" i="7"/>
  <c r="E196" i="7" s="1"/>
  <c r="C193" i="7"/>
  <c r="E193" i="7" s="1"/>
  <c r="C188" i="7"/>
  <c r="E188" i="7" s="1"/>
  <c r="C185" i="7"/>
  <c r="E185" i="7" s="1"/>
  <c r="C180" i="7"/>
  <c r="E180" i="7" s="1"/>
  <c r="C167" i="7"/>
  <c r="E167" i="7" s="1"/>
  <c r="C162" i="7"/>
  <c r="E162" i="7" s="1"/>
  <c r="C151" i="7"/>
  <c r="E151" i="7" s="1"/>
  <c r="C146" i="7"/>
  <c r="E146" i="7" s="1"/>
  <c r="C135" i="7"/>
  <c r="E135" i="7" s="1"/>
  <c r="C130" i="7"/>
  <c r="E130" i="7" s="1"/>
  <c r="C119" i="7"/>
  <c r="E119" i="7" s="1"/>
  <c r="C114" i="7"/>
  <c r="E114" i="7" s="1"/>
  <c r="C103" i="7"/>
  <c r="E103" i="7" s="1"/>
  <c r="C98" i="7"/>
  <c r="E98" i="7" s="1"/>
  <c r="C87" i="7"/>
  <c r="E87" i="7" s="1"/>
  <c r="C82" i="7"/>
  <c r="E82" i="7" s="1"/>
  <c r="C71" i="7"/>
  <c r="E71" i="7" s="1"/>
  <c r="C66" i="7"/>
  <c r="E66" i="7" s="1"/>
  <c r="C55" i="7"/>
  <c r="E55" i="7" s="1"/>
  <c r="C50" i="7"/>
  <c r="E50" i="7" s="1"/>
  <c r="C39" i="7"/>
  <c r="E39" i="7" s="1"/>
  <c r="C34" i="7"/>
  <c r="E34" i="7" s="1"/>
  <c r="C23" i="7"/>
  <c r="E23" i="7" s="1"/>
  <c r="C18" i="7"/>
  <c r="E18" i="7" s="1"/>
  <c r="C178" i="7"/>
  <c r="E178" i="7" s="1"/>
  <c r="C176" i="7"/>
  <c r="E176" i="7" s="1"/>
  <c r="C174" i="7"/>
  <c r="E174" i="7" s="1"/>
  <c r="C172" i="7"/>
  <c r="E172" i="7" s="1"/>
  <c r="C169" i="7"/>
  <c r="E169" i="7" s="1"/>
  <c r="C164" i="7"/>
  <c r="E164" i="7" s="1"/>
  <c r="C161" i="7"/>
  <c r="E161" i="7" s="1"/>
  <c r="C156" i="7"/>
  <c r="E156" i="7" s="1"/>
  <c r="C153" i="7"/>
  <c r="E153" i="7" s="1"/>
  <c r="C148" i="7"/>
  <c r="E148" i="7" s="1"/>
  <c r="C145" i="7"/>
  <c r="E145" i="7" s="1"/>
  <c r="C140" i="7"/>
  <c r="E140" i="7" s="1"/>
  <c r="C137" i="7"/>
  <c r="E137" i="7" s="1"/>
  <c r="C132" i="7"/>
  <c r="E132" i="7" s="1"/>
  <c r="C129" i="7"/>
  <c r="E129" i="7" s="1"/>
  <c r="C124" i="7"/>
  <c r="E124" i="7" s="1"/>
  <c r="C121" i="7"/>
  <c r="E121" i="7" s="1"/>
  <c r="C116" i="7"/>
  <c r="E116" i="7" s="1"/>
  <c r="C113" i="7"/>
  <c r="E113" i="7" s="1"/>
  <c r="C108" i="7"/>
  <c r="E108" i="7" s="1"/>
  <c r="C105" i="7"/>
  <c r="E105" i="7" s="1"/>
  <c r="C100" i="7"/>
  <c r="E100" i="7" s="1"/>
  <c r="C97" i="7"/>
  <c r="E97" i="7" s="1"/>
  <c r="C92" i="7"/>
  <c r="E92" i="7" s="1"/>
  <c r="C89" i="7"/>
  <c r="E89" i="7" s="1"/>
  <c r="C84" i="7"/>
  <c r="E84" i="7" s="1"/>
  <c r="C81" i="7"/>
  <c r="E81" i="7" s="1"/>
  <c r="C76" i="7"/>
  <c r="E76" i="7" s="1"/>
  <c r="C73" i="7"/>
  <c r="E73" i="7" s="1"/>
  <c r="C68" i="7"/>
  <c r="E68" i="7" s="1"/>
  <c r="C65" i="7"/>
  <c r="E65" i="7" s="1"/>
  <c r="C60" i="7"/>
  <c r="E60" i="7" s="1"/>
  <c r="C57" i="7"/>
  <c r="E57" i="7" s="1"/>
  <c r="C52" i="7"/>
  <c r="E52" i="7" s="1"/>
  <c r="C49" i="7"/>
  <c r="E49" i="7" s="1"/>
  <c r="C44" i="7"/>
  <c r="E44" i="7" s="1"/>
  <c r="C41" i="7"/>
  <c r="E41" i="7" s="1"/>
  <c r="C36" i="7"/>
  <c r="E36" i="7" s="1"/>
  <c r="C33" i="7"/>
  <c r="E33" i="7" s="1"/>
  <c r="C28" i="7"/>
  <c r="E28" i="7" s="1"/>
  <c r="C25" i="7"/>
  <c r="E25" i="7" s="1"/>
  <c r="C20" i="7"/>
  <c r="E20" i="7" s="1"/>
  <c r="C17" i="7"/>
  <c r="E17" i="7" s="1"/>
  <c r="C171" i="7"/>
  <c r="E171" i="7" s="1"/>
  <c r="C166" i="7"/>
  <c r="E166" i="7" s="1"/>
  <c r="C163" i="7"/>
  <c r="E163" i="7" s="1"/>
  <c r="C158" i="7"/>
  <c r="E158" i="7" s="1"/>
  <c r="C155" i="7"/>
  <c r="E155" i="7" s="1"/>
  <c r="C150" i="7"/>
  <c r="E150" i="7" s="1"/>
  <c r="C147" i="7"/>
  <c r="E147" i="7" s="1"/>
  <c r="C142" i="7"/>
  <c r="E142" i="7" s="1"/>
  <c r="C139" i="7"/>
  <c r="E139" i="7" s="1"/>
  <c r="C134" i="7"/>
  <c r="E134" i="7" s="1"/>
  <c r="C131" i="7"/>
  <c r="E131" i="7" s="1"/>
  <c r="C126" i="7"/>
  <c r="E126" i="7" s="1"/>
  <c r="C123" i="7"/>
  <c r="E123" i="7" s="1"/>
  <c r="C118" i="7"/>
  <c r="E118" i="7" s="1"/>
  <c r="C115" i="7"/>
  <c r="E115" i="7" s="1"/>
  <c r="C110" i="7"/>
  <c r="E110" i="7" s="1"/>
  <c r="C107" i="7"/>
  <c r="E107" i="7" s="1"/>
  <c r="C102" i="7"/>
  <c r="E102" i="7" s="1"/>
  <c r="C99" i="7"/>
  <c r="E99" i="7" s="1"/>
  <c r="C94" i="7"/>
  <c r="E94" i="7" s="1"/>
  <c r="C91" i="7"/>
  <c r="E91" i="7" s="1"/>
  <c r="C86" i="7"/>
  <c r="E86" i="7" s="1"/>
  <c r="C83" i="7"/>
  <c r="E83" i="7" s="1"/>
  <c r="C78" i="7"/>
  <c r="E78" i="7" s="1"/>
  <c r="C75" i="7"/>
  <c r="E75" i="7" s="1"/>
  <c r="C70" i="7"/>
  <c r="E70" i="7" s="1"/>
  <c r="C67" i="7"/>
  <c r="E67" i="7" s="1"/>
  <c r="C62" i="7"/>
  <c r="E62" i="7" s="1"/>
  <c r="C59" i="7"/>
  <c r="E59" i="7" s="1"/>
  <c r="C54" i="7"/>
  <c r="E54" i="7" s="1"/>
  <c r="C51" i="7"/>
  <c r="E51" i="7" s="1"/>
  <c r="C46" i="7"/>
  <c r="E46" i="7" s="1"/>
  <c r="C43" i="7"/>
  <c r="E43" i="7" s="1"/>
  <c r="C38" i="7"/>
  <c r="E38" i="7" s="1"/>
  <c r="C35" i="7"/>
  <c r="E35" i="7" s="1"/>
  <c r="C30" i="7"/>
  <c r="E30" i="7" s="1"/>
  <c r="C27" i="7"/>
  <c r="E27" i="7" s="1"/>
  <c r="C22" i="7"/>
  <c r="E22" i="7" s="1"/>
  <c r="C19" i="7"/>
  <c r="E19" i="7" s="1"/>
  <c r="C14" i="7"/>
  <c r="E14" i="7" s="1"/>
  <c r="C12" i="7"/>
  <c r="E12" i="7" s="1"/>
  <c r="C10" i="7"/>
  <c r="E10" i="7" s="1"/>
  <c r="C8" i="7"/>
  <c r="E8" i="7" s="1"/>
  <c r="C6" i="7"/>
  <c r="E6" i="7" s="1"/>
  <c r="C4" i="7"/>
  <c r="E4" i="7" s="1"/>
  <c r="C13" i="7"/>
  <c r="E13" i="7" s="1"/>
  <c r="C11" i="7"/>
  <c r="E11" i="7" s="1"/>
  <c r="C9" i="7"/>
  <c r="E9" i="7" s="1"/>
  <c r="C7" i="7"/>
  <c r="E7" i="7" s="1"/>
  <c r="C5" i="7"/>
  <c r="E5" i="7" s="1"/>
  <c r="C3" i="7"/>
  <c r="E3" i="7" s="1"/>
  <c r="C2" i="7"/>
  <c r="E2" i="7" s="1"/>
  <c r="G886" i="8"/>
  <c r="K886" i="8" s="1"/>
  <c r="G865" i="8"/>
  <c r="K865" i="8" s="1"/>
  <c r="G849" i="8"/>
  <c r="K849" i="8" s="1"/>
  <c r="G846" i="8"/>
  <c r="K846" i="8" s="1"/>
  <c r="G833" i="8"/>
  <c r="K833" i="8" s="1"/>
  <c r="G829" i="8"/>
  <c r="K829" i="8" s="1"/>
  <c r="G823" i="8"/>
  <c r="K823" i="8" s="1"/>
  <c r="G815" i="8"/>
  <c r="K815" i="8" s="1"/>
  <c r="G807" i="8"/>
  <c r="K807" i="8" s="1"/>
  <c r="G788" i="8"/>
  <c r="K788" i="8" s="1"/>
  <c r="G777" i="8"/>
  <c r="K777" i="8" s="1"/>
  <c r="G756" i="8"/>
  <c r="K756" i="8" s="1"/>
  <c r="G745" i="8"/>
  <c r="K745" i="8" s="1"/>
  <c r="G724" i="8"/>
  <c r="K724" i="8" s="1"/>
  <c r="G713" i="8"/>
  <c r="K713" i="8" s="1"/>
  <c r="G692" i="8"/>
  <c r="K692" i="8" s="1"/>
  <c r="G681" i="8"/>
  <c r="K681" i="8" s="1"/>
  <c r="G660" i="8"/>
  <c r="K660" i="8" s="1"/>
  <c r="G649" i="8"/>
  <c r="K649" i="8" s="1"/>
  <c r="G628" i="8"/>
  <c r="K628" i="8" s="1"/>
  <c r="G613" i="8"/>
  <c r="K613" i="8" s="1"/>
  <c r="G541" i="8"/>
  <c r="K541" i="8" s="1"/>
  <c r="G356" i="8"/>
  <c r="K356" i="8" s="1"/>
  <c r="G888" i="8"/>
  <c r="K888" i="8" s="1"/>
  <c r="G883" i="8"/>
  <c r="K883" i="8" s="1"/>
  <c r="G880" i="8"/>
  <c r="K880" i="8" s="1"/>
  <c r="G875" i="8"/>
  <c r="K875" i="8" s="1"/>
  <c r="G872" i="8"/>
  <c r="K872" i="8" s="1"/>
  <c r="G867" i="8"/>
  <c r="K867" i="8" s="1"/>
  <c r="G864" i="8"/>
  <c r="K864" i="8" s="1"/>
  <c r="G859" i="8"/>
  <c r="K859" i="8" s="1"/>
  <c r="G856" i="8"/>
  <c r="K856" i="8" s="1"/>
  <c r="G851" i="8"/>
  <c r="K851" i="8" s="1"/>
  <c r="G848" i="8"/>
  <c r="K848" i="8" s="1"/>
  <c r="G843" i="8"/>
  <c r="K843" i="8" s="1"/>
  <c r="G821" i="8"/>
  <c r="K821" i="8" s="1"/>
  <c r="G813" i="8"/>
  <c r="K813" i="8" s="1"/>
  <c r="G805" i="8"/>
  <c r="K805" i="8" s="1"/>
  <c r="G796" i="8"/>
  <c r="K796" i="8" s="1"/>
  <c r="G785" i="8"/>
  <c r="K785" i="8" s="1"/>
  <c r="G764" i="8"/>
  <c r="K764" i="8" s="1"/>
  <c r="G753" i="8"/>
  <c r="K753" i="8" s="1"/>
  <c r="G732" i="8"/>
  <c r="K732" i="8" s="1"/>
  <c r="G721" i="8"/>
  <c r="K721" i="8" s="1"/>
  <c r="G700" i="8"/>
  <c r="K700" i="8" s="1"/>
  <c r="G689" i="8"/>
  <c r="K689" i="8" s="1"/>
  <c r="G668" i="8"/>
  <c r="K668" i="8" s="1"/>
  <c r="G657" i="8"/>
  <c r="K657" i="8" s="1"/>
  <c r="G636" i="8"/>
  <c r="K636" i="8" s="1"/>
  <c r="G625" i="8"/>
  <c r="K625" i="8" s="1"/>
  <c r="G609" i="8"/>
  <c r="K609" i="8" s="1"/>
  <c r="G573" i="8"/>
  <c r="K573" i="8" s="1"/>
  <c r="G530" i="8"/>
  <c r="K530" i="8" s="1"/>
  <c r="G438" i="8"/>
  <c r="K438" i="8" s="1"/>
  <c r="G313" i="8"/>
  <c r="K313" i="8" s="1"/>
  <c r="G889" i="8"/>
  <c r="K889" i="8" s="1"/>
  <c r="G878" i="8"/>
  <c r="K878" i="8" s="1"/>
  <c r="G870" i="8"/>
  <c r="K870" i="8" s="1"/>
  <c r="G857" i="8"/>
  <c r="K857" i="8" s="1"/>
  <c r="G837" i="8"/>
  <c r="K837" i="8" s="1"/>
  <c r="G498" i="8"/>
  <c r="K498" i="8" s="1"/>
  <c r="G885" i="8"/>
  <c r="K885" i="8" s="1"/>
  <c r="G882" i="8"/>
  <c r="K882" i="8" s="1"/>
  <c r="G877" i="8"/>
  <c r="K877" i="8" s="1"/>
  <c r="G874" i="8"/>
  <c r="K874" i="8" s="1"/>
  <c r="G869" i="8"/>
  <c r="K869" i="8" s="1"/>
  <c r="G866" i="8"/>
  <c r="K866" i="8" s="1"/>
  <c r="G861" i="8"/>
  <c r="K861" i="8" s="1"/>
  <c r="G858" i="8"/>
  <c r="K858" i="8" s="1"/>
  <c r="G853" i="8"/>
  <c r="K853" i="8" s="1"/>
  <c r="G850" i="8"/>
  <c r="K850" i="8" s="1"/>
  <c r="G845" i="8"/>
  <c r="K845" i="8" s="1"/>
  <c r="G842" i="8"/>
  <c r="K842" i="8" s="1"/>
  <c r="G839" i="8"/>
  <c r="K839" i="8" s="1"/>
  <c r="G835" i="8"/>
  <c r="K835" i="8" s="1"/>
  <c r="G831" i="8"/>
  <c r="K831" i="8" s="1"/>
  <c r="G827" i="8"/>
  <c r="K827" i="8" s="1"/>
  <c r="G819" i="8"/>
  <c r="K819" i="8" s="1"/>
  <c r="G811" i="8"/>
  <c r="K811" i="8" s="1"/>
  <c r="G803" i="8"/>
  <c r="K803" i="8" s="1"/>
  <c r="G793" i="8"/>
  <c r="K793" i="8" s="1"/>
  <c r="G772" i="8"/>
  <c r="K772" i="8" s="1"/>
  <c r="G761" i="8"/>
  <c r="K761" i="8" s="1"/>
  <c r="G740" i="8"/>
  <c r="K740" i="8" s="1"/>
  <c r="G729" i="8"/>
  <c r="K729" i="8" s="1"/>
  <c r="G708" i="8"/>
  <c r="K708" i="8" s="1"/>
  <c r="G697" i="8"/>
  <c r="K697" i="8" s="1"/>
  <c r="G676" i="8"/>
  <c r="K676" i="8" s="1"/>
  <c r="G665" i="8"/>
  <c r="K665" i="8" s="1"/>
  <c r="G644" i="8"/>
  <c r="K644" i="8" s="1"/>
  <c r="G633" i="8"/>
  <c r="K633" i="8" s="1"/>
  <c r="G621" i="8"/>
  <c r="K621" i="8" s="1"/>
  <c r="G604" i="8"/>
  <c r="K604" i="8" s="1"/>
  <c r="G562" i="8"/>
  <c r="K562" i="8" s="1"/>
  <c r="G477" i="8"/>
  <c r="K477" i="8" s="1"/>
  <c r="G261" i="8"/>
  <c r="K261" i="8" s="1"/>
  <c r="G881" i="8"/>
  <c r="K881" i="8" s="1"/>
  <c r="G873" i="8"/>
  <c r="K873" i="8" s="1"/>
  <c r="G862" i="8"/>
  <c r="K862" i="8" s="1"/>
  <c r="G854" i="8"/>
  <c r="K854" i="8" s="1"/>
  <c r="G841" i="8"/>
  <c r="K841" i="8" s="1"/>
  <c r="G454" i="8"/>
  <c r="K454" i="8" s="1"/>
  <c r="G887" i="8"/>
  <c r="K887" i="8" s="1"/>
  <c r="G884" i="8"/>
  <c r="K884" i="8" s="1"/>
  <c r="G879" i="8"/>
  <c r="K879" i="8" s="1"/>
  <c r="G876" i="8"/>
  <c r="K876" i="8" s="1"/>
  <c r="G871" i="8"/>
  <c r="K871" i="8" s="1"/>
  <c r="G868" i="8"/>
  <c r="K868" i="8" s="1"/>
  <c r="G863" i="8"/>
  <c r="K863" i="8" s="1"/>
  <c r="G860" i="8"/>
  <c r="K860" i="8" s="1"/>
  <c r="G855" i="8"/>
  <c r="K855" i="8" s="1"/>
  <c r="G852" i="8"/>
  <c r="K852" i="8" s="1"/>
  <c r="G847" i="8"/>
  <c r="K847" i="8" s="1"/>
  <c r="G844" i="8"/>
  <c r="K844" i="8" s="1"/>
  <c r="G825" i="8"/>
  <c r="K825" i="8" s="1"/>
  <c r="G817" i="8"/>
  <c r="K817" i="8" s="1"/>
  <c r="G809" i="8"/>
  <c r="K809" i="8" s="1"/>
  <c r="G801" i="8"/>
  <c r="K801" i="8" s="1"/>
  <c r="G780" i="8"/>
  <c r="K780" i="8" s="1"/>
  <c r="G769" i="8"/>
  <c r="K769" i="8" s="1"/>
  <c r="G748" i="8"/>
  <c r="K748" i="8" s="1"/>
  <c r="G737" i="8"/>
  <c r="K737" i="8" s="1"/>
  <c r="G716" i="8"/>
  <c r="K716" i="8" s="1"/>
  <c r="G705" i="8"/>
  <c r="K705" i="8" s="1"/>
  <c r="G684" i="8"/>
  <c r="K684" i="8" s="1"/>
  <c r="G673" i="8"/>
  <c r="K673" i="8" s="1"/>
  <c r="G652" i="8"/>
  <c r="K652" i="8" s="1"/>
  <c r="G641" i="8"/>
  <c r="K641" i="8" s="1"/>
  <c r="G617" i="8"/>
  <c r="K617" i="8" s="1"/>
  <c r="G594" i="8"/>
  <c r="K594" i="8" s="1"/>
  <c r="G509" i="8"/>
  <c r="K509" i="8" s="1"/>
  <c r="G466" i="8"/>
  <c r="K466" i="8" s="1"/>
  <c r="G798" i="8"/>
  <c r="K798" i="8" s="1"/>
  <c r="G795" i="8"/>
  <c r="K795" i="8" s="1"/>
  <c r="G790" i="8"/>
  <c r="K790" i="8" s="1"/>
  <c r="G787" i="8"/>
  <c r="K787" i="8" s="1"/>
  <c r="G782" i="8"/>
  <c r="K782" i="8" s="1"/>
  <c r="G779" i="8"/>
  <c r="K779" i="8" s="1"/>
  <c r="G774" i="8"/>
  <c r="K774" i="8" s="1"/>
  <c r="G771" i="8"/>
  <c r="K771" i="8" s="1"/>
  <c r="G766" i="8"/>
  <c r="K766" i="8" s="1"/>
  <c r="G763" i="8"/>
  <c r="K763" i="8" s="1"/>
  <c r="G758" i="8"/>
  <c r="K758" i="8" s="1"/>
  <c r="G755" i="8"/>
  <c r="K755" i="8" s="1"/>
  <c r="G750" i="8"/>
  <c r="K750" i="8" s="1"/>
  <c r="G747" i="8"/>
  <c r="K747" i="8" s="1"/>
  <c r="G742" i="8"/>
  <c r="K742" i="8" s="1"/>
  <c r="G739" i="8"/>
  <c r="K739" i="8" s="1"/>
  <c r="G734" i="8"/>
  <c r="K734" i="8" s="1"/>
  <c r="G731" i="8"/>
  <c r="K731" i="8" s="1"/>
  <c r="G726" i="8"/>
  <c r="K726" i="8" s="1"/>
  <c r="G723" i="8"/>
  <c r="K723" i="8" s="1"/>
  <c r="G718" i="8"/>
  <c r="K718" i="8" s="1"/>
  <c r="G715" i="8"/>
  <c r="K715" i="8" s="1"/>
  <c r="G710" i="8"/>
  <c r="K710" i="8" s="1"/>
  <c r="G707" i="8"/>
  <c r="K707" i="8" s="1"/>
  <c r="G702" i="8"/>
  <c r="K702" i="8" s="1"/>
  <c r="G699" i="8"/>
  <c r="K699" i="8" s="1"/>
  <c r="G694" i="8"/>
  <c r="K694" i="8" s="1"/>
  <c r="G691" i="8"/>
  <c r="K691" i="8" s="1"/>
  <c r="G686" i="8"/>
  <c r="K686" i="8" s="1"/>
  <c r="G683" i="8"/>
  <c r="K683" i="8" s="1"/>
  <c r="G678" i="8"/>
  <c r="K678" i="8" s="1"/>
  <c r="G675" i="8"/>
  <c r="K675" i="8" s="1"/>
  <c r="G670" i="8"/>
  <c r="K670" i="8" s="1"/>
  <c r="G667" i="8"/>
  <c r="K667" i="8" s="1"/>
  <c r="G662" i="8"/>
  <c r="K662" i="8" s="1"/>
  <c r="G659" i="8"/>
  <c r="K659" i="8" s="1"/>
  <c r="G654" i="8"/>
  <c r="K654" i="8" s="1"/>
  <c r="G651" i="8"/>
  <c r="K651" i="8" s="1"/>
  <c r="G646" i="8"/>
  <c r="K646" i="8" s="1"/>
  <c r="G643" i="8"/>
  <c r="K643" i="8" s="1"/>
  <c r="G638" i="8"/>
  <c r="K638" i="8" s="1"/>
  <c r="G635" i="8"/>
  <c r="K635" i="8" s="1"/>
  <c r="G630" i="8"/>
  <c r="K630" i="8" s="1"/>
  <c r="G627" i="8"/>
  <c r="K627" i="8" s="1"/>
  <c r="G624" i="8"/>
  <c r="K624" i="8" s="1"/>
  <c r="G620" i="8"/>
  <c r="K620" i="8" s="1"/>
  <c r="G616" i="8"/>
  <c r="K616" i="8" s="1"/>
  <c r="G612" i="8"/>
  <c r="K612" i="8" s="1"/>
  <c r="G608" i="8"/>
  <c r="K608" i="8" s="1"/>
  <c r="G602" i="8"/>
  <c r="K602" i="8" s="1"/>
  <c r="G581" i="8"/>
  <c r="K581" i="8" s="1"/>
  <c r="G570" i="8"/>
  <c r="K570" i="8" s="1"/>
  <c r="G549" i="8"/>
  <c r="K549" i="8" s="1"/>
  <c r="G538" i="8"/>
  <c r="K538" i="8" s="1"/>
  <c r="G517" i="8"/>
  <c r="K517" i="8" s="1"/>
  <c r="G506" i="8"/>
  <c r="K506" i="8" s="1"/>
  <c r="G485" i="8"/>
  <c r="K485" i="8" s="1"/>
  <c r="G474" i="8"/>
  <c r="K474" i="8" s="1"/>
  <c r="G450" i="8"/>
  <c r="K450" i="8" s="1"/>
  <c r="G434" i="8"/>
  <c r="K434" i="8" s="1"/>
  <c r="G345" i="8"/>
  <c r="K345" i="8" s="1"/>
  <c r="G245" i="8"/>
  <c r="K245" i="8" s="1"/>
  <c r="G146" i="8"/>
  <c r="K146" i="8" s="1"/>
  <c r="G840" i="8"/>
  <c r="K840" i="8" s="1"/>
  <c r="G838" i="8"/>
  <c r="K838" i="8" s="1"/>
  <c r="G836" i="8"/>
  <c r="K836" i="8" s="1"/>
  <c r="G834" i="8"/>
  <c r="K834" i="8" s="1"/>
  <c r="G832" i="8"/>
  <c r="K832" i="8" s="1"/>
  <c r="G830" i="8"/>
  <c r="K830" i="8" s="1"/>
  <c r="G828" i="8"/>
  <c r="K828" i="8" s="1"/>
  <c r="G826" i="8"/>
  <c r="K826" i="8" s="1"/>
  <c r="G824" i="8"/>
  <c r="K824" i="8" s="1"/>
  <c r="G822" i="8"/>
  <c r="K822" i="8" s="1"/>
  <c r="G820" i="8"/>
  <c r="K820" i="8" s="1"/>
  <c r="G818" i="8"/>
  <c r="K818" i="8" s="1"/>
  <c r="G816" i="8"/>
  <c r="K816" i="8" s="1"/>
  <c r="G814" i="8"/>
  <c r="K814" i="8" s="1"/>
  <c r="G812" i="8"/>
  <c r="K812" i="8" s="1"/>
  <c r="G810" i="8"/>
  <c r="K810" i="8" s="1"/>
  <c r="G808" i="8"/>
  <c r="K808" i="8" s="1"/>
  <c r="G806" i="8"/>
  <c r="K806" i="8" s="1"/>
  <c r="G804" i="8"/>
  <c r="K804" i="8" s="1"/>
  <c r="G802" i="8"/>
  <c r="K802" i="8" s="1"/>
  <c r="G800" i="8"/>
  <c r="K800" i="8" s="1"/>
  <c r="G797" i="8"/>
  <c r="K797" i="8" s="1"/>
  <c r="G792" i="8"/>
  <c r="K792" i="8" s="1"/>
  <c r="G789" i="8"/>
  <c r="K789" i="8" s="1"/>
  <c r="G784" i="8"/>
  <c r="K784" i="8" s="1"/>
  <c r="G781" i="8"/>
  <c r="K781" i="8" s="1"/>
  <c r="G776" i="8"/>
  <c r="K776" i="8" s="1"/>
  <c r="G773" i="8"/>
  <c r="K773" i="8" s="1"/>
  <c r="G768" i="8"/>
  <c r="K768" i="8" s="1"/>
  <c r="G765" i="8"/>
  <c r="K765" i="8" s="1"/>
  <c r="G760" i="8"/>
  <c r="K760" i="8" s="1"/>
  <c r="G757" i="8"/>
  <c r="K757" i="8" s="1"/>
  <c r="G752" i="8"/>
  <c r="K752" i="8" s="1"/>
  <c r="G749" i="8"/>
  <c r="K749" i="8" s="1"/>
  <c r="G744" i="8"/>
  <c r="K744" i="8" s="1"/>
  <c r="G741" i="8"/>
  <c r="K741" i="8" s="1"/>
  <c r="G736" i="8"/>
  <c r="K736" i="8" s="1"/>
  <c r="G733" i="8"/>
  <c r="K733" i="8" s="1"/>
  <c r="G728" i="8"/>
  <c r="K728" i="8" s="1"/>
  <c r="G725" i="8"/>
  <c r="K725" i="8" s="1"/>
  <c r="G720" i="8"/>
  <c r="K720" i="8" s="1"/>
  <c r="G717" i="8"/>
  <c r="K717" i="8" s="1"/>
  <c r="G712" i="8"/>
  <c r="K712" i="8" s="1"/>
  <c r="G709" i="8"/>
  <c r="K709" i="8" s="1"/>
  <c r="G704" i="8"/>
  <c r="K704" i="8" s="1"/>
  <c r="G701" i="8"/>
  <c r="K701" i="8" s="1"/>
  <c r="G696" i="8"/>
  <c r="K696" i="8" s="1"/>
  <c r="G693" i="8"/>
  <c r="K693" i="8" s="1"/>
  <c r="G688" i="8"/>
  <c r="K688" i="8" s="1"/>
  <c r="G685" i="8"/>
  <c r="K685" i="8" s="1"/>
  <c r="G680" i="8"/>
  <c r="K680" i="8" s="1"/>
  <c r="G677" i="8"/>
  <c r="K677" i="8" s="1"/>
  <c r="G672" i="8"/>
  <c r="K672" i="8" s="1"/>
  <c r="G669" i="8"/>
  <c r="K669" i="8" s="1"/>
  <c r="G664" i="8"/>
  <c r="K664" i="8" s="1"/>
  <c r="G661" i="8"/>
  <c r="K661" i="8" s="1"/>
  <c r="G656" i="8"/>
  <c r="K656" i="8" s="1"/>
  <c r="G653" i="8"/>
  <c r="K653" i="8" s="1"/>
  <c r="G648" i="8"/>
  <c r="K648" i="8" s="1"/>
  <c r="G645" i="8"/>
  <c r="K645" i="8" s="1"/>
  <c r="G640" i="8"/>
  <c r="K640" i="8" s="1"/>
  <c r="G637" i="8"/>
  <c r="K637" i="8" s="1"/>
  <c r="G632" i="8"/>
  <c r="K632" i="8" s="1"/>
  <c r="G629" i="8"/>
  <c r="K629" i="8" s="1"/>
  <c r="G623" i="8"/>
  <c r="K623" i="8" s="1"/>
  <c r="G619" i="8"/>
  <c r="K619" i="8" s="1"/>
  <c r="G615" i="8"/>
  <c r="K615" i="8" s="1"/>
  <c r="G611" i="8"/>
  <c r="K611" i="8" s="1"/>
  <c r="G607" i="8"/>
  <c r="K607" i="8" s="1"/>
  <c r="G589" i="8"/>
  <c r="K589" i="8" s="1"/>
  <c r="G578" i="8"/>
  <c r="K578" i="8" s="1"/>
  <c r="G557" i="8"/>
  <c r="K557" i="8" s="1"/>
  <c r="G546" i="8"/>
  <c r="K546" i="8" s="1"/>
  <c r="G525" i="8"/>
  <c r="K525" i="8" s="1"/>
  <c r="G514" i="8"/>
  <c r="K514" i="8" s="1"/>
  <c r="G493" i="8"/>
  <c r="K493" i="8" s="1"/>
  <c r="G482" i="8"/>
  <c r="K482" i="8" s="1"/>
  <c r="G461" i="8"/>
  <c r="K461" i="8" s="1"/>
  <c r="G446" i="8"/>
  <c r="K446" i="8" s="1"/>
  <c r="G430" i="8"/>
  <c r="K430" i="8" s="1"/>
  <c r="G292" i="8"/>
  <c r="K292" i="8" s="1"/>
  <c r="G229" i="8"/>
  <c r="K229" i="8" s="1"/>
  <c r="G103" i="8"/>
  <c r="K103" i="8" s="1"/>
  <c r="G799" i="8"/>
  <c r="K799" i="8" s="1"/>
  <c r="G794" i="8"/>
  <c r="K794" i="8" s="1"/>
  <c r="G791" i="8"/>
  <c r="K791" i="8" s="1"/>
  <c r="G786" i="8"/>
  <c r="K786" i="8" s="1"/>
  <c r="G783" i="8"/>
  <c r="K783" i="8" s="1"/>
  <c r="G778" i="8"/>
  <c r="K778" i="8" s="1"/>
  <c r="G775" i="8"/>
  <c r="K775" i="8" s="1"/>
  <c r="G770" i="8"/>
  <c r="K770" i="8" s="1"/>
  <c r="G767" i="8"/>
  <c r="K767" i="8" s="1"/>
  <c r="G762" i="8"/>
  <c r="K762" i="8" s="1"/>
  <c r="G759" i="8"/>
  <c r="K759" i="8" s="1"/>
  <c r="G754" i="8"/>
  <c r="K754" i="8" s="1"/>
  <c r="G751" i="8"/>
  <c r="K751" i="8" s="1"/>
  <c r="G746" i="8"/>
  <c r="K746" i="8" s="1"/>
  <c r="G743" i="8"/>
  <c r="K743" i="8" s="1"/>
  <c r="G738" i="8"/>
  <c r="K738" i="8" s="1"/>
  <c r="G735" i="8"/>
  <c r="K735" i="8" s="1"/>
  <c r="G730" i="8"/>
  <c r="K730" i="8" s="1"/>
  <c r="G727" i="8"/>
  <c r="K727" i="8" s="1"/>
  <c r="G722" i="8"/>
  <c r="K722" i="8" s="1"/>
  <c r="G719" i="8"/>
  <c r="K719" i="8" s="1"/>
  <c r="G714" i="8"/>
  <c r="K714" i="8" s="1"/>
  <c r="G711" i="8"/>
  <c r="K711" i="8" s="1"/>
  <c r="G706" i="8"/>
  <c r="K706" i="8" s="1"/>
  <c r="G703" i="8"/>
  <c r="K703" i="8" s="1"/>
  <c r="G698" i="8"/>
  <c r="K698" i="8" s="1"/>
  <c r="G695" i="8"/>
  <c r="K695" i="8" s="1"/>
  <c r="G690" i="8"/>
  <c r="K690" i="8" s="1"/>
  <c r="G687" i="8"/>
  <c r="K687" i="8" s="1"/>
  <c r="G682" i="8"/>
  <c r="K682" i="8" s="1"/>
  <c r="G679" i="8"/>
  <c r="K679" i="8" s="1"/>
  <c r="G674" i="8"/>
  <c r="K674" i="8" s="1"/>
  <c r="G671" i="8"/>
  <c r="K671" i="8" s="1"/>
  <c r="G666" i="8"/>
  <c r="K666" i="8" s="1"/>
  <c r="G663" i="8"/>
  <c r="K663" i="8" s="1"/>
  <c r="G658" i="8"/>
  <c r="K658" i="8" s="1"/>
  <c r="G655" i="8"/>
  <c r="K655" i="8" s="1"/>
  <c r="G650" i="8"/>
  <c r="K650" i="8" s="1"/>
  <c r="G647" i="8"/>
  <c r="K647" i="8" s="1"/>
  <c r="G642" i="8"/>
  <c r="K642" i="8" s="1"/>
  <c r="G639" i="8"/>
  <c r="K639" i="8" s="1"/>
  <c r="G634" i="8"/>
  <c r="K634" i="8" s="1"/>
  <c r="G631" i="8"/>
  <c r="K631" i="8" s="1"/>
  <c r="G626" i="8"/>
  <c r="K626" i="8" s="1"/>
  <c r="G622" i="8"/>
  <c r="K622" i="8" s="1"/>
  <c r="G618" i="8"/>
  <c r="K618" i="8" s="1"/>
  <c r="G614" i="8"/>
  <c r="K614" i="8" s="1"/>
  <c r="G610" i="8"/>
  <c r="K610" i="8" s="1"/>
  <c r="G606" i="8"/>
  <c r="K606" i="8" s="1"/>
  <c r="G597" i="8"/>
  <c r="K597" i="8" s="1"/>
  <c r="G586" i="8"/>
  <c r="K586" i="8" s="1"/>
  <c r="G565" i="8"/>
  <c r="K565" i="8" s="1"/>
  <c r="G554" i="8"/>
  <c r="K554" i="8" s="1"/>
  <c r="G533" i="8"/>
  <c r="K533" i="8" s="1"/>
  <c r="G522" i="8"/>
  <c r="K522" i="8" s="1"/>
  <c r="G501" i="8"/>
  <c r="K501" i="8" s="1"/>
  <c r="G490" i="8"/>
  <c r="K490" i="8" s="1"/>
  <c r="G469" i="8"/>
  <c r="K469" i="8" s="1"/>
  <c r="G458" i="8"/>
  <c r="K458" i="8" s="1"/>
  <c r="G442" i="8"/>
  <c r="K442" i="8" s="1"/>
  <c r="G426" i="8"/>
  <c r="K426" i="8" s="1"/>
  <c r="G324" i="8"/>
  <c r="K324" i="8" s="1"/>
  <c r="G277" i="8"/>
  <c r="K277" i="8" s="1"/>
  <c r="G213" i="8"/>
  <c r="K213" i="8" s="1"/>
  <c r="G599" i="8"/>
  <c r="K599" i="8" s="1"/>
  <c r="G596" i="8"/>
  <c r="K596" i="8" s="1"/>
  <c r="G591" i="8"/>
  <c r="K591" i="8" s="1"/>
  <c r="G588" i="8"/>
  <c r="K588" i="8" s="1"/>
  <c r="G583" i="8"/>
  <c r="K583" i="8" s="1"/>
  <c r="G580" i="8"/>
  <c r="K580" i="8" s="1"/>
  <c r="G575" i="8"/>
  <c r="K575" i="8" s="1"/>
  <c r="G572" i="8"/>
  <c r="K572" i="8" s="1"/>
  <c r="G567" i="8"/>
  <c r="K567" i="8" s="1"/>
  <c r="G564" i="8"/>
  <c r="K564" i="8" s="1"/>
  <c r="G559" i="8"/>
  <c r="K559" i="8" s="1"/>
  <c r="G556" i="8"/>
  <c r="K556" i="8" s="1"/>
  <c r="G551" i="8"/>
  <c r="K551" i="8" s="1"/>
  <c r="G548" i="8"/>
  <c r="K548" i="8" s="1"/>
  <c r="G543" i="8"/>
  <c r="K543" i="8" s="1"/>
  <c r="G540" i="8"/>
  <c r="K540" i="8" s="1"/>
  <c r="G535" i="8"/>
  <c r="K535" i="8" s="1"/>
  <c r="G532" i="8"/>
  <c r="K532" i="8" s="1"/>
  <c r="G527" i="8"/>
  <c r="K527" i="8" s="1"/>
  <c r="G524" i="8"/>
  <c r="K524" i="8" s="1"/>
  <c r="G519" i="8"/>
  <c r="K519" i="8" s="1"/>
  <c r="G516" i="8"/>
  <c r="K516" i="8" s="1"/>
  <c r="G511" i="8"/>
  <c r="K511" i="8" s="1"/>
  <c r="G508" i="8"/>
  <c r="K508" i="8" s="1"/>
  <c r="G503" i="8"/>
  <c r="K503" i="8" s="1"/>
  <c r="G500" i="8"/>
  <c r="K500" i="8" s="1"/>
  <c r="G495" i="8"/>
  <c r="K495" i="8" s="1"/>
  <c r="G492" i="8"/>
  <c r="K492" i="8" s="1"/>
  <c r="G487" i="8"/>
  <c r="K487" i="8" s="1"/>
  <c r="G484" i="8"/>
  <c r="K484" i="8" s="1"/>
  <c r="G479" i="8"/>
  <c r="K479" i="8" s="1"/>
  <c r="G476" i="8"/>
  <c r="K476" i="8" s="1"/>
  <c r="G471" i="8"/>
  <c r="K471" i="8" s="1"/>
  <c r="G468" i="8"/>
  <c r="K468" i="8" s="1"/>
  <c r="G463" i="8"/>
  <c r="K463" i="8" s="1"/>
  <c r="G460" i="8"/>
  <c r="K460" i="8" s="1"/>
  <c r="G353" i="8"/>
  <c r="K353" i="8" s="1"/>
  <c r="G332" i="8"/>
  <c r="K332" i="8" s="1"/>
  <c r="G321" i="8"/>
  <c r="K321" i="8" s="1"/>
  <c r="G300" i="8"/>
  <c r="K300" i="8" s="1"/>
  <c r="G289" i="8"/>
  <c r="K289" i="8" s="1"/>
  <c r="G273" i="8"/>
  <c r="K273" i="8" s="1"/>
  <c r="G257" i="8"/>
  <c r="K257" i="8" s="1"/>
  <c r="G241" i="8"/>
  <c r="K241" i="8" s="1"/>
  <c r="G225" i="8"/>
  <c r="K225" i="8" s="1"/>
  <c r="G135" i="8"/>
  <c r="K135" i="8" s="1"/>
  <c r="G50" i="8"/>
  <c r="K50" i="8" s="1"/>
  <c r="G605" i="8"/>
  <c r="K605" i="8" s="1"/>
  <c r="G603" i="8"/>
  <c r="K603" i="8" s="1"/>
  <c r="G601" i="8"/>
  <c r="K601" i="8" s="1"/>
  <c r="G598" i="8"/>
  <c r="K598" i="8" s="1"/>
  <c r="G593" i="8"/>
  <c r="K593" i="8" s="1"/>
  <c r="G590" i="8"/>
  <c r="K590" i="8" s="1"/>
  <c r="G585" i="8"/>
  <c r="K585" i="8" s="1"/>
  <c r="G582" i="8"/>
  <c r="K582" i="8" s="1"/>
  <c r="G577" i="8"/>
  <c r="K577" i="8" s="1"/>
  <c r="G574" i="8"/>
  <c r="K574" i="8" s="1"/>
  <c r="G569" i="8"/>
  <c r="K569" i="8" s="1"/>
  <c r="G566" i="8"/>
  <c r="K566" i="8" s="1"/>
  <c r="G561" i="8"/>
  <c r="K561" i="8" s="1"/>
  <c r="G558" i="8"/>
  <c r="K558" i="8" s="1"/>
  <c r="G553" i="8"/>
  <c r="K553" i="8" s="1"/>
  <c r="G550" i="8"/>
  <c r="K550" i="8" s="1"/>
  <c r="G545" i="8"/>
  <c r="K545" i="8" s="1"/>
  <c r="G542" i="8"/>
  <c r="K542" i="8" s="1"/>
  <c r="G537" i="8"/>
  <c r="K537" i="8" s="1"/>
  <c r="G534" i="8"/>
  <c r="K534" i="8" s="1"/>
  <c r="G529" i="8"/>
  <c r="K529" i="8" s="1"/>
  <c r="G526" i="8"/>
  <c r="K526" i="8" s="1"/>
  <c r="G521" i="8"/>
  <c r="K521" i="8" s="1"/>
  <c r="G518" i="8"/>
  <c r="K518" i="8" s="1"/>
  <c r="G513" i="8"/>
  <c r="K513" i="8" s="1"/>
  <c r="G510" i="8"/>
  <c r="K510" i="8" s="1"/>
  <c r="G505" i="8"/>
  <c r="K505" i="8" s="1"/>
  <c r="G502" i="8"/>
  <c r="K502" i="8" s="1"/>
  <c r="G497" i="8"/>
  <c r="K497" i="8" s="1"/>
  <c r="G494" i="8"/>
  <c r="K494" i="8" s="1"/>
  <c r="G489" i="8"/>
  <c r="K489" i="8" s="1"/>
  <c r="G486" i="8"/>
  <c r="K486" i="8" s="1"/>
  <c r="G481" i="8"/>
  <c r="K481" i="8" s="1"/>
  <c r="G478" i="8"/>
  <c r="K478" i="8" s="1"/>
  <c r="G473" i="8"/>
  <c r="K473" i="8" s="1"/>
  <c r="G470" i="8"/>
  <c r="K470" i="8" s="1"/>
  <c r="G465" i="8"/>
  <c r="K465" i="8" s="1"/>
  <c r="G462" i="8"/>
  <c r="K462" i="8" s="1"/>
  <c r="G456" i="8"/>
  <c r="K456" i="8" s="1"/>
  <c r="G452" i="8"/>
  <c r="K452" i="8" s="1"/>
  <c r="G448" i="8"/>
  <c r="K448" i="8" s="1"/>
  <c r="G444" i="8"/>
  <c r="K444" i="8" s="1"/>
  <c r="G440" i="8"/>
  <c r="K440" i="8" s="1"/>
  <c r="G436" i="8"/>
  <c r="K436" i="8" s="1"/>
  <c r="G432" i="8"/>
  <c r="K432" i="8" s="1"/>
  <c r="G428" i="8"/>
  <c r="K428" i="8" s="1"/>
  <c r="G424" i="8"/>
  <c r="K424" i="8" s="1"/>
  <c r="G361" i="8"/>
  <c r="K361" i="8" s="1"/>
  <c r="G340" i="8"/>
  <c r="K340" i="8" s="1"/>
  <c r="G329" i="8"/>
  <c r="K329" i="8" s="1"/>
  <c r="G308" i="8"/>
  <c r="K308" i="8" s="1"/>
  <c r="G297" i="8"/>
  <c r="K297" i="8" s="1"/>
  <c r="G285" i="8"/>
  <c r="K285" i="8" s="1"/>
  <c r="G269" i="8"/>
  <c r="K269" i="8" s="1"/>
  <c r="G253" i="8"/>
  <c r="K253" i="8" s="1"/>
  <c r="G237" i="8"/>
  <c r="K237" i="8" s="1"/>
  <c r="G221" i="8"/>
  <c r="K221" i="8" s="1"/>
  <c r="G167" i="8"/>
  <c r="K167" i="8" s="1"/>
  <c r="G82" i="8"/>
  <c r="K82" i="8" s="1"/>
  <c r="G39" i="8"/>
  <c r="K39" i="8" s="1"/>
  <c r="G600" i="8"/>
  <c r="K600" i="8" s="1"/>
  <c r="G595" i="8"/>
  <c r="K595" i="8" s="1"/>
  <c r="G592" i="8"/>
  <c r="K592" i="8" s="1"/>
  <c r="G587" i="8"/>
  <c r="K587" i="8" s="1"/>
  <c r="G584" i="8"/>
  <c r="K584" i="8" s="1"/>
  <c r="G579" i="8"/>
  <c r="K579" i="8" s="1"/>
  <c r="G576" i="8"/>
  <c r="K576" i="8" s="1"/>
  <c r="G571" i="8"/>
  <c r="K571" i="8" s="1"/>
  <c r="G568" i="8"/>
  <c r="K568" i="8" s="1"/>
  <c r="G563" i="8"/>
  <c r="K563" i="8" s="1"/>
  <c r="G560" i="8"/>
  <c r="K560" i="8" s="1"/>
  <c r="G555" i="8"/>
  <c r="K555" i="8" s="1"/>
  <c r="G552" i="8"/>
  <c r="K552" i="8" s="1"/>
  <c r="G547" i="8"/>
  <c r="K547" i="8" s="1"/>
  <c r="G544" i="8"/>
  <c r="K544" i="8" s="1"/>
  <c r="G539" i="8"/>
  <c r="K539" i="8" s="1"/>
  <c r="G536" i="8"/>
  <c r="K536" i="8" s="1"/>
  <c r="G531" i="8"/>
  <c r="K531" i="8" s="1"/>
  <c r="G528" i="8"/>
  <c r="K528" i="8" s="1"/>
  <c r="G523" i="8"/>
  <c r="K523" i="8" s="1"/>
  <c r="G520" i="8"/>
  <c r="K520" i="8" s="1"/>
  <c r="G515" i="8"/>
  <c r="K515" i="8" s="1"/>
  <c r="G512" i="8"/>
  <c r="K512" i="8" s="1"/>
  <c r="G507" i="8"/>
  <c r="K507" i="8" s="1"/>
  <c r="G504" i="8"/>
  <c r="K504" i="8" s="1"/>
  <c r="G499" i="8"/>
  <c r="K499" i="8" s="1"/>
  <c r="G496" i="8"/>
  <c r="K496" i="8" s="1"/>
  <c r="G491" i="8"/>
  <c r="K491" i="8" s="1"/>
  <c r="G488" i="8"/>
  <c r="K488" i="8" s="1"/>
  <c r="G483" i="8"/>
  <c r="K483" i="8" s="1"/>
  <c r="G480" i="8"/>
  <c r="K480" i="8" s="1"/>
  <c r="G475" i="8"/>
  <c r="K475" i="8" s="1"/>
  <c r="G472" i="8"/>
  <c r="K472" i="8" s="1"/>
  <c r="G467" i="8"/>
  <c r="K467" i="8" s="1"/>
  <c r="G464" i="8"/>
  <c r="K464" i="8" s="1"/>
  <c r="G459" i="8"/>
  <c r="K459" i="8" s="1"/>
  <c r="G348" i="8"/>
  <c r="K348" i="8" s="1"/>
  <c r="G337" i="8"/>
  <c r="K337" i="8" s="1"/>
  <c r="G316" i="8"/>
  <c r="K316" i="8" s="1"/>
  <c r="G305" i="8"/>
  <c r="K305" i="8" s="1"/>
  <c r="G281" i="8"/>
  <c r="K281" i="8" s="1"/>
  <c r="G265" i="8"/>
  <c r="K265" i="8" s="1"/>
  <c r="G249" i="8"/>
  <c r="K249" i="8" s="1"/>
  <c r="G233" i="8"/>
  <c r="K233" i="8" s="1"/>
  <c r="G217" i="8"/>
  <c r="K217" i="8" s="1"/>
  <c r="G114" i="8"/>
  <c r="K114" i="8" s="1"/>
  <c r="G71" i="8"/>
  <c r="K71" i="8" s="1"/>
  <c r="G27" i="8"/>
  <c r="K27" i="8" s="1"/>
  <c r="G457" i="8"/>
  <c r="K457" i="8" s="1"/>
  <c r="G455" i="8"/>
  <c r="K455" i="8" s="1"/>
  <c r="G453" i="8"/>
  <c r="K453" i="8" s="1"/>
  <c r="G451" i="8"/>
  <c r="K451" i="8" s="1"/>
  <c r="G449" i="8"/>
  <c r="K449" i="8" s="1"/>
  <c r="G447" i="8"/>
  <c r="K447" i="8" s="1"/>
  <c r="G445" i="8"/>
  <c r="K445" i="8" s="1"/>
  <c r="G443" i="8"/>
  <c r="K443" i="8" s="1"/>
  <c r="G441" i="8"/>
  <c r="K441" i="8" s="1"/>
  <c r="G439" i="8"/>
  <c r="K439" i="8" s="1"/>
  <c r="G437" i="8"/>
  <c r="K437" i="8" s="1"/>
  <c r="G435" i="8"/>
  <c r="K435" i="8" s="1"/>
  <c r="G433" i="8"/>
  <c r="K433" i="8" s="1"/>
  <c r="G431" i="8"/>
  <c r="K431" i="8" s="1"/>
  <c r="G429" i="8"/>
  <c r="K429" i="8" s="1"/>
  <c r="G427" i="8"/>
  <c r="K427" i="8" s="1"/>
  <c r="G425" i="8"/>
  <c r="K425" i="8" s="1"/>
  <c r="G423" i="8"/>
  <c r="K423" i="8" s="1"/>
  <c r="G421" i="8"/>
  <c r="K421" i="8" s="1"/>
  <c r="G419" i="8"/>
  <c r="K419" i="8" s="1"/>
  <c r="G417" i="8"/>
  <c r="K417" i="8" s="1"/>
  <c r="G415" i="8"/>
  <c r="K415" i="8" s="1"/>
  <c r="G413" i="8"/>
  <c r="K413" i="8" s="1"/>
  <c r="G411" i="8"/>
  <c r="K411" i="8" s="1"/>
  <c r="G409" i="8"/>
  <c r="K409" i="8" s="1"/>
  <c r="G407" i="8"/>
  <c r="K407" i="8" s="1"/>
  <c r="G405" i="8"/>
  <c r="K405" i="8" s="1"/>
  <c r="G403" i="8"/>
  <c r="K403" i="8" s="1"/>
  <c r="G401" i="8"/>
  <c r="K401" i="8" s="1"/>
  <c r="G399" i="8"/>
  <c r="K399" i="8" s="1"/>
  <c r="G397" i="8"/>
  <c r="K397" i="8" s="1"/>
  <c r="G395" i="8"/>
  <c r="K395" i="8" s="1"/>
  <c r="G393" i="8"/>
  <c r="K393" i="8" s="1"/>
  <c r="G391" i="8"/>
  <c r="K391" i="8" s="1"/>
  <c r="G389" i="8"/>
  <c r="K389" i="8" s="1"/>
  <c r="G387" i="8"/>
  <c r="K387" i="8" s="1"/>
  <c r="G385" i="8"/>
  <c r="K385" i="8" s="1"/>
  <c r="G383" i="8"/>
  <c r="K383" i="8" s="1"/>
  <c r="G381" i="8"/>
  <c r="K381" i="8" s="1"/>
  <c r="G379" i="8"/>
  <c r="K379" i="8" s="1"/>
  <c r="G377" i="8"/>
  <c r="K377" i="8" s="1"/>
  <c r="G375" i="8"/>
  <c r="K375" i="8" s="1"/>
  <c r="G373" i="8"/>
  <c r="K373" i="8" s="1"/>
  <c r="G371" i="8"/>
  <c r="K371" i="8" s="1"/>
  <c r="G369" i="8"/>
  <c r="K369" i="8" s="1"/>
  <c r="G367" i="8"/>
  <c r="K367" i="8" s="1"/>
  <c r="G365" i="8"/>
  <c r="K365" i="8" s="1"/>
  <c r="G363" i="8"/>
  <c r="K363" i="8" s="1"/>
  <c r="G358" i="8"/>
  <c r="K358" i="8" s="1"/>
  <c r="G355" i="8"/>
  <c r="K355" i="8" s="1"/>
  <c r="G350" i="8"/>
  <c r="K350" i="8" s="1"/>
  <c r="G347" i="8"/>
  <c r="K347" i="8" s="1"/>
  <c r="G342" i="8"/>
  <c r="K342" i="8" s="1"/>
  <c r="G339" i="8"/>
  <c r="K339" i="8" s="1"/>
  <c r="G334" i="8"/>
  <c r="K334" i="8" s="1"/>
  <c r="G331" i="8"/>
  <c r="K331" i="8" s="1"/>
  <c r="G326" i="8"/>
  <c r="K326" i="8" s="1"/>
  <c r="G323" i="8"/>
  <c r="K323" i="8" s="1"/>
  <c r="G318" i="8"/>
  <c r="K318" i="8" s="1"/>
  <c r="G315" i="8"/>
  <c r="K315" i="8" s="1"/>
  <c r="G310" i="8"/>
  <c r="K310" i="8" s="1"/>
  <c r="G307" i="8"/>
  <c r="K307" i="8" s="1"/>
  <c r="G302" i="8"/>
  <c r="K302" i="8" s="1"/>
  <c r="G299" i="8"/>
  <c r="K299" i="8" s="1"/>
  <c r="G294" i="8"/>
  <c r="K294" i="8" s="1"/>
  <c r="G291" i="8"/>
  <c r="K291" i="8" s="1"/>
  <c r="G154" i="8"/>
  <c r="K154" i="8" s="1"/>
  <c r="G143" i="8"/>
  <c r="K143" i="8" s="1"/>
  <c r="G122" i="8"/>
  <c r="K122" i="8" s="1"/>
  <c r="G111" i="8"/>
  <c r="K111" i="8" s="1"/>
  <c r="G90" i="8"/>
  <c r="K90" i="8" s="1"/>
  <c r="G79" i="8"/>
  <c r="K79" i="8" s="1"/>
  <c r="G58" i="8"/>
  <c r="K58" i="8" s="1"/>
  <c r="G47" i="8"/>
  <c r="K47" i="8" s="1"/>
  <c r="G23" i="8"/>
  <c r="K23" i="8" s="1"/>
  <c r="G360" i="8"/>
  <c r="K360" i="8" s="1"/>
  <c r="G357" i="8"/>
  <c r="K357" i="8" s="1"/>
  <c r="G352" i="8"/>
  <c r="K352" i="8" s="1"/>
  <c r="G349" i="8"/>
  <c r="K349" i="8" s="1"/>
  <c r="G344" i="8"/>
  <c r="K344" i="8" s="1"/>
  <c r="G341" i="8"/>
  <c r="K341" i="8" s="1"/>
  <c r="G336" i="8"/>
  <c r="K336" i="8" s="1"/>
  <c r="G333" i="8"/>
  <c r="K333" i="8" s="1"/>
  <c r="G328" i="8"/>
  <c r="K328" i="8" s="1"/>
  <c r="G325" i="8"/>
  <c r="K325" i="8" s="1"/>
  <c r="G320" i="8"/>
  <c r="K320" i="8" s="1"/>
  <c r="G317" i="8"/>
  <c r="K317" i="8" s="1"/>
  <c r="G312" i="8"/>
  <c r="K312" i="8" s="1"/>
  <c r="G309" i="8"/>
  <c r="K309" i="8" s="1"/>
  <c r="G304" i="8"/>
  <c r="K304" i="8" s="1"/>
  <c r="G301" i="8"/>
  <c r="K301" i="8" s="1"/>
  <c r="G296" i="8"/>
  <c r="K296" i="8" s="1"/>
  <c r="G293" i="8"/>
  <c r="K293" i="8" s="1"/>
  <c r="G287" i="8"/>
  <c r="K287" i="8" s="1"/>
  <c r="G283" i="8"/>
  <c r="K283" i="8" s="1"/>
  <c r="G279" i="8"/>
  <c r="K279" i="8" s="1"/>
  <c r="G275" i="8"/>
  <c r="K275" i="8" s="1"/>
  <c r="G271" i="8"/>
  <c r="K271" i="8" s="1"/>
  <c r="G267" i="8"/>
  <c r="K267" i="8" s="1"/>
  <c r="G263" i="8"/>
  <c r="K263" i="8" s="1"/>
  <c r="G259" i="8"/>
  <c r="K259" i="8" s="1"/>
  <c r="G255" i="8"/>
  <c r="K255" i="8" s="1"/>
  <c r="G251" i="8"/>
  <c r="K251" i="8" s="1"/>
  <c r="G247" i="8"/>
  <c r="K247" i="8" s="1"/>
  <c r="G243" i="8"/>
  <c r="K243" i="8" s="1"/>
  <c r="G239" i="8"/>
  <c r="K239" i="8" s="1"/>
  <c r="G235" i="8"/>
  <c r="K235" i="8" s="1"/>
  <c r="G231" i="8"/>
  <c r="K231" i="8" s="1"/>
  <c r="G227" i="8"/>
  <c r="K227" i="8" s="1"/>
  <c r="G223" i="8"/>
  <c r="K223" i="8" s="1"/>
  <c r="G219" i="8"/>
  <c r="K219" i="8" s="1"/>
  <c r="G215" i="8"/>
  <c r="K215" i="8" s="1"/>
  <c r="G211" i="8"/>
  <c r="K211" i="8" s="1"/>
  <c r="G162" i="8"/>
  <c r="K162" i="8" s="1"/>
  <c r="G151" i="8"/>
  <c r="K151" i="8" s="1"/>
  <c r="G130" i="8"/>
  <c r="K130" i="8" s="1"/>
  <c r="G119" i="8"/>
  <c r="K119" i="8" s="1"/>
  <c r="G98" i="8"/>
  <c r="K98" i="8" s="1"/>
  <c r="G87" i="8"/>
  <c r="K87" i="8" s="1"/>
  <c r="G66" i="8"/>
  <c r="K66" i="8" s="1"/>
  <c r="G55" i="8"/>
  <c r="K55" i="8" s="1"/>
  <c r="G34" i="8"/>
  <c r="K34" i="8" s="1"/>
  <c r="G422" i="8"/>
  <c r="K422" i="8" s="1"/>
  <c r="G420" i="8"/>
  <c r="K420" i="8" s="1"/>
  <c r="G418" i="8"/>
  <c r="K418" i="8" s="1"/>
  <c r="G416" i="8"/>
  <c r="K416" i="8" s="1"/>
  <c r="G414" i="8"/>
  <c r="K414" i="8" s="1"/>
  <c r="G412" i="8"/>
  <c r="K412" i="8" s="1"/>
  <c r="G410" i="8"/>
  <c r="K410" i="8" s="1"/>
  <c r="G408" i="8"/>
  <c r="K408" i="8" s="1"/>
  <c r="G406" i="8"/>
  <c r="K406" i="8" s="1"/>
  <c r="G404" i="8"/>
  <c r="K404" i="8" s="1"/>
  <c r="G402" i="8"/>
  <c r="K402" i="8" s="1"/>
  <c r="G400" i="8"/>
  <c r="K400" i="8" s="1"/>
  <c r="G398" i="8"/>
  <c r="K398" i="8" s="1"/>
  <c r="G396" i="8"/>
  <c r="K396" i="8" s="1"/>
  <c r="G394" i="8"/>
  <c r="K394" i="8" s="1"/>
  <c r="G392" i="8"/>
  <c r="K392" i="8" s="1"/>
  <c r="G390" i="8"/>
  <c r="K390" i="8" s="1"/>
  <c r="G388" i="8"/>
  <c r="K388" i="8" s="1"/>
  <c r="G386" i="8"/>
  <c r="K386" i="8" s="1"/>
  <c r="G384" i="8"/>
  <c r="K384" i="8" s="1"/>
  <c r="G382" i="8"/>
  <c r="K382" i="8" s="1"/>
  <c r="G380" i="8"/>
  <c r="K380" i="8" s="1"/>
  <c r="G378" i="8"/>
  <c r="K378" i="8" s="1"/>
  <c r="G376" i="8"/>
  <c r="K376" i="8" s="1"/>
  <c r="G374" i="8"/>
  <c r="K374" i="8" s="1"/>
  <c r="G372" i="8"/>
  <c r="K372" i="8" s="1"/>
  <c r="G370" i="8"/>
  <c r="K370" i="8" s="1"/>
  <c r="G368" i="8"/>
  <c r="K368" i="8" s="1"/>
  <c r="G366" i="8"/>
  <c r="K366" i="8" s="1"/>
  <c r="G364" i="8"/>
  <c r="K364" i="8" s="1"/>
  <c r="G362" i="8"/>
  <c r="K362" i="8" s="1"/>
  <c r="G359" i="8"/>
  <c r="K359" i="8" s="1"/>
  <c r="G354" i="8"/>
  <c r="K354" i="8" s="1"/>
  <c r="G351" i="8"/>
  <c r="K351" i="8" s="1"/>
  <c r="G346" i="8"/>
  <c r="K346" i="8" s="1"/>
  <c r="G343" i="8"/>
  <c r="K343" i="8" s="1"/>
  <c r="G338" i="8"/>
  <c r="K338" i="8" s="1"/>
  <c r="G335" i="8"/>
  <c r="K335" i="8" s="1"/>
  <c r="G330" i="8"/>
  <c r="K330" i="8" s="1"/>
  <c r="G327" i="8"/>
  <c r="K327" i="8" s="1"/>
  <c r="G322" i="8"/>
  <c r="K322" i="8" s="1"/>
  <c r="G319" i="8"/>
  <c r="K319" i="8" s="1"/>
  <c r="G314" i="8"/>
  <c r="K314" i="8" s="1"/>
  <c r="G311" i="8"/>
  <c r="K311" i="8" s="1"/>
  <c r="G306" i="8"/>
  <c r="K306" i="8" s="1"/>
  <c r="G303" i="8"/>
  <c r="K303" i="8" s="1"/>
  <c r="G298" i="8"/>
  <c r="K298" i="8" s="1"/>
  <c r="G295" i="8"/>
  <c r="K295" i="8" s="1"/>
  <c r="G290" i="8"/>
  <c r="K290" i="8" s="1"/>
  <c r="G170" i="8"/>
  <c r="K170" i="8" s="1"/>
  <c r="G159" i="8"/>
  <c r="K159" i="8" s="1"/>
  <c r="G138" i="8"/>
  <c r="K138" i="8" s="1"/>
  <c r="G127" i="8"/>
  <c r="K127" i="8" s="1"/>
  <c r="G106" i="8"/>
  <c r="K106" i="8" s="1"/>
  <c r="G95" i="8"/>
  <c r="K95" i="8" s="1"/>
  <c r="G74" i="8"/>
  <c r="K74" i="8" s="1"/>
  <c r="G63" i="8"/>
  <c r="K63" i="8" s="1"/>
  <c r="G42" i="8"/>
  <c r="K42" i="8" s="1"/>
  <c r="G31" i="8"/>
  <c r="K31" i="8" s="1"/>
  <c r="G288" i="8"/>
  <c r="K288" i="8" s="1"/>
  <c r="G286" i="8"/>
  <c r="K286" i="8" s="1"/>
  <c r="G284" i="8"/>
  <c r="K284" i="8" s="1"/>
  <c r="G282" i="8"/>
  <c r="K282" i="8" s="1"/>
  <c r="G280" i="8"/>
  <c r="K280" i="8" s="1"/>
  <c r="G278" i="8"/>
  <c r="K278" i="8" s="1"/>
  <c r="G276" i="8"/>
  <c r="K276" i="8" s="1"/>
  <c r="G274" i="8"/>
  <c r="K274" i="8" s="1"/>
  <c r="G272" i="8"/>
  <c r="K272" i="8" s="1"/>
  <c r="G270" i="8"/>
  <c r="K270" i="8" s="1"/>
  <c r="G268" i="8"/>
  <c r="K268" i="8" s="1"/>
  <c r="G266" i="8"/>
  <c r="K266" i="8" s="1"/>
  <c r="G264" i="8"/>
  <c r="K264" i="8" s="1"/>
  <c r="G262" i="8"/>
  <c r="K262" i="8" s="1"/>
  <c r="G260" i="8"/>
  <c r="K260" i="8" s="1"/>
  <c r="G258" i="8"/>
  <c r="K258" i="8" s="1"/>
  <c r="G256" i="8"/>
  <c r="K256" i="8" s="1"/>
  <c r="G254" i="8"/>
  <c r="K254" i="8" s="1"/>
  <c r="G252" i="8"/>
  <c r="K252" i="8" s="1"/>
  <c r="G250" i="8"/>
  <c r="K250" i="8" s="1"/>
  <c r="G248" i="8"/>
  <c r="K248" i="8" s="1"/>
  <c r="G246" i="8"/>
  <c r="K246" i="8" s="1"/>
  <c r="G244" i="8"/>
  <c r="K244" i="8" s="1"/>
  <c r="G242" i="8"/>
  <c r="K242" i="8" s="1"/>
  <c r="G240" i="8"/>
  <c r="K240" i="8" s="1"/>
  <c r="G238" i="8"/>
  <c r="K238" i="8" s="1"/>
  <c r="G236" i="8"/>
  <c r="K236" i="8" s="1"/>
  <c r="G234" i="8"/>
  <c r="K234" i="8" s="1"/>
  <c r="G232" i="8"/>
  <c r="K232" i="8" s="1"/>
  <c r="G230" i="8"/>
  <c r="K230" i="8" s="1"/>
  <c r="G228" i="8"/>
  <c r="K228" i="8" s="1"/>
  <c r="G226" i="8"/>
  <c r="K226" i="8" s="1"/>
  <c r="G224" i="8"/>
  <c r="K224" i="8" s="1"/>
  <c r="G222" i="8"/>
  <c r="K222" i="8" s="1"/>
  <c r="G220" i="8"/>
  <c r="K220" i="8" s="1"/>
  <c r="G218" i="8"/>
  <c r="K218" i="8" s="1"/>
  <c r="G216" i="8"/>
  <c r="K216" i="8" s="1"/>
  <c r="G214" i="8"/>
  <c r="K214" i="8" s="1"/>
  <c r="G212" i="8"/>
  <c r="K212" i="8" s="1"/>
  <c r="G210" i="8"/>
  <c r="K210" i="8" s="1"/>
  <c r="G208" i="8"/>
  <c r="K208" i="8" s="1"/>
  <c r="G206" i="8"/>
  <c r="K206" i="8" s="1"/>
  <c r="G204" i="8"/>
  <c r="K204" i="8" s="1"/>
  <c r="G202" i="8"/>
  <c r="K202" i="8" s="1"/>
  <c r="G200" i="8"/>
  <c r="K200" i="8" s="1"/>
  <c r="G198" i="8"/>
  <c r="K198" i="8" s="1"/>
  <c r="G196" i="8"/>
  <c r="K196" i="8" s="1"/>
  <c r="G194" i="8"/>
  <c r="K194" i="8" s="1"/>
  <c r="G192" i="8"/>
  <c r="K192" i="8" s="1"/>
  <c r="G190" i="8"/>
  <c r="K190" i="8" s="1"/>
  <c r="G188" i="8"/>
  <c r="K188" i="8" s="1"/>
  <c r="G186" i="8"/>
  <c r="K186" i="8" s="1"/>
  <c r="G184" i="8"/>
  <c r="K184" i="8" s="1"/>
  <c r="G182" i="8"/>
  <c r="K182" i="8" s="1"/>
  <c r="G180" i="8"/>
  <c r="K180" i="8" s="1"/>
  <c r="G178" i="8"/>
  <c r="K178" i="8" s="1"/>
  <c r="G176" i="8"/>
  <c r="K176" i="8" s="1"/>
  <c r="G174" i="8"/>
  <c r="K174" i="8" s="1"/>
  <c r="G172" i="8"/>
  <c r="K172" i="8" s="1"/>
  <c r="G169" i="8"/>
  <c r="K169" i="8" s="1"/>
  <c r="G164" i="8"/>
  <c r="K164" i="8" s="1"/>
  <c r="G161" i="8"/>
  <c r="K161" i="8" s="1"/>
  <c r="G156" i="8"/>
  <c r="K156" i="8" s="1"/>
  <c r="G153" i="8"/>
  <c r="K153" i="8" s="1"/>
  <c r="G148" i="8"/>
  <c r="K148" i="8" s="1"/>
  <c r="G145" i="8"/>
  <c r="K145" i="8" s="1"/>
  <c r="G140" i="8"/>
  <c r="K140" i="8" s="1"/>
  <c r="G137" i="8"/>
  <c r="K137" i="8" s="1"/>
  <c r="G132" i="8"/>
  <c r="K132" i="8" s="1"/>
  <c r="G129" i="8"/>
  <c r="K129" i="8" s="1"/>
  <c r="G124" i="8"/>
  <c r="K124" i="8" s="1"/>
  <c r="G121" i="8"/>
  <c r="K121" i="8" s="1"/>
  <c r="G116" i="8"/>
  <c r="K116" i="8" s="1"/>
  <c r="G113" i="8"/>
  <c r="K113" i="8" s="1"/>
  <c r="G108" i="8"/>
  <c r="K108" i="8" s="1"/>
  <c r="G105" i="8"/>
  <c r="K105" i="8" s="1"/>
  <c r="G100" i="8"/>
  <c r="K100" i="8" s="1"/>
  <c r="G97" i="8"/>
  <c r="K97" i="8" s="1"/>
  <c r="G92" i="8"/>
  <c r="K92" i="8" s="1"/>
  <c r="G89" i="8"/>
  <c r="K89" i="8" s="1"/>
  <c r="G84" i="8"/>
  <c r="K84" i="8" s="1"/>
  <c r="G81" i="8"/>
  <c r="K81" i="8" s="1"/>
  <c r="G76" i="8"/>
  <c r="K76" i="8" s="1"/>
  <c r="G73" i="8"/>
  <c r="K73" i="8" s="1"/>
  <c r="G68" i="8"/>
  <c r="K68" i="8" s="1"/>
  <c r="G65" i="8"/>
  <c r="K65" i="8" s="1"/>
  <c r="G60" i="8"/>
  <c r="K60" i="8" s="1"/>
  <c r="G57" i="8"/>
  <c r="K57" i="8" s="1"/>
  <c r="G52" i="8"/>
  <c r="K52" i="8" s="1"/>
  <c r="G49" i="8"/>
  <c r="K49" i="8" s="1"/>
  <c r="G44" i="8"/>
  <c r="K44" i="8" s="1"/>
  <c r="G41" i="8"/>
  <c r="K41" i="8" s="1"/>
  <c r="G36" i="8"/>
  <c r="K36" i="8" s="1"/>
  <c r="G33" i="8"/>
  <c r="K33" i="8" s="1"/>
  <c r="G171" i="8"/>
  <c r="K171" i="8" s="1"/>
  <c r="G166" i="8"/>
  <c r="K166" i="8" s="1"/>
  <c r="G163" i="8"/>
  <c r="K163" i="8" s="1"/>
  <c r="G158" i="8"/>
  <c r="K158" i="8" s="1"/>
  <c r="G155" i="8"/>
  <c r="K155" i="8" s="1"/>
  <c r="G150" i="8"/>
  <c r="K150" i="8" s="1"/>
  <c r="G147" i="8"/>
  <c r="K147" i="8" s="1"/>
  <c r="G142" i="8"/>
  <c r="K142" i="8" s="1"/>
  <c r="G139" i="8"/>
  <c r="K139" i="8" s="1"/>
  <c r="G134" i="8"/>
  <c r="K134" i="8" s="1"/>
  <c r="G131" i="8"/>
  <c r="K131" i="8" s="1"/>
  <c r="G126" i="8"/>
  <c r="K126" i="8" s="1"/>
  <c r="G123" i="8"/>
  <c r="K123" i="8" s="1"/>
  <c r="G118" i="8"/>
  <c r="K118" i="8" s="1"/>
  <c r="G115" i="8"/>
  <c r="K115" i="8" s="1"/>
  <c r="G110" i="8"/>
  <c r="K110" i="8" s="1"/>
  <c r="G107" i="8"/>
  <c r="K107" i="8" s="1"/>
  <c r="G102" i="8"/>
  <c r="K102" i="8" s="1"/>
  <c r="G99" i="8"/>
  <c r="K99" i="8" s="1"/>
  <c r="G94" i="8"/>
  <c r="K94" i="8" s="1"/>
  <c r="G91" i="8"/>
  <c r="K91" i="8" s="1"/>
  <c r="G86" i="8"/>
  <c r="K86" i="8" s="1"/>
  <c r="G83" i="8"/>
  <c r="K83" i="8" s="1"/>
  <c r="G78" i="8"/>
  <c r="K78" i="8" s="1"/>
  <c r="G75" i="8"/>
  <c r="K75" i="8" s="1"/>
  <c r="G70" i="8"/>
  <c r="K70" i="8" s="1"/>
  <c r="G67" i="8"/>
  <c r="K67" i="8" s="1"/>
  <c r="G62" i="8"/>
  <c r="K62" i="8" s="1"/>
  <c r="G59" i="8"/>
  <c r="K59" i="8" s="1"/>
  <c r="G54" i="8"/>
  <c r="K54" i="8" s="1"/>
  <c r="G51" i="8"/>
  <c r="K51" i="8" s="1"/>
  <c r="G46" i="8"/>
  <c r="K46" i="8" s="1"/>
  <c r="G43" i="8"/>
  <c r="K43" i="8" s="1"/>
  <c r="G38" i="8"/>
  <c r="K38" i="8" s="1"/>
  <c r="G35" i="8"/>
  <c r="K35" i="8" s="1"/>
  <c r="G29" i="8"/>
  <c r="K29" i="8" s="1"/>
  <c r="G25" i="8"/>
  <c r="K25" i="8" s="1"/>
  <c r="G21" i="8"/>
  <c r="K21" i="8" s="1"/>
  <c r="G209" i="8"/>
  <c r="K209" i="8" s="1"/>
  <c r="G207" i="8"/>
  <c r="K207" i="8" s="1"/>
  <c r="G205" i="8"/>
  <c r="K205" i="8" s="1"/>
  <c r="G203" i="8"/>
  <c r="K203" i="8" s="1"/>
  <c r="G201" i="8"/>
  <c r="K201" i="8" s="1"/>
  <c r="G199" i="8"/>
  <c r="K199" i="8" s="1"/>
  <c r="G197" i="8"/>
  <c r="K197" i="8" s="1"/>
  <c r="G195" i="8"/>
  <c r="K195" i="8" s="1"/>
  <c r="G193" i="8"/>
  <c r="K193" i="8" s="1"/>
  <c r="G191" i="8"/>
  <c r="K191" i="8" s="1"/>
  <c r="G189" i="8"/>
  <c r="K189" i="8" s="1"/>
  <c r="G187" i="8"/>
  <c r="K187" i="8" s="1"/>
  <c r="G185" i="8"/>
  <c r="K185" i="8" s="1"/>
  <c r="G183" i="8"/>
  <c r="K183" i="8" s="1"/>
  <c r="G181" i="8"/>
  <c r="K181" i="8" s="1"/>
  <c r="G179" i="8"/>
  <c r="K179" i="8" s="1"/>
  <c r="G177" i="8"/>
  <c r="K177" i="8" s="1"/>
  <c r="G175" i="8"/>
  <c r="K175" i="8" s="1"/>
  <c r="G173" i="8"/>
  <c r="K173" i="8" s="1"/>
  <c r="G168" i="8"/>
  <c r="K168" i="8" s="1"/>
  <c r="G165" i="8"/>
  <c r="K165" i="8" s="1"/>
  <c r="G160" i="8"/>
  <c r="K160" i="8" s="1"/>
  <c r="G157" i="8"/>
  <c r="K157" i="8" s="1"/>
  <c r="G152" i="8"/>
  <c r="K152" i="8" s="1"/>
  <c r="G149" i="8"/>
  <c r="K149" i="8" s="1"/>
  <c r="G144" i="8"/>
  <c r="K144" i="8" s="1"/>
  <c r="G141" i="8"/>
  <c r="K141" i="8" s="1"/>
  <c r="G136" i="8"/>
  <c r="K136" i="8" s="1"/>
  <c r="G133" i="8"/>
  <c r="K133" i="8" s="1"/>
  <c r="G128" i="8"/>
  <c r="K128" i="8" s="1"/>
  <c r="G125" i="8"/>
  <c r="K125" i="8" s="1"/>
  <c r="G120" i="8"/>
  <c r="K120" i="8" s="1"/>
  <c r="G117" i="8"/>
  <c r="K117" i="8" s="1"/>
  <c r="G112" i="8"/>
  <c r="K112" i="8" s="1"/>
  <c r="G109" i="8"/>
  <c r="K109" i="8" s="1"/>
  <c r="G104" i="8"/>
  <c r="K104" i="8" s="1"/>
  <c r="G101" i="8"/>
  <c r="K101" i="8" s="1"/>
  <c r="G96" i="8"/>
  <c r="K96" i="8" s="1"/>
  <c r="G93" i="8"/>
  <c r="K93" i="8" s="1"/>
  <c r="G88" i="8"/>
  <c r="K88" i="8" s="1"/>
  <c r="G85" i="8"/>
  <c r="K85" i="8" s="1"/>
  <c r="G80" i="8"/>
  <c r="K80" i="8" s="1"/>
  <c r="G77" i="8"/>
  <c r="K77" i="8" s="1"/>
  <c r="G72" i="8"/>
  <c r="K72" i="8" s="1"/>
  <c r="G69" i="8"/>
  <c r="K69" i="8" s="1"/>
  <c r="G64" i="8"/>
  <c r="K64" i="8" s="1"/>
  <c r="G61" i="8"/>
  <c r="K61" i="8" s="1"/>
  <c r="G56" i="8"/>
  <c r="K56" i="8" s="1"/>
  <c r="G53" i="8"/>
  <c r="K53" i="8" s="1"/>
  <c r="G48" i="8"/>
  <c r="K48" i="8" s="1"/>
  <c r="G45" i="8"/>
  <c r="K45" i="8" s="1"/>
  <c r="G40" i="8"/>
  <c r="K40" i="8" s="1"/>
  <c r="G37" i="8"/>
  <c r="K37" i="8" s="1"/>
  <c r="G32" i="8"/>
  <c r="K32" i="8" s="1"/>
  <c r="G30" i="8"/>
  <c r="K30" i="8" s="1"/>
  <c r="G28" i="8"/>
  <c r="K28" i="8" s="1"/>
  <c r="G26" i="8"/>
  <c r="K26" i="8" s="1"/>
  <c r="G24" i="8"/>
  <c r="K24" i="8" s="1"/>
  <c r="G22" i="8"/>
  <c r="K22" i="8" s="1"/>
  <c r="G20" i="8"/>
  <c r="K20" i="8" s="1"/>
  <c r="G18" i="8"/>
  <c r="K18" i="8" s="1"/>
  <c r="G16" i="8"/>
  <c r="K16" i="8" s="1"/>
  <c r="G14" i="8"/>
  <c r="K14" i="8" s="1"/>
  <c r="G12" i="8"/>
  <c r="K12" i="8" s="1"/>
  <c r="G10" i="8"/>
  <c r="K10" i="8" s="1"/>
  <c r="G8" i="8"/>
  <c r="K8" i="8" s="1"/>
  <c r="G6" i="8"/>
  <c r="K6" i="8" s="1"/>
  <c r="G4" i="8"/>
  <c r="K4" i="8" s="1"/>
  <c r="G19" i="8"/>
  <c r="K19" i="8" s="1"/>
  <c r="G17" i="8"/>
  <c r="K17" i="8" s="1"/>
  <c r="G15" i="8"/>
  <c r="K15" i="8" s="1"/>
  <c r="G13" i="8"/>
  <c r="K13" i="8" s="1"/>
  <c r="G11" i="8"/>
  <c r="K11" i="8" s="1"/>
  <c r="G9" i="8"/>
  <c r="K9" i="8" s="1"/>
  <c r="G7" i="8"/>
  <c r="K7" i="8" s="1"/>
  <c r="G5" i="8"/>
  <c r="K5" i="8" s="1"/>
  <c r="G3" i="8"/>
  <c r="K3" i="8" s="1"/>
  <c r="G2" i="8"/>
  <c r="K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<sst xmlns="http://schemas.openxmlformats.org/spreadsheetml/2006/main" count="6407" uniqueCount="1015">
  <si>
    <t>Numerator</t>
  </si>
  <si>
    <t>Total Population</t>
  </si>
  <si>
    <t>January 2018</t>
  </si>
  <si>
    <t xml:space="preserve"> an Anambra state</t>
  </si>
  <si>
    <t>&lt;span style='color:red'&gt;1836&lt;/span&gt;</t>
  </si>
  <si>
    <t>ab Abia State</t>
  </si>
  <si>
    <t>&lt;span style='color:red'&gt;885&lt;/span&gt;</t>
  </si>
  <si>
    <t>ad Adamawa State</t>
  </si>
  <si>
    <t>&lt;span style='color:green'&gt;11219&lt;/span&gt;</t>
  </si>
  <si>
    <t>ak Akwa-Ibom State</t>
  </si>
  <si>
    <t>&lt;span style='color:red'&gt;1734&lt;/span&gt;</t>
  </si>
  <si>
    <t>ba Bauchi State</t>
  </si>
  <si>
    <t>&lt;span style='color:green'&gt;11087&lt;/span&gt;</t>
  </si>
  <si>
    <t>be Benue State</t>
  </si>
  <si>
    <t>&lt;span style='color:red'&gt;1215&lt;/span&gt;</t>
  </si>
  <si>
    <t>bo Borno State</t>
  </si>
  <si>
    <t>&lt;span style='color:red'&gt;5588&lt;/span&gt;</t>
  </si>
  <si>
    <t>by Bayelsa State</t>
  </si>
  <si>
    <t>&lt;span style='color:red'&gt;455&lt;/span&gt;</t>
  </si>
  <si>
    <t>cr Cross River State</t>
  </si>
  <si>
    <t>&lt;span style='color:red'&gt;1378&lt;/span&gt;</t>
  </si>
  <si>
    <t>de Delta State</t>
  </si>
  <si>
    <t>&lt;span style='color:red'&gt;3950&lt;/span&gt;</t>
  </si>
  <si>
    <t>eb Ebonyi State</t>
  </si>
  <si>
    <t>&lt;span style='color:red'&gt;1574&lt;/span&gt;</t>
  </si>
  <si>
    <t>&lt;span style='color:red'&gt;1989&lt;/span&gt;</t>
  </si>
  <si>
    <t>ek Ekiti State</t>
  </si>
  <si>
    <t>&lt;span style='color:red'&gt;726&lt;/span&gt;</t>
  </si>
  <si>
    <t>en Enugu State</t>
  </si>
  <si>
    <t>&lt;span style='color:red'&gt;1994&lt;/span&gt;</t>
  </si>
  <si>
    <t>fc Federal Capital Territory</t>
  </si>
  <si>
    <t>&lt;span style='color:green'&gt;5118&lt;/span&gt;</t>
  </si>
  <si>
    <t>go Gombe State</t>
  </si>
  <si>
    <t>&lt;span style='color:green'&gt;4291&lt;/span&gt;</t>
  </si>
  <si>
    <t>im Imo State</t>
  </si>
  <si>
    <t>&lt;span style='color:red'&gt;1545&lt;/span&gt;</t>
  </si>
  <si>
    <t>ji Jigawa State</t>
  </si>
  <si>
    <t>&lt;span style='color:green'&gt;12663&lt;/span&gt;</t>
  </si>
  <si>
    <t>kd Kaduna State</t>
  </si>
  <si>
    <t>&lt;span style='color:green'&gt;15584&lt;/span&gt;</t>
  </si>
  <si>
    <t>ke Kebbi State</t>
  </si>
  <si>
    <t>&lt;span style='color:red'&gt;4765&lt;/span&gt;</t>
  </si>
  <si>
    <t>kn Kano State</t>
  </si>
  <si>
    <t>1.3854064E7</t>
  </si>
  <si>
    <t>&lt;span style='color:red'&gt;14272&lt;/span&gt;</t>
  </si>
  <si>
    <t>ko Kogi State</t>
  </si>
  <si>
    <t>&lt;span style='color:red'&gt;1536&lt;/span&gt;</t>
  </si>
  <si>
    <t>kt Katsina State</t>
  </si>
  <si>
    <t>&lt;span style='color:green'&gt;14826&lt;/span&gt;</t>
  </si>
  <si>
    <t>kw Kwara State</t>
  </si>
  <si>
    <t>&lt;span style='color:red'&gt;2134&lt;/span&gt;</t>
  </si>
  <si>
    <t>la Lagos State</t>
  </si>
  <si>
    <t>1.3153808E7</t>
  </si>
  <si>
    <t>&lt;span style='color:red'&gt;12036&lt;/span&gt;</t>
  </si>
  <si>
    <t>na Nasarawa State</t>
  </si>
  <si>
    <t>&lt;span style='color:green'&gt;5366&lt;/span&gt;</t>
  </si>
  <si>
    <t>ni Niger State</t>
  </si>
  <si>
    <t>&lt;span style='color:green'&gt;9735&lt;/span&gt;</t>
  </si>
  <si>
    <t>og Ogun State</t>
  </si>
  <si>
    <t>&lt;span style='color:red'&gt;3394&lt;/span&gt;</t>
  </si>
  <si>
    <t>on Ondo State</t>
  </si>
  <si>
    <t>&lt;span style='color:red'&gt;3727&lt;/span&gt;</t>
  </si>
  <si>
    <t>os Osun State</t>
  </si>
  <si>
    <t>&lt;span style='color:red'&gt;3401&lt;/span&gt;</t>
  </si>
  <si>
    <t>oy Oyo State</t>
  </si>
  <si>
    <t>&lt;span style='color:red'&gt;4403&lt;/span&gt;</t>
  </si>
  <si>
    <t>pl Plateau State</t>
  </si>
  <si>
    <t>&lt;span style='color:red'&gt;3161&lt;/span&gt;</t>
  </si>
  <si>
    <t>ri Rivers State</t>
  </si>
  <si>
    <t>&lt;span style='color:red'&gt;3653&lt;/span&gt;</t>
  </si>
  <si>
    <t>so Sokoto State</t>
  </si>
  <si>
    <t>&lt;span style='color:green'&gt;7647&lt;/span&gt;</t>
  </si>
  <si>
    <t>ta Taraba State</t>
  </si>
  <si>
    <t>&lt;span style='color:red'&gt;2951&lt;/span&gt;</t>
  </si>
  <si>
    <t>yo Yobe State</t>
  </si>
  <si>
    <t>&lt;span style='color:green'&gt;6206&lt;/span&gt;</t>
  </si>
  <si>
    <t>za Zamfara State</t>
  </si>
  <si>
    <t>&lt;span style='color:red'&gt;3256&lt;/span&gt;</t>
  </si>
  <si>
    <t>February 2018</t>
  </si>
  <si>
    <t>&lt;span style='color:red'&gt;1575&lt;/span&gt;</t>
  </si>
  <si>
    <t>&lt;span style='color:red'&gt;946&lt;/span&gt;</t>
  </si>
  <si>
    <t>&lt;span style='color:green'&gt;10971&lt;/span&gt;</t>
  </si>
  <si>
    <t>&lt;span style='color:red'&gt;1429&lt;/span&gt;</t>
  </si>
  <si>
    <t>&lt;span style='color:green'&gt;11714&lt;/span&gt;</t>
  </si>
  <si>
    <t>&lt;span style='color:red'&gt;1052&lt;/span&gt;</t>
  </si>
  <si>
    <t>&lt;span style='color:green'&gt;6690&lt;/span&gt;</t>
  </si>
  <si>
    <t>&lt;span style='color:red'&gt;619&lt;/span&gt;</t>
  </si>
  <si>
    <t>&lt;span style='color:red'&gt;1191&lt;/span&gt;</t>
  </si>
  <si>
    <t>&lt;span style='color:red'&gt;3019&lt;/span&gt;</t>
  </si>
  <si>
    <t>&lt;span style='color:red'&gt;1710&lt;/span&gt;</t>
  </si>
  <si>
    <t>&lt;span style='color:red'&gt;1612&lt;/span&gt;</t>
  </si>
  <si>
    <t>&lt;span style='color:red'&gt;677&lt;/span&gt;</t>
  </si>
  <si>
    <t>&lt;span style='color:red'&gt;2765&lt;/span&gt;</t>
  </si>
  <si>
    <t>&lt;span style='color:green'&gt;5615&lt;/span&gt;</t>
  </si>
  <si>
    <t>&lt;span style='color:green'&gt;4296&lt;/span&gt;</t>
  </si>
  <si>
    <t>&lt;span style='color:red'&gt;1513&lt;/span&gt;</t>
  </si>
  <si>
    <t>&lt;span style='color:green'&gt;11387&lt;/span&gt;</t>
  </si>
  <si>
    <t>&lt;span style='color:green'&gt;14794&lt;/span&gt;</t>
  </si>
  <si>
    <t>&lt;span style='color:red'&gt;3785&lt;/span&gt;</t>
  </si>
  <si>
    <t>&lt;span style='color:green'&gt;13725&lt;/span&gt;</t>
  </si>
  <si>
    <t>&lt;span style='color:red'&gt;1537&lt;/span&gt;</t>
  </si>
  <si>
    <t>&lt;span style='color:green'&gt;15031&lt;/span&gt;</t>
  </si>
  <si>
    <t>&lt;span style='color:red'&gt;1278&lt;/span&gt;</t>
  </si>
  <si>
    <t>&lt;span style='color:red'&gt;10929&lt;/span&gt;</t>
  </si>
  <si>
    <t>&lt;span style='color:green'&gt;5727&lt;/span&gt;</t>
  </si>
  <si>
    <t>&lt;span style='color:green'&gt;7771&lt;/span&gt;</t>
  </si>
  <si>
    <t>&lt;span style='color:red'&gt;3610&lt;/span&gt;</t>
  </si>
  <si>
    <t>&lt;span style='color:red'&gt;3381&lt;/span&gt;</t>
  </si>
  <si>
    <t>&lt;span style='color:red'&gt;2618&lt;/span&gt;</t>
  </si>
  <si>
    <t>&lt;span style='color:red'&gt;5581&lt;/span&gt;</t>
  </si>
  <si>
    <t>&lt;span style='color:red'&gt;3111&lt;/span&gt;</t>
  </si>
  <si>
    <t>&lt;span style='color:red'&gt;3306&lt;/span&gt;</t>
  </si>
  <si>
    <t>&lt;span style='color:green'&gt;6061&lt;/span&gt;</t>
  </si>
  <si>
    <t>&lt;span style='color:red'&gt;2763&lt;/span&gt;</t>
  </si>
  <si>
    <t>&lt;span style='color:green'&gt;6081&lt;/span&gt;</t>
  </si>
  <si>
    <t>&lt;span style='color:red'&gt;2909&lt;/span&gt;</t>
  </si>
  <si>
    <t>March 2018</t>
  </si>
  <si>
    <t>&lt;span style='color:red'&gt;1811&lt;/span&gt;</t>
  </si>
  <si>
    <t>&lt;span style='color:red'&gt;1156&lt;/span&gt;</t>
  </si>
  <si>
    <t>&lt;span style='color:green'&gt;11789&lt;/span&gt;</t>
  </si>
  <si>
    <t>&lt;span style='color:red'&gt;1549&lt;/span&gt;</t>
  </si>
  <si>
    <t>&lt;span style='color:green'&gt;9900&lt;/span&gt;</t>
  </si>
  <si>
    <t>&lt;span style='color:red'&gt;1090&lt;/span&gt;</t>
  </si>
  <si>
    <t>&lt;span style='color:green'&gt;8030&lt;/span&gt;</t>
  </si>
  <si>
    <t>&lt;span style='color:red'&gt;632&lt;/span&gt;</t>
  </si>
  <si>
    <t>&lt;span style='color:red'&gt;1577&lt;/span&gt;</t>
  </si>
  <si>
    <t>&lt;span style='color:red'&gt;3539&lt;/span&gt;</t>
  </si>
  <si>
    <t>&lt;span style='color:red'&gt;1689&lt;/span&gt;</t>
  </si>
  <si>
    <t>&lt;span style='color:red'&gt;1976&lt;/span&gt;</t>
  </si>
  <si>
    <t>&lt;span style='color:red'&gt;765&lt;/span&gt;</t>
  </si>
  <si>
    <t>&lt;span style='color:red'&gt;1759&lt;/span&gt;</t>
  </si>
  <si>
    <t>&lt;span style='color:green'&gt;6176&lt;/span&gt;</t>
  </si>
  <si>
    <t>&lt;span style='color:green'&gt;4575&lt;/span&gt;</t>
  </si>
  <si>
    <t>&lt;span style='color:red'&gt;1452&lt;/span&gt;</t>
  </si>
  <si>
    <t>&lt;span style='color:green'&gt;12351&lt;/span&gt;</t>
  </si>
  <si>
    <t>&lt;span style='color:green'&gt;15484&lt;/span&gt;</t>
  </si>
  <si>
    <t>&lt;span style='color:red'&gt;4446&lt;/span&gt;</t>
  </si>
  <si>
    <t>&lt;span style='color:red'&gt;14023&lt;/span&gt;</t>
  </si>
  <si>
    <t>&lt;span style='color:red'&gt;1464&lt;/span&gt;</t>
  </si>
  <si>
    <t>&lt;span style='color:green'&gt;15038&lt;/span&gt;</t>
  </si>
  <si>
    <t>&lt;span style='color:red'&gt;1369&lt;/span&gt;</t>
  </si>
  <si>
    <t>&lt;span style='color:red'&gt;12235&lt;/span&gt;</t>
  </si>
  <si>
    <t>&lt;span style='color:green'&gt;5069&lt;/span&gt;</t>
  </si>
  <si>
    <t>&lt;span style='color:green'&gt;7709&lt;/span&gt;</t>
  </si>
  <si>
    <t>&lt;span style='color:red'&gt;4332&lt;/span&gt;</t>
  </si>
  <si>
    <t>&lt;span style='color:red'&gt;4344&lt;/span&gt;</t>
  </si>
  <si>
    <t>&lt;span style='color:red'&gt;2911&lt;/span&gt;</t>
  </si>
  <si>
    <t>&lt;span style='color:red'&gt;6317&lt;/span&gt;</t>
  </si>
  <si>
    <t>&lt;span style='color:red'&gt;3593&lt;/span&gt;</t>
  </si>
  <si>
    <t>&lt;span style='color:red'&gt;2968&lt;/span&gt;</t>
  </si>
  <si>
    <t>&lt;span style='color:green'&gt;6698&lt;/span&gt;</t>
  </si>
  <si>
    <t>&lt;span style='color:red'&gt;2699&lt;/span&gt;</t>
  </si>
  <si>
    <t>&lt;span style='color:green'&gt;6175&lt;/span&gt;</t>
  </si>
  <si>
    <t>&lt;span style='color:red'&gt;3386&lt;/span&gt;</t>
  </si>
  <si>
    <t>April 2018</t>
  </si>
  <si>
    <t>&lt;span style='color:red'&gt;1569&lt;/span&gt;</t>
  </si>
  <si>
    <t>&lt;span style='color:red'&gt;1138&lt;/span&gt;</t>
  </si>
  <si>
    <t>&lt;span style='color:green'&gt;10866&lt;/span&gt;</t>
  </si>
  <si>
    <t>&lt;span style='color:red'&gt;881&lt;/span&gt;</t>
  </si>
  <si>
    <t>&lt;span style='color:green'&gt;9107&lt;/span&gt;</t>
  </si>
  <si>
    <t>&lt;span style='color:red'&gt;887&lt;/span&gt;</t>
  </si>
  <si>
    <t>&lt;span style='color:green'&gt;7723&lt;/span&gt;</t>
  </si>
  <si>
    <t>&lt;span style='color:red'&gt;321&lt;/span&gt;</t>
  </si>
  <si>
    <t>&lt;span style='color:red'&gt;1859&lt;/span&gt;</t>
  </si>
  <si>
    <t>&lt;span style='color:red'&gt;3548&lt;/span&gt;</t>
  </si>
  <si>
    <t>&lt;span style='color:red'&gt;1703&lt;/span&gt;</t>
  </si>
  <si>
    <t>&lt;span style='color:red'&gt;2132&lt;/span&gt;</t>
  </si>
  <si>
    <t>&lt;span style='color:red'&gt;742&lt;/span&gt;</t>
  </si>
  <si>
    <t>&lt;span style='color:red'&gt;2407&lt;/span&gt;</t>
  </si>
  <si>
    <t>&lt;span style='color:green'&gt;4762&lt;/span&gt;</t>
  </si>
  <si>
    <t>&lt;span style='color:green'&gt;3749&lt;/span&gt;</t>
  </si>
  <si>
    <t>&lt;span style='color:red'&gt;1308&lt;/span&gt;</t>
  </si>
  <si>
    <t>&lt;span style='color:green'&gt;12330&lt;/span&gt;</t>
  </si>
  <si>
    <t>&lt;span style='color:green'&gt;16092&lt;/span&gt;</t>
  </si>
  <si>
    <t>&lt;span style='color:red'&gt;4214&lt;/span&gt;</t>
  </si>
  <si>
    <t>&lt;span style='color:red'&gt;14148&lt;/span&gt;</t>
  </si>
  <si>
    <t>&lt;span style='color:red'&gt;1631&lt;/span&gt;</t>
  </si>
  <si>
    <t>&lt;span style='color:green'&gt;12302&lt;/span&gt;</t>
  </si>
  <si>
    <t>&lt;span style='color:red'&gt;1282&lt;/span&gt;</t>
  </si>
  <si>
    <t>&lt;span style='color:red'&gt;11533&lt;/span&gt;</t>
  </si>
  <si>
    <t>&lt;span style='color:green'&gt;7895&lt;/span&gt;</t>
  </si>
  <si>
    <t>&lt;span style='color:green'&gt;6788&lt;/span&gt;</t>
  </si>
  <si>
    <t>&lt;span style='color:red'&gt;3698&lt;/span&gt;</t>
  </si>
  <si>
    <t>&lt;span style='color:red'&gt;3010&lt;/span&gt;</t>
  </si>
  <si>
    <t>&lt;span style='color:red'&gt;3397&lt;/span&gt;</t>
  </si>
  <si>
    <t>&lt;span style='color:red'&gt;6402&lt;/span&gt;</t>
  </si>
  <si>
    <t>&lt;span style='color:red'&gt;3091&lt;/span&gt;</t>
  </si>
  <si>
    <t>&lt;span style='color:red'&gt;3142&lt;/span&gt;</t>
  </si>
  <si>
    <t>&lt;span style='color:green'&gt;5900&lt;/span&gt;</t>
  </si>
  <si>
    <t>&lt;span style='color:red'&gt;2438&lt;/span&gt;</t>
  </si>
  <si>
    <t>&lt;span style='color:green'&gt;4988&lt;/span&gt;</t>
  </si>
  <si>
    <t>&lt;span style='color:red'&gt;2703&lt;/span&gt;</t>
  </si>
  <si>
    <t>May 2018</t>
  </si>
  <si>
    <t>&lt;span style='color:red'&gt;1511&lt;/span&gt;</t>
  </si>
  <si>
    <t>&lt;span style='color:red'&gt;490&lt;/span&gt;</t>
  </si>
  <si>
    <t>&lt;span style='color:red'&gt;2656&lt;/span&gt;</t>
  </si>
  <si>
    <t>&lt;span style='color:red'&gt;1201&lt;/span&gt;</t>
  </si>
  <si>
    <t>&lt;span style='color:green'&gt;9413&lt;/span&gt;</t>
  </si>
  <si>
    <t>&lt;span style='color:red'&gt;580&lt;/span&gt;</t>
  </si>
  <si>
    <t>&lt;span style='color:red'&gt;5723&lt;/span&gt;</t>
  </si>
  <si>
    <t>&lt;span style='color:red'&gt;166&lt;/span&gt;</t>
  </si>
  <si>
    <t>&lt;span style='color:red'&gt;1286&lt;/span&gt;</t>
  </si>
  <si>
    <t>&lt;span style='color:red'&gt;1039&lt;/span&gt;</t>
  </si>
  <si>
    <t>&lt;span style='color:red'&gt;2343&lt;/span&gt;</t>
  </si>
  <si>
    <t>&lt;span style='color:red'&gt;2383&lt;/span&gt;</t>
  </si>
  <si>
    <t>&lt;span style='color:red'&gt;330&lt;/span&gt;</t>
  </si>
  <si>
    <t>&lt;span style='color:red'&gt;2367&lt;/span&gt;</t>
  </si>
  <si>
    <t>&lt;span style='color:green'&gt;3612&lt;/span&gt;</t>
  </si>
  <si>
    <t>&lt;span style='color:red'&gt;1882&lt;/span&gt;</t>
  </si>
  <si>
    <t>&lt;span style='color:red'&gt;739&lt;/span&gt;</t>
  </si>
  <si>
    <t>&lt;span style='color:green'&gt;9737&lt;/span&gt;</t>
  </si>
  <si>
    <t>&lt;span style='color:green'&gt;11697&lt;/span&gt;</t>
  </si>
  <si>
    <t>&lt;span style='color:red'&gt;1313&lt;/span&gt;</t>
  </si>
  <si>
    <t>&lt;span style='color:red'&gt;5714&lt;/span&gt;</t>
  </si>
  <si>
    <t>&lt;span style='color:red'&gt;1194&lt;/span&gt;</t>
  </si>
  <si>
    <t>&lt;span style='color:green'&gt;12731&lt;/span&gt;</t>
  </si>
  <si>
    <t>&lt;span style='color:red'&gt;219&lt;/span&gt;</t>
  </si>
  <si>
    <t>&lt;span style='color:red'&gt;10257&lt;/span&gt;</t>
  </si>
  <si>
    <t>&lt;span style='color:green'&gt;5731&lt;/span&gt;</t>
  </si>
  <si>
    <t>&lt;span style='color:red'&gt;4120&lt;/span&gt;</t>
  </si>
  <si>
    <t>&lt;span style='color:red'&gt;3568&lt;/span&gt;</t>
  </si>
  <si>
    <t>&lt;span style='color:red'&gt;3143&lt;/span&gt;</t>
  </si>
  <si>
    <t>&lt;span style='color:red'&gt;3339&lt;/span&gt;</t>
  </si>
  <si>
    <t>&lt;span style='color:red'&gt;4669&lt;/span&gt;</t>
  </si>
  <si>
    <t>&lt;span style='color:red'&gt;1009&lt;/span&gt;</t>
  </si>
  <si>
    <t>&lt;span style='color:red'&gt;3451&lt;/span&gt;</t>
  </si>
  <si>
    <t>&lt;span style='color:green'&gt;6193&lt;/span&gt;</t>
  </si>
  <si>
    <t>&lt;span style='color:red'&gt;1571&lt;/span&gt;</t>
  </si>
  <si>
    <t>&lt;span style='color:green'&gt;5413&lt;/span&gt;</t>
  </si>
  <si>
    <t>&lt;span style='color:red'&gt;3051&lt;/span&gt;</t>
  </si>
  <si>
    <t>June 2018</t>
  </si>
  <si>
    <t>&lt;span style='color:red'&gt;1854&lt;/span&gt;</t>
  </si>
  <si>
    <t>&lt;span style='color:red'&gt;3095&lt;/span&gt;</t>
  </si>
  <si>
    <t>&lt;span style='color:red'&gt;1236&lt;/span&gt;</t>
  </si>
  <si>
    <t>&lt;span style='color:green'&gt;8733&lt;/span&gt;</t>
  </si>
  <si>
    <t>&lt;span style='color:red'&gt;940&lt;/span&gt;</t>
  </si>
  <si>
    <t>&lt;span style='color:red'&gt;5522&lt;/span&gt;</t>
  </si>
  <si>
    <t>&lt;span style='color:red'&gt;288&lt;/span&gt;</t>
  </si>
  <si>
    <t>&lt;span style='color:red'&gt;1248&lt;/span&gt;</t>
  </si>
  <si>
    <t>&lt;span style='color:red'&gt;3367&lt;/span&gt;</t>
  </si>
  <si>
    <t>&lt;span style='color:red'&gt;2590&lt;/span&gt;</t>
  </si>
  <si>
    <t>&lt;span style='color:red'&gt;1388&lt;/span&gt;</t>
  </si>
  <si>
    <t>&lt;span style='color:red'&gt;544&lt;/span&gt;</t>
  </si>
  <si>
    <t>&lt;span style='color:red'&gt;2470&lt;/span&gt;</t>
  </si>
  <si>
    <t>&lt;span style='color:green'&gt;4577&lt;/span&gt;</t>
  </si>
  <si>
    <t>&lt;span style='color:red'&gt;2960&lt;/span&gt;</t>
  </si>
  <si>
    <t>&lt;span style='color:red'&gt;1200&lt;/span&gt;</t>
  </si>
  <si>
    <t>&lt;span style='color:green'&gt;10171&lt;/span&gt;</t>
  </si>
  <si>
    <t>&lt;span style='color:green'&gt;12224&lt;/span&gt;</t>
  </si>
  <si>
    <t>&lt;span style='color:red'&gt;2996&lt;/span&gt;</t>
  </si>
  <si>
    <t>&lt;span style='color:red'&gt;8992&lt;/span&gt;</t>
  </si>
  <si>
    <t>&lt;span style='color:red'&gt;1543&lt;/span&gt;</t>
  </si>
  <si>
    <t>&lt;span style='color:green'&gt;12569&lt;/span&gt;</t>
  </si>
  <si>
    <t>&lt;span style='color:red'&gt;1265&lt;/span&gt;</t>
  </si>
  <si>
    <t>&lt;span style='color:red'&gt;12117&lt;/span&gt;</t>
  </si>
  <si>
    <t>&lt;span style='color:green'&gt;5225&lt;/span&gt;</t>
  </si>
  <si>
    <t>&lt;span style='color:green'&gt;6728&lt;/span&gt;</t>
  </si>
  <si>
    <t>&lt;span style='color:red'&gt;3305&lt;/span&gt;</t>
  </si>
  <si>
    <t>&lt;span style='color:red'&gt;3146&lt;/span&gt;</t>
  </si>
  <si>
    <t>&lt;span style='color:red'&gt;2894&lt;/span&gt;</t>
  </si>
  <si>
    <t>&lt;span style='color:red'&gt;5519&lt;/span&gt;</t>
  </si>
  <si>
    <t>&lt;span style='color:red'&gt;2702&lt;/span&gt;</t>
  </si>
  <si>
    <t>&lt;span style='color:green'&gt;5466&lt;/span&gt;</t>
  </si>
  <si>
    <t>&lt;span style='color:red'&gt;2555&lt;/span&gt;</t>
  </si>
  <si>
    <t>&lt;span style='color:green'&gt;5084&lt;/span&gt;</t>
  </si>
  <si>
    <t>&lt;span style='color:red'&gt;2184&lt;/span&gt;</t>
  </si>
  <si>
    <t>July 2018</t>
  </si>
  <si>
    <t>&lt;span style='color:red'&gt;1919&lt;/span&gt;</t>
  </si>
  <si>
    <t>&lt;span style='color:red'&gt;1344&lt;/span&gt;</t>
  </si>
  <si>
    <t>&lt;span style='color:green'&gt;9528&lt;/span&gt;</t>
  </si>
  <si>
    <t>&lt;span style='color:red'&gt;1701&lt;/span&gt;</t>
  </si>
  <si>
    <t>&lt;span style='color:green'&gt;9075&lt;/span&gt;</t>
  </si>
  <si>
    <t>&lt;span style='color:red'&gt;957&lt;/span&gt;</t>
  </si>
  <si>
    <t>&lt;span style='color:green'&gt;8450&lt;/span&gt;</t>
  </si>
  <si>
    <t>&lt;span style='color:red'&gt;348&lt;/span&gt;</t>
  </si>
  <si>
    <t>&lt;span style='color:red'&gt;1595&lt;/span&gt;</t>
  </si>
  <si>
    <t>&lt;span style='color:red'&gt;4116&lt;/span&gt;</t>
  </si>
  <si>
    <t>&lt;span style='color:red'&gt;1727&lt;/span&gt;</t>
  </si>
  <si>
    <t>&lt;span style='color:red'&gt;2010&lt;/span&gt;</t>
  </si>
  <si>
    <t>&lt;span style='color:red'&gt;533&lt;/span&gt;</t>
  </si>
  <si>
    <t>&lt;span style='color:red'&gt;1789&lt;/span&gt;</t>
  </si>
  <si>
    <t>&lt;span style='color:green'&gt;6091&lt;/span&gt;</t>
  </si>
  <si>
    <t>&lt;span style='color:green'&gt;3911&lt;/span&gt;</t>
  </si>
  <si>
    <t>&lt;span style='color:red'&gt;1323&lt;/span&gt;</t>
  </si>
  <si>
    <t>&lt;span style='color:green'&gt;9957&lt;/span&gt;</t>
  </si>
  <si>
    <t>&lt;span style='color:green'&gt;16429&lt;/span&gt;</t>
  </si>
  <si>
    <t>&lt;span style='color:red'&gt;4730&lt;/span&gt;</t>
  </si>
  <si>
    <t>&lt;span style='color:red'&gt;11048&lt;/span&gt;</t>
  </si>
  <si>
    <t>&lt;span style='color:red'&gt;1608&lt;/span&gt;</t>
  </si>
  <si>
    <t>&lt;span style='color:green'&gt;13225&lt;/span&gt;</t>
  </si>
  <si>
    <t>&lt;span style='color:red'&gt;1420&lt;/span&gt;</t>
  </si>
  <si>
    <t>&lt;span style='color:red'&gt;10905&lt;/span&gt;</t>
  </si>
  <si>
    <t>&lt;span style='color:green'&gt;4466&lt;/span&gt;</t>
  </si>
  <si>
    <t>&lt;span style='color:green'&gt;7440&lt;/span&gt;</t>
  </si>
  <si>
    <t>&lt;span style='color:red'&gt;3683&lt;/span&gt;</t>
  </si>
  <si>
    <t>&lt;span style='color:red'&gt;3543&lt;/span&gt;</t>
  </si>
  <si>
    <t>&lt;span style='color:red'&gt;2774&lt;/span&gt;</t>
  </si>
  <si>
    <t>&lt;span style='color:red'&gt;5511&lt;/span&gt;</t>
  </si>
  <si>
    <t>&lt;span style='color:red'&gt;2799&lt;/span&gt;</t>
  </si>
  <si>
    <t>&lt;span style='color:red'&gt;3644&lt;/span&gt;</t>
  </si>
  <si>
    <t>&lt;span style='color:green'&gt;6817&lt;/span&gt;</t>
  </si>
  <si>
    <t>&lt;span style='color:red'&gt;2358&lt;/span&gt;</t>
  </si>
  <si>
    <t>&lt;span style='color:green'&gt;5432&lt;/span&gt;</t>
  </si>
  <si>
    <t>&lt;span style='color:red'&gt;2664&lt;/span&gt;</t>
  </si>
  <si>
    <t>August 2018</t>
  </si>
  <si>
    <t>&lt;span style='color:red'&gt;1680&lt;/span&gt;</t>
  </si>
  <si>
    <t>&lt;span style='color:red'&gt;1354&lt;/span&gt;</t>
  </si>
  <si>
    <t>&lt;span style='color:green'&gt;9940&lt;/span&gt;</t>
  </si>
  <si>
    <t>&lt;span style='color:red'&gt;1453&lt;/span&gt;</t>
  </si>
  <si>
    <t>&lt;span style='color:green'&gt;10551&lt;/span&gt;</t>
  </si>
  <si>
    <t>&lt;span style='color:red'&gt;1334&lt;/span&gt;</t>
  </si>
  <si>
    <t>&lt;span style='color:red'&gt;4657&lt;/span&gt;</t>
  </si>
  <si>
    <t>&lt;span style='color:red'&gt;576&lt;/span&gt;</t>
  </si>
  <si>
    <t>&lt;span style='color:red'&gt;1708&lt;/span&gt;</t>
  </si>
  <si>
    <t>&lt;span style='color:red'&gt;3608&lt;/span&gt;</t>
  </si>
  <si>
    <t>&lt;span style='color:red'&gt;1911&lt;/span&gt;</t>
  </si>
  <si>
    <t>&lt;span style='color:red'&gt;1891&lt;/span&gt;</t>
  </si>
  <si>
    <t>&lt;span style='color:red'&gt;695&lt;/span&gt;</t>
  </si>
  <si>
    <t>&lt;span style='color:red'&gt;2820&lt;/span&gt;</t>
  </si>
  <si>
    <t>&lt;span style='color:green'&gt;6828&lt;/span&gt;</t>
  </si>
  <si>
    <t>&lt;span style='color:green'&gt;4753&lt;/span&gt;</t>
  </si>
  <si>
    <t>&lt;span style='color:red'&gt;1310&lt;/span&gt;</t>
  </si>
  <si>
    <t>&lt;span style='color:green'&gt;10278&lt;/span&gt;</t>
  </si>
  <si>
    <t>&lt;span style='color:green'&gt;15474&lt;/span&gt;</t>
  </si>
  <si>
    <t>&lt;span style='color:red'&gt;3834&lt;/span&gt;</t>
  </si>
  <si>
    <t>&lt;span style='color:red'&gt;11946&lt;/span&gt;</t>
  </si>
  <si>
    <t>&lt;span style='color:red'&gt;1803&lt;/span&gt;</t>
  </si>
  <si>
    <t>&lt;span style='color:green'&gt;12343&lt;/span&gt;</t>
  </si>
  <si>
    <t>&lt;span style='color:red'&gt;1245&lt;/span&gt;</t>
  </si>
  <si>
    <t>&lt;span style='color:red'&gt;9702&lt;/span&gt;</t>
  </si>
  <si>
    <t>&lt;span style='color:green'&gt;5874&lt;/span&gt;</t>
  </si>
  <si>
    <t>&lt;span style='color:green'&gt;8903&lt;/span&gt;</t>
  </si>
  <si>
    <t>&lt;span style='color:red'&gt;3605&lt;/span&gt;</t>
  </si>
  <si>
    <t>&lt;span style='color:red'&gt;3210&lt;/span&gt;</t>
  </si>
  <si>
    <t>&lt;span style='color:red'&gt;2662&lt;/span&gt;</t>
  </si>
  <si>
    <t>&lt;span style='color:red'&gt;4412&lt;/span&gt;</t>
  </si>
  <si>
    <t>&lt;span style='color:red'&gt;3130&lt;/span&gt;</t>
  </si>
  <si>
    <t>&lt;span style='color:red'&gt;4508&lt;/span&gt;</t>
  </si>
  <si>
    <t>&lt;span style='color:red'&gt;5207&lt;/span&gt;</t>
  </si>
  <si>
    <t>&lt;span style='color:red'&gt;2326&lt;/span&gt;</t>
  </si>
  <si>
    <t>&lt;span style='color:green'&gt;6115&lt;/span&gt;</t>
  </si>
  <si>
    <t>&lt;span style='color:red'&gt;2576&lt;/span&gt;</t>
  </si>
  <si>
    <t>September 2018</t>
  </si>
  <si>
    <t>&lt;span style='color:red'&gt;1692&lt;/span&gt;</t>
  </si>
  <si>
    <t>&lt;span style='color:red'&gt;1491&lt;/span&gt;</t>
  </si>
  <si>
    <t>&lt;span style='color:green'&gt;9797&lt;/span&gt;</t>
  </si>
  <si>
    <t>&lt;span style='color:red'&gt;1253&lt;/span&gt;</t>
  </si>
  <si>
    <t>&lt;span style='color:green'&gt;10265&lt;/span&gt;</t>
  </si>
  <si>
    <t>&lt;span style='color:red'&gt;1094&lt;/span&gt;</t>
  </si>
  <si>
    <t>&lt;span style='color:green'&gt;7236&lt;/span&gt;</t>
  </si>
  <si>
    <t>&lt;span style='color:red'&gt;487&lt;/span&gt;</t>
  </si>
  <si>
    <t>&lt;span style='color:red'&gt;1901&lt;/span&gt;</t>
  </si>
  <si>
    <t>&lt;span style='color:red'&gt;2898&lt;/span&gt;</t>
  </si>
  <si>
    <t>&lt;span style='color:red'&gt;1831&lt;/span&gt;</t>
  </si>
  <si>
    <t>&lt;span style='color:red'&gt;387&lt;/span&gt;</t>
  </si>
  <si>
    <t>&lt;span style='color:red'&gt;2186&lt;/span&gt;</t>
  </si>
  <si>
    <t>&lt;span style='color:green'&gt;6038&lt;/span&gt;</t>
  </si>
  <si>
    <t>&lt;span style='color:green'&gt;3994&lt;/span&gt;</t>
  </si>
  <si>
    <t>&lt;span style='color:red'&gt;1199&lt;/span&gt;</t>
  </si>
  <si>
    <t>&lt;span style='color:green'&gt;9843&lt;/span&gt;</t>
  </si>
  <si>
    <t>&lt;span style='color:green'&gt;15849&lt;/span&gt;</t>
  </si>
  <si>
    <t>&lt;span style='color:green'&gt;4820&lt;/span&gt;</t>
  </si>
  <si>
    <t>&lt;span style='color:red'&gt;11106&lt;/span&gt;</t>
  </si>
  <si>
    <t>&lt;span style='color:red'&gt;1804&lt;/span&gt;</t>
  </si>
  <si>
    <t>&lt;span style='color:green'&gt;12685&lt;/span&gt;</t>
  </si>
  <si>
    <t>&lt;span style='color:red'&gt;1677&lt;/span&gt;</t>
  </si>
  <si>
    <t>&lt;span style='color:red'&gt;11211&lt;/span&gt;</t>
  </si>
  <si>
    <t>&lt;span style='color:green'&gt;5005&lt;/span&gt;</t>
  </si>
  <si>
    <t>&lt;span style='color:green'&gt;9115&lt;/span&gt;</t>
  </si>
  <si>
    <t>&lt;span style='color:red'&gt;3112&lt;/span&gt;</t>
  </si>
  <si>
    <t>&lt;span style='color:red'&gt;3002&lt;/span&gt;</t>
  </si>
  <si>
    <t>&lt;span style='color:red'&gt;2627&lt;/span&gt;</t>
  </si>
  <si>
    <t>&lt;span style='color:red'&gt;4633&lt;/span&gt;</t>
  </si>
  <si>
    <t>&lt;span style='color:red'&gt;3363&lt;/span&gt;</t>
  </si>
  <si>
    <t>&lt;span style='color:red'&gt;2674&lt;/span&gt;</t>
  </si>
  <si>
    <t>&lt;span style='color:green'&gt;5588&lt;/span&gt;</t>
  </si>
  <si>
    <t>&lt;span style='color:green'&gt;3370&lt;/span&gt;</t>
  </si>
  <si>
    <t>&lt;span style='color:green'&gt;5357&lt;/span&gt;</t>
  </si>
  <si>
    <t>&lt;span style='color:red'&gt;2653&lt;/span&gt;</t>
  </si>
  <si>
    <t>October 2018</t>
  </si>
  <si>
    <t>&lt;span style='color:red'&gt;1998&lt;/span&gt;</t>
  </si>
  <si>
    <t>&lt;span style='color:red'&gt;1353&lt;/span&gt;</t>
  </si>
  <si>
    <t>&lt;span style='color:green'&gt;10022&lt;/span&gt;</t>
  </si>
  <si>
    <t>&lt;span style='color:red'&gt;1383&lt;/span&gt;</t>
  </si>
  <si>
    <t>&lt;span style='color:green'&gt;8428&lt;/span&gt;</t>
  </si>
  <si>
    <t>&lt;span style='color:red'&gt;865&lt;/span&gt;</t>
  </si>
  <si>
    <t>&lt;span style='color:red'&gt;5700&lt;/span&gt;</t>
  </si>
  <si>
    <t>&lt;span style='color:red'&gt;583&lt;/span&gt;</t>
  </si>
  <si>
    <t>&lt;span style='color:red'&gt;1774&lt;/span&gt;</t>
  </si>
  <si>
    <t>&lt;span style='color:red'&gt;3652&lt;/span&gt;</t>
  </si>
  <si>
    <t>&lt;span style='color:red'&gt;2079&lt;/span&gt;</t>
  </si>
  <si>
    <t>&lt;span style='color:red'&gt;1931&lt;/span&gt;</t>
  </si>
  <si>
    <t>&lt;span style='color:red'&gt;360&lt;/span&gt;</t>
  </si>
  <si>
    <t>&lt;span style='color:red'&gt;2081&lt;/span&gt;</t>
  </si>
  <si>
    <t>&lt;span style='color:green'&gt;6925&lt;/span&gt;</t>
  </si>
  <si>
    <t>&lt;span style='color:green'&gt;4878&lt;/span&gt;</t>
  </si>
  <si>
    <t>&lt;span style='color:red'&gt;1883&lt;/span&gt;</t>
  </si>
  <si>
    <t>&lt;span style='color:green'&gt;11103&lt;/span&gt;</t>
  </si>
  <si>
    <t>&lt;span style='color:green'&gt;18048&lt;/span&gt;</t>
  </si>
  <si>
    <t>&lt;span style='color:green'&gt;6258&lt;/span&gt;</t>
  </si>
  <si>
    <t>&lt;span style='color:green'&gt;16025&lt;/span&gt;</t>
  </si>
  <si>
    <t>&lt;span style='color:red'&gt;1594&lt;/span&gt;</t>
  </si>
  <si>
    <t>&lt;span style='color:green'&gt;15123&lt;/span&gt;</t>
  </si>
  <si>
    <t>&lt;span style='color:red'&gt;1390&lt;/span&gt;</t>
  </si>
  <si>
    <t>&lt;span style='color:red'&gt;10385&lt;/span&gt;</t>
  </si>
  <si>
    <t>&lt;span style='color:green'&gt;6487&lt;/span&gt;</t>
  </si>
  <si>
    <t>&lt;span style='color:green'&gt;8816&lt;/span&gt;</t>
  </si>
  <si>
    <t>&lt;span style='color:red'&gt;3465&lt;/span&gt;</t>
  </si>
  <si>
    <t>&lt;span style='color:red'&gt;4084&lt;/span&gt;</t>
  </si>
  <si>
    <t>&lt;span style='color:red'&gt;2632&lt;/span&gt;</t>
  </si>
  <si>
    <t>&lt;span style='color:red'&gt;6474&lt;/span&gt;</t>
  </si>
  <si>
    <t>&lt;span style='color:red'&gt;3477&lt;/span&gt;</t>
  </si>
  <si>
    <t>&lt;span style='color:red'&gt;3779&lt;/span&gt;</t>
  </si>
  <si>
    <t>&lt;span style='color:red'&gt;5538&lt;/span&gt;</t>
  </si>
  <si>
    <t>&lt;span style='color:green'&gt;3487&lt;/span&gt;</t>
  </si>
  <si>
    <t>&lt;span style='color:green'&gt;5532&lt;/span&gt;</t>
  </si>
  <si>
    <t>November 2018</t>
  </si>
  <si>
    <t>&lt;span style='color:red'&gt;2479&lt;/span&gt;</t>
  </si>
  <si>
    <t>&lt;span style='color:green'&gt;9720&lt;/span&gt;</t>
  </si>
  <si>
    <t>&lt;span style='color:red'&gt;1180&lt;/span&gt;</t>
  </si>
  <si>
    <t>&lt;span style='color:green'&gt;11145&lt;/span&gt;</t>
  </si>
  <si>
    <t>&lt;span style='color:red'&gt;1035&lt;/span&gt;</t>
  </si>
  <si>
    <t>&lt;span style='color:green'&gt;6835&lt;/span&gt;</t>
  </si>
  <si>
    <t>&lt;span style='color:red'&gt;556&lt;/span&gt;</t>
  </si>
  <si>
    <t>&lt;span style='color:red'&gt;1622&lt;/span&gt;</t>
  </si>
  <si>
    <t>&lt;span style='color:red'&gt;3131&lt;/span&gt;</t>
  </si>
  <si>
    <t>&lt;span style='color:red'&gt;1960&lt;/span&gt;</t>
  </si>
  <si>
    <t>&lt;span style='color:red'&gt;2128&lt;/span&gt;</t>
  </si>
  <si>
    <t>&lt;span style='color:red'&gt;520&lt;/span&gt;</t>
  </si>
  <si>
    <t>&lt;span style='color:red'&gt;1523&lt;/span&gt;</t>
  </si>
  <si>
    <t>&lt;span style='color:green'&gt;4116&lt;/span&gt;</t>
  </si>
  <si>
    <t>&lt;span style='color:green'&gt;4337&lt;/span&gt;</t>
  </si>
  <si>
    <t>&lt;span style='color:red'&gt;1251&lt;/span&gt;</t>
  </si>
  <si>
    <t>&lt;span style='color:green'&gt;10472&lt;/span&gt;</t>
  </si>
  <si>
    <t>&lt;span style='color:green'&gt;17610&lt;/span&gt;</t>
  </si>
  <si>
    <t>&lt;span style='color:green'&gt;6323&lt;/span&gt;</t>
  </si>
  <si>
    <t>&lt;span style='color:green'&gt;15079&lt;/span&gt;</t>
  </si>
  <si>
    <t>&lt;span style='color:red'&gt;1457&lt;/span&gt;</t>
  </si>
  <si>
    <t>&lt;span style='color:green'&gt;16071&lt;/span&gt;</t>
  </si>
  <si>
    <t>&lt;span style='color:red'&gt;1605&lt;/span&gt;</t>
  </si>
  <si>
    <t>&lt;span style='color:red'&gt;8923&lt;/span&gt;</t>
  </si>
  <si>
    <t>&lt;span style='color:green'&gt;5044&lt;/span&gt;</t>
  </si>
  <si>
    <t>&lt;span style='color:green'&gt;7583&lt;/span&gt;</t>
  </si>
  <si>
    <t>&lt;span style='color:red'&gt;3491&lt;/span&gt;</t>
  </si>
  <si>
    <t>&lt;span style='color:red'&gt;3054&lt;/span&gt;</t>
  </si>
  <si>
    <t>&lt;span style='color:red'&gt;4210&lt;/span&gt;</t>
  </si>
  <si>
    <t>&lt;span style='color:red'&gt;3092&lt;/span&gt;</t>
  </si>
  <si>
    <t>&lt;span style='color:green'&gt;5862&lt;/span&gt;</t>
  </si>
  <si>
    <t>&lt;span style='color:red'&gt;3014&lt;/span&gt;</t>
  </si>
  <si>
    <t>&lt;span style='color:green'&gt;4886&lt;/span&gt;</t>
  </si>
  <si>
    <t>&lt;span style='color:red'&gt;2917&lt;/span&gt;</t>
  </si>
  <si>
    <t>December 2018</t>
  </si>
  <si>
    <t>&lt;span style='color:red'&gt;1747&lt;/span&gt;</t>
  </si>
  <si>
    <t>&lt;span style='color:red'&gt;1368&lt;/span&gt;</t>
  </si>
  <si>
    <t>&lt;span style='color:green'&gt;9630&lt;/span&gt;</t>
  </si>
  <si>
    <t>&lt;span style='color:red'&gt;1150&lt;/span&gt;</t>
  </si>
  <si>
    <t>&lt;span style='color:green'&gt;8760&lt;/span&gt;</t>
  </si>
  <si>
    <t>&lt;span style='color:red'&gt;1119&lt;/span&gt;</t>
  </si>
  <si>
    <t>&lt;span style='color:red'&gt;4555&lt;/span&gt;</t>
  </si>
  <si>
    <t>&lt;span style='color:red'&gt;775&lt;/span&gt;</t>
  </si>
  <si>
    <t>&lt;span style='color:red'&gt;1355&lt;/span&gt;</t>
  </si>
  <si>
    <t>&lt;span style='color:red'&gt;3835&lt;/span&gt;</t>
  </si>
  <si>
    <t>&lt;span style='color:red'&gt;1262&lt;/span&gt;</t>
  </si>
  <si>
    <t>&lt;span style='color:red'&gt;1539&lt;/span&gt;</t>
  </si>
  <si>
    <t>&lt;span style='color:red'&gt;462&lt;/span&gt;</t>
  </si>
  <si>
    <t>&lt;span style='color:green'&gt;4826&lt;/span&gt;</t>
  </si>
  <si>
    <t>&lt;span style='color:green'&gt;3756&lt;/span&gt;</t>
  </si>
  <si>
    <t>&lt;span style='color:red'&gt;1295&lt;/span&gt;</t>
  </si>
  <si>
    <t>&lt;span style='color:green'&gt;11360&lt;/span&gt;</t>
  </si>
  <si>
    <t>&lt;span style='color:green'&gt;41575&lt;/span&gt;</t>
  </si>
  <si>
    <t>&lt;span style='color:green'&gt;5604&lt;/span&gt;</t>
  </si>
  <si>
    <t>&lt;span style='color:green'&gt;28667&lt;/span&gt;</t>
  </si>
  <si>
    <t>&lt;span style='color:red'&gt;2220&lt;/span&gt;</t>
  </si>
  <si>
    <t>&lt;span style='color:green'&gt;18987&lt;/span&gt;</t>
  </si>
  <si>
    <t>&lt;span style='color:red'&gt;1196&lt;/span&gt;</t>
  </si>
  <si>
    <t>&lt;span style='color:red'&gt;9519&lt;/span&gt;</t>
  </si>
  <si>
    <t>&lt;span style='color:green'&gt;5565&lt;/span&gt;</t>
  </si>
  <si>
    <t>&lt;span style='color:green'&gt;6986&lt;/span&gt;</t>
  </si>
  <si>
    <t>&lt;span style='color:red'&gt;2550&lt;/span&gt;</t>
  </si>
  <si>
    <t>&lt;span style='color:red'&gt;2185&lt;/span&gt;</t>
  </si>
  <si>
    <t>&lt;span style='color:red'&gt;2393&lt;/span&gt;</t>
  </si>
  <si>
    <t>&lt;span style='color:red'&gt;5673&lt;/span&gt;</t>
  </si>
  <si>
    <t>&lt;span style='color:red'&gt;2981&lt;/span&gt;</t>
  </si>
  <si>
    <t>&lt;span style='color:red'&gt;3253&lt;/span&gt;</t>
  </si>
  <si>
    <t>&lt;span style='color:red'&gt;5313&lt;/span&gt;</t>
  </si>
  <si>
    <t>&lt;span style='color:red'&gt;2805&lt;/span&gt;</t>
  </si>
  <si>
    <t>&lt;span style='color:green'&gt;5623&lt;/span&gt;</t>
  </si>
  <si>
    <t>&lt;span style='color:green'&gt;14470&lt;/span&gt;</t>
  </si>
  <si>
    <t>Period</t>
  </si>
  <si>
    <t>Denominator</t>
  </si>
  <si>
    <t>Indicator</t>
  </si>
  <si>
    <t>Number of days</t>
  </si>
  <si>
    <t>January 2019</t>
  </si>
  <si>
    <t>1.4311245E7</t>
  </si>
  <si>
    <t>1.3574728E7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</si>
  <si>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</si>
  <si>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</si>
  <si>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</si>
  <si>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</si>
  <si>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</si>
  <si>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</si>
  <si>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</si>
  <si>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</si>
  <si>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</si>
  <si>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</si>
  <si>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</si>
  <si>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&lt;span style='color:red'&gt;1916&lt;/span&gt;</t>
  </si>
  <si>
    <t>&lt;span style='color:red'&gt;1430&lt;/span&gt;</t>
  </si>
  <si>
    <t>&lt;span style='color:green'&gt;9842&lt;/span&gt;</t>
  </si>
  <si>
    <t>&lt;span style='color:red'&gt;1419&lt;/span&gt;</t>
  </si>
  <si>
    <t>&lt;span style='color:green'&gt;9511&lt;/span&gt;</t>
  </si>
  <si>
    <t>&lt;span style='color:red'&gt;1562&lt;/span&gt;</t>
  </si>
  <si>
    <t>&lt;span style='color:red'&gt;4772&lt;/span&gt;</t>
  </si>
  <si>
    <t>&lt;span style='color:red'&gt;747&lt;/span&gt;</t>
  </si>
  <si>
    <t>&lt;span style='color:red'&gt;2116&lt;/span&gt;</t>
  </si>
  <si>
    <t>&lt;span style='color:red'&gt;4921&lt;/span&gt;</t>
  </si>
  <si>
    <t>&lt;span style='color:red'&gt;1461&lt;/span&gt;</t>
  </si>
  <si>
    <t>&lt;span style='color:red'&gt;1953&lt;/span&gt;</t>
  </si>
  <si>
    <t>&lt;span style='color:red'&gt;737&lt;/span&gt;</t>
  </si>
  <si>
    <t>&lt;span style='color:red'&gt;1351&lt;/span&gt;</t>
  </si>
  <si>
    <t>&lt;span style='color:green'&gt;5446&lt;/span&gt;</t>
  </si>
  <si>
    <t>&lt;span style='color:green'&gt;4388&lt;/span&gt;</t>
  </si>
  <si>
    <t>&lt;span style='color:red'&gt;1377&lt;/span&gt;</t>
  </si>
  <si>
    <t>&lt;span style='color:green'&gt;17223&lt;/span&gt;</t>
  </si>
  <si>
    <t>&lt;span style='color:green'&gt;38269&lt;/span&gt;</t>
  </si>
  <si>
    <t>&lt;span style='color:green'&gt;6236&lt;/span&gt;</t>
  </si>
  <si>
    <t>&lt;span style='color:green'&gt;39940&lt;/span&gt;</t>
  </si>
  <si>
    <t>&lt;span style='color:red'&gt;1982&lt;/span&gt;</t>
  </si>
  <si>
    <t>&lt;span style='color:green'&gt;22686&lt;/span&gt;</t>
  </si>
  <si>
    <t>&lt;span style='color:red'&gt;1546&lt;/span&gt;</t>
  </si>
  <si>
    <t>&lt;span style='color:red'&gt;12185&lt;/span&gt;</t>
  </si>
  <si>
    <t>&lt;span style='color:green'&gt;6840&lt;/span&gt;</t>
  </si>
  <si>
    <t>&lt;span style='color:green'&gt;8656&lt;/span&gt;</t>
  </si>
  <si>
    <t>&lt;span style='color:red'&gt;4081&lt;/span&gt;</t>
  </si>
  <si>
    <t>&lt;span style='color:red'&gt;2389&lt;/span&gt;</t>
  </si>
  <si>
    <t>&lt;span style='color:red'&gt;6495&lt;/span&gt;</t>
  </si>
  <si>
    <t>&lt;span style='color:red'&gt;3373&lt;/span&gt;</t>
  </si>
  <si>
    <t>&lt;span style='color:red'&gt;3737&lt;/span&gt;</t>
  </si>
  <si>
    <t>&lt;span style='color:green'&gt;6735&lt;/span&gt;</t>
  </si>
  <si>
    <t>&lt;span style='color:red'&gt;3280&lt;/span&gt;</t>
  </si>
  <si>
    <t>&lt;span style='color:green'&gt;6022&lt;/span&gt;</t>
  </si>
  <si>
    <t>&lt;span style='color:green'&gt;15602&lt;/span&gt;</t>
  </si>
  <si>
    <t>&lt;span style='color:red'&gt;1817&lt;/span&gt;</t>
  </si>
  <si>
    <t>&lt;span style='color:red'&gt;1488&lt;/span&gt;</t>
  </si>
  <si>
    <t>&lt;span style='color:green'&gt;9156&lt;/span&gt;</t>
  </si>
  <si>
    <t>&lt;span style='color:red'&gt;1474&lt;/span&gt;</t>
  </si>
  <si>
    <t>&lt;span style='color:green'&gt;8612&lt;/span&gt;</t>
  </si>
  <si>
    <t>&lt;span style='color:red'&gt;4584&lt;/span&gt;</t>
  </si>
  <si>
    <t>&lt;span style='color:green'&gt;8162&lt;/span&gt;</t>
  </si>
  <si>
    <t>&lt;span style='color:red'&gt;715&lt;/span&gt;</t>
  </si>
  <si>
    <t>&lt;span style='color:red'&gt;1996&lt;/span&gt;</t>
  </si>
  <si>
    <t>&lt;span style='color:red'&gt;4240&lt;/span&gt;</t>
  </si>
  <si>
    <t>&lt;span style='color:red'&gt;1991&lt;/span&gt;</t>
  </si>
  <si>
    <t>&lt;span style='color:red'&gt;667&lt;/span&gt;</t>
  </si>
  <si>
    <t>&lt;span style='color:red'&gt;1532&lt;/span&gt;</t>
  </si>
  <si>
    <t>&lt;span style='color:green'&gt;4739&lt;/span&gt;</t>
  </si>
  <si>
    <t>&lt;span style='color:green'&gt;3857&lt;/span&gt;</t>
  </si>
  <si>
    <t>&lt;span style='color:red'&gt;1046&lt;/span&gt;</t>
  </si>
  <si>
    <t>&lt;span style='color:green'&gt;15258&lt;/span&gt;</t>
  </si>
  <si>
    <t>&lt;span style='color:green'&gt;31456&lt;/span&gt;</t>
  </si>
  <si>
    <t>&lt;span style='color:green'&gt;5343&lt;/span&gt;</t>
  </si>
  <si>
    <t>&lt;span style='color:green'&gt;43419&lt;/span&gt;</t>
  </si>
  <si>
    <t>&lt;span style='color:red'&gt;1696&lt;/span&gt;</t>
  </si>
  <si>
    <t>&lt;span style='color:green'&gt;22153&lt;/span&gt;</t>
  </si>
  <si>
    <t>&lt;span style='color:red'&gt;1771&lt;/span&gt;</t>
  </si>
  <si>
    <t>&lt;span style='color:red'&gt;10180&lt;/span&gt;</t>
  </si>
  <si>
    <t>&lt;span style='color:green'&gt;7739&lt;/span&gt;</t>
  </si>
  <si>
    <t>&lt;span style='color:green'&gt;9635&lt;/span&gt;</t>
  </si>
  <si>
    <t>&lt;span style='color:red'&gt;4069&lt;/span&gt;</t>
  </si>
  <si>
    <t>&lt;span style='color:red'&gt;3009&lt;/span&gt;</t>
  </si>
  <si>
    <t>&lt;span style='color:red'&gt;2197&lt;/span&gt;</t>
  </si>
  <si>
    <t>&lt;span style='color:red'&gt;5720&lt;/span&gt;</t>
  </si>
  <si>
    <t>&lt;span style='color:red'&gt;3513&lt;/span&gt;</t>
  </si>
  <si>
    <t>&lt;span style='color:green'&gt;6940&lt;/span&gt;</t>
  </si>
  <si>
    <t>&lt;span style='color:green'&gt;3291&lt;/span&gt;</t>
  </si>
  <si>
    <t>&lt;span style='color:green'&gt;5223&lt;/span&gt;</t>
  </si>
  <si>
    <t>&lt;span style='color:green'&gt;10333&lt;/span&gt;</t>
  </si>
  <si>
    <t>&lt;span style='color:red'&gt;1961&lt;/span&gt;</t>
  </si>
  <si>
    <t>&lt;span style='color:green'&gt;8834&lt;/span&gt;</t>
  </si>
  <si>
    <t>&lt;span style='color:red'&gt;1525&lt;/span&gt;</t>
  </si>
  <si>
    <t>&lt;span style='color:green'&gt;9294&lt;/span&gt;</t>
  </si>
  <si>
    <t>&lt;span style='color:green'&gt;7700&lt;/span&gt;</t>
  </si>
  <si>
    <t>&lt;span style='color:red'&gt;828&lt;/span&gt;</t>
  </si>
  <si>
    <t>&lt;span style='color:red'&gt;2242&lt;/span&gt;</t>
  </si>
  <si>
    <t>&lt;span style='color:green'&gt;7292&lt;/span&gt;</t>
  </si>
  <si>
    <t>&lt;span style='color:red'&gt;1492&lt;/span&gt;</t>
  </si>
  <si>
    <t>&lt;span style='color:red'&gt;1927&lt;/span&gt;</t>
  </si>
  <si>
    <t>&lt;span style='color:red'&gt;801&lt;/span&gt;</t>
  </si>
  <si>
    <t>&lt;span style='color:red'&gt;1649&lt;/span&gt;</t>
  </si>
  <si>
    <t>&lt;span style='color:green'&gt;5027&lt;/span&gt;</t>
  </si>
  <si>
    <t>&lt;span style='color:green'&gt;4106&lt;/span&gt;</t>
  </si>
  <si>
    <t>&lt;span style='color:red'&gt;1395&lt;/span&gt;</t>
  </si>
  <si>
    <t>&lt;span style='color:green'&gt;13179&lt;/span&gt;</t>
  </si>
  <si>
    <t>&lt;span style='color:green'&gt;33432&lt;/span&gt;</t>
  </si>
  <si>
    <t>&lt;span style='color:green'&gt;5590&lt;/span&gt;</t>
  </si>
  <si>
    <t>&lt;span style='color:green'&gt;36850&lt;/span&gt;</t>
  </si>
  <si>
    <t>&lt;span style='color:red'&gt;2513&lt;/span&gt;</t>
  </si>
  <si>
    <t>&lt;span style='color:green'&gt;17105&lt;/span&gt;</t>
  </si>
  <si>
    <t>&lt;span style='color:red'&gt;1436&lt;/span&gt;</t>
  </si>
  <si>
    <t>&lt;span style='color:red'&gt;11175&lt;/span&gt;</t>
  </si>
  <si>
    <t>&lt;span style='color:green'&gt;5452&lt;/span&gt;</t>
  </si>
  <si>
    <t>&lt;span style='color:green'&gt;6892&lt;/span&gt;</t>
  </si>
  <si>
    <t>&lt;span style='color:red'&gt;3883&lt;/span&gt;</t>
  </si>
  <si>
    <t>&lt;span style='color:red'&gt;3167&lt;/span&gt;</t>
  </si>
  <si>
    <t>&lt;span style='color:red'&gt;2048&lt;/span&gt;</t>
  </si>
  <si>
    <t>&lt;span style='color:red'&gt;6928&lt;/span&gt;</t>
  </si>
  <si>
    <t>&lt;span style='color:red'&gt;3849&lt;/span&gt;</t>
  </si>
  <si>
    <t>&lt;span style='color:red'&gt;3905&lt;/span&gt;</t>
  </si>
  <si>
    <t>&lt;span style='color:green'&gt;6663&lt;/span&gt;</t>
  </si>
  <si>
    <t>&lt;span style='color:green'&gt;3593&lt;/span&gt;</t>
  </si>
  <si>
    <t>&lt;span style='color:green'&gt;6461&lt;/span&gt;</t>
  </si>
  <si>
    <t>&lt;span style='color:red'&gt;3020&lt;/span&gt;</t>
  </si>
  <si>
    <t>&lt;span style='color:red'&gt;2463&lt;/span&gt;</t>
  </si>
  <si>
    <t>&lt;span style='color:red'&gt;1618&lt;/span&gt;</t>
  </si>
  <si>
    <t>&lt;span style='color:green'&gt;8987&lt;/span&gt;</t>
  </si>
  <si>
    <t>&lt;span style='color:red'&gt;1051&lt;/span&gt;</t>
  </si>
  <si>
    <t>&lt;span style='color:green'&gt;9459&lt;/span&gt;</t>
  </si>
  <si>
    <t>&lt;span style='color:red'&gt;5708&lt;/span&gt;</t>
  </si>
  <si>
    <t>&lt;span style='color:red'&gt;906&lt;/span&gt;</t>
  </si>
  <si>
    <t>&lt;span style='color:red'&gt;2165&lt;/span&gt;</t>
  </si>
  <si>
    <t>&lt;span style='color:red'&gt;3994&lt;/span&gt;</t>
  </si>
  <si>
    <t>&lt;span style='color:red'&gt;1449&lt;/span&gt;</t>
  </si>
  <si>
    <t>&lt;span style='color:red'&gt;2395&lt;/span&gt;</t>
  </si>
  <si>
    <t>&lt;span style='color:red'&gt;732&lt;/span&gt;</t>
  </si>
  <si>
    <t>&lt;span style='color:red'&gt;2091&lt;/span&gt;</t>
  </si>
  <si>
    <t>&lt;span style='color:green'&gt;3850&lt;/span&gt;</t>
  </si>
  <si>
    <t>&lt;span style='color:green'&gt;4421&lt;/span&gt;</t>
  </si>
  <si>
    <t>&lt;span style='color:red'&gt;1267&lt;/span&gt;</t>
  </si>
  <si>
    <t>&lt;span style='color:green'&gt;14310&lt;/span&gt;</t>
  </si>
  <si>
    <t>&lt;span style='color:green'&gt;21778&lt;/span&gt;</t>
  </si>
  <si>
    <t>&lt;span style='color:green'&gt;5189&lt;/span&gt;</t>
  </si>
  <si>
    <t>&lt;span style='color:green'&gt;18519&lt;/span&gt;</t>
  </si>
  <si>
    <t>&lt;span style='color:green'&gt;15675&lt;/span&gt;</t>
  </si>
  <si>
    <t>&lt;span style='color:red'&gt;2102&lt;/span&gt;</t>
  </si>
  <si>
    <t>&lt;span style='color:red'&gt;10825&lt;/span&gt;</t>
  </si>
  <si>
    <t>&lt;span style='color:green'&gt;6836&lt;/span&gt;</t>
  </si>
  <si>
    <t>&lt;span style='color:green'&gt;7718&lt;/span&gt;</t>
  </si>
  <si>
    <t>&lt;span style='color:red'&gt;3929&lt;/span&gt;</t>
  </si>
  <si>
    <t>&lt;span style='color:red'&gt;3588&lt;/span&gt;</t>
  </si>
  <si>
    <t>&lt;span style='color:red'&gt;2480&lt;/span&gt;</t>
  </si>
  <si>
    <t>&lt;span style='color:red'&gt;7284&lt;/span&gt;</t>
  </si>
  <si>
    <t>&lt;span style='color:red'&gt;3830&lt;/span&gt;</t>
  </si>
  <si>
    <t>&lt;span style='color:red'&gt;4396&lt;/span&gt;</t>
  </si>
  <si>
    <t>&lt;span style='color:green'&gt;7623&lt;/span&gt;</t>
  </si>
  <si>
    <t>&lt;span style='color:red'&gt;3183&lt;/span&gt;</t>
  </si>
  <si>
    <t>&lt;span style='color:green'&gt;6970&lt;/span&gt;</t>
  </si>
  <si>
    <t>&lt;span style='color:red'&gt;3025&lt;/span&gt;</t>
  </si>
  <si>
    <t>&lt;span style='color:red'&gt;2068&lt;/span&gt;</t>
  </si>
  <si>
    <t>&lt;span style='color:green'&gt;8639&lt;/span&gt;</t>
  </si>
  <si>
    <t>&lt;span style='color:red'&gt;974&lt;/span&gt;</t>
  </si>
  <si>
    <t>&lt;span style='color:green'&gt;8855&lt;/span&gt;</t>
  </si>
  <si>
    <t>&lt;span style='color:red'&gt;1301&lt;/span&gt;</t>
  </si>
  <si>
    <t>&lt;span style='color:red'&gt;6564&lt;/span&gt;</t>
  </si>
  <si>
    <t>&lt;span style='color:red'&gt;751&lt;/span&gt;</t>
  </si>
  <si>
    <t>&lt;span style='color:red'&gt;1912&lt;/span&gt;</t>
  </si>
  <si>
    <t>&lt;span style='color:red'&gt;5506&lt;/span&gt;</t>
  </si>
  <si>
    <t>&lt;span style='color:red'&gt;1438&lt;/span&gt;</t>
  </si>
  <si>
    <t>&lt;span style='color:red'&gt;2021&lt;/span&gt;</t>
  </si>
  <si>
    <t>&lt;span style='color:red'&gt;802&lt;/span&gt;</t>
  </si>
  <si>
    <t>&lt;span style='color:green'&gt;4052&lt;/span&gt;</t>
  </si>
  <si>
    <t>&lt;span style='color:green'&gt;11062&lt;/span&gt;</t>
  </si>
  <si>
    <t>&lt;span style='color:green'&gt;29783&lt;/span&gt;</t>
  </si>
  <si>
    <t>&lt;span style='color:red'&gt;4553&lt;/span&gt;</t>
  </si>
  <si>
    <t>&lt;span style='color:red'&gt;13465&lt;/span&gt;</t>
  </si>
  <si>
    <t>&lt;span style='color:red'&gt;1665&lt;/span&gt;</t>
  </si>
  <si>
    <t>&lt;span style='color:green'&gt;12950&lt;/span&gt;</t>
  </si>
  <si>
    <t>&lt;span style='color:red'&gt;1861&lt;/span&gt;</t>
  </si>
  <si>
    <t>&lt;span style='color:red'&gt;9049&lt;/span&gt;</t>
  </si>
  <si>
    <t>&lt;span style='color:green'&gt;5775&lt;/span&gt;</t>
  </si>
  <si>
    <t>&lt;span style='color:green'&gt;7543&lt;/span&gt;</t>
  </si>
  <si>
    <t>&lt;span style='color:red'&gt;3594&lt;/span&gt;</t>
  </si>
  <si>
    <t>&lt;span style='color:red'&gt;2749&lt;/span&gt;</t>
  </si>
  <si>
    <t>&lt;span style='color:red'&gt;2313&lt;/span&gt;</t>
  </si>
  <si>
    <t>&lt;span style='color:red'&gt;5978&lt;/span&gt;</t>
  </si>
  <si>
    <t>&lt;span style='color:red'&gt;3931&lt;/span&gt;</t>
  </si>
  <si>
    <t>&lt;span style='color:red'&gt;4397&lt;/span&gt;</t>
  </si>
  <si>
    <t>&lt;span style='color:green'&gt;7698&lt;/span&gt;</t>
  </si>
  <si>
    <t>&lt;span style='color:red'&gt;3165&lt;/span&gt;</t>
  </si>
  <si>
    <t>&lt;span style='color:green'&gt;6278&lt;/span&gt;</t>
  </si>
  <si>
    <t>&lt;span style='color:red'&gt;2848&lt;/span&gt;</t>
  </si>
  <si>
    <t>&lt;span style='color:red'&gt;1941&lt;/span&gt;</t>
  </si>
  <si>
    <t>&lt;span style='color:red'&gt;2028&lt;/span&gt;</t>
  </si>
  <si>
    <t>&lt;span style='color:green'&gt;8026&lt;/span&gt;</t>
  </si>
  <si>
    <t>&lt;span style='color:red'&gt;741&lt;/span&gt;</t>
  </si>
  <si>
    <t>&lt;span style='color:green'&gt;7474&lt;/span&gt;</t>
  </si>
  <si>
    <t>&lt;span style='color:red'&gt;999&lt;/span&gt;</t>
  </si>
  <si>
    <t>&lt;span style='color:green'&gt;7371&lt;/span&gt;</t>
  </si>
  <si>
    <t>&lt;span style='color:red'&gt;585&lt;/span&gt;</t>
  </si>
  <si>
    <t>&lt;span style='color:red'&gt;1565&lt;/span&gt;</t>
  </si>
  <si>
    <t>&lt;span style='color:red'&gt;4276&lt;/span&gt;</t>
  </si>
  <si>
    <t>&lt;span style='color:red'&gt;1348&lt;/span&gt;</t>
  </si>
  <si>
    <t>&lt;span style='color:red'&gt;542&lt;/span&gt;</t>
  </si>
  <si>
    <t>&lt;span style='color:red'&gt;1370&lt;/span&gt;</t>
  </si>
  <si>
    <t>&lt;span style='color:green'&gt;3359&lt;/span&gt;</t>
  </si>
  <si>
    <t>&lt;span style='color:red'&gt;3596&lt;/span&gt;</t>
  </si>
  <si>
    <t>&lt;span style='color:red'&gt;1033&lt;/span&gt;</t>
  </si>
  <si>
    <t>&lt;span style='color:green'&gt;9560&lt;/span&gt;</t>
  </si>
  <si>
    <t>&lt;span style='color:green'&gt;16662&lt;/span&gt;</t>
  </si>
  <si>
    <t>&lt;span style='color:red'&gt;4003&lt;/span&gt;</t>
  </si>
  <si>
    <t>&lt;span style='color:red'&gt;13570&lt;/span&gt;</t>
  </si>
  <si>
    <t>&lt;span style='color:red'&gt;2238&lt;/span&gt;</t>
  </si>
  <si>
    <t>&lt;span style='color:green'&gt;13515&lt;/span&gt;</t>
  </si>
  <si>
    <t>&lt;span style='color:red'&gt;9869&lt;/span&gt;</t>
  </si>
  <si>
    <t>&lt;span style='color:green'&gt;4658&lt;/span&gt;</t>
  </si>
  <si>
    <t>&lt;span style='color:red'&gt;6119&lt;/span&gt;</t>
  </si>
  <si>
    <t>&lt;span style='color:red'&gt;3083&lt;/span&gt;</t>
  </si>
  <si>
    <t>&lt;span style='color:red'&gt;2558&lt;/span&gt;</t>
  </si>
  <si>
    <t>&lt;span style='color:red'&gt;2179&lt;/span&gt;</t>
  </si>
  <si>
    <t>&lt;span style='color:red'&gt;5518&lt;/span&gt;</t>
  </si>
  <si>
    <t>&lt;span style='color:red'&gt;3758&lt;/span&gt;</t>
  </si>
  <si>
    <t>&lt;span style='color:red'&gt;4539&lt;/span&gt;</t>
  </si>
  <si>
    <t>&lt;span style='color:green'&gt;8087&lt;/span&gt;</t>
  </si>
  <si>
    <t>&lt;span style='color:red'&gt;2591&lt;/span&gt;</t>
  </si>
  <si>
    <t>&lt;span style='color:green'&gt;7190&lt;/span&gt;</t>
  </si>
  <si>
    <t>&lt;span style='color:red'&gt;2606&lt;/span&gt;</t>
  </si>
  <si>
    <t>&lt;span style='color:red'&gt;2553&lt;/span&gt;</t>
  </si>
  <si>
    <t>&lt;span style='color:red'&gt;1512&lt;/span&gt;</t>
  </si>
  <si>
    <t>&lt;span style='color:green'&gt;8171&lt;/span&gt;</t>
  </si>
  <si>
    <t>&lt;span style='color:red'&gt;1053&lt;/span&gt;</t>
  </si>
  <si>
    <t>&lt;span style='color:green'&gt;7911&lt;/span&gt;</t>
  </si>
  <si>
    <t>&lt;span style='color:red'&gt;2382&lt;/span&gt;</t>
  </si>
  <si>
    <t>&lt;span style='color:green'&gt;6813&lt;/span&gt;</t>
  </si>
  <si>
    <t>&lt;span style='color:red'&gt;612&lt;/span&gt;</t>
  </si>
  <si>
    <t>&lt;span style='color:red'&gt;2114&lt;/span&gt;</t>
  </si>
  <si>
    <t>&lt;span style='color:red'&gt;1140&lt;/span&gt;</t>
  </si>
  <si>
    <t>&lt;span style='color:red'&gt;3003&lt;/span&gt;</t>
  </si>
  <si>
    <t>&lt;span style='color:red'&gt;699&lt;/span&gt;</t>
  </si>
  <si>
    <t>&lt;span style='color:red'&gt;1528&lt;/span&gt;</t>
  </si>
  <si>
    <t>&lt;span style='color:green'&gt;5271&lt;/span&gt;</t>
  </si>
  <si>
    <t>&lt;span style='color:green'&gt;3859&lt;/span&gt;</t>
  </si>
  <si>
    <t>&lt;span style='color:red'&gt;1450&lt;/span&gt;</t>
  </si>
  <si>
    <t>&lt;span style='color:green'&gt;11948&lt;/span&gt;</t>
  </si>
  <si>
    <t>&lt;span style='color:green'&gt;16088&lt;/span&gt;</t>
  </si>
  <si>
    <t>&lt;span style='color:red'&gt;4922&lt;/span&gt;</t>
  </si>
  <si>
    <t>&lt;span style='color:green'&gt;17911&lt;/span&gt;</t>
  </si>
  <si>
    <t>&lt;span style='color:green'&gt;16803&lt;/span&gt;</t>
  </si>
  <si>
    <t>&lt;span style='color:red'&gt;10828&lt;/span&gt;</t>
  </si>
  <si>
    <t>&lt;span style='color:green'&gt;6366&lt;/span&gt;</t>
  </si>
  <si>
    <t>&lt;span style='color:green'&gt;8299&lt;/span&gt;</t>
  </si>
  <si>
    <t>&lt;span style='color:red'&gt;3228&lt;/span&gt;</t>
  </si>
  <si>
    <t>&lt;span style='color:red'&gt;2784&lt;/span&gt;</t>
  </si>
  <si>
    <t>&lt;span style='color:red'&gt;2517&lt;/span&gt;</t>
  </si>
  <si>
    <t>&lt;span style='color:red'&gt;6587&lt;/span&gt;</t>
  </si>
  <si>
    <t>&lt;span style='color:red'&gt;4529&lt;/span&gt;</t>
  </si>
  <si>
    <t>&lt;span style='color:red'&gt;4380&lt;/span&gt;</t>
  </si>
  <si>
    <t>&lt;span style='color:green'&gt;7639&lt;/span&gt;</t>
  </si>
  <si>
    <t>&lt;span style='color:red'&gt;2759&lt;/span&gt;</t>
  </si>
  <si>
    <t>&lt;span style='color:green'&gt;8303&lt;/span&gt;</t>
  </si>
  <si>
    <t>&lt;span style='color:red'&gt;3423&lt;/span&gt;</t>
  </si>
  <si>
    <t>&lt;span style='color:red'&gt;2384&lt;/span&gt;</t>
  </si>
  <si>
    <t>&lt;span style='color:red'&gt;1423&lt;/span&gt;</t>
  </si>
  <si>
    <t>&lt;span style='color:green'&gt;7104&lt;/span&gt;</t>
  </si>
  <si>
    <t>&lt;span style='color:red'&gt;963&lt;/span&gt;</t>
  </si>
  <si>
    <t>&lt;span style='color:green'&gt;8308&lt;/span&gt;</t>
  </si>
  <si>
    <t>&lt;span style='color:red'&gt;1646&lt;/span&gt;</t>
  </si>
  <si>
    <t>&lt;span style='color:green'&gt;8336&lt;/span&gt;</t>
  </si>
  <si>
    <t>&lt;span style='color:red'&gt;613&lt;/span&gt;</t>
  </si>
  <si>
    <t>&lt;span style='color:red'&gt;1795&lt;/span&gt;</t>
  </si>
  <si>
    <t>&lt;span style='color:red'&gt;3368&lt;/span&gt;</t>
  </si>
  <si>
    <t>&lt;span style='color:red'&gt;1268&lt;/span&gt;</t>
  </si>
  <si>
    <t>&lt;span style='color:red'&gt;2586&lt;/span&gt;</t>
  </si>
  <si>
    <t>&lt;span style='color:red'&gt;629&lt;/span&gt;</t>
  </si>
  <si>
    <t>&lt;span style='color:red'&gt;1966&lt;/span&gt;</t>
  </si>
  <si>
    <t>&lt;span style='color:green'&gt;4854&lt;/span&gt;</t>
  </si>
  <si>
    <t>&lt;span style='color:green'&gt;3813&lt;/span&gt;</t>
  </si>
  <si>
    <t>&lt;span style='color:red'&gt;1486&lt;/span&gt;</t>
  </si>
  <si>
    <t>&lt;span style='color:green'&gt;10053&lt;/span&gt;</t>
  </si>
  <si>
    <t>&lt;span style='color:green'&gt;16237&lt;/span&gt;</t>
  </si>
  <si>
    <t>&lt;span style='color:red'&gt;4400&lt;/span&gt;</t>
  </si>
  <si>
    <t>&lt;span style='color:red'&gt;13624&lt;/span&gt;</t>
  </si>
  <si>
    <t>&lt;span style='color:green'&gt;14146&lt;/span&gt;</t>
  </si>
  <si>
    <t>&lt;span style='color:red'&gt;1371&lt;/span&gt;</t>
  </si>
  <si>
    <t>&lt;span style='color:red'&gt;12823&lt;/span&gt;</t>
  </si>
  <si>
    <t>&lt;span style='color:green'&gt;5669&lt;/span&gt;</t>
  </si>
  <si>
    <t>&lt;span style='color:green'&gt;7620&lt;/span&gt;</t>
  </si>
  <si>
    <t>&lt;span style='color:red'&gt;2459&lt;/span&gt;</t>
  </si>
  <si>
    <t>&lt;span style='color:red'&gt;6270&lt;/span&gt;</t>
  </si>
  <si>
    <t>&lt;span style='color:red'&gt;4705&lt;/span&gt;</t>
  </si>
  <si>
    <t>&lt;span style='color:red'&gt;3713&lt;/span&gt;</t>
  </si>
  <si>
    <t>&lt;span style='color:green'&gt;8188&lt;/span&gt;</t>
  </si>
  <si>
    <t>&lt;span style='color:green'&gt;3547&lt;/span&gt;</t>
  </si>
  <si>
    <t>&lt;span style='color:green'&gt;7714&lt;/span&gt;</t>
  </si>
  <si>
    <t>&lt;span style='color:red'&gt;2311&lt;/span&gt;</t>
  </si>
  <si>
    <t>&lt;span style='color:red'&gt;1179&lt;/span&gt;</t>
  </si>
  <si>
    <t>&lt;span style='color:green'&gt;7226&lt;/span&gt;</t>
  </si>
  <si>
    <t>&lt;span style='color:red'&gt;875&lt;/span&gt;</t>
  </si>
  <si>
    <t>&lt;span style='color:green'&gt;8802&lt;/span&gt;</t>
  </si>
  <si>
    <t>&lt;span style='color:red'&gt;1315&lt;/span&gt;</t>
  </si>
  <si>
    <t>&lt;span style='color:green'&gt;8137&lt;/span&gt;</t>
  </si>
  <si>
    <t>&lt;span style='color:red'&gt;285&lt;/span&gt;</t>
  </si>
  <si>
    <t>&lt;span style='color:red'&gt;1583&lt;/span&gt;</t>
  </si>
  <si>
    <t>&lt;span style='color:red'&gt;3974&lt;/span&gt;</t>
  </si>
  <si>
    <t>&lt;span style='color:red'&gt;1187&lt;/span&gt;</t>
  </si>
  <si>
    <t>&lt;span style='color:red'&gt;2044&lt;/span&gt;</t>
  </si>
  <si>
    <t>&lt;span style='color:red'&gt;772&lt;/span&gt;</t>
  </si>
  <si>
    <t>&lt;span style='color:red'&gt;2154&lt;/span&gt;</t>
  </si>
  <si>
    <t>&lt;span style='color:green'&gt;6845&lt;/span&gt;</t>
  </si>
  <si>
    <t>&lt;span style='color:green'&gt;4190&lt;/span&gt;</t>
  </si>
  <si>
    <t>&lt;span style='color:red'&gt;1216&lt;/span&gt;</t>
  </si>
  <si>
    <t>&lt;span style='color:green'&gt;10899&lt;/span&gt;</t>
  </si>
  <si>
    <t>&lt;span style='color:green'&gt;19993&lt;/span&gt;</t>
  </si>
  <si>
    <t>&lt;span style='color:green'&gt;5549&lt;/span&gt;</t>
  </si>
  <si>
    <t>&lt;span style='color:green'&gt;14806&lt;/span&gt;</t>
  </si>
  <si>
    <t>&lt;span style='color:red'&gt;1415&lt;/span&gt;</t>
  </si>
  <si>
    <t>&lt;span style='color:green'&gt;14908&lt;/span&gt;</t>
  </si>
  <si>
    <t>&lt;span style='color:red'&gt;1576&lt;/span&gt;</t>
  </si>
  <si>
    <t>&lt;span style='color:red'&gt;11152&lt;/span&gt;</t>
  </si>
  <si>
    <t>&lt;span style='color:green'&gt;5193&lt;/span&gt;</t>
  </si>
  <si>
    <t>&lt;span style='color:green'&gt;6334&lt;/span&gt;</t>
  </si>
  <si>
    <t>&lt;span style='color:red'&gt;2857&lt;/span&gt;</t>
  </si>
  <si>
    <t>&lt;span style='color:red'&gt;2945&lt;/span&gt;</t>
  </si>
  <si>
    <t>&lt;span style='color:red'&gt;2377&lt;/span&gt;</t>
  </si>
  <si>
    <t>&lt;span style='color:red'&gt;6401&lt;/span&gt;</t>
  </si>
  <si>
    <t>&lt;span style='color:red'&gt;4461&lt;/span&gt;</t>
  </si>
  <si>
    <t>&lt;span style='color:red'&gt;3898&lt;/span&gt;</t>
  </si>
  <si>
    <t>&lt;span style='color:green'&gt;7678&lt;/span&gt;</t>
  </si>
  <si>
    <t>&lt;span style='color:green'&gt;9945&lt;/span&gt;</t>
  </si>
  <si>
    <t>&lt;span style='color:red'&gt;3430&lt;/span&gt;</t>
  </si>
  <si>
    <t>&lt;span style='color:red'&gt;1906&lt;/span&gt;</t>
  </si>
  <si>
    <t>&lt;span style='color:green'&gt;7664&lt;/span&gt;</t>
  </si>
  <si>
    <t>&lt;span style='color:red'&gt;889&lt;/span&gt;</t>
  </si>
  <si>
    <t>&lt;span style='color:green'&gt;10514&lt;/span&gt;</t>
  </si>
  <si>
    <t>&lt;span style='color:red'&gt;1425&lt;/span&gt;</t>
  </si>
  <si>
    <t>&lt;span style='color:green'&gt;9173&lt;/span&gt;</t>
  </si>
  <si>
    <t>&lt;span style='color:red'&gt;494&lt;/span&gt;</t>
  </si>
  <si>
    <t>&lt;span style='color:red'&gt;1598&lt;/span&gt;</t>
  </si>
  <si>
    <t>&lt;span style='color:red'&gt;3766&lt;/span&gt;</t>
  </si>
  <si>
    <t>&lt;span style='color:red'&gt;2473&lt;/span&gt;</t>
  </si>
  <si>
    <t>&lt;span style='color:red'&gt;1362&lt;/span&gt;</t>
  </si>
  <si>
    <t>&lt;span style='color:green'&gt;3781&lt;/span&gt;</t>
  </si>
  <si>
    <t>&lt;span style='color:green'&gt;4960&lt;/span&gt;</t>
  </si>
  <si>
    <t>&lt;span style='color:red'&gt;1224&lt;/span&gt;</t>
  </si>
  <si>
    <t>&lt;span style='color:green'&gt;12508&lt;/span&gt;</t>
  </si>
  <si>
    <t>&lt;span style='color:green'&gt;19417&lt;/span&gt;</t>
  </si>
  <si>
    <t>&lt;span style='color:green'&gt;5869&lt;/span&gt;</t>
  </si>
  <si>
    <t>&lt;span style='color:green'&gt;16268&lt;/span&gt;</t>
  </si>
  <si>
    <t>&lt;span style='color:green'&gt;16195&lt;/span&gt;</t>
  </si>
  <si>
    <t>&lt;span style='color:red'&gt;1508&lt;/span&gt;</t>
  </si>
  <si>
    <t>&lt;span style='color:red'&gt;13210&lt;/span&gt;</t>
  </si>
  <si>
    <t>&lt;span style='color:green'&gt;5917&lt;/span&gt;</t>
  </si>
  <si>
    <t>&lt;span style='color:green'&gt;7079&lt;/span&gt;</t>
  </si>
  <si>
    <t>&lt;span style='color:red'&gt;3859&lt;/span&gt;</t>
  </si>
  <si>
    <t>&lt;span style='color:red'&gt;2709&lt;/span&gt;</t>
  </si>
  <si>
    <t>&lt;span style='color:red'&gt;2615&lt;/span&gt;</t>
  </si>
  <si>
    <t>&lt;span style='color:red'&gt;4985&lt;/span&gt;</t>
  </si>
  <si>
    <t>&lt;span style='color:red'&gt;4513&lt;/span&gt;</t>
  </si>
  <si>
    <t>&lt;span style='color:red'&gt;4191&lt;/span&gt;</t>
  </si>
  <si>
    <t>&lt;span style='color:green'&gt;10134&lt;/span&gt;</t>
  </si>
  <si>
    <t>&lt;span style='color:green'&gt;3735&lt;/span&gt;</t>
  </si>
  <si>
    <t>&lt;span style='color:green'&gt;11400&lt;/span&gt;</t>
  </si>
  <si>
    <t>&lt;span style='color:red'&gt;1791&lt;/span&gt;</t>
  </si>
  <si>
    <t>&lt;span style='color:red'&gt;1238&lt;/span&gt;</t>
  </si>
  <si>
    <t>&lt;span style='color:green'&gt;7283&lt;/span&gt;</t>
  </si>
  <si>
    <t>&lt;span style='color:red'&gt;790&lt;/span&gt;</t>
  </si>
  <si>
    <t>&lt;span style='color:green'&gt;8818&lt;/span&gt;</t>
  </si>
  <si>
    <t>&lt;span style='color:red'&gt;840&lt;/span&gt;</t>
  </si>
  <si>
    <t>&lt;span style='color:green'&gt;8946&lt;/span&gt;</t>
  </si>
  <si>
    <t>&lt;span style='color:red'&gt;397&lt;/span&gt;</t>
  </si>
  <si>
    <t>&lt;span style='color:red'&gt;1357&lt;/span&gt;</t>
  </si>
  <si>
    <t>&lt;span style='color:red'&gt;3027&lt;/span&gt;</t>
  </si>
  <si>
    <t>&lt;span style='color:red'&gt;1233&lt;/span&gt;</t>
  </si>
  <si>
    <t>&lt;span style='color:red'&gt;2095&lt;/span&gt;</t>
  </si>
  <si>
    <t>&lt;span style='color:red'&gt;766&lt;/span&gt;</t>
  </si>
  <si>
    <t>&lt;span style='color:red'&gt;1471&lt;/span&gt;</t>
  </si>
  <si>
    <t>&lt;span style='color:green'&gt;5127&lt;/span&gt;</t>
  </si>
  <si>
    <t>&lt;span style='color:green'&gt;3989&lt;/span&gt;</t>
  </si>
  <si>
    <t>&lt;span style='color:red'&gt;1115&lt;/span&gt;</t>
  </si>
  <si>
    <t>&lt;span style='color:green'&gt;10874&lt;/span&gt;</t>
  </si>
  <si>
    <t>&lt;span style='color:green'&gt;17672&lt;/span&gt;</t>
  </si>
  <si>
    <t>&lt;span style='color:green'&gt;5877&lt;/span&gt;</t>
  </si>
  <si>
    <t>&lt;span style='color:red'&gt;14325&lt;/span&gt;</t>
  </si>
  <si>
    <t>&lt;span style='color:green'&gt;15837&lt;/span&gt;</t>
  </si>
  <si>
    <t>&lt;span style='color:red'&gt;1494&lt;/span&gt;</t>
  </si>
  <si>
    <t>&lt;span style='color:red'&gt;7782&lt;/span&gt;</t>
  </si>
  <si>
    <t>&lt;span style='color:green'&gt;5048&lt;/span&gt;</t>
  </si>
  <si>
    <t>&lt;span style='color:green'&gt;7090&lt;/span&gt;</t>
  </si>
  <si>
    <t>&lt;span style='color:red'&gt;3100&lt;/span&gt;</t>
  </si>
  <si>
    <t>&lt;span style='color:red'&gt;2144&lt;/span&gt;</t>
  </si>
  <si>
    <t>&lt;span style='color:red'&gt;3962&lt;/span&gt;</t>
  </si>
  <si>
    <t>&lt;span style='color:red'&gt;5045&lt;/span&gt;</t>
  </si>
  <si>
    <t>&lt;span style='color:green'&gt;6859&lt;/span&gt;</t>
  </si>
  <si>
    <t>&lt;span style='color:red'&gt;3166&lt;/span&gt;</t>
  </si>
  <si>
    <t>&lt;span style='color:green'&gt;11102&lt;/span&gt;</t>
  </si>
  <si>
    <t>&lt;span style='color:red'&gt;3332&lt;/span&gt;</t>
  </si>
  <si>
    <t>&lt;span style='color:red'&gt;1403&lt;/span&gt;</t>
  </si>
  <si>
    <t>&lt;span style='color:red'&gt;1116&lt;/span&gt;</t>
  </si>
  <si>
    <t>&lt;span style='color:green'&gt;7705&lt;/span&gt;</t>
  </si>
  <si>
    <t>&lt;span style='color:red'&gt;780&lt;/span&gt;</t>
  </si>
  <si>
    <t>&lt;span style='color:green'&gt;9189&lt;/span&gt;</t>
  </si>
  <si>
    <t>&lt;span style='color:red'&gt;2306&lt;/span&gt;</t>
  </si>
  <si>
    <t>&lt;span style='color:green'&gt;7604&lt;/span&gt;</t>
  </si>
  <si>
    <t>&lt;span style='color:red'&gt;1509&lt;/span&gt;</t>
  </si>
  <si>
    <t>&lt;span style='color:red'&gt;3313&lt;/span&gt;</t>
  </si>
  <si>
    <t>&lt;span style='color:red'&gt;894&lt;/span&gt;</t>
  </si>
  <si>
    <t>&lt;span style='color:red'&gt;1558&lt;/span&gt;</t>
  </si>
  <si>
    <t>&lt;span style='color:red'&gt;589&lt;/span&gt;</t>
  </si>
  <si>
    <t>&lt;span style='color:green'&gt;4968&lt;/span&gt;</t>
  </si>
  <si>
    <t>&lt;span style='color:green'&gt;3868&lt;/span&gt;</t>
  </si>
  <si>
    <t>&lt;span style='color:red'&gt;1356&lt;/span&gt;</t>
  </si>
  <si>
    <t>&lt;span style='color:green'&gt;11010&lt;/span&gt;</t>
  </si>
  <si>
    <t>&lt;span style='color:green'&gt;17199&lt;/span&gt;</t>
  </si>
  <si>
    <t>&lt;span style='color:red'&gt;4995&lt;/span&gt;</t>
  </si>
  <si>
    <t>&lt;span style='color:red'&gt;14096&lt;/span&gt;</t>
  </si>
  <si>
    <t>&lt;span style='color:red'&gt;1185&lt;/span&gt;</t>
  </si>
  <si>
    <t>&lt;span style='color:green'&gt;66345&lt;/span&gt;</t>
  </si>
  <si>
    <t>&lt;span style='color:red'&gt;1542&lt;/span&gt;</t>
  </si>
  <si>
    <t>&lt;span style='color:red'&gt;9064&lt;/span&gt;</t>
  </si>
  <si>
    <t>&lt;span style='color:green'&gt;4131&lt;/span&gt;</t>
  </si>
  <si>
    <t>&lt;span style='color:green'&gt;6950&lt;/span&gt;</t>
  </si>
  <si>
    <t>&lt;span style='color:red'&gt;3140&lt;/span&gt;</t>
  </si>
  <si>
    <t>&lt;span style='color:red'&gt;2409&lt;/span&gt;</t>
  </si>
  <si>
    <t>&lt;span style='color:red'&gt;2026&lt;/span&gt;</t>
  </si>
  <si>
    <t>&lt;span style='color:red'&gt;4653&lt;/span&gt;</t>
  </si>
  <si>
    <t>&lt;span style='color:red'&gt;3670&lt;/span&gt;</t>
  </si>
  <si>
    <t>&lt;span style='color:red'&gt;3919&lt;/span&gt;</t>
  </si>
  <si>
    <t>&lt;span style='color:green'&gt;6780&lt;/span&gt;</t>
  </si>
  <si>
    <t>&lt;span style='color:red'&gt;3046&lt;/span&gt;</t>
  </si>
  <si>
    <t>&lt;span style='color:green'&gt;13352&lt;/span&gt;</t>
  </si>
  <si>
    <t>&lt;span style='color:red'&gt;2753&lt;/span&gt;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</si>
  <si>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</si>
  <si>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</si>
  <si>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</si>
  <si>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</si>
  <si>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</si>
  <si>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</si>
  <si>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</si>
  <si>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</si>
  <si>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</si>
  <si>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</si>
  <si>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</si>
  <si>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</si>
  <si>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 Adamawa</t>
  </si>
  <si>
    <t>ak Akwa-Ibom</t>
  </si>
  <si>
    <t>be Benue</t>
  </si>
  <si>
    <t>de Delta</t>
  </si>
  <si>
    <t>eb Ebonyi</t>
  </si>
  <si>
    <t>ed Edo</t>
  </si>
  <si>
    <t>ek Ekiti</t>
  </si>
  <si>
    <t>State</t>
  </si>
  <si>
    <t>Instructions</t>
  </si>
  <si>
    <t>Steps</t>
  </si>
  <si>
    <t>Illustration</t>
  </si>
  <si>
    <t>Step 2: Numerator value should be extracted in between the unnecessary text</t>
  </si>
  <si>
    <t>Step 3: To create the Denominator value as seen in the "Final_result" sheet, do this -&gt;
(0.05 * Total Population) / (365/ no of days in that specific month)</t>
  </si>
  <si>
    <r>
      <rPr>
        <sz val="11"/>
        <rFont val="Calibri"/>
        <family val="2"/>
        <scheme val="minor"/>
      </rPr>
      <t>For example:</t>
    </r>
    <r>
      <rPr>
        <sz val="11"/>
        <color rgb="FFFF0000"/>
        <rFont val="Calibri"/>
        <family val="2"/>
        <scheme val="minor"/>
      </rPr>
      <t xml:space="preserve"> 1836</t>
    </r>
    <r>
      <rPr>
        <sz val="11"/>
        <color theme="1"/>
        <rFont val="Calibri"/>
        <family val="2"/>
        <scheme val="minor"/>
      </rPr>
      <t xml:space="preserve"> should be extracted from</t>
    </r>
    <r>
      <rPr>
        <sz val="11"/>
        <color rgb="FFFF0000"/>
        <rFont val="Calibri"/>
        <family val="2"/>
        <scheme val="minor"/>
      </rPr>
      <t xml:space="preserve"> &lt;span style='color:red'&gt;1836&lt;/span&gt;
</t>
    </r>
    <r>
      <rPr>
        <sz val="11"/>
        <color theme="1"/>
        <rFont val="Calibri"/>
        <family val="2"/>
        <scheme val="minor"/>
      </rPr>
      <t xml:space="preserve">
Note: Do not use "Text to column", use Excel formulas</t>
    </r>
  </si>
  <si>
    <t>Step 4: Create the indicator value by dividing the numerator by the denominator.
(Cleaned Numerator) / (Calculated Denominator)</t>
  </si>
  <si>
    <t>Indicator = (Cleaned numerator from step 2)/ (Calculated denominator from step 3)</t>
  </si>
  <si>
    <r>
      <t xml:space="preserve">Summarize by </t>
    </r>
    <r>
      <rPr>
        <sz val="11"/>
        <color rgb="FFFF0000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
Note: Pivot table should be on the "Final_result" sheet</t>
    </r>
  </si>
  <si>
    <t>Step 7: Apply conditional formatting to the average of  indicator, make it similar to what is on the "result_picture" sheet</t>
  </si>
  <si>
    <t xml:space="preserve"> bo Borno</t>
  </si>
  <si>
    <t xml:space="preserve"> im Imo State</t>
  </si>
  <si>
    <t xml:space="preserve"> oy Oyo State</t>
  </si>
  <si>
    <t xml:space="preserve"> ji Jigawa State</t>
  </si>
  <si>
    <t xml:space="preserve"> ke Kebbi State</t>
  </si>
  <si>
    <t xml:space="preserve"> ta Taraba State</t>
  </si>
  <si>
    <t xml:space="preserve"> kt Katsina State</t>
  </si>
  <si>
    <t xml:space="preserve"> ni Niger State</t>
  </si>
  <si>
    <t>Step 5: Change the Number format of the Indicator to Percentage and round up to 2 decimal place</t>
  </si>
  <si>
    <t>Step 6: Create a pivot table by States, summarizing the result by the average of indicator value</t>
  </si>
  <si>
    <t>Month</t>
  </si>
  <si>
    <t>Step 1: From the "Final_result" sheet, reference the "Raw data" sheet and, clean the State column using formulas.</t>
  </si>
  <si>
    <t>NOTE: ALL FORMULAS AND CALCULATIONS SHOULD BE PERFORMED ON THE FINAL RESULT SHEET
Always check the "Result_picture" sheet to know if you are on track</t>
  </si>
  <si>
    <t>To achieve the final result as seen in the "Result_picture" sheet, perform the following steps:</t>
  </si>
  <si>
    <r>
      <rPr>
        <b/>
        <sz val="11"/>
        <color rgb="FF00B050"/>
        <rFont val="Calibri"/>
        <family val="2"/>
        <scheme val="minor"/>
      </rPr>
      <t>Lookup_period</t>
    </r>
    <r>
      <rPr>
        <sz val="11"/>
        <color theme="1"/>
        <rFont val="Calibri"/>
        <family val="2"/>
        <scheme val="minor"/>
      </rPr>
      <t xml:space="preserve"> sheet contains the period name and the number of days</t>
    </r>
  </si>
  <si>
    <r>
      <rPr>
        <b/>
        <sz val="11"/>
        <color rgb="FF00B050"/>
        <rFont val="Calibri"/>
        <family val="2"/>
        <scheme val="minor"/>
      </rPr>
      <t>Raw data</t>
    </r>
    <r>
      <rPr>
        <sz val="11"/>
        <color theme="1"/>
        <rFont val="Calibri"/>
        <family val="2"/>
        <scheme val="minor"/>
      </rPr>
      <t xml:space="preserve"> sheet contains the dataset that needs to be transformed</t>
    </r>
  </si>
  <si>
    <r>
      <rPr>
        <b/>
        <sz val="11"/>
        <color rgb="FF00B050"/>
        <rFont val="Calibri"/>
        <family val="2"/>
        <scheme val="minor"/>
      </rPr>
      <t>Final_result</t>
    </r>
    <r>
      <rPr>
        <sz val="11"/>
        <color theme="1"/>
        <rFont val="Calibri"/>
        <family val="2"/>
        <scheme val="minor"/>
      </rPr>
      <t xml:space="preserve"> sheet should contain the results of this assignment (formulas included)</t>
    </r>
  </si>
  <si>
    <r>
      <rPr>
        <b/>
        <sz val="11"/>
        <color rgb="FF00B050"/>
        <rFont val="Calibri"/>
        <family val="2"/>
        <scheme val="minor"/>
      </rPr>
      <t>Result_picture</t>
    </r>
    <r>
      <rPr>
        <sz val="11"/>
        <color theme="1"/>
        <rFont val="Calibri"/>
        <family val="2"/>
        <scheme val="minor"/>
      </rPr>
      <t xml:space="preserve"> sheet contains a snapshot of what the final result of this assignment should look like</t>
    </r>
  </si>
  <si>
    <t>Please rename this sheet with your name and job title before submitting. E.g Olabisi Chinedu_Excel Analyst</t>
  </si>
  <si>
    <r>
      <t xml:space="preserve">Total population is obtained from the raw_data sheet.
To calculate the no of days in that specific month, extract the month name from the Period column on the "Raw_data" sheet and look it up on the "Lookup_period" sheet.
For example, for period </t>
    </r>
    <r>
      <rPr>
        <sz val="11"/>
        <color rgb="FFFF0000"/>
        <rFont val="Calibri"/>
        <family val="2"/>
        <scheme val="minor"/>
      </rPr>
      <t>January 2018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extract the first word, which is January</t>
    </r>
    <r>
      <rPr>
        <sz val="11"/>
        <color theme="1"/>
        <rFont val="Calibri"/>
        <family val="2"/>
        <scheme val="minor"/>
      </rPr>
      <t xml:space="preserve"> and look it up, this should equal 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 Denominator will then be (0.05 * TP)/(365/31).
Another example is April 2019, extract first word (April) and look up, this should give 30. And so on.
Note: Do not use "Text to column" to extract the period name, use Excel formulas</t>
    </r>
  </si>
  <si>
    <r>
      <t xml:space="preserve">For example: </t>
    </r>
    <r>
      <rPr>
        <sz val="11"/>
        <color rgb="FFFF0000"/>
        <rFont val="Calibri"/>
        <family val="2"/>
        <scheme val="minor"/>
      </rPr>
      <t>ab Abia State</t>
    </r>
    <r>
      <rPr>
        <sz val="11"/>
        <color theme="1"/>
        <rFont val="Calibri"/>
        <family val="2"/>
        <scheme val="minor"/>
      </rPr>
      <t xml:space="preserve"> should be converted to </t>
    </r>
    <r>
      <rPr>
        <sz val="11"/>
        <color rgb="FFFF0000"/>
        <rFont val="Calibri"/>
        <family val="2"/>
        <scheme val="minor"/>
      </rPr>
      <t>Abia</t>
    </r>
    <r>
      <rPr>
        <sz val="1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ed Edo State</t>
    </r>
    <r>
      <rPr>
        <sz val="11"/>
        <color theme="1"/>
        <rFont val="Calibri"/>
        <family val="2"/>
        <scheme val="minor"/>
      </rPr>
      <t xml:space="preserve"> should be converted to </t>
    </r>
    <r>
      <rPr>
        <sz val="11"/>
        <color rgb="FFFF0000"/>
        <rFont val="Calibri"/>
        <family val="2"/>
        <scheme val="minor"/>
      </rPr>
      <t>Edo</t>
    </r>
    <r>
      <rPr>
        <sz val="11"/>
        <color theme="1"/>
        <rFont val="Calibri"/>
        <family val="2"/>
        <scheme val="minor"/>
      </rPr>
      <t>, etc</t>
    </r>
  </si>
  <si>
    <t xml:space="preserve"> bo Borno State</t>
  </si>
  <si>
    <t>ed Edo State</t>
  </si>
  <si>
    <t>State_Trim</t>
  </si>
  <si>
    <t>Numerator_Extract</t>
  </si>
  <si>
    <t>State_Name</t>
  </si>
  <si>
    <t>Number_of_Days</t>
  </si>
  <si>
    <t>Row Labels</t>
  </si>
  <si>
    <t xml:space="preserve">Abia </t>
  </si>
  <si>
    <t xml:space="preserve">Adamawa </t>
  </si>
  <si>
    <t xml:space="preserve">Akwa-Ibom </t>
  </si>
  <si>
    <t xml:space="preserve">Anambra </t>
  </si>
  <si>
    <t xml:space="preserve">Bauchi </t>
  </si>
  <si>
    <t xml:space="preserve">Bayelsa </t>
  </si>
  <si>
    <t xml:space="preserve">Benue </t>
  </si>
  <si>
    <t xml:space="preserve">Borno </t>
  </si>
  <si>
    <t xml:space="preserve">Cross </t>
  </si>
  <si>
    <t xml:space="preserve">Delta </t>
  </si>
  <si>
    <t xml:space="preserve">Ebonyi </t>
  </si>
  <si>
    <t xml:space="preserve">Edo </t>
  </si>
  <si>
    <t xml:space="preserve">Ekiti </t>
  </si>
  <si>
    <t xml:space="preserve">Enugu </t>
  </si>
  <si>
    <t xml:space="preserve">Federal </t>
  </si>
  <si>
    <t xml:space="preserve">Gombe </t>
  </si>
  <si>
    <t xml:space="preserve">Imo </t>
  </si>
  <si>
    <t xml:space="preserve">Jigawa </t>
  </si>
  <si>
    <t xml:space="preserve">Kaduna </t>
  </si>
  <si>
    <t xml:space="preserve">Kano </t>
  </si>
  <si>
    <t xml:space="preserve">Katsina </t>
  </si>
  <si>
    <t xml:space="preserve">Kebbi </t>
  </si>
  <si>
    <t xml:space="preserve">Kogi </t>
  </si>
  <si>
    <t xml:space="preserve">Kwara </t>
  </si>
  <si>
    <t xml:space="preserve">Lagos </t>
  </si>
  <si>
    <t xml:space="preserve">Nasarawa </t>
  </si>
  <si>
    <t xml:space="preserve">Niger </t>
  </si>
  <si>
    <t xml:space="preserve">Ogun </t>
  </si>
  <si>
    <t xml:space="preserve">Ondo </t>
  </si>
  <si>
    <t xml:space="preserve">Osun </t>
  </si>
  <si>
    <t xml:space="preserve">Oyo </t>
  </si>
  <si>
    <t xml:space="preserve">Plateau </t>
  </si>
  <si>
    <t xml:space="preserve">Rivers </t>
  </si>
  <si>
    <t xml:space="preserve">Sokoto </t>
  </si>
  <si>
    <t xml:space="preserve">Taraba </t>
  </si>
  <si>
    <t xml:space="preserve">Yobe </t>
  </si>
  <si>
    <t xml:space="preserve">Zamfara </t>
  </si>
  <si>
    <t>Average of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</si>
</sst>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1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1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85725</xdr:rowOff>
    </xdr:from>
    <xdr:to>
      <xdr:col>13</xdr:col>
      <xdr:colOff>200025</xdr:colOff>
      <xdr:row>29</xdr:row>
      <xdr:rowOff>37039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D928F4-417E-4C34-BCF0-CFF9F3208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85725"/>
          <a:ext cx="7772400" cy="54758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Kutools%20for%20Excel/Load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o"/>
      <sheetName val="Temporary"/>
      <sheetName val="CalendarTemplate"/>
      <sheetName val="Kutools for Excel"/>
      <sheetName val="Default"/>
      <sheetName val="Paste"/>
      <sheetName val="Temporary1"/>
      <sheetName val="SearchID"/>
    </sheetNames>
    <definedNames>
      <definedName name="EXTRACTNUMBER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nest" refreshedDate="44120.470018518521" createdVersion="6" refreshedVersion="6" minRefreshableVersion="3" recordCount="888" xr:uid="{26279009-37EA-40C6-AC60-1DD56874A834}">
  <cacheSource type="worksheet">
    <worksheetSource ref="A1:E889" sheet="Final_result"/>
  </cacheSource>
  <cacheFields count="5">
    <cacheField name="Period" numFmtId="0">
      <sharedItems/>
    </cacheField>
    <cacheField name="State" numFmtId="0">
      <sharedItems count="37">
        <s v="Anambra "/>
        <s v="Abia "/>
        <s v="Adamawa "/>
        <s v="Akwa-Ibom "/>
        <s v="Bauchi "/>
        <s v="Benue "/>
        <s v="Borno "/>
        <s v="Bayelsa "/>
        <s v="Cross "/>
        <s v="Delta "/>
        <s v="Ebonyi "/>
        <s v="Edo "/>
        <s v="Ekiti "/>
        <s v="Enugu "/>
        <s v="Federal "/>
        <s v="Gombe "/>
        <s v="Imo "/>
        <s v="Jigawa "/>
        <s v="Kaduna "/>
        <s v="Kebbi "/>
        <s v="Kano "/>
        <s v="Kogi "/>
        <s v="Katsina "/>
        <s v="Kwara "/>
        <s v="Lagos "/>
        <s v="Nasarawa "/>
        <s v="Niger "/>
        <s v="Ogun "/>
        <s v="Ondo "/>
        <s v="Osun "/>
        <s v="Oyo "/>
        <s v="Plateau "/>
        <s v="Rivers "/>
        <s v="Sokoto "/>
        <s v="Taraba "/>
        <s v="Yobe "/>
        <s v="Zamfara "/>
      </sharedItems>
    </cacheField>
    <cacheField name="Numerator" numFmtId="0">
      <sharedItems/>
    </cacheField>
    <cacheField name="Denominator" numFmtId="0">
      <sharedItems containsSemiMixedTypes="0" containsString="0" containsNumber="1" minValue="7865.5682191780816" maxValue="60773.780136986308"/>
    </cacheField>
    <cacheField name="Indicator" numFmtId="10">
      <sharedItems containsSemiMixedTypes="0" containsString="0" containsNumber="1" minValue="1.5254952217705259E-2" maxValue="1.836595026914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8">
  <r>
    <s v="January 2018"/>
    <x v="0"/>
    <s v="1836"/>
    <n v="24736.806712328769"/>
    <n v="7.4221382790081059E-2"/>
  </r>
  <r>
    <s v="January 2018"/>
    <x v="1"/>
    <s v="885"/>
    <n v="16568.531780821919"/>
    <n v="5.3414509608171061E-2"/>
  </r>
  <r>
    <s v="January 2018"/>
    <x v="2"/>
    <s v="11219"/>
    <n v="18959.298493150687"/>
    <n v="0.5917413033004898"/>
  </r>
  <r>
    <s v="January 2018"/>
    <x v="3"/>
    <s v="1734"/>
    <n v="24865.342054794524"/>
    <n v="6.9735618202189611E-2"/>
  </r>
  <r>
    <s v="January 2018"/>
    <x v="4"/>
    <s v="11087"/>
    <n v="29662.16739726028"/>
    <n v="0.37377578824614283"/>
  </r>
  <r>
    <s v="January 2018"/>
    <x v="5"/>
    <s v="1215"/>
    <n v="25545.82178082192"/>
    <n v="4.7561593845931394E-2"/>
  </r>
  <r>
    <s v="January 2018"/>
    <x v="6"/>
    <s v="5588"/>
    <n v="26206.631369863015"/>
    <n v="0.21322847340181475"/>
  </r>
  <r>
    <s v="January 2018"/>
    <x v="7"/>
    <s v="455"/>
    <n v="10193.64082191781"/>
    <n v="4.4635671194308106E-2"/>
  </r>
  <r>
    <s v="January 2018"/>
    <x v="8"/>
    <s v="1378"/>
    <n v="17288.83164383562"/>
    <n v="7.9704634089101653E-2"/>
  </r>
  <r>
    <s v="January 2018"/>
    <x v="9"/>
    <s v="3950"/>
    <n v="25398.533561643839"/>
    <n v="0.15552078982879469"/>
  </r>
  <r>
    <s v="January 2018"/>
    <x v="10"/>
    <s v="1574"/>
    <n v="12856.303013698631"/>
    <n v="0.12243021950578434"/>
  </r>
  <r>
    <s v="January 2018"/>
    <x v="11"/>
    <s v="1989"/>
    <n v="18815.466986301373"/>
    <n v="0.10571090270829282"/>
  </r>
  <r>
    <s v="January 2018"/>
    <x v="12"/>
    <s v="726"/>
    <n v="14604.541643835619"/>
    <n v="4.9710563857814388E-2"/>
  </r>
  <r>
    <s v="January 2018"/>
    <x v="13"/>
    <s v="1994"/>
    <n v="19721.639452054798"/>
    <n v="0.10110721296003843"/>
  </r>
  <r>
    <s v="January 2018"/>
    <x v="14"/>
    <s v="5118"/>
    <n v="8708.3076712328766"/>
    <n v="0.58771465056372085"/>
  </r>
  <r>
    <s v="January 2018"/>
    <x v="15"/>
    <s v="4291"/>
    <n v="14587.449178082194"/>
    <n v="0.29415698026542403"/>
  </r>
  <r>
    <s v="January 2018"/>
    <x v="16"/>
    <s v="1545"/>
    <n v="24385.338904109591"/>
    <n v="6.3357741554275704E-2"/>
  </r>
  <r>
    <s v="January 2018"/>
    <x v="17"/>
    <s v="12663"/>
    <n v="26024.219726027401"/>
    <n v="0.48658519384292825"/>
  </r>
  <r>
    <s v="January 2018"/>
    <x v="18"/>
    <s v="15584"/>
    <n v="36730.596301369864"/>
    <n v="0.42427843730429166"/>
  </r>
  <r>
    <s v="January 2018"/>
    <x v="19"/>
    <s v="4765"/>
    <n v="19838.275890410961"/>
    <n v="0.24019224383824669"/>
  </r>
  <r>
    <s v="January 2018"/>
    <x v="20"/>
    <s v="14272"/>
    <n v="58832.326575342478"/>
    <n v="0.24258772057438252"/>
  </r>
  <r>
    <s v="January 2018"/>
    <x v="21"/>
    <s v="1536"/>
    <n v="19849.915753424659"/>
    <n v="7.7380681060825032E-2"/>
  </r>
  <r>
    <s v="January 2018"/>
    <x v="22"/>
    <s v="14826"/>
    <n v="35071.743835616442"/>
    <n v="0.42273347083881635"/>
  </r>
  <r>
    <s v="January 2018"/>
    <x v="23"/>
    <s v="2134"/>
    <n v="14355.993835616438"/>
    <n v="0.14864871247754805"/>
  </r>
  <r>
    <s v="January 2018"/>
    <x v="24"/>
    <s v="12036"/>
    <n v="55858.636712328771"/>
    <n v="0.21547249822771791"/>
  </r>
  <r>
    <s v="January 2018"/>
    <x v="25"/>
    <s v="5366"/>
    <n v="11281.384109589042"/>
    <n v="0.47565085523849543"/>
  </r>
  <r>
    <s v="January 2018"/>
    <x v="26"/>
    <s v="9735"/>
    <n v="25055.890136986305"/>
    <n v="0.38853139707974932"/>
  </r>
  <r>
    <s v="January 2018"/>
    <x v="27"/>
    <s v="3394"/>
    <n v="23373.825890410961"/>
    <n v="0.14520515451398044"/>
  </r>
  <r>
    <s v="January 2018"/>
    <x v="28"/>
    <s v="3727"/>
    <n v="21396.994109589043"/>
    <n v="0.17418334467502369"/>
  </r>
  <r>
    <s v="January 2018"/>
    <x v="29"/>
    <s v="3401"/>
    <n v="21216.315068493153"/>
    <n v="0.16030116394013136"/>
  </r>
  <r>
    <s v="January 2018"/>
    <x v="30"/>
    <s v="4403"/>
    <n v="35316.970821917814"/>
    <n v="0.12467094140665896"/>
  </r>
  <r>
    <s v="January 2018"/>
    <x v="31"/>
    <s v="3161"/>
    <n v="18583.833287671237"/>
    <n v="0.17009407860417308"/>
  </r>
  <r>
    <s v="January 2018"/>
    <x v="32"/>
    <s v="3653"/>
    <n v="32890.282328767127"/>
    <n v="0.11106624027988179"/>
  </r>
  <r>
    <s v="January 2018"/>
    <x v="33"/>
    <s v="7647"/>
    <n v="22383.860000000004"/>
    <n v="0.34163008524892485"/>
  </r>
  <r>
    <s v="January 2018"/>
    <x v="34"/>
    <s v="2951"/>
    <n v="13647.401780821921"/>
    <n v="0.21623163495830447"/>
  </r>
  <r>
    <s v="January 2018"/>
    <x v="35"/>
    <s v="6206"/>
    <n v="14897.347260273973"/>
    <n v="0.41658423419780488"/>
  </r>
  <r>
    <s v="January 2018"/>
    <x v="36"/>
    <s v="3256"/>
    <n v="20201.901643835619"/>
    <n v="0.16117294586440734"/>
  </r>
  <r>
    <s v="February 2018"/>
    <x v="0"/>
    <s v="1575"/>
    <n v="22342.922191780821"/>
    <n v="7.0492122135187282E-2"/>
  </r>
  <r>
    <s v="February 2018"/>
    <x v="1"/>
    <s v="946"/>
    <n v="14965.125479452054"/>
    <n v="6.3213636350654759E-2"/>
  </r>
  <r>
    <s v="February 2018"/>
    <x v="2"/>
    <s v="10971"/>
    <n v="17124.527671232878"/>
    <n v="0.64066000596500805"/>
  </r>
  <r>
    <s v="February 2018"/>
    <x v="3"/>
    <s v="1429"/>
    <n v="22459.018630136987"/>
    <n v="6.3627000962654431E-2"/>
  </r>
  <r>
    <s v="February 2018"/>
    <x v="4"/>
    <s v="11714"/>
    <n v="26791.635068493153"/>
    <n v="0.43722602110893982"/>
  </r>
  <r>
    <s v="February 2018"/>
    <x v="5"/>
    <s v="1052"/>
    <n v="23073.645479452054"/>
    <n v="4.5593142225264983E-2"/>
  </r>
  <r>
    <s v="February 2018"/>
    <x v="6"/>
    <s v="6690"/>
    <n v="23670.505753424655"/>
    <n v="0.28263020949740753"/>
  </r>
  <r>
    <s v="February 2018"/>
    <x v="7"/>
    <s v="619"/>
    <n v="9207.1594520547951"/>
    <n v="6.7230289995885276E-2"/>
  </r>
  <r>
    <s v="February 2018"/>
    <x v="8"/>
    <s v="1191"/>
    <n v="15615.71890410959"/>
    <n v="7.6269303213863854E-2"/>
  </r>
  <r>
    <s v="February 2018"/>
    <x v="9"/>
    <s v="3019"/>
    <n v="22940.610958904108"/>
    <n v="0.13160067992122124"/>
  </r>
  <r>
    <s v="February 2018"/>
    <x v="10"/>
    <s v="1710"/>
    <n v="11612.144657534247"/>
    <n v="0.14725961916867009"/>
  </r>
  <r>
    <s v="February 2018"/>
    <x v="11"/>
    <s v="1612"/>
    <n v="16994.615342465753"/>
    <n v="9.485357376533092E-2"/>
  </r>
  <r>
    <s v="February 2018"/>
    <x v="12"/>
    <s v="677"/>
    <n v="13191.198904109589"/>
    <n v="5.1322097780595759E-2"/>
  </r>
  <r>
    <s v="February 2018"/>
    <x v="13"/>
    <s v="2765"/>
    <n v="17813.093698630139"/>
    <n v="0.15522289652653845"/>
  </r>
  <r>
    <s v="February 2018"/>
    <x v="14"/>
    <s v="5615"/>
    <n v="7865.5682191780816"/>
    <n v="0.71387086648226206"/>
  </r>
  <r>
    <s v="February 2018"/>
    <x v="15"/>
    <s v="4296"/>
    <n v="13175.760547945205"/>
    <n v="0.32605328431457969"/>
  </r>
  <r>
    <s v="February 2018"/>
    <x v="16"/>
    <s v="1513"/>
    <n v="22025.467397260272"/>
    <n v="6.8693207399912012E-2"/>
  </r>
  <r>
    <s v="February 2018"/>
    <x v="17"/>
    <s v="11387"/>
    <n v="23505.746849315066"/>
    <n v="0.48443472453766367"/>
  </r>
  <r>
    <s v="February 2018"/>
    <x v="18"/>
    <s v="14794"/>
    <n v="33176.022465753427"/>
    <n v="0.44592446292413096"/>
  </r>
  <r>
    <s v="February 2018"/>
    <x v="19"/>
    <s v="3785"/>
    <n v="17918.442739726026"/>
    <n v="0.21123487431240204"/>
  </r>
  <r>
    <s v="February 2018"/>
    <x v="20"/>
    <s v="13725"/>
    <n v="53138.875616438359"/>
    <n v="0.25828548008934932"/>
  </r>
  <r>
    <s v="February 2018"/>
    <x v="21"/>
    <s v="1537"/>
    <n v="17928.956164383562"/>
    <n v="8.5727244012861109E-2"/>
  </r>
  <r>
    <s v="February 2018"/>
    <x v="22"/>
    <s v="15031"/>
    <n v="31677.704109589038"/>
    <n v="0.47449777130312998"/>
  </r>
  <r>
    <s v="February 2018"/>
    <x v="23"/>
    <s v="1278"/>
    <n v="12966.70410958904"/>
    <n v="9.8560126705976345E-2"/>
  </r>
  <r>
    <s v="February 2018"/>
    <x v="24"/>
    <s v="10929"/>
    <n v="50452.962191780818"/>
    <n v="0.21661760826761564"/>
  </r>
  <r>
    <s v="February 2018"/>
    <x v="25"/>
    <s v="5727"/>
    <n v="10189.637260273972"/>
    <n v="0.56204159713591373"/>
  </r>
  <r>
    <s v="February 2018"/>
    <x v="26"/>
    <s v="7771"/>
    <n v="22631.126575342467"/>
    <n v="0.34337663103642491"/>
  </r>
  <r>
    <s v="February 2018"/>
    <x v="27"/>
    <s v="3610"/>
    <n v="21111.842739726028"/>
    <n v="0.17099407401359071"/>
  </r>
  <r>
    <s v="February 2018"/>
    <x v="28"/>
    <s v="3381"/>
    <n v="19326.317260273972"/>
    <n v="0.17494279714375705"/>
  </r>
  <r>
    <s v="February 2018"/>
    <x v="29"/>
    <s v="2618"/>
    <n v="19163.123287671231"/>
    <n v="0.13661656091751567"/>
  </r>
  <r>
    <s v="February 2018"/>
    <x v="30"/>
    <s v="5581"/>
    <n v="31899.199452054796"/>
    <n v="0.17495736870727327"/>
  </r>
  <r>
    <s v="February 2018"/>
    <x v="31"/>
    <s v="3111"/>
    <n v="16785.397808219179"/>
    <n v="0.18533966460280496"/>
  </r>
  <r>
    <s v="February 2018"/>
    <x v="32"/>
    <s v="3306"/>
    <n v="29707.351780821919"/>
    <n v="0.11128558426854608"/>
  </r>
  <r>
    <s v="February 2018"/>
    <x v="33"/>
    <s v="6061"/>
    <n v="20217.68"/>
    <n v="0.29978711701837202"/>
  </r>
  <r>
    <s v="February 2018"/>
    <x v="34"/>
    <s v="2763"/>
    <n v="12326.685479452055"/>
    <n v="0.22414784611855129"/>
  </r>
  <r>
    <s v="February 2018"/>
    <x v="35"/>
    <s v="6081"/>
    <n v="13455.668493150684"/>
    <n v="0.45192849415808667"/>
  </r>
  <r>
    <s v="February 2018"/>
    <x v="36"/>
    <s v="2909"/>
    <n v="18246.878904109588"/>
    <n v="0.15942452488928563"/>
  </r>
  <r>
    <s v="March 2018"/>
    <x v="0"/>
    <s v="1811"/>
    <n v="24736.806712328769"/>
    <n v="7.3210743046207408E-2"/>
  </r>
  <r>
    <s v="March 2018"/>
    <x v="1"/>
    <s v="1156"/>
    <n v="16568.531780821919"/>
    <n v="6.9770817070108196E-2"/>
  </r>
  <r>
    <s v="March 2018"/>
    <x v="2"/>
    <s v="11789"/>
    <n v="18959.298493150687"/>
    <n v="0.62180570680180713"/>
  </r>
  <r>
    <s v="March 2018"/>
    <x v="3"/>
    <s v="1549"/>
    <n v="24865.342054794524"/>
    <n v="6.2295543595842974E-2"/>
  </r>
  <r>
    <s v="March 2018"/>
    <x v="4"/>
    <s v="9900"/>
    <n v="29662.16739726028"/>
    <n v="0.33375848323593521"/>
  </r>
  <r>
    <s v="March 2018"/>
    <x v="5"/>
    <s v="1090"/>
    <n v="25545.82178082192"/>
    <n v="4.2668425754786188E-2"/>
  </r>
  <r>
    <s v="March 2018"/>
    <x v="6"/>
    <s v="8030"/>
    <n v="26206.631369863015"/>
    <n v="0.30641099524276527"/>
  </r>
  <r>
    <s v="March 2018"/>
    <x v="7"/>
    <s v="632"/>
    <n v="10193.64082191781"/>
    <n v="6.1999437790775214E-2"/>
  </r>
  <r>
    <s v="March 2018"/>
    <x v="8"/>
    <s v="1577"/>
    <n v="17288.83164383562"/>
    <n v="9.1214954977150445E-2"/>
  </r>
  <r>
    <s v="March 2018"/>
    <x v="9"/>
    <s v="3539"/>
    <n v="25398.533561643839"/>
    <n v="0.13933875321622896"/>
  </r>
  <r>
    <s v="March 2018"/>
    <x v="10"/>
    <s v="1689"/>
    <n v="12856.303013698631"/>
    <n v="0.13137524824985372"/>
  </r>
  <r>
    <s v="March 2018"/>
    <x v="11"/>
    <s v="1976"/>
    <n v="18815.466986301373"/>
    <n v="0.10501998177555888"/>
  </r>
  <r>
    <s v="March 2018"/>
    <x v="12"/>
    <s v="765"/>
    <n v="14604.541643835619"/>
    <n v="5.2380966048523422E-2"/>
  </r>
  <r>
    <s v="March 2018"/>
    <x v="13"/>
    <s v="1759"/>
    <n v="19721.639452054798"/>
    <n v="8.9191367902059976E-2"/>
  </r>
  <r>
    <s v="March 2018"/>
    <x v="14"/>
    <s v="6176"/>
    <n v="8708.3076712328766"/>
    <n v="0.70920783155168821"/>
  </r>
  <r>
    <s v="March 2018"/>
    <x v="15"/>
    <s v="4575"/>
    <n v="14587.449178082194"/>
    <n v="0.31362577131538455"/>
  </r>
  <r>
    <s v="March 2018"/>
    <x v="16"/>
    <s v="1452"/>
    <n v="24385.338904109591"/>
    <n v="5.9543974586930948E-2"/>
  </r>
  <r>
    <s v="March 2018"/>
    <x v="17"/>
    <s v="12351"/>
    <n v="26024.219726027401"/>
    <n v="0.47459636177477743"/>
  </r>
  <r>
    <s v="March 2018"/>
    <x v="18"/>
    <s v="15484"/>
    <n v="36730.596301369864"/>
    <n v="0.42155591139756493"/>
  </r>
  <r>
    <s v="March 2018"/>
    <x v="19"/>
    <s v="4446"/>
    <n v="19838.275890410961"/>
    <n v="0.22411221744068097"/>
  </r>
  <r>
    <s v="March 2018"/>
    <x v="20"/>
    <s v="14023"/>
    <n v="58832.326575342478"/>
    <n v="0.23835535353241075"/>
  </r>
  <r>
    <s v="March 2018"/>
    <x v="21"/>
    <s v="1464"/>
    <n v="19849.915753424659"/>
    <n v="7.375346163609886E-2"/>
  </r>
  <r>
    <s v="March 2018"/>
    <x v="22"/>
    <s v="15038"/>
    <n v="35071.743835616442"/>
    <n v="0.42877822301862406"/>
  </r>
  <r>
    <s v="March 2018"/>
    <x v="23"/>
    <s v="1369"/>
    <n v="14355.993835616438"/>
    <n v="9.5360865689673502E-2"/>
  </r>
  <r>
    <s v="March 2018"/>
    <x v="24"/>
    <s v="12235"/>
    <n v="55858.636712328771"/>
    <n v="0.21903506279628854"/>
  </r>
  <r>
    <s v="March 2018"/>
    <x v="25"/>
    <s v="5069"/>
    <n v="11281.384109589042"/>
    <n v="0.44932429839804944"/>
  </r>
  <r>
    <s v="March 2018"/>
    <x v="26"/>
    <s v="7709"/>
    <n v="25055.890136986305"/>
    <n v="0.30767216641887901"/>
  </r>
  <r>
    <s v="March 2018"/>
    <x v="27"/>
    <s v="4332"/>
    <n v="23373.825890410961"/>
    <n v="0.18533551247924668"/>
  </r>
  <r>
    <s v="March 2018"/>
    <x v="28"/>
    <s v="4344"/>
    <n v="21396.994109589043"/>
    <n v="0.20301917071862166"/>
  </r>
  <r>
    <s v="March 2018"/>
    <x v="29"/>
    <s v="2911"/>
    <n v="21216.315068493153"/>
    <n v="0.13720573014693394"/>
  </r>
  <r>
    <s v="March 2018"/>
    <x v="30"/>
    <s v="6317"/>
    <n v="35316.970821917814"/>
    <n v="0.17886584984462064"/>
  </r>
  <r>
    <s v="March 2018"/>
    <x v="31"/>
    <s v="3593"/>
    <n v="18583.833287671237"/>
    <n v="0.19334008997937169"/>
  </r>
  <r>
    <s v="March 2018"/>
    <x v="32"/>
    <s v="2968"/>
    <n v="32890.282328767127"/>
    <n v="9.0239419970076423E-2"/>
  </r>
  <r>
    <s v="March 2018"/>
    <x v="33"/>
    <s v="6698"/>
    <n v="22383.860000000004"/>
    <n v="0.29923346554168934"/>
  </r>
  <r>
    <s v="March 2018"/>
    <x v="34"/>
    <s v="2699"/>
    <n v="13647.401780821921"/>
    <n v="0.19776658175278339"/>
  </r>
  <r>
    <s v="March 2018"/>
    <x v="35"/>
    <s v="6175"/>
    <n v="14897.347260273973"/>
    <n v="0.41450332680816071"/>
  </r>
  <r>
    <s v="March 2018"/>
    <x v="36"/>
    <s v="3386"/>
    <n v="20201.901643835619"/>
    <n v="0.16760798362926391"/>
  </r>
  <r>
    <s v="April 2018"/>
    <x v="0"/>
    <s v="1569"/>
    <n v="23938.845205479454"/>
    <n v="6.5542008669694118E-2"/>
  </r>
  <r>
    <s v="April 2018"/>
    <x v="1"/>
    <s v="1138"/>
    <n v="16034.063013698631"/>
    <n v="7.0973900940002208E-2"/>
  </r>
  <r>
    <s v="April 2018"/>
    <x v="2"/>
    <s v="10866"/>
    <n v="18347.708219178083"/>
    <n v="0.59222655332191465"/>
  </r>
  <r>
    <s v="April 2018"/>
    <x v="3"/>
    <s v="881"/>
    <n v="24063.234246575346"/>
    <n v="3.661186983314111E-2"/>
  </r>
  <r>
    <s v="April 2018"/>
    <x v="4"/>
    <s v="9107"/>
    <n v="28705.323287671235"/>
    <n v="0.31725822798558767"/>
  </r>
  <r>
    <s v="April 2018"/>
    <x v="5"/>
    <s v="887"/>
    <n v="24721.763013698634"/>
    <n v="3.5879318133925253E-2"/>
  </r>
  <r>
    <s v="April 2018"/>
    <x v="6"/>
    <s v="7723"/>
    <n v="25361.256164383565"/>
    <n v="0.30451961645519371"/>
  </r>
  <r>
    <s v="April 2018"/>
    <x v="7"/>
    <s v="321"/>
    <n v="9864.8136986301379"/>
    <n v="3.2539894802531867E-2"/>
  </r>
  <r>
    <s v="April 2018"/>
    <x v="8"/>
    <s v="1859"/>
    <n v="16731.127397260276"/>
    <n v="0.11111026506823513"/>
  </r>
  <r>
    <s v="April 2018"/>
    <x v="9"/>
    <s v="3548"/>
    <n v="24579.226027397261"/>
    <n v="0.14434954119569177"/>
  </r>
  <r>
    <s v="April 2018"/>
    <x v="10"/>
    <s v="1703"/>
    <n v="12441.583561643836"/>
    <n v="0.13687968187989988"/>
  </r>
  <r>
    <s v="April 2018"/>
    <x v="11"/>
    <s v="2132"/>
    <n v="18208.516438356168"/>
    <n v="0.11708806740064504"/>
  </r>
  <r>
    <s v="April 2018"/>
    <x v="12"/>
    <s v="742"/>
    <n v="14133.427397260275"/>
    <n v="5.2499650590332715E-2"/>
  </r>
  <r>
    <s v="April 2018"/>
    <x v="13"/>
    <s v="2407"/>
    <n v="19085.45753424658"/>
    <n v="0.12611696605548625"/>
  </r>
  <r>
    <s v="April 2018"/>
    <x v="14"/>
    <s v="4762"/>
    <n v="8427.3945205479467"/>
    <n v="0.56506195223080358"/>
  </r>
  <r>
    <s v="April 2018"/>
    <x v="15"/>
    <s v="3749"/>
    <n v="14116.886301369865"/>
    <n v="0.26556847735156774"/>
  </r>
  <r>
    <s v="April 2018"/>
    <x v="16"/>
    <s v="1308"/>
    <n v="23598.715068493151"/>
    <n v="5.5426746592077046E-2"/>
  </r>
  <r>
    <s v="April 2018"/>
    <x v="17"/>
    <s v="12330"/>
    <n v="25184.728767123292"/>
    <n v="0.48958240185996593"/>
  </r>
  <r>
    <s v="April 2018"/>
    <x v="18"/>
    <s v="16092"/>
    <n v="35545.738356164387"/>
    <n v="0.45271249787414541"/>
  </r>
  <r>
    <s v="April 2018"/>
    <x v="19"/>
    <s v="4214"/>
    <n v="19198.331506849318"/>
    <n v="0.21949824121416942"/>
  </r>
  <r>
    <s v="April 2018"/>
    <x v="20"/>
    <s v="14148"/>
    <n v="56934.509589041103"/>
    <n v="0.24849603697514314"/>
  </r>
  <r>
    <s v="April 2018"/>
    <x v="21"/>
    <s v="1631"/>
    <n v="19209.595890410961"/>
    <n v="8.4905482098879659E-2"/>
  </r>
  <r>
    <s v="April 2018"/>
    <x v="22"/>
    <s v="12302"/>
    <n v="33940.397260273974"/>
    <n v="0.36245892779808597"/>
  </r>
  <r>
    <s v="April 2018"/>
    <x v="23"/>
    <s v="1282"/>
    <n v="13892.897260273974"/>
    <n v="9.2277368498636575E-2"/>
  </r>
  <r>
    <s v="April 2018"/>
    <x v="24"/>
    <s v="11533"/>
    <n v="54056.745205479456"/>
    <n v="0.21334987809867173"/>
  </r>
  <r>
    <s v="April 2018"/>
    <x v="25"/>
    <s v="7895"/>
    <n v="10917.468493150687"/>
    <n v="0.72315299146071277"/>
  </r>
  <r>
    <s v="April 2018"/>
    <x v="26"/>
    <s v="6788"/>
    <n v="24247.635616438358"/>
    <n v="0.27994482049203046"/>
  </r>
  <r>
    <s v="April 2018"/>
    <x v="27"/>
    <s v="3698"/>
    <n v="22619.831506849318"/>
    <n v="0.16348486056937428"/>
  </r>
  <r>
    <s v="April 2018"/>
    <x v="28"/>
    <s v="3010"/>
    <n v="20706.768493150685"/>
    <n v="0.1453630971436049"/>
  </r>
  <r>
    <s v="April 2018"/>
    <x v="29"/>
    <s v="3397"/>
    <n v="20531.917808219179"/>
    <n v="0.16544971744627476"/>
  </r>
  <r>
    <s v="April 2018"/>
    <x v="30"/>
    <s v="6402"/>
    <n v="34177.713698630141"/>
    <n v="0.18731504560109283"/>
  </r>
  <r>
    <s v="April 2018"/>
    <x v="31"/>
    <s v="3091"/>
    <n v="17984.35479452055"/>
    <n v="0.17187160925794023"/>
  </r>
  <r>
    <s v="April 2018"/>
    <x v="32"/>
    <s v="3142"/>
    <n v="31829.305479452061"/>
    <n v="9.8714060915604029E-2"/>
  </r>
  <r>
    <s v="April 2018"/>
    <x v="33"/>
    <s v="5900"/>
    <n v="21661.800000000003"/>
    <n v="0.27236887054630726"/>
  </r>
  <r>
    <s v="April 2018"/>
    <x v="34"/>
    <s v="2438"/>
    <n v="13207.163013698633"/>
    <n v="0.18459679777339585"/>
  </r>
  <r>
    <s v="April 2018"/>
    <x v="35"/>
    <s v="4988"/>
    <n v="14416.787671232878"/>
    <n v="0.34598553531817688"/>
  </r>
  <r>
    <s v="April 2018"/>
    <x v="36"/>
    <s v="2703"/>
    <n v="19550.227397260274"/>
    <n v="0.13825926139246814"/>
  </r>
  <r>
    <s v="May 2018"/>
    <x v="0"/>
    <s v="1511"/>
    <n v="24736.806712328769"/>
    <n v="6.108306611972357E-2"/>
  </r>
  <r>
    <s v="May 2018"/>
    <x v="1"/>
    <s v="490"/>
    <n v="16568.531780821919"/>
    <n v="2.9574135263281155E-2"/>
  </r>
  <r>
    <s v="May 2018"/>
    <x v="2"/>
    <s v="2656"/>
    <n v="18959.298493150687"/>
    <n v="0.14008957140262954"/>
  </r>
  <r>
    <s v="May 2018"/>
    <x v="3"/>
    <s v="1201"/>
    <n v="24865.342054794524"/>
    <n v="4.8300160012012532E-2"/>
  </r>
  <r>
    <s v="May 2018"/>
    <x v="4"/>
    <s v="9413"/>
    <n v="29662.16739726028"/>
    <n v="0.3173402628989756"/>
  </r>
  <r>
    <s v="May 2018"/>
    <x v="5"/>
    <s v="580"/>
    <n v="25545.82178082192"/>
    <n v="2.2704299942913751E-2"/>
  </r>
  <r>
    <s v="May 2018"/>
    <x v="6"/>
    <s v="5723"/>
    <n v="26206.631369863015"/>
    <n v="0.21837984131685501"/>
  </r>
  <r>
    <s v="May 2018"/>
    <x v="7"/>
    <s v="166"/>
    <n v="10193.64082191781"/>
    <n v="1.6284662457703616E-2"/>
  </r>
  <r>
    <s v="May 2018"/>
    <x v="8"/>
    <s v="1286"/>
    <n v="17288.83164383562"/>
    <n v="7.4383279708697195E-2"/>
  </r>
  <r>
    <s v="May 2018"/>
    <x v="9"/>
    <s v="1039"/>
    <n v="25398.533561643839"/>
    <n v="4.0907873577751316E-2"/>
  </r>
  <r>
    <s v="May 2018"/>
    <x v="10"/>
    <s v="2343"/>
    <n v="12856.303013698631"/>
    <n v="0.18224523780308302"/>
  </r>
  <r>
    <s v="May 2018"/>
    <x v="11"/>
    <s v="2383"/>
    <n v="18815.466986301373"/>
    <n v="0.12665112174653684"/>
  </r>
  <r>
    <s v="May 2018"/>
    <x v="12"/>
    <s v="330"/>
    <n v="14604.541643835619"/>
    <n v="2.2595710844461086E-2"/>
  </r>
  <r>
    <s v="May 2018"/>
    <x v="13"/>
    <s v="2367"/>
    <n v="19721.639452054798"/>
    <n v="0.12002044788185103"/>
  </r>
  <r>
    <s v="May 2018"/>
    <x v="14"/>
    <s v="3612"/>
    <n v="8708.3076712328766"/>
    <n v="0.41477634189842905"/>
  </r>
  <r>
    <s v="May 2018"/>
    <x v="15"/>
    <s v="1882"/>
    <n v="14587.449178082194"/>
    <n v="0.12901501674656912"/>
  </r>
  <r>
    <s v="May 2018"/>
    <x v="16"/>
    <s v="739"/>
    <n v="24385.338904109591"/>
    <n v="3.0305094503954525E-2"/>
  </r>
  <r>
    <s v="May 2018"/>
    <x v="17"/>
    <s v="9737"/>
    <n v="26024.219726027401"/>
    <n v="0.37415146746020628"/>
  </r>
  <r>
    <s v="May 2018"/>
    <x v="18"/>
    <s v="11697"/>
    <n v="36730.596301369864"/>
    <n v="0.31845385530982412"/>
  </r>
  <r>
    <s v="May 2018"/>
    <x v="19"/>
    <s v="1313"/>
    <n v="19838.275890410961"/>
    <n v="6.6185187021955486E-2"/>
  </r>
  <r>
    <s v="May 2018"/>
    <x v="20"/>
    <s v="5714"/>
    <n v="58832.326575342478"/>
    <n v="9.712347501135242E-2"/>
  </r>
  <r>
    <s v="May 2018"/>
    <x v="21"/>
    <s v="1194"/>
    <n v="19849.915753424659"/>
    <n v="6.0151388793375712E-2"/>
  </r>
  <r>
    <s v="May 2018"/>
    <x v="22"/>
    <s v="12731"/>
    <n v="35071.743835616442"/>
    <n v="0.36299877359024491"/>
  </r>
  <r>
    <s v="May 2018"/>
    <x v="23"/>
    <s v="219"/>
    <n v="14355.993835616438"/>
    <n v="1.5254952217705259E-2"/>
  </r>
  <r>
    <s v="May 2018"/>
    <x v="24"/>
    <s v="10257"/>
    <n v="55858.636712328771"/>
    <n v="0.18362424512476758"/>
  </r>
  <r>
    <s v="May 2018"/>
    <x v="25"/>
    <s v="5731"/>
    <n v="11281.384109589042"/>
    <n v="0.50800504125453172"/>
  </r>
  <r>
    <s v="May 2018"/>
    <x v="26"/>
    <s v="4120"/>
    <n v="25055.890136986305"/>
    <n v="0.16443239403888721"/>
  </r>
  <r>
    <s v="May 2018"/>
    <x v="27"/>
    <s v="3568"/>
    <n v="23373.825890410961"/>
    <n v="0.15264937869943496"/>
  </r>
  <r>
    <s v="May 2018"/>
    <x v="28"/>
    <s v="3143"/>
    <n v="21396.994109589043"/>
    <n v="0.14688979133716112"/>
  </r>
  <r>
    <s v="May 2018"/>
    <x v="29"/>
    <s v="3339"/>
    <n v="21216.315068493153"/>
    <n v="0.15737888456221658"/>
  </r>
  <r>
    <s v="May 2018"/>
    <x v="30"/>
    <s v="4669"/>
    <n v="35316.970821917814"/>
    <n v="0.13220273118957318"/>
  </r>
  <r>
    <s v="May 2018"/>
    <x v="31"/>
    <s v="1009"/>
    <n v="18583.833287671237"/>
    <n v="5.4294503420313396E-2"/>
  </r>
  <r>
    <s v="May 2018"/>
    <x v="32"/>
    <s v="3451"/>
    <n v="32890.282328767127"/>
    <n v="0.10492460859728225"/>
  </r>
  <r>
    <s v="May 2018"/>
    <x v="33"/>
    <s v="6193"/>
    <n v="22383.860000000004"/>
    <n v="0.27667256675122159"/>
  </r>
  <r>
    <s v="May 2018"/>
    <x v="34"/>
    <s v="1571"/>
    <n v="13647.401780821921"/>
    <n v="0.11511348645187947"/>
  </r>
  <r>
    <s v="May 2018"/>
    <x v="35"/>
    <s v="5413"/>
    <n v="14897.347260273973"/>
    <n v="0.36335328064980954"/>
  </r>
  <r>
    <s v="May 2018"/>
    <x v="36"/>
    <s v="3051"/>
    <n v="20201.901643835619"/>
    <n v="0.15102538631213355"/>
  </r>
  <r>
    <s v="June 2018"/>
    <x v="0"/>
    <s v="1854"/>
    <n v="23938.845205479454"/>
    <n v="7.7447344852525746E-2"/>
  </r>
  <r>
    <s v="June 2018"/>
    <x v="1"/>
    <s v="739"/>
    <n v="16034.063013698631"/>
    <n v="4.6089378554184213E-2"/>
  </r>
  <r>
    <s v="June 2018"/>
    <x v="2"/>
    <s v="3095"/>
    <n v="18347.708219178083"/>
    <n v="0.16868591777391181"/>
  </r>
  <r>
    <s v="June 2018"/>
    <x v="3"/>
    <s v="1236"/>
    <n v="24063.234246575346"/>
    <n v="5.136466641743747E-2"/>
  </r>
  <r>
    <s v="June 2018"/>
    <x v="4"/>
    <s v="8733"/>
    <n v="28705.323287671235"/>
    <n v="0.30422928571408114"/>
  </r>
  <r>
    <s v="June 2018"/>
    <x v="5"/>
    <s v="940"/>
    <n v="24721.763013698634"/>
    <n v="3.8023178180259007E-2"/>
  </r>
  <r>
    <s v="June 2018"/>
    <x v="6"/>
    <s v="5522"/>
    <n v="25361.256164383565"/>
    <n v="0.21773369442775858"/>
  </r>
  <r>
    <s v="June 2018"/>
    <x v="7"/>
    <s v="288"/>
    <n v="9864.8136986301379"/>
    <n v="2.9194671972365041E-2"/>
  </r>
  <r>
    <s v="June 2018"/>
    <x v="8"/>
    <s v="1248"/>
    <n v="16731.127397260276"/>
    <n v="7.4591506619234763E-2"/>
  </r>
  <r>
    <s v="June 2018"/>
    <x v="9"/>
    <s v="3367"/>
    <n v="24579.226027397261"/>
    <n v="0.13698559898700513"/>
  </r>
  <r>
    <s v="June 2018"/>
    <x v="10"/>
    <s v="2590"/>
    <n v="12441.583561643836"/>
    <n v="0.20817285735111021"/>
  </r>
  <r>
    <s v="June 2018"/>
    <x v="11"/>
    <s v="1388"/>
    <n v="18208.516438356168"/>
    <n v="7.622806639404095E-2"/>
  </r>
  <r>
    <s v="June 2018"/>
    <x v="12"/>
    <s v="544"/>
    <n v="14133.427397260275"/>
    <n v="3.8490309866766846E-2"/>
  </r>
  <r>
    <s v="June 2018"/>
    <x v="13"/>
    <s v="2470"/>
    <n v="19085.45753424658"/>
    <n v="0.12941790866516453"/>
  </r>
  <r>
    <s v="June 2018"/>
    <x v="14"/>
    <s v="4577"/>
    <n v="8427.3945205479467"/>
    <n v="0.54310973443099286"/>
  </r>
  <r>
    <s v="June 2018"/>
    <x v="15"/>
    <s v="2960"/>
    <n v="14116.886301369865"/>
    <n v="0.20967796558032556"/>
  </r>
  <r>
    <s v="June 2018"/>
    <x v="16"/>
    <s v="1200"/>
    <n v="23598.715068493151"/>
    <n v="5.0850226231263347E-2"/>
  </r>
  <r>
    <s v="June 2018"/>
    <x v="17"/>
    <s v="10171"/>
    <n v="25184.728767123292"/>
    <n v="0.40385584828205301"/>
  </r>
  <r>
    <s v="June 2018"/>
    <x v="18"/>
    <s v="12224"/>
    <n v="35545.738356164387"/>
    <n v="0.3438949523995497"/>
  </r>
  <r>
    <s v="June 2018"/>
    <x v="19"/>
    <s v="2996"/>
    <n v="19198.331506849318"/>
    <n v="0.15605522797286464"/>
  </r>
  <r>
    <s v="June 2018"/>
    <x v="20"/>
    <s v="8992"/>
    <n v="56934.509589041103"/>
    <n v="0.1579358470794803"/>
  </r>
  <r>
    <s v="June 2018"/>
    <x v="21"/>
    <s v="1543"/>
    <n v="19209.595890410961"/>
    <n v="8.0324438306910675E-2"/>
  </r>
  <r>
    <s v="June 2018"/>
    <x v="22"/>
    <s v="12569"/>
    <n v="33940.397260273974"/>
    <n v="0.3703256595264301"/>
  </r>
  <r>
    <s v="June 2018"/>
    <x v="23"/>
    <s v="1265"/>
    <n v="13892.897260273974"/>
    <n v="9.1053721646470562E-2"/>
  </r>
  <r>
    <s v="June 2018"/>
    <x v="24"/>
    <s v="12117"/>
    <n v="54056.745205479456"/>
    <n v="0.22415334023425001"/>
  </r>
  <r>
    <s v="June 2018"/>
    <x v="25"/>
    <s v="5225"/>
    <n v="10917.468493150687"/>
    <n v="0.47859080182168773"/>
  </r>
  <r>
    <s v="June 2018"/>
    <x v="26"/>
    <s v="6728"/>
    <n v="24247.635616438358"/>
    <n v="0.27747035242639673"/>
  </r>
  <r>
    <s v="June 2018"/>
    <x v="27"/>
    <s v="3305"/>
    <n v="22619.831506849318"/>
    <n v="0.14611072584688534"/>
  </r>
  <r>
    <s v="June 2018"/>
    <x v="28"/>
    <s v="3146"/>
    <n v="20706.768493150685"/>
    <n v="0.15193099787833256"/>
  </r>
  <r>
    <s v="June 2018"/>
    <x v="29"/>
    <s v="2894"/>
    <n v="20531.917808219179"/>
    <n v="0.14095127532808924"/>
  </r>
  <r>
    <s v="June 2018"/>
    <x v="30"/>
    <s v="5519"/>
    <n v="34177.713698630141"/>
    <n v="0.16147949651240726"/>
  </r>
  <r>
    <s v="June 2018"/>
    <x v="31"/>
    <s v="2911"/>
    <n v="17984.35479452055"/>
    <n v="0.16186290991584085"/>
  </r>
  <r>
    <s v="June 2018"/>
    <x v="32"/>
    <s v="2702"/>
    <n v="31829.305479452061"/>
    <n v="8.4890322276881633E-2"/>
  </r>
  <r>
    <s v="June 2018"/>
    <x v="33"/>
    <s v="5466"/>
    <n v="21661.800000000003"/>
    <n v="0.25233360108578229"/>
  </r>
  <r>
    <s v="June 2018"/>
    <x v="34"/>
    <s v="2555"/>
    <n v="13207.163013698633"/>
    <n v="0.19345562687080656"/>
  </r>
  <r>
    <s v="June 2018"/>
    <x v="35"/>
    <s v="5084"/>
    <n v="14416.787671232878"/>
    <n v="0.35264443896503833"/>
  </r>
  <r>
    <s v="June 2018"/>
    <x v="36"/>
    <s v="2184"/>
    <n v="19550.227397260274"/>
    <n v="0.11171225559790987"/>
  </r>
  <r>
    <s v="July 2018"/>
    <x v="0"/>
    <s v="1919"/>
    <n v="24736.806712328769"/>
    <n v="7.7576706739741583E-2"/>
  </r>
  <r>
    <s v="July 2018"/>
    <x v="1"/>
    <s v="1344"/>
    <n v="16568.531780821919"/>
    <n v="8.1117628150714022E-2"/>
  </r>
  <r>
    <s v="July 2018"/>
    <x v="2"/>
    <s v="9528"/>
    <n v="18959.298493150687"/>
    <n v="0.50255023957991507"/>
  </r>
  <r>
    <s v="July 2018"/>
    <x v="3"/>
    <s v="1701"/>
    <n v="24865.342054794524"/>
    <n v="6.8408469758895349E-2"/>
  </r>
  <r>
    <s v="July 2018"/>
    <x v="4"/>
    <s v="9075"/>
    <n v="29662.16739726028"/>
    <n v="0.30594527629960733"/>
  </r>
  <r>
    <s v="July 2018"/>
    <x v="5"/>
    <s v="957"/>
    <n v="25545.82178082192"/>
    <n v="3.7462094905807694E-2"/>
  </r>
  <r>
    <s v="July 2018"/>
    <x v="6"/>
    <s v="8450"/>
    <n v="26206.631369863015"/>
    <n v="0.32243747320066835"/>
  </r>
  <r>
    <s v="July 2018"/>
    <x v="7"/>
    <s v="348"/>
    <n v="10193.64082191781"/>
    <n v="3.4138930935426859E-2"/>
  </r>
  <r>
    <s v="July 2018"/>
    <x v="8"/>
    <s v="1595"/>
    <n v="17288.83164383562"/>
    <n v="9.2256089529838284E-2"/>
  </r>
  <r>
    <s v="July 2018"/>
    <x v="9"/>
    <s v="4116"/>
    <n v="25398.533561643839"/>
    <n v="0.16205660023678961"/>
  </r>
  <r>
    <s v="July 2018"/>
    <x v="10"/>
    <s v="1727"/>
    <n v="12856.303013698631"/>
    <n v="0.13433099687832881"/>
  </r>
  <r>
    <s v="July 2018"/>
    <x v="11"/>
    <s v="2010"/>
    <n v="18815.466986301373"/>
    <n v="0.10682700575347842"/>
  </r>
  <r>
    <s v="July 2018"/>
    <x v="12"/>
    <s v="533"/>
    <n v="14604.541643835619"/>
    <n v="3.6495496606356842E-2"/>
  </r>
  <r>
    <s v="July 2018"/>
    <x v="13"/>
    <s v="1789"/>
    <n v="19721.639452054798"/>
    <n v="9.0712539611589135E-2"/>
  </r>
  <r>
    <s v="July 2018"/>
    <x v="14"/>
    <s v="6091"/>
    <n v="8708.3076712328766"/>
    <n v="0.69944703723791013"/>
  </r>
  <r>
    <s v="July 2018"/>
    <x v="15"/>
    <s v="3911"/>
    <n v="14587.449178082194"/>
    <n v="0.26810718942392764"/>
  </r>
  <r>
    <s v="July 2018"/>
    <x v="16"/>
    <s v="1323"/>
    <n v="24385.338904109591"/>
    <n v="5.4253910729001133E-2"/>
  </r>
  <r>
    <s v="July 2018"/>
    <x v="17"/>
    <s v="9957"/>
    <n v="26024.219726027401"/>
    <n v="0.38260513109800492"/>
  </r>
  <r>
    <s v="July 2018"/>
    <x v="18"/>
    <s v="16429"/>
    <n v="36730.596301369864"/>
    <n v="0.44728378121613238"/>
  </r>
  <r>
    <s v="July 2018"/>
    <x v="19"/>
    <s v="4730"/>
    <n v="19838.275890410961"/>
    <n v="0.23842797761907802"/>
  </r>
  <r>
    <s v="July 2018"/>
    <x v="20"/>
    <s v="11048"/>
    <n v="58832.326575342478"/>
    <n v="0.18778791598274791"/>
  </r>
  <r>
    <s v="July 2018"/>
    <x v="21"/>
    <s v="1608"/>
    <n v="19849.915753424659"/>
    <n v="8.1007900485551204E-2"/>
  </r>
  <r>
    <s v="July 2018"/>
    <x v="22"/>
    <s v="13225"/>
    <n v="35071.743835616442"/>
    <n v="0.37708418668847604"/>
  </r>
  <r>
    <s v="July 2018"/>
    <x v="23"/>
    <s v="1420"/>
    <n v="14355.993835616438"/>
    <n v="9.8913388808865146E-2"/>
  </r>
  <r>
    <s v="July 2018"/>
    <x v="24"/>
    <s v="10905"/>
    <n v="55858.636712328771"/>
    <n v="0.19522495789076635"/>
  </r>
  <r>
    <s v="July 2018"/>
    <x v="25"/>
    <s v="4466"/>
    <n v="11281.384109589042"/>
    <n v="0.39587341026744699"/>
  </r>
  <r>
    <s v="July 2018"/>
    <x v="26"/>
    <s v="7440"/>
    <n v="25055.890136986305"/>
    <n v="0.29693616787604876"/>
  </r>
  <r>
    <s v="July 2018"/>
    <x v="27"/>
    <s v="3683"/>
    <n v="23373.825890410961"/>
    <n v="0.15756941192545373"/>
  </r>
  <r>
    <s v="July 2018"/>
    <x v="28"/>
    <s v="3543"/>
    <n v="21396.994109589043"/>
    <n v="0.16558400595213549"/>
  </r>
  <r>
    <s v="July 2018"/>
    <x v="29"/>
    <s v="2774"/>
    <n v="21216.315068493153"/>
    <n v="0.13074843539250935"/>
  </r>
  <r>
    <s v="July 2018"/>
    <x v="30"/>
    <s v="5511"/>
    <n v="35316.970821917814"/>
    <n v="0.1560439605024069"/>
  </r>
  <r>
    <s v="July 2018"/>
    <x v="31"/>
    <s v="2799"/>
    <n v="18583.833287671237"/>
    <n v="0.15061478203514095"/>
  </r>
  <r>
    <s v="July 2018"/>
    <x v="32"/>
    <s v="3644"/>
    <n v="32890.282328767127"/>
    <n v="0.11079260322471647"/>
  </r>
  <r>
    <s v="July 2018"/>
    <x v="33"/>
    <s v="6817"/>
    <n v="22383.860000000004"/>
    <n v="0.30454979614775995"/>
  </r>
  <r>
    <s v="July 2018"/>
    <x v="34"/>
    <s v="2358"/>
    <n v="13647.401780821921"/>
    <n v="0.17278014070880446"/>
  </r>
  <r>
    <s v="July 2018"/>
    <x v="35"/>
    <s v="5432"/>
    <n v="14897.347260273973"/>
    <n v="0.36462867550152694"/>
  </r>
  <r>
    <s v="July 2018"/>
    <x v="36"/>
    <s v="2664"/>
    <n v="20201.901643835619"/>
    <n v="0.13186877388906054"/>
  </r>
  <r>
    <s v="August 2018"/>
    <x v="0"/>
    <s v="1680"/>
    <n v="24736.806712328769"/>
    <n v="6.7914990788309468E-2"/>
  </r>
  <r>
    <s v="August 2018"/>
    <x v="1"/>
    <s v="1354"/>
    <n v="16568.531780821919"/>
    <n v="8.1721181931597317E-2"/>
  </r>
  <r>
    <s v="August 2018"/>
    <x v="2"/>
    <s v="9940"/>
    <n v="18959.298493150687"/>
    <n v="0.52428100140893741"/>
  </r>
  <r>
    <s v="August 2018"/>
    <x v="3"/>
    <s v="1453"/>
    <n v="24865.342054794524"/>
    <n v="5.8434748124441473E-2"/>
  </r>
  <r>
    <s v="August 2018"/>
    <x v="4"/>
    <s v="10551"/>
    <n v="29662.16739726028"/>
    <n v="0.35570563198205585"/>
  </r>
  <r>
    <s v="August 2018"/>
    <x v="5"/>
    <s v="1334"/>
    <n v="25545.82178082192"/>
    <n v="5.221988986870163E-2"/>
  </r>
  <r>
    <s v="August 2018"/>
    <x v="6"/>
    <s v="4657"/>
    <n v="26206.631369863015"/>
    <n v="0.17770311392846302"/>
  </r>
  <r>
    <s v="August 2018"/>
    <x v="7"/>
    <s v="576"/>
    <n v="10193.64082191781"/>
    <n v="5.6505816720706523E-2"/>
  </r>
  <r>
    <s v="August 2018"/>
    <x v="8"/>
    <s v="1708"/>
    <n v="17288.83164383562"/>
    <n v="9.8792100888378545E-2"/>
  </r>
  <r>
    <s v="August 2018"/>
    <x v="9"/>
    <s v="3608"/>
    <n v="25398.533561643839"/>
    <n v="0.14205544549425095"/>
  </r>
  <r>
    <s v="August 2018"/>
    <x v="10"/>
    <s v="1911"/>
    <n v="12856.303013698631"/>
    <n v="0.14864304286883981"/>
  </r>
  <r>
    <s v="August 2018"/>
    <x v="11"/>
    <s v="1891"/>
    <n v="18815.466986301373"/>
    <n v="0.10050242183076004"/>
  </r>
  <r>
    <s v="August 2018"/>
    <x v="12"/>
    <s v="695"/>
    <n v="14604.541643835619"/>
    <n v="4.7587936475455922E-2"/>
  </r>
  <r>
    <s v="August 2018"/>
    <x v="13"/>
    <s v="2820"/>
    <n v="19721.639452054798"/>
    <n v="0.1429901406957414"/>
  </r>
  <r>
    <s v="August 2018"/>
    <x v="14"/>
    <s v="6828"/>
    <n v="8708.3076712328766"/>
    <n v="0.78407886558208018"/>
  </r>
  <r>
    <s v="August 2018"/>
    <x v="15"/>
    <s v="4753"/>
    <n v="14587.449178082194"/>
    <n v="0.32582804176219077"/>
  </r>
  <r>
    <s v="August 2018"/>
    <x v="16"/>
    <s v="1310"/>
    <n v="24385.338904109591"/>
    <n v="5.3720803518512078E-2"/>
  </r>
  <r>
    <s v="August 2018"/>
    <x v="17"/>
    <s v="10278"/>
    <n v="26024.219726027401"/>
    <n v="0.39493979486042935"/>
  </r>
  <r>
    <s v="August 2018"/>
    <x v="18"/>
    <s v="15474"/>
    <n v="36730.596301369864"/>
    <n v="0.42128365880689223"/>
  </r>
  <r>
    <s v="August 2018"/>
    <x v="19"/>
    <s v="3834"/>
    <n v="19838.275890410961"/>
    <n v="0.19326276240836049"/>
  </r>
  <r>
    <s v="August 2018"/>
    <x v="20"/>
    <s v="11946"/>
    <n v="58832.326575342478"/>
    <n v="0.20305163326664613"/>
  </r>
  <r>
    <s v="August 2018"/>
    <x v="21"/>
    <s v="1803"/>
    <n v="19849.915753424659"/>
    <n v="9.0831619760851259E-2"/>
  </r>
  <r>
    <s v="August 2018"/>
    <x v="22"/>
    <s v="12343"/>
    <n v="35071.743835616442"/>
    <n v="0.35193573658191757"/>
  </r>
  <r>
    <s v="August 2018"/>
    <x v="23"/>
    <s v="1245"/>
    <n v="14355.993835616438"/>
    <n v="8.6723358497913447E-2"/>
  </r>
  <r>
    <s v="August 2018"/>
    <x v="24"/>
    <s v="9702"/>
    <n v="55858.636712328771"/>
    <n v="0.17368844946870382"/>
  </r>
  <r>
    <s v="August 2018"/>
    <x v="25"/>
    <s v="5874"/>
    <n v="11281.384109589042"/>
    <n v="0.52068079084437613"/>
  </r>
  <r>
    <s v="August 2018"/>
    <x v="26"/>
    <s v="8903"/>
    <n v="25055.890136986305"/>
    <n v="0.3553256320699546"/>
  </r>
  <r>
    <s v="August 2018"/>
    <x v="27"/>
    <s v="3605"/>
    <n v="23373.825890410961"/>
    <n v="0.15423234591128446"/>
  </r>
  <r>
    <s v="August 2018"/>
    <x v="28"/>
    <s v="3210"/>
    <n v="21396.994109589043"/>
    <n v="0.15002107228516931"/>
  </r>
  <r>
    <s v="August 2018"/>
    <x v="29"/>
    <s v="2662"/>
    <n v="21216.315068493153"/>
    <n v="0.12546947909692138"/>
  </r>
  <r>
    <s v="August 2018"/>
    <x v="30"/>
    <s v="4412"/>
    <n v="35316.970821917814"/>
    <n v="0.12492577639931396"/>
  </r>
  <r>
    <s v="August 2018"/>
    <x v="31"/>
    <s v="3130"/>
    <n v="18583.833287671237"/>
    <n v="0.16842596204715654"/>
  </r>
  <r>
    <s v="August 2018"/>
    <x v="32"/>
    <s v="4508"/>
    <n v="32890.282328767127"/>
    <n v="0.13706176052058777"/>
  </r>
  <r>
    <s v="August 2018"/>
    <x v="33"/>
    <s v="5207"/>
    <n v="22383.860000000004"/>
    <n v="0.23262297030092213"/>
  </r>
  <r>
    <s v="August 2018"/>
    <x v="34"/>
    <s v="2326"/>
    <n v="13647.401780821921"/>
    <n v="0.17043537204778589"/>
  </r>
  <r>
    <s v="August 2018"/>
    <x v="35"/>
    <s v="6115"/>
    <n v="14897.347260273973"/>
    <n v="0.41047576411852676"/>
  </r>
  <r>
    <s v="August 2018"/>
    <x v="36"/>
    <s v="2576"/>
    <n v="20201.901643835619"/>
    <n v="0.12751274832515766"/>
  </r>
  <r>
    <s v="September 2018"/>
    <x v="0"/>
    <s v="1692"/>
    <n v="23938.845205479454"/>
    <n v="7.0680101127547773E-2"/>
  </r>
  <r>
    <s v="September 2018"/>
    <x v="1"/>
    <s v="1491"/>
    <n v="16034.063013698631"/>
    <n v="9.2989531020688312E-2"/>
  </r>
  <r>
    <s v="September 2018"/>
    <x v="2"/>
    <s v="9797"/>
    <n v="18347.708219178083"/>
    <n v="0.53396314585816285"/>
  </r>
  <r>
    <s v="September 2018"/>
    <x v="3"/>
    <s v="1253"/>
    <n v="24063.234246575346"/>
    <n v="5.2071138366544624E-2"/>
  </r>
  <r>
    <s v="September 2018"/>
    <x v="4"/>
    <s v="10265"/>
    <n v="28705.323287671235"/>
    <n v="0.35759917758559984"/>
  </r>
  <r>
    <s v="September 2018"/>
    <x v="5"/>
    <s v="1094"/>
    <n v="24721.763013698634"/>
    <n v="4.425250737149293E-2"/>
  </r>
  <r>
    <s v="September 2018"/>
    <x v="6"/>
    <s v="7236"/>
    <n v="25361.256164383565"/>
    <n v="0.28531709758769669"/>
  </r>
  <r>
    <s v="September 2018"/>
    <x v="7"/>
    <s v="487"/>
    <n v="9864.8136986301379"/>
    <n v="4.9367379342158943E-2"/>
  </r>
  <r>
    <s v="September 2018"/>
    <x v="8"/>
    <s v="1901"/>
    <n v="16731.127397260276"/>
    <n v="0.11362055615638245"/>
  </r>
  <r>
    <s v="September 2018"/>
    <x v="9"/>
    <s v="2898"/>
    <n v="24579.226027397261"/>
    <n v="0.11790444486615409"/>
  </r>
  <r>
    <s v="September 2018"/>
    <x v="10"/>
    <s v="1919"/>
    <n v="12441.583561643836"/>
    <n v="0.15424081592925887"/>
  </r>
  <r>
    <s v="September 2018"/>
    <x v="11"/>
    <s v="1831"/>
    <n v="18208.516438356168"/>
    <n v="0.10055734118695171"/>
  </r>
  <r>
    <s v="September 2018"/>
    <x v="12"/>
    <s v="387"/>
    <n v="14133.427397260275"/>
    <n v="2.7381893232424206E-2"/>
  </r>
  <r>
    <s v="September 2018"/>
    <x v="13"/>
    <s v="2186"/>
    <n v="19085.45753424658"/>
    <n v="0.11453746896439257"/>
  </r>
  <r>
    <s v="September 2018"/>
    <x v="14"/>
    <s v="6038"/>
    <n v="8427.3945205479467"/>
    <n v="0.71647292473111979"/>
  </r>
  <r>
    <s v="September 2018"/>
    <x v="15"/>
    <s v="3994"/>
    <n v="14116.886301369865"/>
    <n v="0.28292357923237171"/>
  </r>
  <r>
    <s v="September 2018"/>
    <x v="16"/>
    <s v="1199"/>
    <n v="23598.715068493151"/>
    <n v="5.0807851042737294E-2"/>
  </r>
  <r>
    <s v="September 2018"/>
    <x v="17"/>
    <s v="9843"/>
    <n v="25184.728767123292"/>
    <n v="0.39083208284733534"/>
  </r>
  <r>
    <s v="September 2018"/>
    <x v="18"/>
    <s v="15849"/>
    <n v="35545.738356164387"/>
    <n v="0.44587623532235465"/>
  </r>
  <r>
    <s v="September 2018"/>
    <x v="19"/>
    <s v="4820"/>
    <n v="19198.331506849318"/>
    <n v="0.2510634842554097"/>
  </r>
  <r>
    <s v="September 2018"/>
    <x v="20"/>
    <s v="11106"/>
    <n v="56934.509589041103"/>
    <n v="0.19506622749829938"/>
  </r>
  <r>
    <s v="September 2018"/>
    <x v="21"/>
    <s v="1804"/>
    <n v="19209.595890410961"/>
    <n v="9.3911397735364124E-2"/>
  </r>
  <r>
    <s v="September 2018"/>
    <x v="22"/>
    <s v="12685"/>
    <n v="33940.397260273974"/>
    <n v="0.37374341563312641"/>
  </r>
  <r>
    <s v="September 2018"/>
    <x v="23"/>
    <s v="1677"/>
    <n v="13892.897260273974"/>
    <n v="0.12070916300484676"/>
  </r>
  <r>
    <s v="September 2018"/>
    <x v="24"/>
    <s v="11211"/>
    <n v="54056.745205479456"/>
    <n v="0.20739317466090426"/>
  </r>
  <r>
    <s v="September 2018"/>
    <x v="25"/>
    <s v="5005"/>
    <n v="10917.468493150687"/>
    <n v="0.45843961016603768"/>
  </r>
  <r>
    <s v="September 2018"/>
    <x v="26"/>
    <s v="9115"/>
    <n v="24247.635616438358"/>
    <n v="0.37591294030419231"/>
  </r>
  <r>
    <s v="September 2018"/>
    <x v="27"/>
    <s v="3112"/>
    <n v="22619.831506849318"/>
    <n v="0.13757838996535771"/>
  </r>
  <r>
    <s v="September 2018"/>
    <x v="28"/>
    <s v="3002"/>
    <n v="20706.768493150685"/>
    <n v="0.14497675004156207"/>
  </r>
  <r>
    <s v="September 2018"/>
    <x v="29"/>
    <s v="2627"/>
    <n v="20531.917808219179"/>
    <n v="0.12794713209636849"/>
  </r>
  <r>
    <s v="September 2018"/>
    <x v="30"/>
    <s v="4633"/>
    <n v="34177.713698630141"/>
    <n v="0.13555617092625166"/>
  </r>
  <r>
    <s v="September 2018"/>
    <x v="31"/>
    <s v="3363"/>
    <n v="17984.35479452055"/>
    <n v="0.1869958660415571"/>
  </r>
  <r>
    <s v="September 2018"/>
    <x v="32"/>
    <s v="2674"/>
    <n v="31829.305479452061"/>
    <n v="8.401062981805385E-2"/>
  </r>
  <r>
    <s v="September 2018"/>
    <x v="33"/>
    <s v="5588"/>
    <n v="21661.800000000003"/>
    <n v="0.2579656353580958"/>
  </r>
  <r>
    <s v="September 2018"/>
    <x v="34"/>
    <s v="3370"/>
    <n v="13207.163013698633"/>
    <n v="0.2551645646006333"/>
  </r>
  <r>
    <s v="September 2018"/>
    <x v="35"/>
    <s v="5357"/>
    <n v="14416.787671232878"/>
    <n v="0.37158069621080064"/>
  </r>
  <r>
    <s v="September 2018"/>
    <x v="36"/>
    <s v="2653"/>
    <n v="19550.227397260274"/>
    <n v="0.13570174638335847"/>
  </r>
  <r>
    <s v="October 2018"/>
    <x v="0"/>
    <s v="1998"/>
    <n v="24736.806712328769"/>
    <n v="8.0770328330382321E-2"/>
  </r>
  <r>
    <s v="October 2018"/>
    <x v="1"/>
    <s v="1353"/>
    <n v="16568.531780821919"/>
    <n v="8.1660826553508981E-2"/>
  </r>
  <r>
    <s v="October 2018"/>
    <x v="2"/>
    <s v="10022"/>
    <n v="18959.298493150687"/>
    <n v="0.52860605594772336"/>
  </r>
  <r>
    <s v="October 2018"/>
    <x v="3"/>
    <s v="1383"/>
    <n v="24865.342054794524"/>
    <n v="5.5619584759877876E-2"/>
  </r>
  <r>
    <s v="October 2018"/>
    <x v="4"/>
    <s v="8428"/>
    <n v="29662.16739726028"/>
    <n v="0.28413297946590527"/>
  </r>
  <r>
    <s v="October 2018"/>
    <x v="5"/>
    <s v="865"/>
    <n v="25545.82178082192"/>
    <n v="3.386072319072482E-2"/>
  </r>
  <r>
    <s v="October 2018"/>
    <x v="6"/>
    <s v="5700"/>
    <n v="26206.631369863015"/>
    <n v="0.21750220085725558"/>
  </r>
  <r>
    <s v="October 2018"/>
    <x v="7"/>
    <s v="583"/>
    <n v="10193.64082191781"/>
    <n v="5.7192519354465114E-2"/>
  </r>
  <r>
    <s v="October 2018"/>
    <x v="8"/>
    <s v="1774"/>
    <n v="17288.83164383562"/>
    <n v="0.10260959424823392"/>
  </r>
  <r>
    <s v="October 2018"/>
    <x v="9"/>
    <s v="3652"/>
    <n v="25398.533561643839"/>
    <n v="0.14378782897588815"/>
  </r>
  <r>
    <s v="October 2018"/>
    <x v="10"/>
    <s v="2079"/>
    <n v="12856.303013698631"/>
    <n v="0.16171056312104551"/>
  </r>
  <r>
    <s v="October 2018"/>
    <x v="11"/>
    <s v="1931"/>
    <n v="18815.466986301373"/>
    <n v="0.10262833239301832"/>
  </r>
  <r>
    <s v="October 2018"/>
    <x v="12"/>
    <s v="360"/>
    <n v="14604.541643835619"/>
    <n v="2.4649866375775729E-2"/>
  </r>
  <r>
    <s v="October 2018"/>
    <x v="13"/>
    <s v="2081"/>
    <n v="19721.639452054798"/>
    <n v="0.10551861091767301"/>
  </r>
  <r>
    <s v="October 2018"/>
    <x v="14"/>
    <s v="6925"/>
    <n v="8708.3076712328766"/>
    <n v="0.79521765438721514"/>
  </r>
  <r>
    <s v="October 2018"/>
    <x v="15"/>
    <s v="4878"/>
    <n v="14587.449178082194"/>
    <n v="0.33439705190741981"/>
  </r>
  <r>
    <s v="October 2018"/>
    <x v="16"/>
    <s v="1883"/>
    <n v="24385.338904109591"/>
    <n v="7.7218529026991028E-2"/>
  </r>
  <r>
    <s v="October 2018"/>
    <x v="17"/>
    <s v="11103"/>
    <n v="26024.219726027401"/>
    <n v="0.42664103350217425"/>
  </r>
  <r>
    <s v="October 2018"/>
    <x v="18"/>
    <s v="18048"/>
    <n v="36730.596301369864"/>
    <n v="0.49136147564603794"/>
  </r>
  <r>
    <s v="October 2018"/>
    <x v="19"/>
    <s v="6258"/>
    <n v="19838.275890410961"/>
    <n v="0.31545079998735526"/>
  </r>
  <r>
    <s v="October 2018"/>
    <x v="20"/>
    <s v="16025"/>
    <n v="58832.326575342478"/>
    <n v="0.27238426444818387"/>
  </r>
  <r>
    <s v="October 2018"/>
    <x v="21"/>
    <s v="1594"/>
    <n v="19849.915753424659"/>
    <n v="8.0302607819632235E-2"/>
  </r>
  <r>
    <s v="October 2018"/>
    <x v="22"/>
    <s v="15123"/>
    <n v="35071.743835616442"/>
    <n v="0.43120182648694316"/>
  </r>
  <r>
    <s v="October 2018"/>
    <x v="23"/>
    <s v="1390"/>
    <n v="14355.993835616438"/>
    <n v="9.6823669326987716E-2"/>
  </r>
  <r>
    <s v="October 2018"/>
    <x v="24"/>
    <s v="10385"/>
    <n v="55858.636712328771"/>
    <n v="0.18591574394274266"/>
  </r>
  <r>
    <s v="October 2018"/>
    <x v="25"/>
    <s v="6487"/>
    <n v="11281.384109589042"/>
    <n v="0.5750180950302124"/>
  </r>
  <r>
    <s v="October 2018"/>
    <x v="26"/>
    <s v="8816"/>
    <n v="25055.890136986305"/>
    <n v="0.3518533946230169"/>
  </r>
  <r>
    <s v="October 2018"/>
    <x v="27"/>
    <s v="3465"/>
    <n v="23373.825890410961"/>
    <n v="0.14824274024482681"/>
  </r>
  <r>
    <s v="October 2018"/>
    <x v="28"/>
    <s v="4084"/>
    <n v="21396.994109589043"/>
    <n v="0.19086793121888831"/>
  </r>
  <r>
    <s v="October 2018"/>
    <x v="29"/>
    <s v="2632"/>
    <n v="21216.315068493153"/>
    <n v="0.12405547294631747"/>
  </r>
  <r>
    <s v="October 2018"/>
    <x v="30"/>
    <s v="6474"/>
    <n v="35316.970821917814"/>
    <n v="0.18331130471649107"/>
  </r>
  <r>
    <s v="October 2018"/>
    <x v="31"/>
    <s v="3477"/>
    <n v="18583.833287671237"/>
    <n v="0.18709810544343874"/>
  </r>
  <r>
    <s v="October 2018"/>
    <x v="32"/>
    <s v="3779"/>
    <n v="32890.282328767127"/>
    <n v="0.11489715905219636"/>
  </r>
  <r>
    <s v="October 2018"/>
    <x v="33"/>
    <s v="5538"/>
    <n v="22383.860000000004"/>
    <n v="0.24741041089427823"/>
  </r>
  <r>
    <s v="October 2018"/>
    <x v="34"/>
    <s v="3487"/>
    <n v="13647.401780821921"/>
    <n v="0.25550651003036517"/>
  </r>
  <r>
    <s v="October 2018"/>
    <x v="35"/>
    <s v="5532"/>
    <n v="14897.347260273973"/>
    <n v="0.37134127998425021"/>
  </r>
  <r>
    <s v="October 2018"/>
    <x v="36"/>
    <s v="2996"/>
    <n v="20201.901643835619"/>
    <n v="0.14830287033469422"/>
  </r>
  <r>
    <s v="November 2018"/>
    <x v="0"/>
    <s v="2479"/>
    <n v="23938.845205479454"/>
    <n v="0.10355553823592845"/>
  </r>
  <r>
    <s v="November 2018"/>
    <x v="1"/>
    <s v="1491"/>
    <n v="16034.063013698631"/>
    <n v="9.2989531020688312E-2"/>
  </r>
  <r>
    <s v="November 2018"/>
    <x v="2"/>
    <s v="9720"/>
    <n v="18347.708219178083"/>
    <n v="0.52976643643373922"/>
  </r>
  <r>
    <s v="November 2018"/>
    <x v="3"/>
    <s v="1180"/>
    <n v="24063.234246575346"/>
    <n v="4.903746470273157E-2"/>
  </r>
  <r>
    <s v="November 2018"/>
    <x v="4"/>
    <s v="11145"/>
    <n v="28705.323287671235"/>
    <n v="0.38825551234208572"/>
  </r>
  <r>
    <s v="November 2018"/>
    <x v="5"/>
    <s v="1035"/>
    <n v="24721.763013698634"/>
    <n v="4.1865946187838371E-2"/>
  </r>
  <r>
    <s v="November 2018"/>
    <x v="6"/>
    <s v="6835"/>
    <n v="25361.256164383565"/>
    <n v="0.26950557794526075"/>
  </r>
  <r>
    <s v="November 2018"/>
    <x v="7"/>
    <s v="556"/>
    <n v="9864.8136986301379"/>
    <n v="5.6361936168871397E-2"/>
  </r>
  <r>
    <s v="November 2018"/>
    <x v="8"/>
    <s v="1622"/>
    <n v="16731.127397260276"/>
    <n v="9.6945051070832358E-2"/>
  </r>
  <r>
    <s v="November 2018"/>
    <x v="9"/>
    <s v="3131"/>
    <n v="24579.226027397261"/>
    <n v="0.12738399478120374"/>
  </r>
  <r>
    <s v="November 2018"/>
    <x v="10"/>
    <s v="1960"/>
    <n v="12441.583561643836"/>
    <n v="0.15753621637381313"/>
  </r>
  <r>
    <s v="November 2018"/>
    <x v="11"/>
    <s v="2128"/>
    <n v="18208.516438356168"/>
    <n v="0.11686838997587834"/>
  </r>
  <r>
    <s v="November 2018"/>
    <x v="12"/>
    <s v="520"/>
    <n v="14133.427397260275"/>
    <n v="3.679220796088007E-2"/>
  </r>
  <r>
    <s v="November 2018"/>
    <x v="13"/>
    <s v="1523"/>
    <n v="19085.45753424658"/>
    <n v="7.9798977691111564E-2"/>
  </r>
  <r>
    <s v="November 2018"/>
    <x v="14"/>
    <s v="4116"/>
    <n v="8427.3945205479467"/>
    <n v="0.48840718088659968"/>
  </r>
  <r>
    <s v="November 2018"/>
    <x v="15"/>
    <s v="4337"/>
    <n v="14116.886301369865"/>
    <n v="0.30722072186549731"/>
  </r>
  <r>
    <s v="November 2018"/>
    <x v="16"/>
    <s v="1251"/>
    <n v="23598.715068493151"/>
    <n v="5.3011360846092037E-2"/>
  </r>
  <r>
    <s v="November 2018"/>
    <x v="17"/>
    <s v="10472"/>
    <n v="25184.728767123292"/>
    <n v="0.41580753546452259"/>
  </r>
  <r>
    <s v="November 2018"/>
    <x v="18"/>
    <s v="17610"/>
    <n v="35545.738356164387"/>
    <n v="0.49541803924706074"/>
  </r>
  <r>
    <s v="November 2018"/>
    <x v="19"/>
    <s v="6323"/>
    <n v="19198.331506849318"/>
    <n v="0.32935153754086216"/>
  </r>
  <r>
    <s v="November 2018"/>
    <x v="20"/>
    <s v="15079"/>
    <n v="56934.509589041103"/>
    <n v="0.26484815815296747"/>
  </r>
  <r>
    <s v="November 2018"/>
    <x v="21"/>
    <s v="1457"/>
    <n v="19209.595890410961"/>
    <n v="7.5847509146577341E-2"/>
  </r>
  <r>
    <s v="November 2018"/>
    <x v="22"/>
    <s v="16071"/>
    <n v="33940.397260273974"/>
    <n v="0.47350653785100311"/>
  </r>
  <r>
    <s v="November 2018"/>
    <x v="23"/>
    <s v="1605"/>
    <n v="13892.897260273974"/>
    <n v="0.11552665868979071"/>
  </r>
  <r>
    <s v="November 2018"/>
    <x v="24"/>
    <s v="8923"/>
    <n v="54056.745205479456"/>
    <n v="0.16506728191055647"/>
  </r>
  <r>
    <s v="November 2018"/>
    <x v="25"/>
    <s v="5044"/>
    <n v="10917.468493150687"/>
    <n v="0.46201186686863022"/>
  </r>
  <r>
    <s v="November 2018"/>
    <x v="26"/>
    <s v="7583"/>
    <n v="24247.635616438358"/>
    <n v="0.31273152236167751"/>
  </r>
  <r>
    <s v="November 2018"/>
    <x v="27"/>
    <s v="3491"/>
    <n v="22619.831506849318"/>
    <n v="0.15433359876897934"/>
  </r>
  <r>
    <s v="November 2018"/>
    <x v="28"/>
    <s v="3054"/>
    <n v="20706.768493150685"/>
    <n v="0.14748800620484032"/>
  </r>
  <r>
    <s v="November 2018"/>
    <x v="29"/>
    <s v="2383"/>
    <n v="20531.917808219179"/>
    <n v="0.11606319595951509"/>
  </r>
  <r>
    <s v="November 2018"/>
    <x v="30"/>
    <s v="4210"/>
    <n v="34177.713698630141"/>
    <n v="0.1231796847829742"/>
  </r>
  <r>
    <s v="November 2018"/>
    <x v="31"/>
    <s v="3142"/>
    <n v="17984.35479452055"/>
    <n v="0.1747074074048684"/>
  </r>
  <r>
    <s v="November 2018"/>
    <x v="32"/>
    <s v="3092"/>
    <n v="31829.305479452061"/>
    <n v="9.7143181524840125E-2"/>
  </r>
  <r>
    <s v="November 2018"/>
    <x v="33"/>
    <s v="5862"/>
    <n v="21661.800000000003"/>
    <n v="0.27061463036312766"/>
  </r>
  <r>
    <s v="November 2018"/>
    <x v="34"/>
    <s v="3014"/>
    <n v="13207.163013698633"/>
    <n v="0.22820949486834091"/>
  </r>
  <r>
    <s v="November 2018"/>
    <x v="35"/>
    <s v="4886"/>
    <n v="14416.787671232878"/>
    <n v="0.33891045019338656"/>
  </r>
  <r>
    <s v="November 2018"/>
    <x v="36"/>
    <s v="2917"/>
    <n v="19550.227397260274"/>
    <n v="0.14920542563145747"/>
  </r>
  <r>
    <s v="December 2018"/>
    <x v="0"/>
    <s v="1747"/>
    <n v="24736.806712328769"/>
    <n v="7.0623505301890849E-2"/>
  </r>
  <r>
    <s v="December 2018"/>
    <x v="1"/>
    <s v="1368"/>
    <n v="16568.531780821919"/>
    <n v="8.2566157224833917E-2"/>
  </r>
  <r>
    <s v="December 2018"/>
    <x v="2"/>
    <s v="9630"/>
    <n v="18959.298493150687"/>
    <n v="0.50793018546962443"/>
  </r>
  <r>
    <s v="December 2018"/>
    <x v="3"/>
    <s v="1150"/>
    <n v="24865.342054794524"/>
    <n v="4.6249112417830487E-2"/>
  </r>
  <r>
    <s v="December 2018"/>
    <x v="4"/>
    <s v="8760"/>
    <n v="29662.16739726028"/>
    <n v="0.29532568819664573"/>
  </r>
  <r>
    <s v="December 2018"/>
    <x v="5"/>
    <s v="1119"/>
    <n v="25545.82178082192"/>
    <n v="4.3803640751931876E-2"/>
  </r>
  <r>
    <s v="December 2018"/>
    <x v="6"/>
    <s v="4555"/>
    <n v="26206.631369863015"/>
    <n v="0.17381096928154371"/>
  </r>
  <r>
    <s v="December 2018"/>
    <x v="7"/>
    <s v="775"/>
    <n v="10193.64082191781"/>
    <n v="7.6027791594700619E-2"/>
  </r>
  <r>
    <s v="December 2018"/>
    <x v="8"/>
    <s v="1355"/>
    <n v="17288.83164383562"/>
    <n v="7.8374295494000545E-2"/>
  </r>
  <r>
    <s v="December 2018"/>
    <x v="9"/>
    <s v="3835"/>
    <n v="25398.533561643839"/>
    <n v="0.15099296936542472"/>
  </r>
  <r>
    <s v="December 2018"/>
    <x v="10"/>
    <s v="1262"/>
    <n v="12856.303013698631"/>
    <n v="9.8161967608830891E-2"/>
  </r>
  <r>
    <s v="December 2018"/>
    <x v="11"/>
    <s v="1539"/>
    <n v="18815.466986301373"/>
    <n v="8.1794408882887207E-2"/>
  </r>
  <r>
    <s v="December 2018"/>
    <x v="12"/>
    <s v="462"/>
    <n v="14604.541643835619"/>
    <n v="3.1633995182245515E-2"/>
  </r>
  <r>
    <s v="December 2018"/>
    <x v="13"/>
    <s v="1248"/>
    <n v="19721.639452054798"/>
    <n v="6.3280743116413213E-2"/>
  </r>
  <r>
    <s v="December 2018"/>
    <x v="14"/>
    <s v="4826"/>
    <n v="8708.3076712328766"/>
    <n v="0.55418345127403612"/>
  </r>
  <r>
    <s v="December 2018"/>
    <x v="15"/>
    <s v="3756"/>
    <n v="14587.449178082194"/>
    <n v="0.25748161684384357"/>
  </r>
  <r>
    <s v="December 2018"/>
    <x v="16"/>
    <s v="1295"/>
    <n v="24385.338904109591"/>
    <n v="5.3105679814101636E-2"/>
  </r>
  <r>
    <s v="December 2018"/>
    <x v="17"/>
    <s v="11360"/>
    <n v="26024.219726027401"/>
    <n v="0.43651644966087538"/>
  </r>
  <r>
    <s v="December 2018"/>
    <x v="18"/>
    <s v="41575"/>
    <n v="36730.596301369864"/>
    <n v="1.1318901457216328"/>
  </r>
  <r>
    <s v="December 2018"/>
    <x v="19"/>
    <s v="5604"/>
    <n v="19838.275890410961"/>
    <n v="0.28248422549203239"/>
  </r>
  <r>
    <s v="December 2018"/>
    <x v="20"/>
    <s v="28667"/>
    <n v="58832.326575342478"/>
    <n v="0.48726612848275108"/>
  </r>
  <r>
    <s v="December 2018"/>
    <x v="21"/>
    <s v="2220"/>
    <n v="19849.915753424659"/>
    <n v="0.11183926559572369"/>
  </r>
  <r>
    <s v="December 2018"/>
    <x v="22"/>
    <s v="18987"/>
    <n v="35071.743835616442"/>
    <n v="0.54137598885853266"/>
  </r>
  <r>
    <s v="December 2018"/>
    <x v="23"/>
    <s v="1196"/>
    <n v="14355.993835616438"/>
    <n v="8.3310150010846976E-2"/>
  </r>
  <r>
    <s v="December 2018"/>
    <x v="24"/>
    <s v="9519"/>
    <n v="55858.636712328771"/>
    <n v="0.17041232225238009"/>
  </r>
  <r>
    <s v="December 2018"/>
    <x v="25"/>
    <s v="5565"/>
    <n v="11281.384109589042"/>
    <n v="0.49329053473764944"/>
  </r>
  <r>
    <s v="December 2018"/>
    <x v="26"/>
    <s v="6986"/>
    <n v="25055.890136986305"/>
    <n v="0.27881667591156944"/>
  </r>
  <r>
    <s v="December 2018"/>
    <x v="27"/>
    <s v="2550"/>
    <n v="23373.825890410961"/>
    <n v="0.10909638892476432"/>
  </r>
  <r>
    <s v="December 2018"/>
    <x v="28"/>
    <s v="2185"/>
    <n v="21396.994109589043"/>
    <n v="0.1021171473342975"/>
  </r>
  <r>
    <s v="December 2018"/>
    <x v="29"/>
    <s v="2393"/>
    <n v="21216.315068493153"/>
    <n v="0.11279055727983955"/>
  </r>
  <r>
    <s v="December 2018"/>
    <x v="30"/>
    <s v="5673"/>
    <n v="35316.970821917814"/>
    <n v="0.16063099037019676"/>
  </r>
  <r>
    <s v="December 2018"/>
    <x v="31"/>
    <s v="2981"/>
    <n v="18583.833287671237"/>
    <n v="0.16040824053117367"/>
  </r>
  <r>
    <s v="December 2018"/>
    <x v="32"/>
    <s v="3253"/>
    <n v="32890.282328767127"/>
    <n v="9.8904593383645087E-2"/>
  </r>
  <r>
    <s v="December 2018"/>
    <x v="33"/>
    <s v="5313"/>
    <n v="22383.860000000004"/>
    <n v="0.23735852529456489"/>
  </r>
  <r>
    <s v="December 2018"/>
    <x v="34"/>
    <s v="2805"/>
    <n v="13647.401780821921"/>
    <n v="0.20553362794240732"/>
  </r>
  <r>
    <s v="December 2018"/>
    <x v="35"/>
    <s v="5623"/>
    <n v="14897.347260273973"/>
    <n v="0.37744975006352838"/>
  </r>
  <r>
    <s v="December 2018"/>
    <x v="36"/>
    <s v="14470"/>
    <n v="20201.901643835619"/>
    <n v="0.71626920351903389"/>
  </r>
  <r>
    <s v="January 2019"/>
    <x v="0"/>
    <s v="1916"/>
    <n v="24970.797260273976"/>
    <n v="7.6729628614948669E-2"/>
  </r>
  <r>
    <s v="January 2019"/>
    <x v="1"/>
    <s v="1430"/>
    <n v="17015.878767123289"/>
    <n v="8.4039150699811688E-2"/>
  </r>
  <r>
    <s v="January 2019"/>
    <x v="2"/>
    <s v="9842"/>
    <n v="19509.1195890411"/>
    <n v="0.50448201699109829"/>
  </r>
  <r>
    <s v="January 2019"/>
    <x v="3"/>
    <s v="1419"/>
    <n v="25710.754520547947"/>
    <n v="5.5190912381273757E-2"/>
  </r>
  <r>
    <s v="January 2019"/>
    <x v="4"/>
    <s v="9511"/>
    <n v="30670.695068493154"/>
    <n v="0.31010056924892748"/>
  </r>
  <r>
    <s v="January 2019"/>
    <x v="5"/>
    <s v="1562"/>
    <n v="26312.218219178085"/>
    <n v="5.9364056157816106E-2"/>
  </r>
  <r>
    <s v="January 2019"/>
    <x v="6"/>
    <s v="4772"/>
    <n v="27225.673561643842"/>
    <n v="0.1752757370426605"/>
  </r>
  <r>
    <s v="January 2019"/>
    <x v="7"/>
    <s v="747"/>
    <n v="10489.257671232877"/>
    <n v="7.1215716441848043E-2"/>
  </r>
  <r>
    <s v="January 2019"/>
    <x v="8"/>
    <s v="2116"/>
    <n v="17790.212054794523"/>
    <n v="0.11894180875880739"/>
  </r>
  <r>
    <s v="January 2019"/>
    <x v="9"/>
    <s v="4921"/>
    <n v="26211.281369863016"/>
    <n v="0.18774358760110163"/>
  </r>
  <r>
    <s v="January 2019"/>
    <x v="10"/>
    <s v="1461"/>
    <n v="13216.276712328769"/>
    <n v="0.11054550625722825"/>
  </r>
  <r>
    <s v="January 2019"/>
    <x v="11"/>
    <s v="1953"/>
    <n v="19323.484794520551"/>
    <n v="0.10106872651426729"/>
  </r>
  <r>
    <s v="January 2019"/>
    <x v="12"/>
    <s v="737"/>
    <n v="15057.26479452055"/>
    <n v="4.8946472686606388E-2"/>
  </r>
  <r>
    <s v="January 2019"/>
    <x v="13"/>
    <s v="1351"/>
    <n v="20313.285068493155"/>
    <n v="6.6508198720425751E-2"/>
  </r>
  <r>
    <s v="January 2019"/>
    <x v="14"/>
    <s v="5446"/>
    <n v="8986.9721917808238"/>
    <n v="0.60598829992828118"/>
  </r>
  <r>
    <s v="January 2019"/>
    <x v="15"/>
    <s v="4388"/>
    <n v="15054.245479452056"/>
    <n v="0.29147923793253533"/>
  </r>
  <r>
    <s v="January 2019"/>
    <x v="16"/>
    <s v="1377"/>
    <n v="25165.668356164388"/>
    <n v="5.4717402316187672E-2"/>
  </r>
  <r>
    <s v="January 2019"/>
    <x v="17"/>
    <s v="17223"/>
    <n v="26778.921095890415"/>
    <n v="0.64315511212447984"/>
  </r>
  <r>
    <s v="January 2019"/>
    <x v="18"/>
    <s v="38269"/>
    <n v="37832.540136986303"/>
    <n v="1.0115366259160326"/>
  </r>
  <r>
    <s v="January 2019"/>
    <x v="19"/>
    <s v="6236"/>
    <n v="20453.264931506852"/>
    <n v="0.30489019825846336"/>
  </r>
  <r>
    <s v="January 2019"/>
    <x v="20"/>
    <s v="39940"/>
    <n v="60773.780136986308"/>
    <n v="0.65719130700729478"/>
  </r>
  <r>
    <s v="January 2019"/>
    <x v="21"/>
    <s v="1982"/>
    <n v="20445.430000000004"/>
    <n v="9.6940978986502099E-2"/>
  </r>
  <r>
    <s v="January 2019"/>
    <x v="22"/>
    <s v="22686"/>
    <n v="36123.913561643836"/>
    <n v="0.62800504605591423"/>
  </r>
  <r>
    <s v="January 2019"/>
    <x v="23"/>
    <s v="1546"/>
    <n v="14786.677260273975"/>
    <n v="0.10455357703339466"/>
  </r>
  <r>
    <s v="January 2019"/>
    <x v="24"/>
    <s v="12185"/>
    <n v="57646.105205479456"/>
    <n v="0.21137594563529635"/>
  </r>
  <r>
    <s v="January 2019"/>
    <x v="25"/>
    <s v="6840"/>
    <n v="11619.83191780822"/>
    <n v="0.58864879013587212"/>
  </r>
  <r>
    <s v="January 2019"/>
    <x v="26"/>
    <s v="8656"/>
    <n v="25907.791369863018"/>
    <n v="0.33410798614307996"/>
  </r>
  <r>
    <s v="January 2019"/>
    <x v="27"/>
    <s v="4081"/>
    <n v="24145.178082191782"/>
    <n v="0.16901925453223027"/>
  </r>
  <r>
    <s v="January 2019"/>
    <x v="28"/>
    <s v="3610"/>
    <n v="21459.032328767127"/>
    <n v="0.16822752977358524"/>
  </r>
  <r>
    <s v="January 2019"/>
    <x v="29"/>
    <s v="2389"/>
    <n v="21895.244794520549"/>
    <n v="0.10911044943411025"/>
  </r>
  <r>
    <s v="January 2019"/>
    <x v="30"/>
    <s v="6495"/>
    <n v="36672.545616438358"/>
    <n v="0.17710796703157242"/>
  </r>
  <r>
    <s v="January 2019"/>
    <x v="31"/>
    <s v="3373"/>
    <n v="19085.595890410961"/>
    <n v="0.17673013823449296"/>
  </r>
  <r>
    <s v="January 2019"/>
    <x v="32"/>
    <s v="3737"/>
    <n v="34008.54575342466"/>
    <n v="0.10988414579955053"/>
  </r>
  <r>
    <s v="January 2019"/>
    <x v="33"/>
    <s v="6735"/>
    <n v="23055.375205479453"/>
    <n v="0.29212276703262358"/>
  </r>
  <r>
    <s v="January 2019"/>
    <x v="34"/>
    <s v="3280"/>
    <n v="14043.182602739729"/>
    <n v="0.23356528878005861"/>
  </r>
  <r>
    <s v="January 2019"/>
    <x v="35"/>
    <s v="6022"/>
    <n v="15418.750273972604"/>
    <n v="0.39056343043348651"/>
  </r>
  <r>
    <s v="January 2019"/>
    <x v="36"/>
    <s v="15602"/>
    <n v="20848.366301369864"/>
    <n v="0.74835599943266795"/>
  </r>
  <r>
    <s v="February 2019"/>
    <x v="0"/>
    <s v="1817"/>
    <n v="22554.268493150685"/>
    <n v="8.0561247222528609E-2"/>
  </r>
  <r>
    <s v="February 2019"/>
    <x v="1"/>
    <s v="1488"/>
    <n v="15369.180821917807"/>
    <n v="9.6817131455567279E-2"/>
  </r>
  <r>
    <s v="February 2019"/>
    <x v="2"/>
    <s v="9156"/>
    <n v="17621.140273972604"/>
    <n v="0.51960315040019955"/>
  </r>
  <r>
    <s v="February 2019"/>
    <x v="3"/>
    <s v="1474"/>
    <n v="23222.616986301371"/>
    <n v="6.3472605213679742E-2"/>
  </r>
  <r>
    <s v="February 2019"/>
    <x v="4"/>
    <s v="8612"/>
    <n v="27702.563287671233"/>
    <n v="0.3108737596073895"/>
  </r>
  <r>
    <s v="February 2019"/>
    <x v="5"/>
    <s v="4584"/>
    <n v="23765.874520547946"/>
    <n v="0.19288160408474256"/>
  </r>
  <r>
    <s v="February 2019"/>
    <x v="6"/>
    <s v="8162"/>
    <n v="24590.930958904111"/>
    <n v="0.33191098025691573"/>
  </r>
  <r>
    <s v="February 2019"/>
    <x v="7"/>
    <s v="715"/>
    <n v="9474.1682191780819"/>
    <n v="7.5468366558307617E-2"/>
  </r>
  <r>
    <s v="February 2019"/>
    <x v="8"/>
    <s v="1996"/>
    <n v="16068.578630136986"/>
    <n v="0.12421758301984821"/>
  </r>
  <r>
    <s v="February 2019"/>
    <x v="9"/>
    <s v="4240"/>
    <n v="23674.705753424656"/>
    <n v="0.17909409494505182"/>
  </r>
  <r>
    <s v="February 2019"/>
    <x v="10"/>
    <s v="1253"/>
    <n v="11937.282191780821"/>
    <n v="0.10496526595163581"/>
  </r>
  <r>
    <s v="February 2019"/>
    <x v="11"/>
    <s v="1991"/>
    <n v="17453.4701369863"/>
    <n v="0.11407473610538901"/>
  </r>
  <r>
    <s v="February 2019"/>
    <x v="12"/>
    <s v="667"/>
    <n v="13600.110136986303"/>
    <n v="4.9043720475913946E-2"/>
  </r>
  <r>
    <s v="February 2019"/>
    <x v="13"/>
    <s v="1532"/>
    <n v="18347.483287671232"/>
    <n v="8.349919037830339E-2"/>
  </r>
  <r>
    <s v="February 2019"/>
    <x v="14"/>
    <s v="4739"/>
    <n v="8117.2652054794517"/>
    <n v="0.58381731778345758"/>
  </r>
  <r>
    <s v="February 2019"/>
    <x v="15"/>
    <s v="3857"/>
    <n v="13597.383013698629"/>
    <n v="0.28365752410697564"/>
  </r>
  <r>
    <s v="February 2019"/>
    <x v="16"/>
    <s v="1046"/>
    <n v="22730.281095890412"/>
    <n v="4.6017908691376223E-2"/>
  </r>
  <r>
    <s v="February 2019"/>
    <x v="17"/>
    <s v="15258"/>
    <n v="24187.412602739725"/>
    <n v="0.63082398479743618"/>
  </r>
  <r>
    <s v="February 2019"/>
    <x v="18"/>
    <s v="31456"/>
    <n v="34171.326575342464"/>
    <n v="0.92053786471076593"/>
  </r>
  <r>
    <s v="February 2019"/>
    <x v="19"/>
    <s v="5343"/>
    <n v="18473.916712328766"/>
    <n v="0.2892185822421886"/>
  </r>
  <r>
    <s v="February 2019"/>
    <x v="20"/>
    <s v="43419"/>
    <n v="54892.446575342459"/>
    <n v="0.79098314447335449"/>
  </r>
  <r>
    <s v="February 2019"/>
    <x v="21"/>
    <s v="1696"/>
    <n v="18466.84"/>
    <n v="9.1840293195803932E-2"/>
  </r>
  <r>
    <s v="February 2019"/>
    <x v="22"/>
    <s v="22153"/>
    <n v="32628.05095890411"/>
    <n v="0.67895566388265993"/>
  </r>
  <r>
    <s v="February 2019"/>
    <x v="23"/>
    <s v="1771"/>
    <n v="13355.708493150685"/>
    <n v="0.13260247488242471"/>
  </r>
  <r>
    <s v="February 2019"/>
    <x v="24"/>
    <s v="10180"/>
    <n v="52067.449863013695"/>
    <n v="0.19551562495922045"/>
  </r>
  <r>
    <s v="February 2019"/>
    <x v="25"/>
    <s v="7739"/>
    <n v="10495.332054794519"/>
    <n v="0.73737543124847005"/>
  </r>
  <r>
    <s v="February 2019"/>
    <x v="26"/>
    <s v="9635"/>
    <n v="23400.585753424661"/>
    <n v="0.41174182994927483"/>
  </r>
  <r>
    <s v="February 2019"/>
    <x v="27"/>
    <s v="4069"/>
    <n v="21808.547945205479"/>
    <n v="0.18657821741380784"/>
  </r>
  <r>
    <s v="February 2019"/>
    <x v="28"/>
    <s v="3009"/>
    <n v="19382.351780821919"/>
    <n v="0.15524431885388068"/>
  </r>
  <r>
    <s v="February 2019"/>
    <x v="29"/>
    <s v="2197"/>
    <n v="19776.350136986301"/>
    <n v="0.11109228875813172"/>
  </r>
  <r>
    <s v="February 2019"/>
    <x v="30"/>
    <s v="5720"/>
    <n v="33123.589589041097"/>
    <n v="0.1726865980096691"/>
  </r>
  <r>
    <s v="February 2019"/>
    <x v="31"/>
    <s v="3513"/>
    <n v="17238.602739726026"/>
    <n v="0.2037868180525072"/>
  </r>
  <r>
    <s v="February 2019"/>
    <x v="32"/>
    <s v="3605"/>
    <n v="30717.396164383561"/>
    <n v="0.11736020790004176"/>
  </r>
  <r>
    <s v="February 2019"/>
    <x v="33"/>
    <s v="6940"/>
    <n v="20824.209863013697"/>
    <n v="0.33326594601441639"/>
  </r>
  <r>
    <s v="February 2019"/>
    <x v="34"/>
    <s v="3291"/>
    <n v="12684.16493150685"/>
    <n v="0.25945736418369297"/>
  </r>
  <r>
    <s v="February 2019"/>
    <x v="35"/>
    <s v="5223"/>
    <n v="13926.613150684931"/>
    <n v="0.37503734350107409"/>
  </r>
  <r>
    <s v="February 2019"/>
    <x v="36"/>
    <s v="10333"/>
    <n v="18830.782465753426"/>
    <n v="0.54872918949555571"/>
  </r>
  <r>
    <s v="March 2019"/>
    <x v="0"/>
    <s v="1961"/>
    <n v="24970.797260273976"/>
    <n v="7.8531733671145271E-2"/>
  </r>
  <r>
    <s v="March 2019"/>
    <x v="1"/>
    <s v="1461"/>
    <n v="17015.878767123289"/>
    <n v="8.5860978442255154E-2"/>
  </r>
  <r>
    <s v="March 2019"/>
    <x v="2"/>
    <s v="8834"/>
    <n v="19509.1195890411"/>
    <n v="0.45281387300338977"/>
  </r>
  <r>
    <s v="March 2019"/>
    <x v="3"/>
    <s v="1525"/>
    <n v="25710.754520547947"/>
    <n v="5.9313700762115916E-2"/>
  </r>
  <r>
    <s v="March 2019"/>
    <x v="4"/>
    <s v="9294"/>
    <n v="30670.695068493154"/>
    <n v="0.30302541169167618"/>
  </r>
  <r>
    <s v="March 2019"/>
    <x v="5"/>
    <s v="1200"/>
    <n v="26312.218219178085"/>
    <n v="4.5606189109717879E-2"/>
  </r>
  <r>
    <s v="March 2019"/>
    <x v="6"/>
    <s v="7700"/>
    <n v="27225.673561643842"/>
    <n v="0.28282128567235665"/>
  </r>
  <r>
    <s v="March 2019"/>
    <x v="7"/>
    <s v="828"/>
    <n v="10489.257671232877"/>
    <n v="7.893790256204844E-2"/>
  </r>
  <r>
    <s v="March 2019"/>
    <x v="8"/>
    <s v="2242"/>
    <n v="17790.212054794523"/>
    <n v="0.12602435502705395"/>
  </r>
  <r>
    <s v="March 2019"/>
    <x v="9"/>
    <s v="7292"/>
    <n v="26211.281369863016"/>
    <n v="0.2782008211313215"/>
  </r>
  <r>
    <s v="March 2019"/>
    <x v="10"/>
    <s v="1492"/>
    <n v="13216.276712328769"/>
    <n v="0.11289109879246034"/>
  </r>
  <r>
    <s v="March 2019"/>
    <x v="11"/>
    <s v="1927"/>
    <n v="19323.484794520551"/>
    <n v="9.9723213514077355E-2"/>
  </r>
  <r>
    <s v="March 2019"/>
    <x v="12"/>
    <s v="801"/>
    <n v="15057.26479452055"/>
    <n v="5.3196912648536925E-2"/>
  </r>
  <r>
    <s v="March 2019"/>
    <x v="13"/>
    <s v="1649"/>
    <n v="20313.285068493155"/>
    <n v="8.1178400954834987E-2"/>
  </r>
  <r>
    <s v="March 2019"/>
    <x v="14"/>
    <s v="5027"/>
    <n v="8986.9721917808238"/>
    <n v="0.55936525591984376"/>
  </r>
  <r>
    <s v="March 2019"/>
    <x v="15"/>
    <s v="4106"/>
    <n v="15054.245479452056"/>
    <n v="0.27274698061781905"/>
  </r>
  <r>
    <s v="March 2019"/>
    <x v="16"/>
    <s v="1395"/>
    <n v="25165.668356164388"/>
    <n v="5.5432662477183585E-2"/>
  </r>
  <r>
    <s v="March 2019"/>
    <x v="17"/>
    <s v="13179"/>
    <n v="26778.921095890415"/>
    <n v="0.49214081302261631"/>
  </r>
  <r>
    <s v="March 2019"/>
    <x v="18"/>
    <s v="33432"/>
    <n v="37832.540136986303"/>
    <n v="0.88368372514632731"/>
  </r>
  <r>
    <s v="March 2019"/>
    <x v="19"/>
    <s v="5590"/>
    <n v="20453.264931506852"/>
    <n v="0.27330599875959111"/>
  </r>
  <r>
    <s v="March 2019"/>
    <x v="20"/>
    <s v="36850"/>
    <n v="60773.780136986308"/>
    <n v="0.60634701209861819"/>
  </r>
  <r>
    <s v="March 2019"/>
    <x v="21"/>
    <s v="2513"/>
    <n v="20445.430000000004"/>
    <n v="0.12291255307420776"/>
  </r>
  <r>
    <s v="March 2019"/>
    <x v="22"/>
    <s v="17105"/>
    <n v="36123.913561643836"/>
    <n v="0.47350905019776124"/>
  </r>
  <r>
    <s v="March 2019"/>
    <x v="23"/>
    <s v="1436"/>
    <n v="14786.677260273975"/>
    <n v="9.7114448007732682E-2"/>
  </r>
  <r>
    <s v="March 2019"/>
    <x v="24"/>
    <s v="11175"/>
    <n v="57646.105205479456"/>
    <n v="0.19385524763844372"/>
  </r>
  <r>
    <s v="March 2019"/>
    <x v="25"/>
    <s v="5452"/>
    <n v="11619.83191780822"/>
    <n v="0.46919783681590277"/>
  </r>
  <r>
    <s v="March 2019"/>
    <x v="26"/>
    <s v="6892"/>
    <n v="25907.791369863018"/>
    <n v="0.26602036050116762"/>
  </r>
  <r>
    <s v="March 2019"/>
    <x v="27"/>
    <s v="3883"/>
    <n v="24145.178082191782"/>
    <n v="0.16081885943363147"/>
  </r>
  <r>
    <s v="March 2019"/>
    <x v="28"/>
    <s v="3167"/>
    <n v="21459.032328767127"/>
    <n v="0.14758354204790705"/>
  </r>
  <r>
    <s v="March 2019"/>
    <x v="29"/>
    <s v="2048"/>
    <n v="21895.244794520549"/>
    <n v="9.3536291519906986E-2"/>
  </r>
  <r>
    <s v="March 2019"/>
    <x v="30"/>
    <s v="6928"/>
    <n v="36672.545616438358"/>
    <n v="0.18891516483367723"/>
  </r>
  <r>
    <s v="March 2019"/>
    <x v="31"/>
    <s v="3849"/>
    <n v="19085.595890410961"/>
    <n v="0.20167041270814212"/>
  </r>
  <r>
    <s v="March 2019"/>
    <x v="32"/>
    <s v="3905"/>
    <n v="34008.54575342466"/>
    <n v="0.11482408063881316"/>
  </r>
  <r>
    <s v="March 2019"/>
    <x v="33"/>
    <s v="6663"/>
    <n v="23055.375205479453"/>
    <n v="0.28899985103761999"/>
  </r>
  <r>
    <s v="March 2019"/>
    <x v="34"/>
    <s v="3593"/>
    <n v="14043.182602739729"/>
    <n v="0.25585368371547274"/>
  </r>
  <r>
    <s v="March 2019"/>
    <x v="35"/>
    <s v="6461"/>
    <n v="15418.750273972604"/>
    <n v="0.41903525805891001"/>
  </r>
  <r>
    <s v="March 2019"/>
    <x v="36"/>
    <s v="3020"/>
    <n v="20848.366301369864"/>
    <n v="0.14485547482929478"/>
  </r>
  <r>
    <s v="April 2019"/>
    <x v="0"/>
    <s v="2463"/>
    <n v="24165.287671232876"/>
    <n v="0.10192305730057719"/>
  </r>
  <r>
    <s v="April 2019"/>
    <x v="1"/>
    <s v="1618"/>
    <n v="16466.979452054795"/>
    <n v="9.8257242909117831E-2"/>
  </r>
  <r>
    <s v="April 2019"/>
    <x v="2"/>
    <s v="8987"/>
    <n v="18879.793150684935"/>
    <n v="0.47601157111586062"/>
  </r>
  <r>
    <s v="April 2019"/>
    <x v="3"/>
    <s v="1051"/>
    <n v="24881.375342465755"/>
    <n v="4.2240430262961717E-2"/>
  </r>
  <r>
    <s v="April 2019"/>
    <x v="4"/>
    <s v="9459"/>
    <n v="29681.317808219181"/>
    <n v="0.31868531111447712"/>
  </r>
  <r>
    <s v="April 2019"/>
    <x v="5"/>
    <s v="957"/>
    <n v="25463.436986301374"/>
    <n v="3.7583300342166677E-2"/>
  </r>
  <r>
    <s v="April 2019"/>
    <x v="6"/>
    <s v="5708"/>
    <n v="26347.426027397265"/>
    <n v="0.2166435534941652"/>
  </r>
  <r>
    <s v="April 2019"/>
    <x v="7"/>
    <s v="906"/>
    <n v="10150.894520547947"/>
    <n v="8.9253217848538333E-2"/>
  </r>
  <r>
    <s v="April 2019"/>
    <x v="8"/>
    <s v="2165"/>
    <n v="17216.334246575345"/>
    <n v="0.12575267005115562"/>
  </r>
  <r>
    <s v="April 2019"/>
    <x v="9"/>
    <s v="3994"/>
    <n v="25365.756164383565"/>
    <n v="0.15745637441741378"/>
  </r>
  <r>
    <s v="April 2019"/>
    <x v="10"/>
    <s v="1449"/>
    <n v="12789.945205479453"/>
    <n v="0.11329211945170971"/>
  </r>
  <r>
    <s v="April 2019"/>
    <x v="11"/>
    <s v="2395"/>
    <n v="18700.146575342467"/>
    <n v="0.12807386243474611"/>
  </r>
  <r>
    <s v="April 2019"/>
    <x v="12"/>
    <s v="732"/>
    <n v="14571.546575342469"/>
    <n v="5.0234887300066575E-2"/>
  </r>
  <r>
    <s v="April 2019"/>
    <x v="13"/>
    <s v="2091"/>
    <n v="19658.017808219181"/>
    <n v="0.10636881197277863"/>
  </r>
  <r>
    <s v="April 2019"/>
    <x v="14"/>
    <s v="3850"/>
    <n v="8697.0698630136994"/>
    <n v="0.44267782835377867"/>
  </r>
  <r>
    <s v="April 2019"/>
    <x v="15"/>
    <s v="4421"/>
    <n v="14568.624657534248"/>
    <n v="0.30346035428359081"/>
  </r>
  <r>
    <s v="April 2019"/>
    <x v="16"/>
    <s v="1267"/>
    <n v="24353.872602739728"/>
    <n v="5.2024580265623413E-2"/>
  </r>
  <r>
    <s v="April 2019"/>
    <x v="17"/>
    <s v="14310"/>
    <n v="25915.084931506852"/>
    <n v="0.55218804174561253"/>
  </r>
  <r>
    <s v="April 2019"/>
    <x v="18"/>
    <s v="21778"/>
    <n v="36612.135616438361"/>
    <n v="0.59483009208077908"/>
  </r>
  <r>
    <s v="April 2019"/>
    <x v="19"/>
    <s v="5189"/>
    <n v="19793.482191780822"/>
    <n v="0.2621570044989211"/>
  </r>
  <r>
    <s v="April 2019"/>
    <x v="20"/>
    <s v="18519"/>
    <n v="58813.335616438359"/>
    <n v="0.31487756655692778"/>
  </r>
  <r>
    <s v="April 2019"/>
    <x v="21"/>
    <s v="2470"/>
    <n v="19785.900000000001"/>
    <n v="0.12483637337700078"/>
  </r>
  <r>
    <s v="April 2019"/>
    <x v="22"/>
    <s v="15675"/>
    <n v="34958.626027397266"/>
    <n v="0.44838718740591854"/>
  </r>
  <r>
    <s v="April 2019"/>
    <x v="23"/>
    <s v="2102"/>
    <n v="14309.687671232878"/>
    <n v="0.14689349259702594"/>
  </r>
  <r>
    <s v="April 2019"/>
    <x v="24"/>
    <s v="10825"/>
    <n v="55786.553424657541"/>
    <n v="0.19404317591728784"/>
  </r>
  <r>
    <s v="April 2019"/>
    <x v="25"/>
    <s v="6836"/>
    <n v="11244.998630136986"/>
    <n v="0.60791470277989035"/>
  </r>
  <r>
    <s v="April 2019"/>
    <x v="26"/>
    <s v="7718"/>
    <n v="25072.056164383564"/>
    <n v="0.30783275011021655"/>
  </r>
  <r>
    <s v="April 2019"/>
    <x v="27"/>
    <s v="3929"/>
    <n v="23366.301369863017"/>
    <n v="0.16814813512024104"/>
  </r>
  <r>
    <s v="April 2019"/>
    <x v="28"/>
    <s v="3588"/>
    <n v="20766.805479452058"/>
    <n v="0.17277573113256084"/>
  </r>
  <r>
    <s v="April 2019"/>
    <x v="29"/>
    <s v="2480"/>
    <n v="21188.946575342467"/>
    <n v="0.11704215644613361"/>
  </r>
  <r>
    <s v="April 2019"/>
    <x v="30"/>
    <s v="7284"/>
    <n v="35489.560273972609"/>
    <n v="0.20524345592813534"/>
  </r>
  <r>
    <s v="April 2019"/>
    <x v="31"/>
    <s v="3830"/>
    <n v="18469.931506849316"/>
    <n v="0.20736406080226655"/>
  </r>
  <r>
    <s v="April 2019"/>
    <x v="32"/>
    <s v="4396"/>
    <n v="32911.495890410959"/>
    <n v="0.13357034923717373"/>
  </r>
  <r>
    <s v="April 2019"/>
    <x v="33"/>
    <s v="7623"/>
    <n v="22311.653424657536"/>
    <n v="0.34166002200336737"/>
  </r>
  <r>
    <s v="April 2019"/>
    <x v="34"/>
    <s v="3183"/>
    <n v="13590.17671232877"/>
    <n v="0.23421329003856428"/>
  </r>
  <r>
    <s v="April 2019"/>
    <x v="35"/>
    <s v="6970"/>
    <n v="14921.371232876714"/>
    <n v="0.46711524639523649"/>
  </r>
  <r>
    <s v="April 2019"/>
    <x v="36"/>
    <s v="3025"/>
    <n v="20175.838356164386"/>
    <n v="0.14993181183352228"/>
  </r>
  <r>
    <s v="May 2019"/>
    <x v="0"/>
    <s v="2068"/>
    <n v="24970.797260273976"/>
    <n v="8.2816739026990535E-2"/>
  </r>
  <r>
    <s v="May 2019"/>
    <x v="1"/>
    <s v="1710"/>
    <n v="17015.878767123289"/>
    <n v="0.10049436901865594"/>
  </r>
  <r>
    <s v="May 2019"/>
    <x v="2"/>
    <s v="8639"/>
    <n v="19509.1195890411"/>
    <n v="0.44281854752957711"/>
  </r>
  <r>
    <s v="May 2019"/>
    <x v="3"/>
    <s v="974"/>
    <n v="25710.754520547947"/>
    <n v="3.7882980027738294E-2"/>
  </r>
  <r>
    <s v="May 2019"/>
    <x v="4"/>
    <s v="8855"/>
    <n v="30670.695068493154"/>
    <n v="0.28871207451364239"/>
  </r>
  <r>
    <s v="May 2019"/>
    <x v="5"/>
    <s v="1301"/>
    <n v="26312.218219178085"/>
    <n v="4.9444710026452468E-2"/>
  </r>
  <r>
    <s v="May 2019"/>
    <x v="6"/>
    <s v="6564"/>
    <n v="27225.673561643842"/>
    <n v="0.24109596352640894"/>
  </r>
  <r>
    <s v="May 2019"/>
    <x v="7"/>
    <s v="751"/>
    <n v="10489.257671232877"/>
    <n v="7.159705896630239E-2"/>
  </r>
  <r>
    <s v="May 2019"/>
    <x v="8"/>
    <s v="1912"/>
    <n v="17790.212054794523"/>
    <n v="0.10747482908640819"/>
  </r>
  <r>
    <s v="May 2019"/>
    <x v="9"/>
    <s v="5506"/>
    <n v="26211.281369863016"/>
    <n v="0.2100622217703039"/>
  </r>
  <r>
    <s v="May 2019"/>
    <x v="10"/>
    <s v="1438"/>
    <n v="13216.276712328769"/>
    <n v="0.1088052279246367"/>
  </r>
  <r>
    <s v="May 2019"/>
    <x v="11"/>
    <s v="2021"/>
    <n v="19323.484794520551"/>
    <n v="0.10458776051476405"/>
  </r>
  <r>
    <s v="May 2019"/>
    <x v="12"/>
    <s v="802"/>
    <n v="15057.26479452055"/>
    <n v="5.3263325772942093E-2"/>
  </r>
  <r>
    <s v="May 2019"/>
    <x v="13"/>
    <s v="1891"/>
    <n v="20313.285068493155"/>
    <n v="9.3091786661972695E-2"/>
  </r>
  <r>
    <s v="May 2019"/>
    <x v="14"/>
    <s v="5044"/>
    <n v="8986.9721917808238"/>
    <n v="0.56125688300371834"/>
  </r>
  <r>
    <s v="May 2019"/>
    <x v="15"/>
    <s v="4052"/>
    <n v="15054.245479452056"/>
    <n v="0.26915995262138404"/>
  </r>
  <r>
    <s v="May 2019"/>
    <x v="16"/>
    <s v="1377"/>
    <n v="25165.668356164388"/>
    <n v="5.4717402316187672E-2"/>
  </r>
  <r>
    <s v="May 2019"/>
    <x v="17"/>
    <s v="11062"/>
    <n v="26778.921095890415"/>
    <n v="0.41308609709812438"/>
  </r>
  <r>
    <s v="May 2019"/>
    <x v="18"/>
    <s v="29783"/>
    <n v="37832.540136986303"/>
    <n v="0.78723236378419081"/>
  </r>
  <r>
    <s v="May 2019"/>
    <x v="19"/>
    <s v="4553"/>
    <n v="20453.264931506852"/>
    <n v="0.22260504693245409"/>
  </r>
  <r>
    <s v="May 2019"/>
    <x v="20"/>
    <s v="13465"/>
    <n v="60773.780136986308"/>
    <n v="0.2215593627654788"/>
  </r>
  <r>
    <s v="May 2019"/>
    <x v="21"/>
    <s v="1665"/>
    <n v="20445.430000000004"/>
    <n v="8.1436291630941474E-2"/>
  </r>
  <r>
    <s v="May 2019"/>
    <x v="22"/>
    <s v="12950"/>
    <n v="36123.913561643836"/>
    <n v="0.35848828997725862"/>
  </r>
  <r>
    <s v="May 2019"/>
    <x v="23"/>
    <s v="1861"/>
    <n v="14786.677260273975"/>
    <n v="0.12585653742506303"/>
  </r>
  <r>
    <s v="May 2019"/>
    <x v="24"/>
    <s v="9049"/>
    <n v="57646.105205479456"/>
    <n v="0.1569750457163559"/>
  </r>
  <r>
    <s v="May 2019"/>
    <x v="25"/>
    <s v="5775"/>
    <n v="11619.83191780822"/>
    <n v="0.49699514079454121"/>
  </r>
  <r>
    <s v="May 2019"/>
    <x v="26"/>
    <s v="7543"/>
    <n v="25907.791369863018"/>
    <n v="0.29114793663092098"/>
  </r>
  <r>
    <s v="May 2019"/>
    <x v="27"/>
    <s v="3594"/>
    <n v="24145.178082191782"/>
    <n v="0.14884959588062621"/>
  </r>
  <r>
    <s v="May 2019"/>
    <x v="28"/>
    <s v="2749"/>
    <n v="21459.032328767127"/>
    <n v="0.12810456491622876"/>
  </r>
  <r>
    <s v="May 2019"/>
    <x v="29"/>
    <s v="2313"/>
    <n v="21895.244794520549"/>
    <n v="0.1056393761159887"/>
  </r>
  <r>
    <s v="May 2019"/>
    <x v="30"/>
    <s v="5978"/>
    <n v="36672.545616438358"/>
    <n v="0.16301022739256965"/>
  </r>
  <r>
    <s v="May 2019"/>
    <x v="31"/>
    <s v="3931"/>
    <n v="19085.595890410961"/>
    <n v="0.20596684654603969"/>
  </r>
  <r>
    <s v="May 2019"/>
    <x v="32"/>
    <s v="4397"/>
    <n v="34008.54575342466"/>
    <n v="0.12929103266808231"/>
  </r>
  <r>
    <s v="May 2019"/>
    <x v="33"/>
    <s v="7698"/>
    <n v="23055.375205479453"/>
    <n v="0.33389176846579605"/>
  </r>
  <r>
    <s v="May 2019"/>
    <x v="34"/>
    <s v="3165"/>
    <n v="14043.182602739729"/>
    <n v="0.22537626188685533"/>
  </r>
  <r>
    <s v="May 2019"/>
    <x v="35"/>
    <s v="6278"/>
    <n v="15418.750273972604"/>
    <n v="0.40716659187336901"/>
  </r>
  <r>
    <s v="May 2019"/>
    <x v="36"/>
    <s v="2848"/>
    <n v="20848.366301369864"/>
    <n v="0.13660542791848726"/>
  </r>
  <r>
    <s v="June 2019"/>
    <x v="0"/>
    <s v="1941"/>
    <n v="24165.287671232876"/>
    <n v="8.0321824693633914E-2"/>
  </r>
  <r>
    <s v="June 2019"/>
    <x v="1"/>
    <s v="2028"/>
    <n v="16466.979452054795"/>
    <n v="0.12315555538917859"/>
  </r>
  <r>
    <s v="June 2019"/>
    <x v="2"/>
    <s v="8026"/>
    <n v="18879.793150684935"/>
    <n v="0.42511058971580029"/>
  </r>
  <r>
    <s v="June 2019"/>
    <x v="3"/>
    <s v="741"/>
    <n v="24881.375342465755"/>
    <n v="2.9781311917083383E-2"/>
  </r>
  <r>
    <s v="June 2019"/>
    <x v="4"/>
    <s v="7474"/>
    <n v="29681.317808219181"/>
    <n v="0.25180822658522062"/>
  </r>
  <r>
    <s v="June 2019"/>
    <x v="5"/>
    <s v="999"/>
    <n v="25463.436986301374"/>
    <n v="3.9232724181634801E-2"/>
  </r>
  <r>
    <s v="June 2019"/>
    <x v="6"/>
    <s v="7371"/>
    <n v="26347.426027397265"/>
    <n v="0.27976167358190113"/>
  </r>
  <r>
    <s v="June 2019"/>
    <x v="7"/>
    <s v="585"/>
    <n v="10150.894520547947"/>
    <n v="5.7630389008162169E-2"/>
  </r>
  <r>
    <s v="June 2019"/>
    <x v="8"/>
    <s v="1565"/>
    <n v="17216.334246575345"/>
    <n v="9.0902045556609024E-2"/>
  </r>
  <r>
    <s v="June 2019"/>
    <x v="9"/>
    <s v="4276"/>
    <n v="25365.756164383565"/>
    <n v="0.16857372483947453"/>
  </r>
  <r>
    <s v="June 2019"/>
    <x v="10"/>
    <s v="1348"/>
    <n v="12789.945205479453"/>
    <n v="0.10539529124976169"/>
  </r>
  <r>
    <s v="June 2019"/>
    <x v="11"/>
    <s v="3051"/>
    <n v="18700.146575342467"/>
    <n v="0.16315380137303148"/>
  </r>
  <r>
    <s v="June 2019"/>
    <x v="12"/>
    <s v="542"/>
    <n v="14571.546575342469"/>
    <n v="3.7195777208519243E-2"/>
  </r>
  <r>
    <s v="June 2019"/>
    <x v="13"/>
    <s v="1370"/>
    <n v="19658.017808219181"/>
    <n v="6.9691665424536933E-2"/>
  </r>
  <r>
    <s v="June 2019"/>
    <x v="14"/>
    <s v="3359"/>
    <n v="8697.0698630136994"/>
    <n v="0.38622203258190718"/>
  </r>
  <r>
    <s v="June 2019"/>
    <x v="15"/>
    <s v="3596"/>
    <n v="14568.624657534248"/>
    <n v="0.24683181045098226"/>
  </r>
  <r>
    <s v="June 2019"/>
    <x v="16"/>
    <s v="1033"/>
    <n v="24353.872602739728"/>
    <n v="4.241625210291159E-2"/>
  </r>
  <r>
    <s v="June 2019"/>
    <x v="17"/>
    <s v="9560"/>
    <n v="25915.084931506852"/>
    <n v="0.36889711244500739"/>
  </r>
  <r>
    <s v="June 2019"/>
    <x v="18"/>
    <s v="16662"/>
    <n v="36612.135616438361"/>
    <n v="0.45509500386858021"/>
  </r>
  <r>
    <s v="June 2019"/>
    <x v="19"/>
    <s v="4003"/>
    <n v="19793.482191780822"/>
    <n v="0.202238290423816"/>
  </r>
  <r>
    <s v="June 2019"/>
    <x v="20"/>
    <s v="13570"/>
    <n v="58813.335616438359"/>
    <n v="0.23072998424199523"/>
  </r>
  <r>
    <s v="June 2019"/>
    <x v="21"/>
    <s v="2238"/>
    <n v="19785.900000000001"/>
    <n v="0.11311085166709625"/>
  </r>
  <r>
    <s v="June 2019"/>
    <x v="22"/>
    <s v="13515"/>
    <n v="34958.626027397266"/>
    <n v="0.38659986206003122"/>
  </r>
  <r>
    <s v="June 2019"/>
    <x v="23"/>
    <s v="1734"/>
    <n v="14309.687671232878"/>
    <n v="0.12117664898346478"/>
  </r>
  <r>
    <s v="June 2019"/>
    <x v="24"/>
    <s v="9869"/>
    <n v="55786.553424657541"/>
    <n v="0.17690642985013522"/>
  </r>
  <r>
    <s v="June 2019"/>
    <x v="25"/>
    <s v="4658"/>
    <n v="11244.998630136986"/>
    <n v="0.41422859648167482"/>
  </r>
  <r>
    <s v="June 2019"/>
    <x v="26"/>
    <s v="6119"/>
    <n v="25072.056164383564"/>
    <n v="0.24405656879041396"/>
  </r>
  <r>
    <s v="June 2019"/>
    <x v="27"/>
    <s v="3083"/>
    <n v="23366.301369863017"/>
    <n v="0.13194214827582162"/>
  </r>
  <r>
    <s v="June 2019"/>
    <x v="28"/>
    <s v="2558"/>
    <n v="20766.805479452058"/>
    <n v="0.12317734677733853"/>
  </r>
  <r>
    <s v="June 2019"/>
    <x v="29"/>
    <s v="2179"/>
    <n v="21188.946575342467"/>
    <n v="0.10283663665166336"/>
  </r>
  <r>
    <s v="June 2019"/>
    <x v="30"/>
    <s v="5518"/>
    <n v="35489.560273972609"/>
    <n v="0.15548234346670109"/>
  </r>
  <r>
    <s v="June 2019"/>
    <x v="31"/>
    <s v="3758"/>
    <n v="18469.931506849316"/>
    <n v="0.20346583302739366"/>
  </r>
  <r>
    <s v="June 2019"/>
    <x v="32"/>
    <s v="4539"/>
    <n v="32911.495890410959"/>
    <n v="0.13791533557496169"/>
  </r>
  <r>
    <s v="June 2019"/>
    <x v="33"/>
    <s v="8087"/>
    <n v="22311.653424657536"/>
    <n v="0.36245632925898358"/>
  </r>
  <r>
    <s v="June 2019"/>
    <x v="34"/>
    <s v="2591"/>
    <n v="13590.17671232877"/>
    <n v="0.19065241422868992"/>
  </r>
  <r>
    <s v="June 2019"/>
    <x v="35"/>
    <s v="7190"/>
    <n v="14921.371232876714"/>
    <n v="0.48185919965304885"/>
  </r>
  <r>
    <s v="June 2019"/>
    <x v="36"/>
    <s v="2606"/>
    <n v="20175.838356164386"/>
    <n v="0.12916439723575504"/>
  </r>
  <r>
    <s v="July 2019"/>
    <x v="0"/>
    <s v="2553"/>
    <n v="24970.797260273976"/>
    <n v="0.10223942685488725"/>
  </r>
  <r>
    <s v="July 2019"/>
    <x v="1"/>
    <s v="1512"/>
    <n v="17015.878767123289"/>
    <n v="8.8858178921758929E-2"/>
  </r>
  <r>
    <s v="July 2019"/>
    <x v="2"/>
    <s v="8171"/>
    <n v="19509.1195890411"/>
    <n v="0.41882976639242675"/>
  </r>
  <r>
    <s v="July 2019"/>
    <x v="3"/>
    <s v="1053"/>
    <n v="25710.754520547947"/>
    <n v="4.0955624198365938E-2"/>
  </r>
  <r>
    <s v="July 2019"/>
    <x v="4"/>
    <s v="7911"/>
    <n v="30670.695068493154"/>
    <n v="0.25793350891896388"/>
  </r>
  <r>
    <s v="July 2019"/>
    <x v="5"/>
    <s v="2382"/>
    <n v="26312.218219178085"/>
    <n v="9.0528285382789994E-2"/>
  </r>
  <r>
    <s v="July 2019"/>
    <x v="6"/>
    <s v="6813"/>
    <n v="27225.673561643842"/>
    <n v="0.25024174276438516"/>
  </r>
  <r>
    <s v="July 2019"/>
    <x v="7"/>
    <s v="612"/>
    <n v="10489.257671232877"/>
    <n v="5.8345406241514061E-2"/>
  </r>
  <r>
    <s v="July 2019"/>
    <x v="8"/>
    <s v="2114"/>
    <n v="17790.212054794523"/>
    <n v="0.11882938738947015"/>
  </r>
  <r>
    <s v="July 2019"/>
    <x v="9"/>
    <s v="4446"/>
    <n v="26211.281369863016"/>
    <n v="0.16962161968593736"/>
  </r>
  <r>
    <s v="July 2019"/>
    <x v="10"/>
    <s v="1140"/>
    <n v="13216.276712328769"/>
    <n v="8.6257273876276672E-2"/>
  </r>
  <r>
    <s v="July 2019"/>
    <x v="11"/>
    <s v="3003"/>
    <n v="19323.484794520551"/>
    <n v="0.15540675152193786"/>
  </r>
  <r>
    <s v="July 2019"/>
    <x v="12"/>
    <s v="699"/>
    <n v="15057.26479452055"/>
    <n v="4.6422773959210129E-2"/>
  </r>
  <r>
    <s v="July 2019"/>
    <x v="13"/>
    <s v="1528"/>
    <n v="20313.285068493155"/>
    <n v="7.5221708101266133E-2"/>
  </r>
  <r>
    <s v="July 2019"/>
    <x v="14"/>
    <s v="5271"/>
    <n v="8986.9721917808238"/>
    <n v="0.58651566818251377"/>
  </r>
  <r>
    <s v="July 2019"/>
    <x v="15"/>
    <s v="3859"/>
    <n v="15054.245479452056"/>
    <n v="0.25633964885634769"/>
  </r>
  <r>
    <s v="July 2019"/>
    <x v="16"/>
    <s v="1450"/>
    <n v="25165.668356164388"/>
    <n v="5.7618179635782224E-2"/>
  </r>
  <r>
    <s v="July 2019"/>
    <x v="17"/>
    <s v="11948"/>
    <n v="26778.921095890415"/>
    <n v="0.44617182138206385"/>
  </r>
  <r>
    <s v="July 2019"/>
    <x v="18"/>
    <s v="16088"/>
    <n v="37832.540136986303"/>
    <n v="0.4252423956136071"/>
  </r>
  <r>
    <s v="July 2019"/>
    <x v="19"/>
    <s v="4922"/>
    <n v="20453.264931506852"/>
    <n v="0.24064617636756841"/>
  </r>
  <r>
    <s v="July 2019"/>
    <x v="20"/>
    <s v="17911"/>
    <n v="60773.780136986308"/>
    <n v="0.29471591136223474"/>
  </r>
  <r>
    <s v="July 2019"/>
    <x v="21"/>
    <s v="2028"/>
    <n v="20445.430000000004"/>
    <n v="9.9190870527056635E-2"/>
  </r>
  <r>
    <s v="July 2019"/>
    <x v="22"/>
    <s v="16803"/>
    <n v="36123.913561643836"/>
    <n v="0.46514893718053096"/>
  </r>
  <r>
    <s v="July 2019"/>
    <x v="23"/>
    <s v="1539"/>
    <n v="14786.677260273975"/>
    <n v="0.1040801779135798"/>
  </r>
  <r>
    <s v="July 2019"/>
    <x v="24"/>
    <s v="10828"/>
    <n v="57646.105205479456"/>
    <n v="0.18783576030685178"/>
  </r>
  <r>
    <s v="July 2019"/>
    <x v="25"/>
    <s v="6366"/>
    <n v="11619.83191780822"/>
    <n v="0.54785646169663194"/>
  </r>
  <r>
    <s v="July 2019"/>
    <x v="26"/>
    <s v="8299"/>
    <n v="25907.791369863018"/>
    <n v="0.32032834762031198"/>
  </r>
  <r>
    <s v="July 2019"/>
    <x v="27"/>
    <s v="3228"/>
    <n v="24145.178082191782"/>
    <n v="0.13369128978927697"/>
  </r>
  <r>
    <s v="July 2019"/>
    <x v="28"/>
    <s v="2784"/>
    <n v="21459.032328767127"/>
    <n v="0.12973557974782862"/>
  </r>
  <r>
    <s v="July 2019"/>
    <x v="29"/>
    <s v="2517"/>
    <n v="21895.244794520549"/>
    <n v="0.11495646765410443"/>
  </r>
  <r>
    <s v="July 2019"/>
    <x v="30"/>
    <s v="6587"/>
    <n v="36672.545616438358"/>
    <n v="0.17961665571007968"/>
  </r>
  <r>
    <s v="July 2019"/>
    <x v="31"/>
    <s v="4529"/>
    <n v="19085.595890410961"/>
    <n v="0.23729937624192665"/>
  </r>
  <r>
    <s v="July 2019"/>
    <x v="32"/>
    <s v="4380"/>
    <n v="34008.54575342466"/>
    <n v="0.12879115830934743"/>
  </r>
  <r>
    <s v="July 2019"/>
    <x v="33"/>
    <s v="7639"/>
    <n v="23055.375205479453"/>
    <n v="0.3313327123032237"/>
  </r>
  <r>
    <s v="July 2019"/>
    <x v="34"/>
    <s v="2759"/>
    <n v="14043.182602739729"/>
    <n v="0.19646543650737247"/>
  </r>
  <r>
    <s v="July 2019"/>
    <x v="35"/>
    <s v="8303"/>
    <n v="15418.750273972604"/>
    <n v="0.53850019310681474"/>
  </r>
  <r>
    <s v="July 2019"/>
    <x v="36"/>
    <s v="3423"/>
    <n v="20848.366301369864"/>
    <n v="0.16418552660287286"/>
  </r>
  <r>
    <s v="August 2019"/>
    <x v="0"/>
    <s v="2384"/>
    <n v="24970.797260273976"/>
    <n v="9.5471521199393339E-2"/>
  </r>
  <r>
    <s v="August 2019"/>
    <x v="1"/>
    <s v="1423"/>
    <n v="17015.878767123289"/>
    <n v="8.3627770241840579E-2"/>
  </r>
  <r>
    <s v="August 2019"/>
    <x v="2"/>
    <s v="7104"/>
    <n v="19509.1195890411"/>
    <n v="0.36413739572289799"/>
  </r>
  <r>
    <s v="August 2019"/>
    <x v="3"/>
    <s v="963"/>
    <n v="25710.754520547947"/>
    <n v="3.7455143497650903E-2"/>
  </r>
  <r>
    <s v="August 2019"/>
    <x v="4"/>
    <s v="8308"/>
    <n v="30670.695068493154"/>
    <n v="0.27087746076333608"/>
  </r>
  <r>
    <s v="August 2019"/>
    <x v="5"/>
    <s v="1646"/>
    <n v="26312.218219178085"/>
    <n v="6.2556489395496365E-2"/>
  </r>
  <r>
    <s v="August 2019"/>
    <x v="6"/>
    <s v="8336"/>
    <n v="27225.673561643842"/>
    <n v="0.30618158926815126"/>
  </r>
  <r>
    <s v="August 2019"/>
    <x v="7"/>
    <s v="613"/>
    <n v="10489.257671232877"/>
    <n v="5.8440741872627648E-2"/>
  </r>
  <r>
    <s v="August 2019"/>
    <x v="8"/>
    <s v="1795"/>
    <n v="17790.212054794523"/>
    <n v="0.10089817898017923"/>
  </r>
  <r>
    <s v="August 2019"/>
    <x v="9"/>
    <s v="3368"/>
    <n v="26211.281369863016"/>
    <n v="0.12849429039636462"/>
  </r>
  <r>
    <s v="August 2019"/>
    <x v="10"/>
    <s v="1268"/>
    <n v="13216.276712328769"/>
    <n v="9.5942301118525281E-2"/>
  </r>
  <r>
    <s v="August 2019"/>
    <x v="11"/>
    <s v="2586"/>
    <n v="19323.484794520551"/>
    <n v="0.13382679301889155"/>
  </r>
  <r>
    <s v="August 2019"/>
    <x v="12"/>
    <s v="629"/>
    <n v="15057.26479452055"/>
    <n v="4.1773855250848597E-2"/>
  </r>
  <r>
    <s v="August 2019"/>
    <x v="13"/>
    <s v="1966"/>
    <n v="20313.285068493155"/>
    <n v="9.67839516538542E-2"/>
  </r>
  <r>
    <s v="August 2019"/>
    <x v="14"/>
    <s v="4854"/>
    <n v="8986.9721917808238"/>
    <n v="0.54011516853688513"/>
  </r>
  <r>
    <s v="August 2019"/>
    <x v="15"/>
    <s v="3813"/>
    <n v="15054.245479452056"/>
    <n v="0.25328403241494007"/>
  </r>
  <r>
    <s v="August 2019"/>
    <x v="16"/>
    <s v="1486"/>
    <n v="25165.668356164388"/>
    <n v="5.9048699957774058E-2"/>
  </r>
  <r>
    <s v="August 2019"/>
    <x v="17"/>
    <s v="10053"/>
    <n v="26778.921095890415"/>
    <n v="0.37540720793052296"/>
  </r>
  <r>
    <s v="August 2019"/>
    <x v="18"/>
    <s v="16237"/>
    <n v="37832.540136986303"/>
    <n v="0.42918080417566751"/>
  </r>
  <r>
    <s v="August 2019"/>
    <x v="19"/>
    <s v="4400"/>
    <n v="20453.264931506852"/>
    <n v="0.2151245786300896"/>
  </r>
  <r>
    <s v="August 2019"/>
    <x v="20"/>
    <s v="13624"/>
    <n v="60773.780136986308"/>
    <n v="0.22417562260058546"/>
  </r>
  <r>
    <s v="August 2019"/>
    <x v="21"/>
    <s v="1492"/>
    <n v="20445.430000000004"/>
    <n v="7.2974743011029838E-2"/>
  </r>
  <r>
    <s v="August 2019"/>
    <x v="22"/>
    <s v="14146"/>
    <n v="36123.913561643836"/>
    <n v="0.39159655212496525"/>
  </r>
  <r>
    <s v="August 2019"/>
    <x v="23"/>
    <s v="1371"/>
    <n v="14786.677260273975"/>
    <n v="9.2718599038023333E-2"/>
  </r>
  <r>
    <s v="August 2019"/>
    <x v="24"/>
    <s v="12823"/>
    <n v="57646.105205479456"/>
    <n v="0.22244347565707059"/>
  </r>
  <r>
    <s v="August 2019"/>
    <x v="25"/>
    <s v="5669"/>
    <n v="11619.83191780822"/>
    <n v="0.48787280574272796"/>
  </r>
  <r>
    <s v="August 2019"/>
    <x v="26"/>
    <s v="7620"/>
    <n v="25907.791369863018"/>
    <n v="0.29412001552798861"/>
  </r>
  <r>
    <s v="August 2019"/>
    <x v="27"/>
    <s v="2765"/>
    <n v="24145.178082191782"/>
    <n v="0.11451561842235154"/>
  </r>
  <r>
    <s v="August 2019"/>
    <x v="28"/>
    <s v="2459"/>
    <n v="21459.032328767127"/>
    <n v="0.11459044202582994"/>
  </r>
  <r>
    <s v="August 2019"/>
    <x v="29"/>
    <s v="1883"/>
    <n v="21895.244794520549"/>
    <n v="8.6000408658195734E-2"/>
  </r>
  <r>
    <s v="August 2019"/>
    <x v="30"/>
    <s v="6270"/>
    <n v="36672.545616438358"/>
    <n v="0.17097258711131008"/>
  </r>
  <r>
    <s v="August 2019"/>
    <x v="31"/>
    <s v="4705"/>
    <n v="19085.595890410961"/>
    <n v="0.24652099033302383"/>
  </r>
  <r>
    <s v="August 2019"/>
    <x v="32"/>
    <s v="3713"/>
    <n v="34008.54575342466"/>
    <n v="0.109178440822513"/>
  </r>
  <r>
    <s v="August 2019"/>
    <x v="33"/>
    <s v="8188"/>
    <n v="23055.375205479453"/>
    <n v="0.3551449467651257"/>
  </r>
  <r>
    <s v="August 2019"/>
    <x v="34"/>
    <s v="3547"/>
    <n v="14043.182602739729"/>
    <n v="0.25257807295819146"/>
  </r>
  <r>
    <s v="August 2019"/>
    <x v="35"/>
    <s v="7714"/>
    <n v="15418.750273972604"/>
    <n v="0.50029995057521004"/>
  </r>
  <r>
    <s v="August 2019"/>
    <x v="36"/>
    <s v="3228"/>
    <n v="20848.366301369864"/>
    <n v="0.15483227574468991"/>
  </r>
  <r>
    <s v="September 2019"/>
    <x v="0"/>
    <s v="2311"/>
    <n v="24165.287671232876"/>
    <n v="9.5633043208133942E-2"/>
  </r>
  <r>
    <s v="September 2019"/>
    <x v="1"/>
    <s v="1179"/>
    <n v="16466.979452054795"/>
    <n v="7.1597830278028379E-2"/>
  </r>
  <r>
    <s v="September 2019"/>
    <x v="2"/>
    <s v="7226"/>
    <n v="18879.793150684935"/>
    <n v="0.38273724411741505"/>
  </r>
  <r>
    <s v="September 2019"/>
    <x v="3"/>
    <s v="875"/>
    <n v="24881.375342465755"/>
    <n v="3.5166866298850144E-2"/>
  </r>
  <r>
    <s v="September 2019"/>
    <x v="4"/>
    <s v="8802"/>
    <n v="29681.317808219181"/>
    <n v="0.29655017532821942"/>
  </r>
  <r>
    <s v="September 2019"/>
    <x v="5"/>
    <s v="1315"/>
    <n v="25463.436986301374"/>
    <n v="5.1642674973823591E-2"/>
  </r>
  <r>
    <s v="September 2019"/>
    <x v="6"/>
    <s v="8137"/>
    <n v="26347.426027397265"/>
    <n v="0.30883472228136338"/>
  </r>
  <r>
    <s v="September 2019"/>
    <x v="7"/>
    <s v="285"/>
    <n v="10150.894520547947"/>
    <n v="2.8076343362950801E-2"/>
  </r>
  <r>
    <s v="September 2019"/>
    <x v="8"/>
    <s v="1583"/>
    <n v="17216.334246575345"/>
    <n v="9.1947564291445419E-2"/>
  </r>
  <r>
    <s v="September 2019"/>
    <x v="9"/>
    <s v="3974"/>
    <n v="25365.756164383565"/>
    <n v="0.15666790984847329"/>
  </r>
  <r>
    <s v="September 2019"/>
    <x v="10"/>
    <s v="1187"/>
    <n v="12789.945205479453"/>
    <n v="9.28072779773495E-2"/>
  </r>
  <r>
    <s v="September 2019"/>
    <x v="11"/>
    <s v="2044"/>
    <n v="18700.146575342467"/>
    <n v="0.10930395608209649"/>
  </r>
  <r>
    <s v="September 2019"/>
    <x v="12"/>
    <s v="772"/>
    <n v="14571.546575342469"/>
    <n v="5.2979963108813387E-2"/>
  </r>
  <r>
    <s v="September 2019"/>
    <x v="13"/>
    <s v="2154"/>
    <n v="19658.017808219181"/>
    <n v="0.10957361118573179"/>
  </r>
  <r>
    <s v="September 2019"/>
    <x v="14"/>
    <s v="6845"/>
    <n v="8697.0698630136994"/>
    <n v="0.78704668443678316"/>
  </r>
  <r>
    <s v="September 2019"/>
    <x v="15"/>
    <s v="4190"/>
    <n v="14568.624657534248"/>
    <n v="0.28760436201046041"/>
  </r>
  <r>
    <s v="September 2019"/>
    <x v="16"/>
    <s v="1216"/>
    <n v="24353.872602739728"/>
    <n v="4.9930457460929813E-2"/>
  </r>
  <r>
    <s v="September 2019"/>
    <x v="17"/>
    <s v="10899"/>
    <n v="25915.084931506852"/>
    <n v="0.42056586072574642"/>
  </r>
  <r>
    <s v="September 2019"/>
    <x v="18"/>
    <s v="19993"/>
    <n v="36612.135616438361"/>
    <n v="0.54607576595513896"/>
  </r>
  <r>
    <s v="September 2019"/>
    <x v="19"/>
    <s v="5549"/>
    <n v="19793.482191780822"/>
    <n v="0.28034480978310145"/>
  </r>
  <r>
    <s v="September 2019"/>
    <x v="20"/>
    <s v="14806"/>
    <n v="58813.335616438359"/>
    <n v="0.25174562613758156"/>
  </r>
  <r>
    <s v="September 2019"/>
    <x v="21"/>
    <s v="1415"/>
    <n v="19785.900000000001"/>
    <n v="7.1515574222047004E-2"/>
  </r>
  <r>
    <s v="September 2019"/>
    <x v="22"/>
    <s v="14908"/>
    <n v="34958.626027397266"/>
    <n v="0.42644696585948544"/>
  </r>
  <r>
    <s v="September 2019"/>
    <x v="23"/>
    <s v="1576"/>
    <n v="14309.687671232878"/>
    <n v="0.11013517808416406"/>
  </r>
  <r>
    <s v="September 2019"/>
    <x v="24"/>
    <s v="11152"/>
    <n v="55786.553424657541"/>
    <n v="0.19990480349465073"/>
  </r>
  <r>
    <s v="September 2019"/>
    <x v="25"/>
    <s v="5193"/>
    <n v="11244.998630136986"/>
    <n v="0.46180530303334855"/>
  </r>
  <r>
    <s v="September 2019"/>
    <x v="26"/>
    <s v="6334"/>
    <n v="25072.056164383564"/>
    <n v="0.25263185270771077"/>
  </r>
  <r>
    <s v="September 2019"/>
    <x v="27"/>
    <s v="2857"/>
    <n v="23366.301369863017"/>
    <n v="0.12227009978074031"/>
  </r>
  <r>
    <s v="September 2019"/>
    <x v="28"/>
    <s v="2945"/>
    <n v="20766.805479452058"/>
    <n v="0.14181285623896089"/>
  </r>
  <r>
    <s v="September 2019"/>
    <x v="29"/>
    <s v="2377"/>
    <n v="21188.946575342467"/>
    <n v="0.11218113140018532"/>
  </r>
  <r>
    <s v="September 2019"/>
    <x v="30"/>
    <s v="6401"/>
    <n v="35489.560273972609"/>
    <n v="0.18036289969741823"/>
  </r>
  <r>
    <s v="September 2019"/>
    <x v="31"/>
    <s v="4461"/>
    <n v="18469.931506849316"/>
    <n v="0.24152769588483317"/>
  </r>
  <r>
    <s v="September 2019"/>
    <x v="32"/>
    <s v="3898"/>
    <n v="32911.495890410959"/>
    <n v="0.11843885835452758"/>
  </r>
  <r>
    <s v="September 2019"/>
    <x v="33"/>
    <s v="7678"/>
    <n v="22311.653424657536"/>
    <n v="0.34412510152720116"/>
  </r>
  <r>
    <s v="September 2019"/>
    <x v="34"/>
    <s v="3161"/>
    <n v="13590.17671232877"/>
    <n v="0.2325944737077919"/>
  </r>
  <r>
    <s v="September 2019"/>
    <x v="35"/>
    <s v="9945"/>
    <n v="14921.371232876714"/>
    <n v="0.66649370522247153"/>
  </r>
  <r>
    <s v="September 2019"/>
    <x v="36"/>
    <s v="3430"/>
    <n v="20175.838356164386"/>
    <n v="0.17000532713685335"/>
  </r>
  <r>
    <s v="October 2019"/>
    <x v="0"/>
    <s v="1906"/>
    <n v="24970.797260273976"/>
    <n v="7.632916082468276E-2"/>
  </r>
  <r>
    <s v="October 2019"/>
    <x v="1"/>
    <s v="1265"/>
    <n v="17015.878767123289"/>
    <n v="7.434232561906419E-2"/>
  </r>
  <r>
    <s v="October 2019"/>
    <x v="2"/>
    <s v="7664"/>
    <n v="19509.1195890411"/>
    <n v="0.39284192016051384"/>
  </r>
  <r>
    <s v="October 2019"/>
    <x v="3"/>
    <s v="889"/>
    <n v="25710.754520547947"/>
    <n v="3.4576970477062985E-2"/>
  </r>
  <r>
    <s v="October 2019"/>
    <x v="4"/>
    <s v="10514"/>
    <n v="30670.695068493154"/>
    <n v="0.34280279519327345"/>
  </r>
  <r>
    <s v="October 2019"/>
    <x v="5"/>
    <s v="1425"/>
    <n v="26312.218219178085"/>
    <n v="5.4157349567789982E-2"/>
  </r>
  <r>
    <s v="October 2019"/>
    <x v="6"/>
    <s v="9173"/>
    <n v="27225.673561643842"/>
    <n v="0.33692463032110742"/>
  </r>
  <r>
    <s v="October 2019"/>
    <x v="7"/>
    <s v="494"/>
    <n v="10489.257671232877"/>
    <n v="4.7095801770111023E-2"/>
  </r>
  <r>
    <s v="October 2019"/>
    <x v="8"/>
    <s v="1598"/>
    <n v="17790.212054794523"/>
    <n v="8.9824674100460397E-2"/>
  </r>
  <r>
    <s v="October 2019"/>
    <x v="9"/>
    <s v="3766"/>
    <n v="26211.281369863016"/>
    <n v="0.14367859193370222"/>
  </r>
  <r>
    <s v="October 2019"/>
    <x v="10"/>
    <s v="1371"/>
    <n v="13216.276712328769"/>
    <n v="0.10373572147752221"/>
  </r>
  <r>
    <s v="October 2019"/>
    <x v="11"/>
    <s v="2473"/>
    <n v="19323.484794520551"/>
    <n v="0.12797898651806605"/>
  </r>
  <r>
    <s v="October 2019"/>
    <x v="12"/>
    <s v="1200"/>
    <n v="15057.26479452055"/>
    <n v="7.9695749286197645E-2"/>
  </r>
  <r>
    <s v="October 2019"/>
    <x v="13"/>
    <s v="1362"/>
    <n v="20313.285068493155"/>
    <n v="6.7049716252568378E-2"/>
  </r>
  <r>
    <s v="October 2019"/>
    <x v="14"/>
    <s v="3781"/>
    <n v="8986.9721917808238"/>
    <n v="0.42072011788997998"/>
  </r>
  <r>
    <s v="October 2019"/>
    <x v="15"/>
    <s v="4960"/>
    <n v="15054.245479452056"/>
    <n v="0.32947516411699523"/>
  </r>
  <r>
    <s v="October 2019"/>
    <x v="16"/>
    <s v="1224"/>
    <n v="25165.668356164388"/>
    <n v="4.863769094772237E-2"/>
  </r>
  <r>
    <s v="October 2019"/>
    <x v="17"/>
    <s v="12508"/>
    <n v="26778.921095890415"/>
    <n v="0.46708379158410235"/>
  </r>
  <r>
    <s v="October 2019"/>
    <x v="18"/>
    <s v="19417"/>
    <n v="37832.540136986303"/>
    <n v="0.51323542986259385"/>
  </r>
  <r>
    <s v="October 2019"/>
    <x v="19"/>
    <s v="5869"/>
    <n v="20453.264931506852"/>
    <n v="0.28694685272272635"/>
  </r>
  <r>
    <s v="October 2019"/>
    <x v="20"/>
    <s v="16268"/>
    <n v="60773.780136986308"/>
    <n v="0.26768122639946595"/>
  </r>
  <r>
    <s v="October 2019"/>
    <x v="21"/>
    <s v="1680"/>
    <n v="20445.430000000004"/>
    <n v="8.2169951915904912E-2"/>
  </r>
  <r>
    <s v="October 2019"/>
    <x v="22"/>
    <s v="16195"/>
    <n v="36123.913561643836"/>
    <n v="0.44831798117233229"/>
  </r>
  <r>
    <s v="October 2019"/>
    <x v="23"/>
    <s v="1508"/>
    <n v="14786.677260273975"/>
    <n v="0.10198369609725688"/>
  </r>
  <r>
    <s v="October 2019"/>
    <x v="24"/>
    <s v="13210"/>
    <n v="57646.105205479456"/>
    <n v="0.22915685201824088"/>
  </r>
  <r>
    <s v="October 2019"/>
    <x v="25"/>
    <s v="5917"/>
    <n v="11619.83191780822"/>
    <n v="0.50921562737338533"/>
  </r>
  <r>
    <s v="October 2019"/>
    <x v="26"/>
    <s v="7079"/>
    <n v="25907.791369863018"/>
    <n v="0.27323826639404608"/>
  </r>
  <r>
    <s v="October 2019"/>
    <x v="27"/>
    <s v="3859"/>
    <n v="24145.178082191782"/>
    <n v="0.15982487214895286"/>
  </r>
  <r>
    <s v="October 2019"/>
    <x v="28"/>
    <s v="2709"/>
    <n v="21459.032328767127"/>
    <n v="0.12624054796582893"/>
  </r>
  <r>
    <s v="October 2019"/>
    <x v="29"/>
    <s v="2615"/>
    <n v="21895.244794520549"/>
    <n v="0.11943232535378748"/>
  </r>
  <r>
    <s v="October 2019"/>
    <x v="30"/>
    <s v="4985"/>
    <n v="36672.545616438358"/>
    <n v="0.13593275067781194"/>
  </r>
  <r>
    <s v="October 2019"/>
    <x v="31"/>
    <s v="4513"/>
    <n v="19085.595890410961"/>
    <n v="0.23646104768819057"/>
  </r>
  <r>
    <s v="October 2019"/>
    <x v="32"/>
    <s v="4191"/>
    <n v="34008.54575342466"/>
    <n v="0.12323373161517694"/>
  </r>
  <r>
    <s v="October 2019"/>
    <x v="33"/>
    <s v="10134"/>
    <n v="23055.375205479453"/>
    <n v="0.4395504262967494"/>
  </r>
  <r>
    <s v="October 2019"/>
    <x v="34"/>
    <s v="3735"/>
    <n v="14043.182602739729"/>
    <n v="0.26596535170534114"/>
  </r>
  <r>
    <s v="October 2019"/>
    <x v="35"/>
    <s v="11400"/>
    <n v="15418.750273972604"/>
    <n v="0.73935953286976852"/>
  </r>
  <r>
    <s v="October 2019"/>
    <x v="36"/>
    <s v="3305"/>
    <n v="20848.366301369864"/>
    <n v="0.15852561069894677"/>
  </r>
  <r>
    <s v="November 2019"/>
    <x v="0"/>
    <s v="1791"/>
    <n v="24165.287671232876"/>
    <n v="7.4114573944512277E-2"/>
  </r>
  <r>
    <s v="November 2019"/>
    <x v="1"/>
    <s v="1238"/>
    <n v="16466.979452054795"/>
    <n v="7.5180758171500536E-2"/>
  </r>
  <r>
    <s v="November 2019"/>
    <x v="2"/>
    <s v="7283"/>
    <n v="18879.793150684935"/>
    <n v="0.38575634499129996"/>
  </r>
  <r>
    <s v="November 2019"/>
    <x v="3"/>
    <s v="790"/>
    <n v="24881.375342465755"/>
    <n v="3.1750656429818988E-2"/>
  </r>
  <r>
    <s v="November 2019"/>
    <x v="4"/>
    <s v="8818"/>
    <n v="29681.317808219181"/>
    <n v="0.29708923495162909"/>
  </r>
  <r>
    <s v="November 2019"/>
    <x v="5"/>
    <s v="840"/>
    <n v="25463.436986301374"/>
    <n v="3.2988476789362599E-2"/>
  </r>
  <r>
    <s v="November 2019"/>
    <x v="6"/>
    <s v="8946"/>
    <n v="26347.426027397265"/>
    <n v="0.33953980896264924"/>
  </r>
  <r>
    <s v="November 2019"/>
    <x v="7"/>
    <s v="397"/>
    <n v="10150.894520547947"/>
    <n v="3.9109853737163046E-2"/>
  </r>
  <r>
    <s v="November 2019"/>
    <x v="8"/>
    <s v="1357"/>
    <n v="17216.334246575345"/>
    <n v="7.8820495731832863E-2"/>
  </r>
  <r>
    <s v="November 2019"/>
    <x v="9"/>
    <s v="3027"/>
    <n v="25365.756164383565"/>
    <n v="0.11933411250914158"/>
  </r>
  <r>
    <s v="November 2019"/>
    <x v="10"/>
    <s v="1233"/>
    <n v="12789.945205479453"/>
    <n v="9.6403853198038694E-2"/>
  </r>
  <r>
    <s v="November 2019"/>
    <x v="11"/>
    <s v="2095"/>
    <n v="18700.146575342467"/>
    <n v="0.11203120743248147"/>
  </r>
  <r>
    <s v="November 2019"/>
    <x v="12"/>
    <s v="766"/>
    <n v="14571.546575342469"/>
    <n v="5.256820173750136E-2"/>
  </r>
  <r>
    <s v="November 2019"/>
    <x v="13"/>
    <s v="1471"/>
    <n v="19658.017808219181"/>
    <n v="7.4829518131017389E-2"/>
  </r>
  <r>
    <s v="November 2019"/>
    <x v="14"/>
    <s v="5127"/>
    <n v="8697.0698630136994"/>
    <n v="0.58950888986229177"/>
  </r>
  <r>
    <s v="November 2019"/>
    <x v="15"/>
    <s v="3989"/>
    <n v="14568.624657534248"/>
    <n v="0.27380758951306122"/>
  </r>
  <r>
    <s v="November 2019"/>
    <x v="16"/>
    <s v="1115"/>
    <n v="24353.872602739728"/>
    <n v="4.5783273083007191E-2"/>
  </r>
  <r>
    <s v="November 2019"/>
    <x v="17"/>
    <s v="10874"/>
    <n v="25915.084931506852"/>
    <n v="0.41960117162416427"/>
  </r>
  <r>
    <s v="November 2019"/>
    <x v="18"/>
    <s v="17672"/>
    <n v="36612.135616438361"/>
    <n v="0.48268148531782196"/>
  </r>
  <r>
    <s v="November 2019"/>
    <x v="19"/>
    <s v="5877"/>
    <n v="19793.482191780822"/>
    <n v="0.29691592126424349"/>
  </r>
  <r>
    <s v="November 2019"/>
    <x v="20"/>
    <s v="14325"/>
    <n v="58813.335616438359"/>
    <n v="0.24356720886268104"/>
  </r>
  <r>
    <s v="November 2019"/>
    <x v="21"/>
    <s v="1569"/>
    <n v="19785.900000000001"/>
    <n v="7.9298894667414674E-2"/>
  </r>
  <r>
    <s v="November 2019"/>
    <x v="22"/>
    <s v="15837"/>
    <n v="34958.626027397266"/>
    <n v="0.45302123680686013"/>
  </r>
  <r>
    <s v="November 2019"/>
    <x v="23"/>
    <s v="1494"/>
    <n v="14309.687671232878"/>
    <n v="0.10440479445288142"/>
  </r>
  <r>
    <s v="November 2019"/>
    <x v="24"/>
    <s v="7782"/>
    <n v="55786.553424657541"/>
    <n v="0.13949598106127797"/>
  </r>
  <r>
    <s v="November 2019"/>
    <x v="25"/>
    <s v="5048"/>
    <n v="11244.998630136986"/>
    <n v="0.44891068163149306"/>
  </r>
  <r>
    <s v="November 2019"/>
    <x v="26"/>
    <s v="7090"/>
    <n v="25072.056164383564"/>
    <n v="0.28278494406341476"/>
  </r>
  <r>
    <s v="November 2019"/>
    <x v="27"/>
    <s v="3100"/>
    <n v="23366.301369863017"/>
    <n v="0.13266969174669058"/>
  </r>
  <r>
    <s v="November 2019"/>
    <x v="28"/>
    <s v="2358"/>
    <n v="20766.805479452058"/>
    <n v="0.11354659253360604"/>
  </r>
  <r>
    <s v="November 2019"/>
    <x v="29"/>
    <s v="2144"/>
    <n v="21188.946575342467"/>
    <n v="0.10118483202439939"/>
  </r>
  <r>
    <s v="November 2019"/>
    <x v="30"/>
    <s v="5519"/>
    <n v="35489.560273972609"/>
    <n v="0.15551052076707564"/>
  </r>
  <r>
    <s v="November 2019"/>
    <x v="31"/>
    <s v="3962"/>
    <n v="18469.931506849316"/>
    <n v="0.21451081172286685"/>
  </r>
  <r>
    <s v="November 2019"/>
    <x v="32"/>
    <s v="5045"/>
    <n v="32911.495890410959"/>
    <n v="0.15328990261636521"/>
  </r>
  <r>
    <s v="November 2019"/>
    <x v="33"/>
    <s v="6859"/>
    <n v="22311.653424657536"/>
    <n v="0.3074178264359303"/>
  </r>
  <r>
    <s v="November 2019"/>
    <x v="34"/>
    <s v="3166"/>
    <n v="13590.17671232877"/>
    <n v="0.23296238651024018"/>
  </r>
  <r>
    <s v="November 2019"/>
    <x v="35"/>
    <s v="11102"/>
    <n v="14921.371232876714"/>
    <n v="0.7440334957646938"/>
  </r>
  <r>
    <s v="November 2019"/>
    <x v="36"/>
    <s v="3332"/>
    <n v="20175.838356164386"/>
    <n v="0.16514803207580039"/>
  </r>
  <r>
    <s v="December 2019"/>
    <x v="0"/>
    <s v="1403"/>
    <n v="24970.797260273976"/>
    <n v="5.6185630974307406E-2"/>
  </r>
  <r>
    <s v="December 2019"/>
    <x v="1"/>
    <s v="1116"/>
    <n v="17015.878767123289"/>
    <n v="6.5585798727964925E-2"/>
  </r>
  <r>
    <s v="December 2019"/>
    <x v="2"/>
    <s v="7705"/>
    <n v="19509.1195890411"/>
    <n v="0.3949435014139821"/>
  </r>
  <r>
    <s v="December 2019"/>
    <x v="3"/>
    <s v="780"/>
    <n v="25710.754520547947"/>
    <n v="3.0337499406196993E-2"/>
  </r>
  <r>
    <s v="December 2019"/>
    <x v="4"/>
    <s v="9189"/>
    <n v="30670.695068493154"/>
    <n v="0.2996019483575223"/>
  </r>
  <r>
    <s v="December 2019"/>
    <x v="5"/>
    <s v="2306"/>
    <n v="26312.218219178085"/>
    <n v="8.763989340584119E-2"/>
  </r>
  <r>
    <s v="December 2019"/>
    <x v="6"/>
    <s v="7604"/>
    <n v="27225.673561643842"/>
    <n v="0.27929520211072723"/>
  </r>
  <r>
    <s v="December 2019"/>
    <x v="7"/>
    <s v="360"/>
    <n v="10489.257671232877"/>
    <n v="3.4320827200890629E-2"/>
  </r>
  <r>
    <s v="December 2019"/>
    <x v="8"/>
    <s v="1509"/>
    <n v="17790.212054794523"/>
    <n v="8.4821923164952906E-2"/>
  </r>
  <r>
    <s v="December 2019"/>
    <x v="9"/>
    <s v="3313"/>
    <n v="26211.281369863016"/>
    <n v="0.1263959572693456"/>
  </r>
  <r>
    <s v="December 2019"/>
    <x v="10"/>
    <s v="894"/>
    <n v="13216.276712328769"/>
    <n v="6.7643862145080128E-2"/>
  </r>
  <r>
    <s v="December 2019"/>
    <x v="11"/>
    <s v="1558"/>
    <n v="19323.484794520551"/>
    <n v="8.0627279011381683E-2"/>
  </r>
  <r>
    <s v="December 2019"/>
    <x v="12"/>
    <s v="589"/>
    <n v="15057.26479452055"/>
    <n v="3.9117330274642009E-2"/>
  </r>
  <r>
    <s v="December 2019"/>
    <x v="13"/>
    <s v="1245"/>
    <n v="20313.285068493155"/>
    <n v="6.1289938865233207E-2"/>
  </r>
  <r>
    <s v="December 2019"/>
    <x v="14"/>
    <s v="4968"/>
    <n v="8986.9721917808238"/>
    <n v="0.55280019721698503"/>
  </r>
  <r>
    <s v="December 2019"/>
    <x v="15"/>
    <s v="3868"/>
    <n v="15054.245479452056"/>
    <n v="0.25693748685575357"/>
  </r>
  <r>
    <s v="December 2019"/>
    <x v="16"/>
    <s v="1356"/>
    <n v="25165.668356164388"/>
    <n v="5.3882932128359103E-2"/>
  </r>
  <r>
    <s v="December 2019"/>
    <x v="17"/>
    <s v="11010"/>
    <n v="26778.921095890415"/>
    <n v="0.41114427129364939"/>
  </r>
  <r>
    <s v="December 2019"/>
    <x v="18"/>
    <s v="17199"/>
    <n v="37832.540136986303"/>
    <n v="0.45460865005957418"/>
  </r>
  <r>
    <s v="December 2019"/>
    <x v="19"/>
    <s v="4995"/>
    <n v="20453.264931506852"/>
    <n v="0.24421528869484035"/>
  </r>
  <r>
    <s v="December 2019"/>
    <x v="20"/>
    <s v="14096"/>
    <n v="60773.780136986308"/>
    <n v="0.23194212978404674"/>
  </r>
  <r>
    <s v="December 2019"/>
    <x v="21"/>
    <s v="1185"/>
    <n v="20445.430000000004"/>
    <n v="5.7959162512111501E-2"/>
  </r>
  <r>
    <s v="December 2019"/>
    <x v="22"/>
    <s v="66345"/>
    <n v="36123.913561643836"/>
    <n v="1.83659502691438"/>
  </r>
  <r>
    <s v="December 2019"/>
    <x v="23"/>
    <s v="1542"/>
    <n v="14786.677260273975"/>
    <n v="0.10428306325064331"/>
  </r>
  <r>
    <s v="December 2019"/>
    <x v="24"/>
    <s v="9064"/>
    <n v="57646.105205479456"/>
    <n v="0.15723525410244779"/>
  </r>
  <r>
    <s v="December 2019"/>
    <x v="25"/>
    <s v="4131"/>
    <n v="11619.83191780822"/>
    <n v="0.35551288772679646"/>
  </r>
  <r>
    <s v="December 2019"/>
    <x v="26"/>
    <s v="6950"/>
    <n v="25907.791369863018"/>
    <n v="0.26825906928077703"/>
  </r>
  <r>
    <s v="December 2019"/>
    <x v="27"/>
    <s v="3140"/>
    <n v="24145.178082191782"/>
    <n v="0.13004666974545528"/>
  </r>
  <r>
    <s v="December 2019"/>
    <x v="28"/>
    <s v="2409"/>
    <n v="21459.032328767127"/>
    <n v="0.11226042083783015"/>
  </r>
  <r>
    <s v="December 2019"/>
    <x v="29"/>
    <s v="2026"/>
    <n v="21895.244794520549"/>
    <n v="9.2531507138345487E-2"/>
  </r>
  <r>
    <s v="December 2019"/>
    <x v="30"/>
    <s v="4653"/>
    <n v="36672.545616438358"/>
    <n v="0.12687965675102486"/>
  </r>
  <r>
    <s v="December 2019"/>
    <x v="31"/>
    <s v="3670"/>
    <n v="19085.595890410961"/>
    <n v="0.19229161201321945"/>
  </r>
  <r>
    <s v="December 2019"/>
    <x v="32"/>
    <s v="3919"/>
    <n v="34008.54575342466"/>
    <n v="0.11523574187541838"/>
  </r>
  <r>
    <s v="December 2019"/>
    <x v="33"/>
    <s v="6780"/>
    <n v="23055.375205479453"/>
    <n v="0.29407458952950077"/>
  </r>
  <r>
    <s v="December 2019"/>
    <x v="34"/>
    <s v="3046"/>
    <n v="14043.182602739729"/>
    <n v="0.2169023992756276"/>
  </r>
  <r>
    <s v="December 2019"/>
    <x v="35"/>
    <s v="13352"/>
    <n v="15418.750273972604"/>
    <n v="0.8659586388488727"/>
  </r>
  <r>
    <s v="December 2019"/>
    <x v="36"/>
    <s v="2753"/>
    <n v="20848.366301369864"/>
    <n v="0.13204871596193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29DF53-55C8-400C-BE4F-F507F40D6E70}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H1:I38" firstHeaderRow="1" firstDataRow="1" firstDataCol="1"/>
  <pivotFields count="5">
    <pivotField showAll="0"/>
    <pivotField axis="axisRow" showAll="0">
      <items count="38">
        <item x="1"/>
        <item x="2"/>
        <item x="3"/>
        <item x="0"/>
        <item x="4"/>
        <item x="7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2"/>
        <item x="19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dataField="1" numFmtId="10"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</rowItems>
  <colItems count="1">
    <i/>
  </colItems>
  <dataFields count="1">
    <dataField name="Average of Indicator" fld="4" subtotal="average" baseField="1" baseItem="0" numFmtId="10"/>
  </dataFields>
  <formats count="2">
    <format dxfId="10">
      <pivotArea outline="0" collapsedLevelsAreSubtotals="1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5514-F3A7-46C3-AABB-19A0E90BB3CC}">
  <dimension ref="B2:C22"/>
  <sheetViews>
    <sheetView showGridLines="0" tabSelected="1" topLeftCell="A19" workbookViewId="0">
      <selection activeCell="C14" sqref="C14"/>
    </sheetView>
  </sheetViews>
  <sheetFormatPr defaultRowHeight="15" x14ac:dyDescent="0.25"/>
  <cols>
    <col min="1" max="1" width="3.42578125" customWidth="1"/>
    <col min="2" max="2" width="96.140625" style="3" customWidth="1"/>
    <col min="3" max="3" width="74.85546875" style="3" customWidth="1"/>
  </cols>
  <sheetData>
    <row r="2" spans="2:3" ht="18.75" x14ac:dyDescent="0.25">
      <c r="B2" s="2" t="s">
        <v>939</v>
      </c>
    </row>
    <row r="3" spans="2:3" ht="7.5" customHeight="1" x14ac:dyDescent="0.25"/>
    <row r="4" spans="2:3" x14ac:dyDescent="0.25">
      <c r="B4" s="3" t="s">
        <v>964</v>
      </c>
    </row>
    <row r="5" spans="2:3" x14ac:dyDescent="0.25">
      <c r="B5" s="3" t="s">
        <v>965</v>
      </c>
    </row>
    <row r="6" spans="2:3" x14ac:dyDescent="0.25">
      <c r="B6" s="3" t="s">
        <v>963</v>
      </c>
    </row>
    <row r="7" spans="2:3" x14ac:dyDescent="0.25">
      <c r="B7" s="3" t="s">
        <v>966</v>
      </c>
    </row>
    <row r="8" spans="2:3" ht="10.5" customHeight="1" x14ac:dyDescent="0.25"/>
    <row r="9" spans="2:3" x14ac:dyDescent="0.25">
      <c r="B9" s="3" t="s">
        <v>962</v>
      </c>
    </row>
    <row r="10" spans="2:3" ht="9" customHeight="1" x14ac:dyDescent="0.25"/>
    <row r="11" spans="2:3" x14ac:dyDescent="0.25">
      <c r="B11" s="4" t="s">
        <v>940</v>
      </c>
      <c r="C11" s="4" t="s">
        <v>941</v>
      </c>
    </row>
    <row r="12" spans="2:3" ht="30" x14ac:dyDescent="0.25">
      <c r="B12" s="6" t="s">
        <v>960</v>
      </c>
      <c r="C12" s="6" t="s">
        <v>969</v>
      </c>
    </row>
    <row r="13" spans="2:3" ht="45" x14ac:dyDescent="0.25">
      <c r="B13" s="5" t="s">
        <v>942</v>
      </c>
      <c r="C13" s="6" t="s">
        <v>944</v>
      </c>
    </row>
    <row r="14" spans="2:3" ht="165" x14ac:dyDescent="0.25">
      <c r="B14" s="6" t="s">
        <v>943</v>
      </c>
      <c r="C14" s="6" t="s">
        <v>968</v>
      </c>
    </row>
    <row r="15" spans="2:3" ht="30" x14ac:dyDescent="0.25">
      <c r="B15" s="6" t="s">
        <v>945</v>
      </c>
      <c r="C15" s="7" t="s">
        <v>946</v>
      </c>
    </row>
    <row r="16" spans="2:3" x14ac:dyDescent="0.25">
      <c r="B16" s="5" t="s">
        <v>957</v>
      </c>
      <c r="C16" s="5"/>
    </row>
    <row r="17" spans="2:3" ht="30" x14ac:dyDescent="0.25">
      <c r="B17" s="7" t="s">
        <v>958</v>
      </c>
      <c r="C17" s="7" t="s">
        <v>947</v>
      </c>
    </row>
    <row r="18" spans="2:3" ht="30" x14ac:dyDescent="0.25">
      <c r="B18" s="7" t="s">
        <v>948</v>
      </c>
      <c r="C18" s="5"/>
    </row>
    <row r="20" spans="2:3" ht="45" x14ac:dyDescent="0.25">
      <c r="B20" s="8" t="s">
        <v>961</v>
      </c>
    </row>
    <row r="22" spans="2:3" x14ac:dyDescent="0.25">
      <c r="B22" s="9" t="s">
        <v>967</v>
      </c>
    </row>
  </sheetData>
  <sheetProtection algorithmName="SHA-512" hashValue="KeS8TtnLeHsVjd8Ch3CJ7DHvLv8hFOUQIHKc3AayRgqC/94st1R4XiuYaTSbSOQL8kc9X+LV0/vt+f6XI+QvbQ==" saltValue="0EcTZx8/lqIWrDyhmU17F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27DB-3F71-4022-93AE-B1DDD6D75D19}">
  <dimension ref="A1:D889"/>
  <sheetViews>
    <sheetView workbookViewId="0">
      <selection activeCell="A2" sqref="A2"/>
    </sheetView>
  </sheetViews>
  <sheetFormatPr defaultRowHeight="15" x14ac:dyDescent="0.25"/>
  <cols>
    <col min="1" max="2" width="21.140625" customWidth="1"/>
    <col min="3" max="3" width="37.7109375" bestFit="1" customWidth="1"/>
    <col min="4" max="4" width="21.140625" customWidth="1"/>
    <col min="5" max="5" width="7.5703125" customWidth="1"/>
    <col min="6" max="6" width="19.28515625" customWidth="1"/>
  </cols>
  <sheetData>
    <row r="1" spans="1:4" s="1" customFormat="1" x14ac:dyDescent="0.25">
      <c r="A1" s="1" t="s">
        <v>488</v>
      </c>
      <c r="B1" s="1" t="s">
        <v>938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5825119</v>
      </c>
    </row>
    <row r="3" spans="1:4" x14ac:dyDescent="0.25">
      <c r="A3" t="s">
        <v>2</v>
      </c>
      <c r="B3" t="s">
        <v>5</v>
      </c>
      <c r="C3" t="s">
        <v>6</v>
      </c>
      <c r="D3">
        <v>3901622</v>
      </c>
    </row>
    <row r="4" spans="1:4" x14ac:dyDescent="0.25">
      <c r="A4" t="s">
        <v>2</v>
      </c>
      <c r="B4" t="s">
        <v>931</v>
      </c>
      <c r="C4" t="s">
        <v>8</v>
      </c>
      <c r="D4">
        <v>4464609</v>
      </c>
    </row>
    <row r="5" spans="1:4" x14ac:dyDescent="0.25">
      <c r="A5" t="s">
        <v>2</v>
      </c>
      <c r="B5" t="s">
        <v>932</v>
      </c>
      <c r="C5" t="s">
        <v>10</v>
      </c>
      <c r="D5">
        <v>5855387</v>
      </c>
    </row>
    <row r="6" spans="1:4" x14ac:dyDescent="0.25">
      <c r="A6" t="s">
        <v>2</v>
      </c>
      <c r="B6" t="s">
        <v>11</v>
      </c>
      <c r="C6" t="s">
        <v>12</v>
      </c>
      <c r="D6">
        <v>6984962</v>
      </c>
    </row>
    <row r="7" spans="1:4" x14ac:dyDescent="0.25">
      <c r="A7" t="s">
        <v>2</v>
      </c>
      <c r="B7" t="s">
        <v>933</v>
      </c>
      <c r="C7" t="s">
        <v>14</v>
      </c>
      <c r="D7">
        <v>6015629</v>
      </c>
    </row>
    <row r="8" spans="1:4" x14ac:dyDescent="0.25">
      <c r="A8" t="s">
        <v>2</v>
      </c>
      <c r="B8" t="s">
        <v>949</v>
      </c>
      <c r="C8" t="s">
        <v>16</v>
      </c>
      <c r="D8">
        <v>6171239</v>
      </c>
    </row>
    <row r="9" spans="1:4" x14ac:dyDescent="0.25">
      <c r="A9" t="s">
        <v>2</v>
      </c>
      <c r="B9" t="s">
        <v>17</v>
      </c>
      <c r="C9" t="s">
        <v>18</v>
      </c>
      <c r="D9">
        <v>2400438</v>
      </c>
    </row>
    <row r="10" spans="1:4" x14ac:dyDescent="0.25">
      <c r="A10" t="s">
        <v>2</v>
      </c>
      <c r="B10" t="s">
        <v>19</v>
      </c>
      <c r="C10" t="s">
        <v>20</v>
      </c>
      <c r="D10">
        <v>4071241</v>
      </c>
    </row>
    <row r="11" spans="1:4" x14ac:dyDescent="0.25">
      <c r="A11" t="s">
        <v>2</v>
      </c>
      <c r="B11" t="s">
        <v>934</v>
      </c>
      <c r="C11" t="s">
        <v>22</v>
      </c>
      <c r="D11">
        <v>5980945</v>
      </c>
    </row>
    <row r="12" spans="1:4" x14ac:dyDescent="0.25">
      <c r="A12" t="s">
        <v>2</v>
      </c>
      <c r="B12" t="s">
        <v>935</v>
      </c>
      <c r="C12" t="s">
        <v>24</v>
      </c>
      <c r="D12">
        <v>3027452</v>
      </c>
    </row>
    <row r="13" spans="1:4" x14ac:dyDescent="0.25">
      <c r="A13" t="s">
        <v>2</v>
      </c>
      <c r="B13" t="s">
        <v>936</v>
      </c>
      <c r="C13" t="s">
        <v>25</v>
      </c>
      <c r="D13">
        <v>4430739</v>
      </c>
    </row>
    <row r="14" spans="1:4" x14ac:dyDescent="0.25">
      <c r="A14" t="s">
        <v>2</v>
      </c>
      <c r="B14" t="s">
        <v>937</v>
      </c>
      <c r="C14" t="s">
        <v>27</v>
      </c>
      <c r="D14">
        <v>3439134</v>
      </c>
    </row>
    <row r="15" spans="1:4" x14ac:dyDescent="0.25">
      <c r="A15" t="s">
        <v>2</v>
      </c>
      <c r="B15" t="s">
        <v>28</v>
      </c>
      <c r="C15" t="s">
        <v>29</v>
      </c>
      <c r="D15">
        <v>4644128</v>
      </c>
    </row>
    <row r="16" spans="1:4" x14ac:dyDescent="0.25">
      <c r="A16" t="s">
        <v>2</v>
      </c>
      <c r="B16" t="s">
        <v>30</v>
      </c>
      <c r="C16" t="s">
        <v>31</v>
      </c>
      <c r="D16">
        <v>2050666</v>
      </c>
    </row>
    <row r="17" spans="1:4" x14ac:dyDescent="0.25">
      <c r="A17" t="s">
        <v>2</v>
      </c>
      <c r="B17" t="s">
        <v>32</v>
      </c>
      <c r="C17" t="s">
        <v>33</v>
      </c>
      <c r="D17">
        <v>3435109</v>
      </c>
    </row>
    <row r="18" spans="1:4" x14ac:dyDescent="0.25">
      <c r="A18" t="s">
        <v>2</v>
      </c>
      <c r="B18" t="s">
        <v>950</v>
      </c>
      <c r="C18" t="s">
        <v>35</v>
      </c>
      <c r="D18">
        <v>5742354</v>
      </c>
    </row>
    <row r="19" spans="1:4" x14ac:dyDescent="0.25">
      <c r="A19" t="s">
        <v>2</v>
      </c>
      <c r="B19" t="s">
        <v>36</v>
      </c>
      <c r="C19" t="s">
        <v>37</v>
      </c>
      <c r="D19">
        <v>6128284</v>
      </c>
    </row>
    <row r="20" spans="1:4" x14ac:dyDescent="0.25">
      <c r="A20" t="s">
        <v>2</v>
      </c>
      <c r="B20" t="s">
        <v>38</v>
      </c>
      <c r="C20" t="s">
        <v>39</v>
      </c>
      <c r="D20">
        <v>8649463</v>
      </c>
    </row>
    <row r="21" spans="1:4" x14ac:dyDescent="0.25">
      <c r="A21" t="s">
        <v>2</v>
      </c>
      <c r="B21" t="s">
        <v>40</v>
      </c>
      <c r="C21" t="s">
        <v>41</v>
      </c>
      <c r="D21">
        <v>4671594</v>
      </c>
    </row>
    <row r="22" spans="1:4" x14ac:dyDescent="0.25">
      <c r="A22" t="s">
        <v>2</v>
      </c>
      <c r="B22" t="s">
        <v>42</v>
      </c>
      <c r="C22" t="s">
        <v>44</v>
      </c>
      <c r="D22" t="s">
        <v>43</v>
      </c>
    </row>
    <row r="23" spans="1:4" x14ac:dyDescent="0.25">
      <c r="A23" t="s">
        <v>2</v>
      </c>
      <c r="B23" t="s">
        <v>45</v>
      </c>
      <c r="C23" t="s">
        <v>46</v>
      </c>
      <c r="D23">
        <v>4674335</v>
      </c>
    </row>
    <row r="24" spans="1:4" x14ac:dyDescent="0.25">
      <c r="A24" t="s">
        <v>2</v>
      </c>
      <c r="B24" t="s">
        <v>47</v>
      </c>
      <c r="C24" t="s">
        <v>48</v>
      </c>
      <c r="D24">
        <v>8258830</v>
      </c>
    </row>
    <row r="25" spans="1:4" x14ac:dyDescent="0.25">
      <c r="A25" t="s">
        <v>2</v>
      </c>
      <c r="B25" t="s">
        <v>49</v>
      </c>
      <c r="C25" t="s">
        <v>50</v>
      </c>
      <c r="D25">
        <v>3380605</v>
      </c>
    </row>
    <row r="26" spans="1:4" x14ac:dyDescent="0.25">
      <c r="A26" t="s">
        <v>2</v>
      </c>
      <c r="B26" t="s">
        <v>51</v>
      </c>
      <c r="C26" t="s">
        <v>53</v>
      </c>
      <c r="D26" t="s">
        <v>52</v>
      </c>
    </row>
    <row r="27" spans="1:4" x14ac:dyDescent="0.25">
      <c r="A27" t="s">
        <v>2</v>
      </c>
      <c r="B27" t="s">
        <v>54</v>
      </c>
      <c r="C27" t="s">
        <v>55</v>
      </c>
      <c r="D27">
        <v>2656584</v>
      </c>
    </row>
    <row r="28" spans="1:4" x14ac:dyDescent="0.25">
      <c r="A28" t="s">
        <v>2</v>
      </c>
      <c r="B28" t="s">
        <v>56</v>
      </c>
      <c r="C28" t="s">
        <v>57</v>
      </c>
      <c r="D28">
        <v>5900258</v>
      </c>
    </row>
    <row r="29" spans="1:4" x14ac:dyDescent="0.25">
      <c r="A29" t="s">
        <v>2</v>
      </c>
      <c r="B29" t="s">
        <v>58</v>
      </c>
      <c r="C29" t="s">
        <v>59</v>
      </c>
      <c r="D29">
        <v>5504159</v>
      </c>
    </row>
    <row r="30" spans="1:4" x14ac:dyDescent="0.25">
      <c r="A30" t="s">
        <v>2</v>
      </c>
      <c r="B30" t="s">
        <v>60</v>
      </c>
      <c r="C30" t="s">
        <v>61</v>
      </c>
      <c r="D30">
        <v>5038647</v>
      </c>
    </row>
    <row r="31" spans="1:4" x14ac:dyDescent="0.25">
      <c r="A31" t="s">
        <v>2</v>
      </c>
      <c r="B31" t="s">
        <v>62</v>
      </c>
      <c r="C31" t="s">
        <v>63</v>
      </c>
      <c r="D31">
        <v>4996100</v>
      </c>
    </row>
    <row r="32" spans="1:4" x14ac:dyDescent="0.25">
      <c r="A32" t="s">
        <v>2</v>
      </c>
      <c r="B32" t="s">
        <v>951</v>
      </c>
      <c r="C32" t="s">
        <v>65</v>
      </c>
      <c r="D32">
        <v>8316577</v>
      </c>
    </row>
    <row r="33" spans="1:4" x14ac:dyDescent="0.25">
      <c r="A33" t="s">
        <v>2</v>
      </c>
      <c r="B33" t="s">
        <v>66</v>
      </c>
      <c r="C33" t="s">
        <v>67</v>
      </c>
      <c r="D33">
        <v>4376193</v>
      </c>
    </row>
    <row r="34" spans="1:4" x14ac:dyDescent="0.25">
      <c r="A34" t="s">
        <v>2</v>
      </c>
      <c r="B34" t="s">
        <v>68</v>
      </c>
      <c r="C34" t="s">
        <v>69</v>
      </c>
      <c r="D34">
        <v>7745131</v>
      </c>
    </row>
    <row r="35" spans="1:4" x14ac:dyDescent="0.25">
      <c r="A35" t="s">
        <v>2</v>
      </c>
      <c r="B35" t="s">
        <v>70</v>
      </c>
      <c r="C35" t="s">
        <v>71</v>
      </c>
      <c r="D35">
        <v>5271038</v>
      </c>
    </row>
    <row r="36" spans="1:4" x14ac:dyDescent="0.25">
      <c r="A36" t="s">
        <v>2</v>
      </c>
      <c r="B36" t="s">
        <v>72</v>
      </c>
      <c r="C36" t="s">
        <v>73</v>
      </c>
      <c r="D36">
        <v>3213743</v>
      </c>
    </row>
    <row r="37" spans="1:4" x14ac:dyDescent="0.25">
      <c r="A37" t="s">
        <v>2</v>
      </c>
      <c r="B37" t="s">
        <v>74</v>
      </c>
      <c r="C37" t="s">
        <v>75</v>
      </c>
      <c r="D37">
        <v>3508085</v>
      </c>
    </row>
    <row r="38" spans="1:4" x14ac:dyDescent="0.25">
      <c r="A38" t="s">
        <v>2</v>
      </c>
      <c r="B38" t="s">
        <v>76</v>
      </c>
      <c r="C38" t="s">
        <v>77</v>
      </c>
      <c r="D38">
        <v>4757222</v>
      </c>
    </row>
    <row r="39" spans="1:4" x14ac:dyDescent="0.25">
      <c r="A39" t="s">
        <v>78</v>
      </c>
      <c r="B39" t="s">
        <v>3</v>
      </c>
      <c r="C39" t="s">
        <v>79</v>
      </c>
      <c r="D39">
        <v>5825119</v>
      </c>
    </row>
    <row r="40" spans="1:4" x14ac:dyDescent="0.25">
      <c r="A40" t="s">
        <v>78</v>
      </c>
      <c r="B40" t="s">
        <v>5</v>
      </c>
      <c r="C40" t="s">
        <v>80</v>
      </c>
      <c r="D40">
        <v>3901622</v>
      </c>
    </row>
    <row r="41" spans="1:4" x14ac:dyDescent="0.25">
      <c r="A41" t="s">
        <v>78</v>
      </c>
      <c r="B41" t="s">
        <v>931</v>
      </c>
      <c r="C41" t="s">
        <v>81</v>
      </c>
      <c r="D41">
        <v>4464609</v>
      </c>
    </row>
    <row r="42" spans="1:4" x14ac:dyDescent="0.25">
      <c r="A42" t="s">
        <v>78</v>
      </c>
      <c r="B42" t="s">
        <v>932</v>
      </c>
      <c r="C42" t="s">
        <v>82</v>
      </c>
      <c r="D42">
        <v>5855387</v>
      </c>
    </row>
    <row r="43" spans="1:4" x14ac:dyDescent="0.25">
      <c r="A43" t="s">
        <v>78</v>
      </c>
      <c r="B43" t="s">
        <v>11</v>
      </c>
      <c r="C43" t="s">
        <v>83</v>
      </c>
      <c r="D43">
        <v>6984962</v>
      </c>
    </row>
    <row r="44" spans="1:4" x14ac:dyDescent="0.25">
      <c r="A44" t="s">
        <v>78</v>
      </c>
      <c r="B44" t="s">
        <v>933</v>
      </c>
      <c r="C44" t="s">
        <v>84</v>
      </c>
      <c r="D44">
        <v>6015629</v>
      </c>
    </row>
    <row r="45" spans="1:4" x14ac:dyDescent="0.25">
      <c r="A45" t="s">
        <v>78</v>
      </c>
      <c r="B45" t="s">
        <v>15</v>
      </c>
      <c r="C45" t="s">
        <v>85</v>
      </c>
      <c r="D45">
        <v>6171239</v>
      </c>
    </row>
    <row r="46" spans="1:4" x14ac:dyDescent="0.25">
      <c r="A46" t="s">
        <v>78</v>
      </c>
      <c r="B46" t="s">
        <v>17</v>
      </c>
      <c r="C46" t="s">
        <v>86</v>
      </c>
      <c r="D46">
        <v>2400438</v>
      </c>
    </row>
    <row r="47" spans="1:4" x14ac:dyDescent="0.25">
      <c r="A47" t="s">
        <v>78</v>
      </c>
      <c r="B47" t="s">
        <v>19</v>
      </c>
      <c r="C47" t="s">
        <v>87</v>
      </c>
      <c r="D47">
        <v>4071241</v>
      </c>
    </row>
    <row r="48" spans="1:4" x14ac:dyDescent="0.25">
      <c r="A48" t="s">
        <v>78</v>
      </c>
      <c r="B48" t="s">
        <v>21</v>
      </c>
      <c r="C48" t="s">
        <v>88</v>
      </c>
      <c r="D48">
        <v>5980945</v>
      </c>
    </row>
    <row r="49" spans="1:4" x14ac:dyDescent="0.25">
      <c r="A49" t="s">
        <v>78</v>
      </c>
      <c r="B49" t="s">
        <v>23</v>
      </c>
      <c r="C49" t="s">
        <v>89</v>
      </c>
      <c r="D49">
        <v>3027452</v>
      </c>
    </row>
    <row r="50" spans="1:4" x14ac:dyDescent="0.25">
      <c r="A50" t="s">
        <v>78</v>
      </c>
      <c r="B50" t="s">
        <v>936</v>
      </c>
      <c r="C50" t="s">
        <v>90</v>
      </c>
      <c r="D50">
        <v>4430739</v>
      </c>
    </row>
    <row r="51" spans="1:4" x14ac:dyDescent="0.25">
      <c r="A51" t="s">
        <v>78</v>
      </c>
      <c r="B51" t="s">
        <v>26</v>
      </c>
      <c r="C51" t="s">
        <v>91</v>
      </c>
      <c r="D51">
        <v>3439134</v>
      </c>
    </row>
    <row r="52" spans="1:4" x14ac:dyDescent="0.25">
      <c r="A52" t="s">
        <v>78</v>
      </c>
      <c r="B52" t="s">
        <v>28</v>
      </c>
      <c r="C52" t="s">
        <v>92</v>
      </c>
      <c r="D52">
        <v>4644128</v>
      </c>
    </row>
    <row r="53" spans="1:4" x14ac:dyDescent="0.25">
      <c r="A53" t="s">
        <v>78</v>
      </c>
      <c r="B53" t="s">
        <v>30</v>
      </c>
      <c r="C53" t="s">
        <v>93</v>
      </c>
      <c r="D53">
        <v>2050666</v>
      </c>
    </row>
    <row r="54" spans="1:4" x14ac:dyDescent="0.25">
      <c r="A54" t="s">
        <v>78</v>
      </c>
      <c r="B54" t="s">
        <v>32</v>
      </c>
      <c r="C54" t="s">
        <v>94</v>
      </c>
      <c r="D54">
        <v>3435109</v>
      </c>
    </row>
    <row r="55" spans="1:4" x14ac:dyDescent="0.25">
      <c r="A55" t="s">
        <v>78</v>
      </c>
      <c r="B55" t="s">
        <v>34</v>
      </c>
      <c r="C55" t="s">
        <v>95</v>
      </c>
      <c r="D55">
        <v>5742354</v>
      </c>
    </row>
    <row r="56" spans="1:4" x14ac:dyDescent="0.25">
      <c r="A56" t="s">
        <v>78</v>
      </c>
      <c r="B56" t="s">
        <v>952</v>
      </c>
      <c r="C56" t="s">
        <v>96</v>
      </c>
      <c r="D56">
        <v>6128284</v>
      </c>
    </row>
    <row r="57" spans="1:4" x14ac:dyDescent="0.25">
      <c r="A57" t="s">
        <v>78</v>
      </c>
      <c r="B57" t="s">
        <v>38</v>
      </c>
      <c r="C57" t="s">
        <v>97</v>
      </c>
      <c r="D57">
        <v>8649463</v>
      </c>
    </row>
    <row r="58" spans="1:4" x14ac:dyDescent="0.25">
      <c r="A58" t="s">
        <v>78</v>
      </c>
      <c r="B58" t="s">
        <v>40</v>
      </c>
      <c r="C58" t="s">
        <v>98</v>
      </c>
      <c r="D58">
        <v>4671594</v>
      </c>
    </row>
    <row r="59" spans="1:4" x14ac:dyDescent="0.25">
      <c r="A59" t="s">
        <v>78</v>
      </c>
      <c r="B59" t="s">
        <v>42</v>
      </c>
      <c r="C59" t="s">
        <v>99</v>
      </c>
      <c r="D59" t="s">
        <v>43</v>
      </c>
    </row>
    <row r="60" spans="1:4" x14ac:dyDescent="0.25">
      <c r="A60" t="s">
        <v>78</v>
      </c>
      <c r="B60" t="s">
        <v>45</v>
      </c>
      <c r="C60" t="s">
        <v>100</v>
      </c>
      <c r="D60">
        <v>4674335</v>
      </c>
    </row>
    <row r="61" spans="1:4" x14ac:dyDescent="0.25">
      <c r="A61" t="s">
        <v>78</v>
      </c>
      <c r="B61" t="s">
        <v>47</v>
      </c>
      <c r="C61" t="s">
        <v>101</v>
      </c>
      <c r="D61">
        <v>8258830</v>
      </c>
    </row>
    <row r="62" spans="1:4" x14ac:dyDescent="0.25">
      <c r="A62" t="s">
        <v>78</v>
      </c>
      <c r="B62" t="s">
        <v>49</v>
      </c>
      <c r="C62" t="s">
        <v>102</v>
      </c>
      <c r="D62">
        <v>3380605</v>
      </c>
    </row>
    <row r="63" spans="1:4" x14ac:dyDescent="0.25">
      <c r="A63" t="s">
        <v>78</v>
      </c>
      <c r="B63" t="s">
        <v>51</v>
      </c>
      <c r="C63" t="s">
        <v>103</v>
      </c>
      <c r="D63" t="s">
        <v>52</v>
      </c>
    </row>
    <row r="64" spans="1:4" x14ac:dyDescent="0.25">
      <c r="A64" t="s">
        <v>78</v>
      </c>
      <c r="B64" t="s">
        <v>54</v>
      </c>
      <c r="C64" t="s">
        <v>104</v>
      </c>
      <c r="D64">
        <v>2656584</v>
      </c>
    </row>
    <row r="65" spans="1:4" x14ac:dyDescent="0.25">
      <c r="A65" t="s">
        <v>78</v>
      </c>
      <c r="B65" t="s">
        <v>56</v>
      </c>
      <c r="C65" t="s">
        <v>105</v>
      </c>
      <c r="D65">
        <v>5900258</v>
      </c>
    </row>
    <row r="66" spans="1:4" x14ac:dyDescent="0.25">
      <c r="A66" t="s">
        <v>78</v>
      </c>
      <c r="B66" t="s">
        <v>58</v>
      </c>
      <c r="C66" t="s">
        <v>106</v>
      </c>
      <c r="D66">
        <v>5504159</v>
      </c>
    </row>
    <row r="67" spans="1:4" x14ac:dyDescent="0.25">
      <c r="A67" t="s">
        <v>78</v>
      </c>
      <c r="B67" t="s">
        <v>60</v>
      </c>
      <c r="C67" t="s">
        <v>107</v>
      </c>
      <c r="D67">
        <v>5038647</v>
      </c>
    </row>
    <row r="68" spans="1:4" x14ac:dyDescent="0.25">
      <c r="A68" t="s">
        <v>78</v>
      </c>
      <c r="B68" t="s">
        <v>62</v>
      </c>
      <c r="C68" t="s">
        <v>108</v>
      </c>
      <c r="D68">
        <v>4996100</v>
      </c>
    </row>
    <row r="69" spans="1:4" x14ac:dyDescent="0.25">
      <c r="A69" t="s">
        <v>78</v>
      </c>
      <c r="B69" t="s">
        <v>64</v>
      </c>
      <c r="C69" t="s">
        <v>109</v>
      </c>
      <c r="D69">
        <v>8316577</v>
      </c>
    </row>
    <row r="70" spans="1:4" x14ac:dyDescent="0.25">
      <c r="A70" t="s">
        <v>78</v>
      </c>
      <c r="B70" t="s">
        <v>66</v>
      </c>
      <c r="C70" t="s">
        <v>110</v>
      </c>
      <c r="D70">
        <v>4376193</v>
      </c>
    </row>
    <row r="71" spans="1:4" x14ac:dyDescent="0.25">
      <c r="A71" t="s">
        <v>78</v>
      </c>
      <c r="B71" t="s">
        <v>68</v>
      </c>
      <c r="C71" t="s">
        <v>111</v>
      </c>
      <c r="D71">
        <v>7745131</v>
      </c>
    </row>
    <row r="72" spans="1:4" x14ac:dyDescent="0.25">
      <c r="A72" t="s">
        <v>78</v>
      </c>
      <c r="B72" t="s">
        <v>70</v>
      </c>
      <c r="C72" t="s">
        <v>112</v>
      </c>
      <c r="D72">
        <v>5271038</v>
      </c>
    </row>
    <row r="73" spans="1:4" x14ac:dyDescent="0.25">
      <c r="A73" t="s">
        <v>78</v>
      </c>
      <c r="B73" t="s">
        <v>72</v>
      </c>
      <c r="C73" t="s">
        <v>113</v>
      </c>
      <c r="D73">
        <v>3213743</v>
      </c>
    </row>
    <row r="74" spans="1:4" x14ac:dyDescent="0.25">
      <c r="A74" t="s">
        <v>78</v>
      </c>
      <c r="B74" t="s">
        <v>74</v>
      </c>
      <c r="C74" t="s">
        <v>114</v>
      </c>
      <c r="D74">
        <v>3508085</v>
      </c>
    </row>
    <row r="75" spans="1:4" x14ac:dyDescent="0.25">
      <c r="A75" t="s">
        <v>78</v>
      </c>
      <c r="B75" t="s">
        <v>76</v>
      </c>
      <c r="C75" t="s">
        <v>115</v>
      </c>
      <c r="D75">
        <v>4757222</v>
      </c>
    </row>
    <row r="76" spans="1:4" x14ac:dyDescent="0.25">
      <c r="A76" t="s">
        <v>116</v>
      </c>
      <c r="B76" t="s">
        <v>3</v>
      </c>
      <c r="C76" t="s">
        <v>117</v>
      </c>
      <c r="D76">
        <v>5825119</v>
      </c>
    </row>
    <row r="77" spans="1:4" x14ac:dyDescent="0.25">
      <c r="A77" t="s">
        <v>116</v>
      </c>
      <c r="B77" t="s">
        <v>5</v>
      </c>
      <c r="C77" t="s">
        <v>118</v>
      </c>
      <c r="D77">
        <v>3901622</v>
      </c>
    </row>
    <row r="78" spans="1:4" x14ac:dyDescent="0.25">
      <c r="A78" t="s">
        <v>116</v>
      </c>
      <c r="B78" t="s">
        <v>931</v>
      </c>
      <c r="C78" t="s">
        <v>119</v>
      </c>
      <c r="D78">
        <v>4464609</v>
      </c>
    </row>
    <row r="79" spans="1:4" x14ac:dyDescent="0.25">
      <c r="A79" t="s">
        <v>116</v>
      </c>
      <c r="B79" t="s">
        <v>932</v>
      </c>
      <c r="C79" t="s">
        <v>120</v>
      </c>
      <c r="D79">
        <v>5855387</v>
      </c>
    </row>
    <row r="80" spans="1:4" x14ac:dyDescent="0.25">
      <c r="A80" t="s">
        <v>116</v>
      </c>
      <c r="B80" t="s">
        <v>11</v>
      </c>
      <c r="C80" t="s">
        <v>121</v>
      </c>
      <c r="D80">
        <v>6984962</v>
      </c>
    </row>
    <row r="81" spans="1:4" x14ac:dyDescent="0.25">
      <c r="A81" t="s">
        <v>116</v>
      </c>
      <c r="B81" t="s">
        <v>933</v>
      </c>
      <c r="C81" t="s">
        <v>122</v>
      </c>
      <c r="D81">
        <v>6015629</v>
      </c>
    </row>
    <row r="82" spans="1:4" x14ac:dyDescent="0.25">
      <c r="A82" t="s">
        <v>116</v>
      </c>
      <c r="B82" t="s">
        <v>15</v>
      </c>
      <c r="C82" t="s">
        <v>123</v>
      </c>
      <c r="D82">
        <v>6171239</v>
      </c>
    </row>
    <row r="83" spans="1:4" x14ac:dyDescent="0.25">
      <c r="A83" t="s">
        <v>116</v>
      </c>
      <c r="B83" t="s">
        <v>17</v>
      </c>
      <c r="C83" t="s">
        <v>124</v>
      </c>
      <c r="D83">
        <v>2400438</v>
      </c>
    </row>
    <row r="84" spans="1:4" x14ac:dyDescent="0.25">
      <c r="A84" t="s">
        <v>116</v>
      </c>
      <c r="B84" t="s">
        <v>19</v>
      </c>
      <c r="C84" t="s">
        <v>125</v>
      </c>
      <c r="D84">
        <v>4071241</v>
      </c>
    </row>
    <row r="85" spans="1:4" x14ac:dyDescent="0.25">
      <c r="A85" t="s">
        <v>116</v>
      </c>
      <c r="B85" t="s">
        <v>21</v>
      </c>
      <c r="C85" t="s">
        <v>126</v>
      </c>
      <c r="D85">
        <v>5980945</v>
      </c>
    </row>
    <row r="86" spans="1:4" x14ac:dyDescent="0.25">
      <c r="A86" t="s">
        <v>116</v>
      </c>
      <c r="B86" t="s">
        <v>23</v>
      </c>
      <c r="C86" t="s">
        <v>127</v>
      </c>
      <c r="D86">
        <v>3027452</v>
      </c>
    </row>
    <row r="87" spans="1:4" x14ac:dyDescent="0.25">
      <c r="A87" t="s">
        <v>116</v>
      </c>
      <c r="B87" t="s">
        <v>936</v>
      </c>
      <c r="C87" t="s">
        <v>128</v>
      </c>
      <c r="D87">
        <v>4430739</v>
      </c>
    </row>
    <row r="88" spans="1:4" x14ac:dyDescent="0.25">
      <c r="A88" t="s">
        <v>116</v>
      </c>
      <c r="B88" t="s">
        <v>26</v>
      </c>
      <c r="C88" t="s">
        <v>129</v>
      </c>
      <c r="D88">
        <v>3439134</v>
      </c>
    </row>
    <row r="89" spans="1:4" x14ac:dyDescent="0.25">
      <c r="A89" t="s">
        <v>116</v>
      </c>
      <c r="B89" t="s">
        <v>28</v>
      </c>
      <c r="C89" t="s">
        <v>130</v>
      </c>
      <c r="D89">
        <v>4644128</v>
      </c>
    </row>
    <row r="90" spans="1:4" x14ac:dyDescent="0.25">
      <c r="A90" t="s">
        <v>116</v>
      </c>
      <c r="B90" t="s">
        <v>30</v>
      </c>
      <c r="C90" t="s">
        <v>131</v>
      </c>
      <c r="D90">
        <v>2050666</v>
      </c>
    </row>
    <row r="91" spans="1:4" x14ac:dyDescent="0.25">
      <c r="A91" t="s">
        <v>116</v>
      </c>
      <c r="B91" t="s">
        <v>32</v>
      </c>
      <c r="C91" t="s">
        <v>132</v>
      </c>
      <c r="D91">
        <v>3435109</v>
      </c>
    </row>
    <row r="92" spans="1:4" x14ac:dyDescent="0.25">
      <c r="A92" t="s">
        <v>116</v>
      </c>
      <c r="B92" t="s">
        <v>34</v>
      </c>
      <c r="C92" t="s">
        <v>133</v>
      </c>
      <c r="D92">
        <v>5742354</v>
      </c>
    </row>
    <row r="93" spans="1:4" x14ac:dyDescent="0.25">
      <c r="A93" t="s">
        <v>116</v>
      </c>
      <c r="B93" t="s">
        <v>36</v>
      </c>
      <c r="C93" t="s">
        <v>134</v>
      </c>
      <c r="D93">
        <v>6128284</v>
      </c>
    </row>
    <row r="94" spans="1:4" x14ac:dyDescent="0.25">
      <c r="A94" t="s">
        <v>116</v>
      </c>
      <c r="B94" t="s">
        <v>38</v>
      </c>
      <c r="C94" t="s">
        <v>135</v>
      </c>
      <c r="D94">
        <v>8649463</v>
      </c>
    </row>
    <row r="95" spans="1:4" x14ac:dyDescent="0.25">
      <c r="A95" t="s">
        <v>116</v>
      </c>
      <c r="B95" t="s">
        <v>40</v>
      </c>
      <c r="C95" t="s">
        <v>136</v>
      </c>
      <c r="D95">
        <v>4671594</v>
      </c>
    </row>
    <row r="96" spans="1:4" x14ac:dyDescent="0.25">
      <c r="A96" t="s">
        <v>116</v>
      </c>
      <c r="B96" t="s">
        <v>42</v>
      </c>
      <c r="C96" t="s">
        <v>137</v>
      </c>
      <c r="D96" t="s">
        <v>43</v>
      </c>
    </row>
    <row r="97" spans="1:4" x14ac:dyDescent="0.25">
      <c r="A97" t="s">
        <v>116</v>
      </c>
      <c r="B97" t="s">
        <v>45</v>
      </c>
      <c r="C97" t="s">
        <v>138</v>
      </c>
      <c r="D97">
        <v>4674335</v>
      </c>
    </row>
    <row r="98" spans="1:4" x14ac:dyDescent="0.25">
      <c r="A98" t="s">
        <v>116</v>
      </c>
      <c r="B98" t="s">
        <v>47</v>
      </c>
      <c r="C98" t="s">
        <v>139</v>
      </c>
      <c r="D98">
        <v>8258830</v>
      </c>
    </row>
    <row r="99" spans="1:4" x14ac:dyDescent="0.25">
      <c r="A99" t="s">
        <v>116</v>
      </c>
      <c r="B99" t="s">
        <v>49</v>
      </c>
      <c r="C99" t="s">
        <v>140</v>
      </c>
      <c r="D99">
        <v>3380605</v>
      </c>
    </row>
    <row r="100" spans="1:4" x14ac:dyDescent="0.25">
      <c r="A100" t="s">
        <v>116</v>
      </c>
      <c r="B100" t="s">
        <v>51</v>
      </c>
      <c r="C100" t="s">
        <v>141</v>
      </c>
      <c r="D100" t="s">
        <v>52</v>
      </c>
    </row>
    <row r="101" spans="1:4" x14ac:dyDescent="0.25">
      <c r="A101" t="s">
        <v>116</v>
      </c>
      <c r="B101" t="s">
        <v>54</v>
      </c>
      <c r="C101" t="s">
        <v>142</v>
      </c>
      <c r="D101">
        <v>2656584</v>
      </c>
    </row>
    <row r="102" spans="1:4" x14ac:dyDescent="0.25">
      <c r="A102" t="s">
        <v>116</v>
      </c>
      <c r="B102" t="s">
        <v>56</v>
      </c>
      <c r="C102" t="s">
        <v>143</v>
      </c>
      <c r="D102">
        <v>5900258</v>
      </c>
    </row>
    <row r="103" spans="1:4" x14ac:dyDescent="0.25">
      <c r="A103" t="s">
        <v>116</v>
      </c>
      <c r="B103" t="s">
        <v>58</v>
      </c>
      <c r="C103" t="s">
        <v>144</v>
      </c>
      <c r="D103">
        <v>5504159</v>
      </c>
    </row>
    <row r="104" spans="1:4" x14ac:dyDescent="0.25">
      <c r="A104" t="s">
        <v>116</v>
      </c>
      <c r="B104" t="s">
        <v>60</v>
      </c>
      <c r="C104" t="s">
        <v>145</v>
      </c>
      <c r="D104">
        <v>5038647</v>
      </c>
    </row>
    <row r="105" spans="1:4" x14ac:dyDescent="0.25">
      <c r="A105" t="s">
        <v>116</v>
      </c>
      <c r="B105" t="s">
        <v>62</v>
      </c>
      <c r="C105" t="s">
        <v>146</v>
      </c>
      <c r="D105">
        <v>4996100</v>
      </c>
    </row>
    <row r="106" spans="1:4" x14ac:dyDescent="0.25">
      <c r="A106" t="s">
        <v>116</v>
      </c>
      <c r="B106" t="s">
        <v>64</v>
      </c>
      <c r="C106" t="s">
        <v>147</v>
      </c>
      <c r="D106">
        <v>8316577</v>
      </c>
    </row>
    <row r="107" spans="1:4" x14ac:dyDescent="0.25">
      <c r="A107" t="s">
        <v>116</v>
      </c>
      <c r="B107" t="s">
        <v>66</v>
      </c>
      <c r="C107" t="s">
        <v>148</v>
      </c>
      <c r="D107">
        <v>4376193</v>
      </c>
    </row>
    <row r="108" spans="1:4" x14ac:dyDescent="0.25">
      <c r="A108" t="s">
        <v>116</v>
      </c>
      <c r="B108" t="s">
        <v>68</v>
      </c>
      <c r="C108" t="s">
        <v>149</v>
      </c>
      <c r="D108">
        <v>7745131</v>
      </c>
    </row>
    <row r="109" spans="1:4" x14ac:dyDescent="0.25">
      <c r="A109" t="s">
        <v>116</v>
      </c>
      <c r="B109" t="s">
        <v>70</v>
      </c>
      <c r="C109" t="s">
        <v>150</v>
      </c>
      <c r="D109">
        <v>5271038</v>
      </c>
    </row>
    <row r="110" spans="1:4" x14ac:dyDescent="0.25">
      <c r="A110" t="s">
        <v>116</v>
      </c>
      <c r="B110" t="s">
        <v>72</v>
      </c>
      <c r="C110" t="s">
        <v>151</v>
      </c>
      <c r="D110">
        <v>3213743</v>
      </c>
    </row>
    <row r="111" spans="1:4" x14ac:dyDescent="0.25">
      <c r="A111" t="s">
        <v>116</v>
      </c>
      <c r="B111" t="s">
        <v>74</v>
      </c>
      <c r="C111" t="s">
        <v>152</v>
      </c>
      <c r="D111">
        <v>3508085</v>
      </c>
    </row>
    <row r="112" spans="1:4" x14ac:dyDescent="0.25">
      <c r="A112" t="s">
        <v>116</v>
      </c>
      <c r="B112" t="s">
        <v>76</v>
      </c>
      <c r="C112" t="s">
        <v>153</v>
      </c>
      <c r="D112">
        <v>4757222</v>
      </c>
    </row>
    <row r="113" spans="1:4" x14ac:dyDescent="0.25">
      <c r="A113" t="s">
        <v>154</v>
      </c>
      <c r="B113" t="s">
        <v>3</v>
      </c>
      <c r="C113" t="s">
        <v>155</v>
      </c>
      <c r="D113">
        <v>5825119</v>
      </c>
    </row>
    <row r="114" spans="1:4" x14ac:dyDescent="0.25">
      <c r="A114" t="s">
        <v>154</v>
      </c>
      <c r="B114" t="s">
        <v>5</v>
      </c>
      <c r="C114" t="s">
        <v>156</v>
      </c>
      <c r="D114">
        <v>3901622</v>
      </c>
    </row>
    <row r="115" spans="1:4" x14ac:dyDescent="0.25">
      <c r="A115" t="s">
        <v>154</v>
      </c>
      <c r="B115" t="s">
        <v>931</v>
      </c>
      <c r="C115" t="s">
        <v>157</v>
      </c>
      <c r="D115">
        <v>4464609</v>
      </c>
    </row>
    <row r="116" spans="1:4" x14ac:dyDescent="0.25">
      <c r="A116" t="s">
        <v>154</v>
      </c>
      <c r="B116" t="s">
        <v>932</v>
      </c>
      <c r="C116" t="s">
        <v>158</v>
      </c>
      <c r="D116">
        <v>5855387</v>
      </c>
    </row>
    <row r="117" spans="1:4" x14ac:dyDescent="0.25">
      <c r="A117" t="s">
        <v>154</v>
      </c>
      <c r="B117" t="s">
        <v>11</v>
      </c>
      <c r="C117" t="s">
        <v>159</v>
      </c>
      <c r="D117">
        <v>6984962</v>
      </c>
    </row>
    <row r="118" spans="1:4" x14ac:dyDescent="0.25">
      <c r="A118" t="s">
        <v>154</v>
      </c>
      <c r="B118" t="s">
        <v>933</v>
      </c>
      <c r="C118" t="s">
        <v>160</v>
      </c>
      <c r="D118">
        <v>6015629</v>
      </c>
    </row>
    <row r="119" spans="1:4" x14ac:dyDescent="0.25">
      <c r="A119" t="s">
        <v>154</v>
      </c>
      <c r="B119" t="s">
        <v>15</v>
      </c>
      <c r="C119" t="s">
        <v>161</v>
      </c>
      <c r="D119">
        <v>6171239</v>
      </c>
    </row>
    <row r="120" spans="1:4" x14ac:dyDescent="0.25">
      <c r="A120" t="s">
        <v>154</v>
      </c>
      <c r="B120" t="s">
        <v>17</v>
      </c>
      <c r="C120" t="s">
        <v>162</v>
      </c>
      <c r="D120">
        <v>2400438</v>
      </c>
    </row>
    <row r="121" spans="1:4" x14ac:dyDescent="0.25">
      <c r="A121" t="s">
        <v>154</v>
      </c>
      <c r="B121" t="s">
        <v>19</v>
      </c>
      <c r="C121" t="s">
        <v>163</v>
      </c>
      <c r="D121">
        <v>4071241</v>
      </c>
    </row>
    <row r="122" spans="1:4" x14ac:dyDescent="0.25">
      <c r="A122" t="s">
        <v>154</v>
      </c>
      <c r="B122" t="s">
        <v>21</v>
      </c>
      <c r="C122" t="s">
        <v>164</v>
      </c>
      <c r="D122">
        <v>5980945</v>
      </c>
    </row>
    <row r="123" spans="1:4" x14ac:dyDescent="0.25">
      <c r="A123" t="s">
        <v>154</v>
      </c>
      <c r="B123" t="s">
        <v>23</v>
      </c>
      <c r="C123" t="s">
        <v>165</v>
      </c>
      <c r="D123">
        <v>3027452</v>
      </c>
    </row>
    <row r="124" spans="1:4" x14ac:dyDescent="0.25">
      <c r="A124" t="s">
        <v>154</v>
      </c>
      <c r="B124" t="s">
        <v>936</v>
      </c>
      <c r="C124" t="s">
        <v>166</v>
      </c>
      <c r="D124">
        <v>4430739</v>
      </c>
    </row>
    <row r="125" spans="1:4" x14ac:dyDescent="0.25">
      <c r="A125" t="s">
        <v>154</v>
      </c>
      <c r="B125" t="s">
        <v>26</v>
      </c>
      <c r="C125" t="s">
        <v>167</v>
      </c>
      <c r="D125">
        <v>3439134</v>
      </c>
    </row>
    <row r="126" spans="1:4" x14ac:dyDescent="0.25">
      <c r="A126" t="s">
        <v>154</v>
      </c>
      <c r="B126" t="s">
        <v>28</v>
      </c>
      <c r="C126" t="s">
        <v>168</v>
      </c>
      <c r="D126">
        <v>4644128</v>
      </c>
    </row>
    <row r="127" spans="1:4" x14ac:dyDescent="0.25">
      <c r="A127" t="s">
        <v>154</v>
      </c>
      <c r="B127" t="s">
        <v>30</v>
      </c>
      <c r="C127" t="s">
        <v>169</v>
      </c>
      <c r="D127">
        <v>2050666</v>
      </c>
    </row>
    <row r="128" spans="1:4" x14ac:dyDescent="0.25">
      <c r="A128" t="s">
        <v>154</v>
      </c>
      <c r="B128" t="s">
        <v>32</v>
      </c>
      <c r="C128" t="s">
        <v>170</v>
      </c>
      <c r="D128">
        <v>3435109</v>
      </c>
    </row>
    <row r="129" spans="1:4" x14ac:dyDescent="0.25">
      <c r="A129" t="s">
        <v>154</v>
      </c>
      <c r="B129" t="s">
        <v>34</v>
      </c>
      <c r="C129" t="s">
        <v>171</v>
      </c>
      <c r="D129">
        <v>5742354</v>
      </c>
    </row>
    <row r="130" spans="1:4" x14ac:dyDescent="0.25">
      <c r="A130" t="s">
        <v>154</v>
      </c>
      <c r="B130" t="s">
        <v>36</v>
      </c>
      <c r="C130" t="s">
        <v>172</v>
      </c>
      <c r="D130">
        <v>6128284</v>
      </c>
    </row>
    <row r="131" spans="1:4" x14ac:dyDescent="0.25">
      <c r="A131" t="s">
        <v>154</v>
      </c>
      <c r="B131" t="s">
        <v>38</v>
      </c>
      <c r="C131" t="s">
        <v>173</v>
      </c>
      <c r="D131">
        <v>8649463</v>
      </c>
    </row>
    <row r="132" spans="1:4" x14ac:dyDescent="0.25">
      <c r="A132" t="s">
        <v>154</v>
      </c>
      <c r="B132" t="s">
        <v>40</v>
      </c>
      <c r="C132" t="s">
        <v>174</v>
      </c>
      <c r="D132">
        <v>4671594</v>
      </c>
    </row>
    <row r="133" spans="1:4" x14ac:dyDescent="0.25">
      <c r="A133" t="s">
        <v>154</v>
      </c>
      <c r="B133" t="s">
        <v>42</v>
      </c>
      <c r="C133" t="s">
        <v>175</v>
      </c>
      <c r="D133" t="s">
        <v>43</v>
      </c>
    </row>
    <row r="134" spans="1:4" x14ac:dyDescent="0.25">
      <c r="A134" t="s">
        <v>154</v>
      </c>
      <c r="B134" t="s">
        <v>45</v>
      </c>
      <c r="C134" t="s">
        <v>176</v>
      </c>
      <c r="D134">
        <v>4674335</v>
      </c>
    </row>
    <row r="135" spans="1:4" x14ac:dyDescent="0.25">
      <c r="A135" t="s">
        <v>154</v>
      </c>
      <c r="B135" t="s">
        <v>47</v>
      </c>
      <c r="C135" t="s">
        <v>177</v>
      </c>
      <c r="D135">
        <v>8258830</v>
      </c>
    </row>
    <row r="136" spans="1:4" x14ac:dyDescent="0.25">
      <c r="A136" t="s">
        <v>154</v>
      </c>
      <c r="B136" t="s">
        <v>49</v>
      </c>
      <c r="C136" t="s">
        <v>178</v>
      </c>
      <c r="D136">
        <v>3380605</v>
      </c>
    </row>
    <row r="137" spans="1:4" x14ac:dyDescent="0.25">
      <c r="A137" t="s">
        <v>154</v>
      </c>
      <c r="B137" t="s">
        <v>51</v>
      </c>
      <c r="C137" t="s">
        <v>179</v>
      </c>
      <c r="D137" t="s">
        <v>52</v>
      </c>
    </row>
    <row r="138" spans="1:4" x14ac:dyDescent="0.25">
      <c r="A138" t="s">
        <v>154</v>
      </c>
      <c r="B138" t="s">
        <v>54</v>
      </c>
      <c r="C138" t="s">
        <v>180</v>
      </c>
      <c r="D138">
        <v>2656584</v>
      </c>
    </row>
    <row r="139" spans="1:4" x14ac:dyDescent="0.25">
      <c r="A139" t="s">
        <v>154</v>
      </c>
      <c r="B139" t="s">
        <v>56</v>
      </c>
      <c r="C139" t="s">
        <v>181</v>
      </c>
      <c r="D139">
        <v>5900258</v>
      </c>
    </row>
    <row r="140" spans="1:4" x14ac:dyDescent="0.25">
      <c r="A140" t="s">
        <v>154</v>
      </c>
      <c r="B140" t="s">
        <v>58</v>
      </c>
      <c r="C140" t="s">
        <v>182</v>
      </c>
      <c r="D140">
        <v>5504159</v>
      </c>
    </row>
    <row r="141" spans="1:4" x14ac:dyDescent="0.25">
      <c r="A141" t="s">
        <v>154</v>
      </c>
      <c r="B141" t="s">
        <v>60</v>
      </c>
      <c r="C141" t="s">
        <v>183</v>
      </c>
      <c r="D141">
        <v>5038647</v>
      </c>
    </row>
    <row r="142" spans="1:4" x14ac:dyDescent="0.25">
      <c r="A142" t="s">
        <v>154</v>
      </c>
      <c r="B142" t="s">
        <v>62</v>
      </c>
      <c r="C142" t="s">
        <v>184</v>
      </c>
      <c r="D142">
        <v>4996100</v>
      </c>
    </row>
    <row r="143" spans="1:4" x14ac:dyDescent="0.25">
      <c r="A143" t="s">
        <v>154</v>
      </c>
      <c r="B143" t="s">
        <v>64</v>
      </c>
      <c r="C143" t="s">
        <v>185</v>
      </c>
      <c r="D143">
        <v>8316577</v>
      </c>
    </row>
    <row r="144" spans="1:4" x14ac:dyDescent="0.25">
      <c r="A144" t="s">
        <v>154</v>
      </c>
      <c r="B144" t="s">
        <v>66</v>
      </c>
      <c r="C144" t="s">
        <v>186</v>
      </c>
      <c r="D144">
        <v>4376193</v>
      </c>
    </row>
    <row r="145" spans="1:4" x14ac:dyDescent="0.25">
      <c r="A145" t="s">
        <v>154</v>
      </c>
      <c r="B145" t="s">
        <v>68</v>
      </c>
      <c r="C145" t="s">
        <v>187</v>
      </c>
      <c r="D145">
        <v>7745131</v>
      </c>
    </row>
    <row r="146" spans="1:4" x14ac:dyDescent="0.25">
      <c r="A146" t="s">
        <v>154</v>
      </c>
      <c r="B146" t="s">
        <v>70</v>
      </c>
      <c r="C146" t="s">
        <v>188</v>
      </c>
      <c r="D146">
        <v>5271038</v>
      </c>
    </row>
    <row r="147" spans="1:4" x14ac:dyDescent="0.25">
      <c r="A147" t="s">
        <v>154</v>
      </c>
      <c r="B147" t="s">
        <v>72</v>
      </c>
      <c r="C147" t="s">
        <v>189</v>
      </c>
      <c r="D147">
        <v>3213743</v>
      </c>
    </row>
    <row r="148" spans="1:4" x14ac:dyDescent="0.25">
      <c r="A148" t="s">
        <v>154</v>
      </c>
      <c r="B148" t="s">
        <v>74</v>
      </c>
      <c r="C148" t="s">
        <v>190</v>
      </c>
      <c r="D148">
        <v>3508085</v>
      </c>
    </row>
    <row r="149" spans="1:4" x14ac:dyDescent="0.25">
      <c r="A149" t="s">
        <v>154</v>
      </c>
      <c r="B149" t="s">
        <v>76</v>
      </c>
      <c r="C149" t="s">
        <v>191</v>
      </c>
      <c r="D149">
        <v>4757222</v>
      </c>
    </row>
    <row r="150" spans="1:4" x14ac:dyDescent="0.25">
      <c r="A150" t="s">
        <v>192</v>
      </c>
      <c r="B150" t="s">
        <v>3</v>
      </c>
      <c r="C150" t="s">
        <v>193</v>
      </c>
      <c r="D150">
        <v>5825119</v>
      </c>
    </row>
    <row r="151" spans="1:4" x14ac:dyDescent="0.25">
      <c r="A151" t="s">
        <v>192</v>
      </c>
      <c r="B151" t="s">
        <v>5</v>
      </c>
      <c r="C151" t="s">
        <v>194</v>
      </c>
      <c r="D151">
        <v>3901622</v>
      </c>
    </row>
    <row r="152" spans="1:4" x14ac:dyDescent="0.25">
      <c r="A152" t="s">
        <v>192</v>
      </c>
      <c r="B152" t="s">
        <v>931</v>
      </c>
      <c r="C152" t="s">
        <v>195</v>
      </c>
      <c r="D152">
        <v>4464609</v>
      </c>
    </row>
    <row r="153" spans="1:4" x14ac:dyDescent="0.25">
      <c r="A153" t="s">
        <v>192</v>
      </c>
      <c r="B153" t="s">
        <v>932</v>
      </c>
      <c r="C153" t="s">
        <v>196</v>
      </c>
      <c r="D153">
        <v>5855387</v>
      </c>
    </row>
    <row r="154" spans="1:4" x14ac:dyDescent="0.25">
      <c r="A154" t="s">
        <v>192</v>
      </c>
      <c r="B154" t="s">
        <v>11</v>
      </c>
      <c r="C154" t="s">
        <v>197</v>
      </c>
      <c r="D154">
        <v>6984962</v>
      </c>
    </row>
    <row r="155" spans="1:4" x14ac:dyDescent="0.25">
      <c r="A155" t="s">
        <v>192</v>
      </c>
      <c r="B155" t="s">
        <v>933</v>
      </c>
      <c r="C155" t="s">
        <v>198</v>
      </c>
      <c r="D155">
        <v>6015629</v>
      </c>
    </row>
    <row r="156" spans="1:4" x14ac:dyDescent="0.25">
      <c r="A156" t="s">
        <v>192</v>
      </c>
      <c r="B156" t="s">
        <v>15</v>
      </c>
      <c r="C156" t="s">
        <v>199</v>
      </c>
      <c r="D156">
        <v>6171239</v>
      </c>
    </row>
    <row r="157" spans="1:4" x14ac:dyDescent="0.25">
      <c r="A157" t="s">
        <v>192</v>
      </c>
      <c r="B157" t="s">
        <v>17</v>
      </c>
      <c r="C157" t="s">
        <v>200</v>
      </c>
      <c r="D157">
        <v>2400438</v>
      </c>
    </row>
    <row r="158" spans="1:4" x14ac:dyDescent="0.25">
      <c r="A158" t="s">
        <v>192</v>
      </c>
      <c r="B158" t="s">
        <v>19</v>
      </c>
      <c r="C158" t="s">
        <v>201</v>
      </c>
      <c r="D158">
        <v>4071241</v>
      </c>
    </row>
    <row r="159" spans="1:4" x14ac:dyDescent="0.25">
      <c r="A159" t="s">
        <v>192</v>
      </c>
      <c r="B159" t="s">
        <v>21</v>
      </c>
      <c r="C159" t="s">
        <v>202</v>
      </c>
      <c r="D159">
        <v>5980945</v>
      </c>
    </row>
    <row r="160" spans="1:4" x14ac:dyDescent="0.25">
      <c r="A160" t="s">
        <v>192</v>
      </c>
      <c r="B160" t="s">
        <v>23</v>
      </c>
      <c r="C160" t="s">
        <v>203</v>
      </c>
      <c r="D160">
        <v>3027452</v>
      </c>
    </row>
    <row r="161" spans="1:4" x14ac:dyDescent="0.25">
      <c r="A161" t="s">
        <v>192</v>
      </c>
      <c r="B161" t="s">
        <v>936</v>
      </c>
      <c r="C161" t="s">
        <v>204</v>
      </c>
      <c r="D161">
        <v>4430739</v>
      </c>
    </row>
    <row r="162" spans="1:4" x14ac:dyDescent="0.25">
      <c r="A162" t="s">
        <v>192</v>
      </c>
      <c r="B162" t="s">
        <v>26</v>
      </c>
      <c r="C162" t="s">
        <v>205</v>
      </c>
      <c r="D162">
        <v>3439134</v>
      </c>
    </row>
    <row r="163" spans="1:4" x14ac:dyDescent="0.25">
      <c r="A163" t="s">
        <v>192</v>
      </c>
      <c r="B163" t="s">
        <v>28</v>
      </c>
      <c r="C163" t="s">
        <v>206</v>
      </c>
      <c r="D163">
        <v>4644128</v>
      </c>
    </row>
    <row r="164" spans="1:4" x14ac:dyDescent="0.25">
      <c r="A164" t="s">
        <v>192</v>
      </c>
      <c r="B164" t="s">
        <v>30</v>
      </c>
      <c r="C164" t="s">
        <v>207</v>
      </c>
      <c r="D164">
        <v>2050666</v>
      </c>
    </row>
    <row r="165" spans="1:4" x14ac:dyDescent="0.25">
      <c r="A165" t="s">
        <v>192</v>
      </c>
      <c r="B165" t="s">
        <v>32</v>
      </c>
      <c r="C165" t="s">
        <v>208</v>
      </c>
      <c r="D165">
        <v>3435109</v>
      </c>
    </row>
    <row r="166" spans="1:4" x14ac:dyDescent="0.25">
      <c r="A166" t="s">
        <v>192</v>
      </c>
      <c r="B166" t="s">
        <v>34</v>
      </c>
      <c r="C166" t="s">
        <v>209</v>
      </c>
      <c r="D166">
        <v>5742354</v>
      </c>
    </row>
    <row r="167" spans="1:4" x14ac:dyDescent="0.25">
      <c r="A167" t="s">
        <v>192</v>
      </c>
      <c r="B167" t="s">
        <v>36</v>
      </c>
      <c r="C167" t="s">
        <v>210</v>
      </c>
      <c r="D167">
        <v>6128284</v>
      </c>
    </row>
    <row r="168" spans="1:4" x14ac:dyDescent="0.25">
      <c r="A168" t="s">
        <v>192</v>
      </c>
      <c r="B168" t="s">
        <v>38</v>
      </c>
      <c r="C168" t="s">
        <v>211</v>
      </c>
      <c r="D168">
        <v>8649463</v>
      </c>
    </row>
    <row r="169" spans="1:4" x14ac:dyDescent="0.25">
      <c r="A169" t="s">
        <v>192</v>
      </c>
      <c r="B169" t="s">
        <v>40</v>
      </c>
      <c r="C169" t="s">
        <v>212</v>
      </c>
      <c r="D169">
        <v>4671594</v>
      </c>
    </row>
    <row r="170" spans="1:4" x14ac:dyDescent="0.25">
      <c r="A170" t="s">
        <v>192</v>
      </c>
      <c r="B170" t="s">
        <v>42</v>
      </c>
      <c r="C170" t="s">
        <v>213</v>
      </c>
      <c r="D170" t="s">
        <v>43</v>
      </c>
    </row>
    <row r="171" spans="1:4" x14ac:dyDescent="0.25">
      <c r="A171" t="s">
        <v>192</v>
      </c>
      <c r="B171" t="s">
        <v>45</v>
      </c>
      <c r="C171" t="s">
        <v>214</v>
      </c>
      <c r="D171">
        <v>4674335</v>
      </c>
    </row>
    <row r="172" spans="1:4" x14ac:dyDescent="0.25">
      <c r="A172" t="s">
        <v>192</v>
      </c>
      <c r="B172" t="s">
        <v>47</v>
      </c>
      <c r="C172" t="s">
        <v>215</v>
      </c>
      <c r="D172">
        <v>8258830</v>
      </c>
    </row>
    <row r="173" spans="1:4" x14ac:dyDescent="0.25">
      <c r="A173" t="s">
        <v>192</v>
      </c>
      <c r="B173" t="s">
        <v>49</v>
      </c>
      <c r="C173" t="s">
        <v>216</v>
      </c>
      <c r="D173">
        <v>3380605</v>
      </c>
    </row>
    <row r="174" spans="1:4" x14ac:dyDescent="0.25">
      <c r="A174" t="s">
        <v>192</v>
      </c>
      <c r="B174" t="s">
        <v>51</v>
      </c>
      <c r="C174" t="s">
        <v>217</v>
      </c>
      <c r="D174" t="s">
        <v>52</v>
      </c>
    </row>
    <row r="175" spans="1:4" x14ac:dyDescent="0.25">
      <c r="A175" t="s">
        <v>192</v>
      </c>
      <c r="B175" t="s">
        <v>54</v>
      </c>
      <c r="C175" t="s">
        <v>218</v>
      </c>
      <c r="D175">
        <v>2656584</v>
      </c>
    </row>
    <row r="176" spans="1:4" x14ac:dyDescent="0.25">
      <c r="A176" t="s">
        <v>192</v>
      </c>
      <c r="B176" t="s">
        <v>56</v>
      </c>
      <c r="C176" t="s">
        <v>219</v>
      </c>
      <c r="D176">
        <v>5900258</v>
      </c>
    </row>
    <row r="177" spans="1:4" x14ac:dyDescent="0.25">
      <c r="A177" t="s">
        <v>192</v>
      </c>
      <c r="B177" t="s">
        <v>58</v>
      </c>
      <c r="C177" t="s">
        <v>220</v>
      </c>
      <c r="D177">
        <v>5504159</v>
      </c>
    </row>
    <row r="178" spans="1:4" x14ac:dyDescent="0.25">
      <c r="A178" t="s">
        <v>192</v>
      </c>
      <c r="B178" t="s">
        <v>60</v>
      </c>
      <c r="C178" t="s">
        <v>221</v>
      </c>
      <c r="D178">
        <v>5038647</v>
      </c>
    </row>
    <row r="179" spans="1:4" x14ac:dyDescent="0.25">
      <c r="A179" t="s">
        <v>192</v>
      </c>
      <c r="B179" t="s">
        <v>62</v>
      </c>
      <c r="C179" t="s">
        <v>222</v>
      </c>
      <c r="D179">
        <v>4996100</v>
      </c>
    </row>
    <row r="180" spans="1:4" x14ac:dyDescent="0.25">
      <c r="A180" t="s">
        <v>192</v>
      </c>
      <c r="B180" t="s">
        <v>64</v>
      </c>
      <c r="C180" t="s">
        <v>223</v>
      </c>
      <c r="D180">
        <v>8316577</v>
      </c>
    </row>
    <row r="181" spans="1:4" x14ac:dyDescent="0.25">
      <c r="A181" t="s">
        <v>192</v>
      </c>
      <c r="B181" t="s">
        <v>66</v>
      </c>
      <c r="C181" t="s">
        <v>224</v>
      </c>
      <c r="D181">
        <v>4376193</v>
      </c>
    </row>
    <row r="182" spans="1:4" x14ac:dyDescent="0.25">
      <c r="A182" t="s">
        <v>192</v>
      </c>
      <c r="B182" t="s">
        <v>68</v>
      </c>
      <c r="C182" t="s">
        <v>225</v>
      </c>
      <c r="D182">
        <v>7745131</v>
      </c>
    </row>
    <row r="183" spans="1:4" x14ac:dyDescent="0.25">
      <c r="A183" t="s">
        <v>192</v>
      </c>
      <c r="B183" t="s">
        <v>70</v>
      </c>
      <c r="C183" t="s">
        <v>226</v>
      </c>
      <c r="D183">
        <v>5271038</v>
      </c>
    </row>
    <row r="184" spans="1:4" x14ac:dyDescent="0.25">
      <c r="A184" t="s">
        <v>192</v>
      </c>
      <c r="B184" t="s">
        <v>72</v>
      </c>
      <c r="C184" t="s">
        <v>227</v>
      </c>
      <c r="D184">
        <v>3213743</v>
      </c>
    </row>
    <row r="185" spans="1:4" x14ac:dyDescent="0.25">
      <c r="A185" t="s">
        <v>192</v>
      </c>
      <c r="B185" t="s">
        <v>74</v>
      </c>
      <c r="C185" t="s">
        <v>228</v>
      </c>
      <c r="D185">
        <v>3508085</v>
      </c>
    </row>
    <row r="186" spans="1:4" x14ac:dyDescent="0.25">
      <c r="A186" t="s">
        <v>192</v>
      </c>
      <c r="B186" t="s">
        <v>76</v>
      </c>
      <c r="C186" t="s">
        <v>229</v>
      </c>
      <c r="D186">
        <v>4757222</v>
      </c>
    </row>
    <row r="187" spans="1:4" x14ac:dyDescent="0.25">
      <c r="A187" t="s">
        <v>230</v>
      </c>
      <c r="B187" t="s">
        <v>3</v>
      </c>
      <c r="C187" t="s">
        <v>231</v>
      </c>
      <c r="D187">
        <v>5825119</v>
      </c>
    </row>
    <row r="188" spans="1:4" x14ac:dyDescent="0.25">
      <c r="A188" t="s">
        <v>230</v>
      </c>
      <c r="B188" t="s">
        <v>5</v>
      </c>
      <c r="C188" t="s">
        <v>209</v>
      </c>
      <c r="D188">
        <v>3901622</v>
      </c>
    </row>
    <row r="189" spans="1:4" x14ac:dyDescent="0.25">
      <c r="A189" t="s">
        <v>230</v>
      </c>
      <c r="B189" t="s">
        <v>7</v>
      </c>
      <c r="C189" t="s">
        <v>232</v>
      </c>
      <c r="D189">
        <v>4464609</v>
      </c>
    </row>
    <row r="190" spans="1:4" x14ac:dyDescent="0.25">
      <c r="A190" t="s">
        <v>230</v>
      </c>
      <c r="B190" t="s">
        <v>9</v>
      </c>
      <c r="C190" t="s">
        <v>233</v>
      </c>
      <c r="D190">
        <v>5855387</v>
      </c>
    </row>
    <row r="191" spans="1:4" x14ac:dyDescent="0.25">
      <c r="A191" t="s">
        <v>230</v>
      </c>
      <c r="B191" t="s">
        <v>11</v>
      </c>
      <c r="C191" t="s">
        <v>234</v>
      </c>
      <c r="D191">
        <v>6984962</v>
      </c>
    </row>
    <row r="192" spans="1:4" x14ac:dyDescent="0.25">
      <c r="A192" t="s">
        <v>230</v>
      </c>
      <c r="B192" t="s">
        <v>13</v>
      </c>
      <c r="C192" t="s">
        <v>235</v>
      </c>
      <c r="D192">
        <v>6015629</v>
      </c>
    </row>
    <row r="193" spans="1:4" x14ac:dyDescent="0.25">
      <c r="A193" t="s">
        <v>230</v>
      </c>
      <c r="B193" t="s">
        <v>15</v>
      </c>
      <c r="C193" t="s">
        <v>236</v>
      </c>
      <c r="D193">
        <v>6171239</v>
      </c>
    </row>
    <row r="194" spans="1:4" x14ac:dyDescent="0.25">
      <c r="A194" t="s">
        <v>230</v>
      </c>
      <c r="B194" t="s">
        <v>17</v>
      </c>
      <c r="C194" t="s">
        <v>237</v>
      </c>
      <c r="D194">
        <v>2400438</v>
      </c>
    </row>
    <row r="195" spans="1:4" x14ac:dyDescent="0.25">
      <c r="A195" t="s">
        <v>230</v>
      </c>
      <c r="B195" t="s">
        <v>19</v>
      </c>
      <c r="C195" t="s">
        <v>238</v>
      </c>
      <c r="D195">
        <v>4071241</v>
      </c>
    </row>
    <row r="196" spans="1:4" x14ac:dyDescent="0.25">
      <c r="A196" t="s">
        <v>230</v>
      </c>
      <c r="B196" t="s">
        <v>21</v>
      </c>
      <c r="C196" t="s">
        <v>239</v>
      </c>
      <c r="D196">
        <v>5980945</v>
      </c>
    </row>
    <row r="197" spans="1:4" x14ac:dyDescent="0.25">
      <c r="A197" t="s">
        <v>230</v>
      </c>
      <c r="B197" t="s">
        <v>23</v>
      </c>
      <c r="C197" t="s">
        <v>240</v>
      </c>
      <c r="D197">
        <v>3027452</v>
      </c>
    </row>
    <row r="198" spans="1:4" x14ac:dyDescent="0.25">
      <c r="A198" t="s">
        <v>230</v>
      </c>
      <c r="B198" t="s">
        <v>936</v>
      </c>
      <c r="C198" t="s">
        <v>241</v>
      </c>
      <c r="D198">
        <v>4430739</v>
      </c>
    </row>
    <row r="199" spans="1:4" x14ac:dyDescent="0.25">
      <c r="A199" t="s">
        <v>230</v>
      </c>
      <c r="B199" t="s">
        <v>26</v>
      </c>
      <c r="C199" t="s">
        <v>242</v>
      </c>
      <c r="D199">
        <v>3439134</v>
      </c>
    </row>
    <row r="200" spans="1:4" x14ac:dyDescent="0.25">
      <c r="A200" t="s">
        <v>230</v>
      </c>
      <c r="B200" t="s">
        <v>28</v>
      </c>
      <c r="C200" t="s">
        <v>243</v>
      </c>
      <c r="D200">
        <v>4644128</v>
      </c>
    </row>
    <row r="201" spans="1:4" x14ac:dyDescent="0.25">
      <c r="A201" t="s">
        <v>230</v>
      </c>
      <c r="B201" t="s">
        <v>30</v>
      </c>
      <c r="C201" t="s">
        <v>244</v>
      </c>
      <c r="D201">
        <v>2050666</v>
      </c>
    </row>
    <row r="202" spans="1:4" x14ac:dyDescent="0.25">
      <c r="A202" t="s">
        <v>230</v>
      </c>
      <c r="B202" t="s">
        <v>32</v>
      </c>
      <c r="C202" t="s">
        <v>245</v>
      </c>
      <c r="D202">
        <v>3435109</v>
      </c>
    </row>
    <row r="203" spans="1:4" x14ac:dyDescent="0.25">
      <c r="A203" t="s">
        <v>230</v>
      </c>
      <c r="B203" t="s">
        <v>34</v>
      </c>
      <c r="C203" t="s">
        <v>246</v>
      </c>
      <c r="D203">
        <v>5742354</v>
      </c>
    </row>
    <row r="204" spans="1:4" x14ac:dyDescent="0.25">
      <c r="A204" t="s">
        <v>230</v>
      </c>
      <c r="B204" t="s">
        <v>36</v>
      </c>
      <c r="C204" t="s">
        <v>247</v>
      </c>
      <c r="D204">
        <v>6128284</v>
      </c>
    </row>
    <row r="205" spans="1:4" x14ac:dyDescent="0.25">
      <c r="A205" t="s">
        <v>230</v>
      </c>
      <c r="B205" t="s">
        <v>38</v>
      </c>
      <c r="C205" t="s">
        <v>248</v>
      </c>
      <c r="D205">
        <v>8649463</v>
      </c>
    </row>
    <row r="206" spans="1:4" x14ac:dyDescent="0.25">
      <c r="A206" t="s">
        <v>230</v>
      </c>
      <c r="B206" t="s">
        <v>40</v>
      </c>
      <c r="C206" t="s">
        <v>249</v>
      </c>
      <c r="D206">
        <v>4671594</v>
      </c>
    </row>
    <row r="207" spans="1:4" x14ac:dyDescent="0.25">
      <c r="A207" t="s">
        <v>230</v>
      </c>
      <c r="B207" t="s">
        <v>42</v>
      </c>
      <c r="C207" t="s">
        <v>250</v>
      </c>
      <c r="D207" t="s">
        <v>43</v>
      </c>
    </row>
    <row r="208" spans="1:4" x14ac:dyDescent="0.25">
      <c r="A208" t="s">
        <v>230</v>
      </c>
      <c r="B208" t="s">
        <v>45</v>
      </c>
      <c r="C208" t="s">
        <v>251</v>
      </c>
      <c r="D208">
        <v>4674335</v>
      </c>
    </row>
    <row r="209" spans="1:4" x14ac:dyDescent="0.25">
      <c r="A209" t="s">
        <v>230</v>
      </c>
      <c r="B209" t="s">
        <v>47</v>
      </c>
      <c r="C209" t="s">
        <v>252</v>
      </c>
      <c r="D209">
        <v>8258830</v>
      </c>
    </row>
    <row r="210" spans="1:4" x14ac:dyDescent="0.25">
      <c r="A210" t="s">
        <v>230</v>
      </c>
      <c r="B210" t="s">
        <v>49</v>
      </c>
      <c r="C210" t="s">
        <v>253</v>
      </c>
      <c r="D210">
        <v>3380605</v>
      </c>
    </row>
    <row r="211" spans="1:4" x14ac:dyDescent="0.25">
      <c r="A211" t="s">
        <v>230</v>
      </c>
      <c r="B211" t="s">
        <v>51</v>
      </c>
      <c r="C211" t="s">
        <v>254</v>
      </c>
      <c r="D211" t="s">
        <v>52</v>
      </c>
    </row>
    <row r="212" spans="1:4" x14ac:dyDescent="0.25">
      <c r="A212" t="s">
        <v>230</v>
      </c>
      <c r="B212" t="s">
        <v>54</v>
      </c>
      <c r="C212" t="s">
        <v>255</v>
      </c>
      <c r="D212">
        <v>2656584</v>
      </c>
    </row>
    <row r="213" spans="1:4" x14ac:dyDescent="0.25">
      <c r="A213" t="s">
        <v>230</v>
      </c>
      <c r="B213" t="s">
        <v>56</v>
      </c>
      <c r="C213" t="s">
        <v>256</v>
      </c>
      <c r="D213">
        <v>5900258</v>
      </c>
    </row>
    <row r="214" spans="1:4" x14ac:dyDescent="0.25">
      <c r="A214" t="s">
        <v>230</v>
      </c>
      <c r="B214" t="s">
        <v>58</v>
      </c>
      <c r="C214" t="s">
        <v>257</v>
      </c>
      <c r="D214">
        <v>5504159</v>
      </c>
    </row>
    <row r="215" spans="1:4" x14ac:dyDescent="0.25">
      <c r="A215" t="s">
        <v>230</v>
      </c>
      <c r="B215" t="s">
        <v>60</v>
      </c>
      <c r="C215" t="s">
        <v>258</v>
      </c>
      <c r="D215">
        <v>5038647</v>
      </c>
    </row>
    <row r="216" spans="1:4" x14ac:dyDescent="0.25">
      <c r="A216" t="s">
        <v>230</v>
      </c>
      <c r="B216" t="s">
        <v>62</v>
      </c>
      <c r="C216" t="s">
        <v>259</v>
      </c>
      <c r="D216">
        <v>4996100</v>
      </c>
    </row>
    <row r="217" spans="1:4" x14ac:dyDescent="0.25">
      <c r="A217" t="s">
        <v>230</v>
      </c>
      <c r="B217" t="s">
        <v>64</v>
      </c>
      <c r="C217" t="s">
        <v>260</v>
      </c>
      <c r="D217">
        <v>8316577</v>
      </c>
    </row>
    <row r="218" spans="1:4" x14ac:dyDescent="0.25">
      <c r="A218" t="s">
        <v>230</v>
      </c>
      <c r="B218" t="s">
        <v>66</v>
      </c>
      <c r="C218" t="s">
        <v>146</v>
      </c>
      <c r="D218">
        <v>4376193</v>
      </c>
    </row>
    <row r="219" spans="1:4" x14ac:dyDescent="0.25">
      <c r="A219" t="s">
        <v>230</v>
      </c>
      <c r="B219" t="s">
        <v>68</v>
      </c>
      <c r="C219" t="s">
        <v>261</v>
      </c>
      <c r="D219">
        <v>7745131</v>
      </c>
    </row>
    <row r="220" spans="1:4" x14ac:dyDescent="0.25">
      <c r="A220" t="s">
        <v>230</v>
      </c>
      <c r="B220" t="s">
        <v>70</v>
      </c>
      <c r="C220" t="s">
        <v>262</v>
      </c>
      <c r="D220">
        <v>5271038</v>
      </c>
    </row>
    <row r="221" spans="1:4" x14ac:dyDescent="0.25">
      <c r="A221" t="s">
        <v>230</v>
      </c>
      <c r="B221" t="s">
        <v>72</v>
      </c>
      <c r="C221" t="s">
        <v>263</v>
      </c>
      <c r="D221">
        <v>3213743</v>
      </c>
    </row>
    <row r="222" spans="1:4" x14ac:dyDescent="0.25">
      <c r="A222" t="s">
        <v>230</v>
      </c>
      <c r="B222" t="s">
        <v>74</v>
      </c>
      <c r="C222" t="s">
        <v>264</v>
      </c>
      <c r="D222">
        <v>3508085</v>
      </c>
    </row>
    <row r="223" spans="1:4" x14ac:dyDescent="0.25">
      <c r="A223" t="s">
        <v>230</v>
      </c>
      <c r="B223" t="s">
        <v>76</v>
      </c>
      <c r="C223" t="s">
        <v>265</v>
      </c>
      <c r="D223">
        <v>4757222</v>
      </c>
    </row>
    <row r="224" spans="1:4" x14ac:dyDescent="0.25">
      <c r="A224" t="s">
        <v>266</v>
      </c>
      <c r="B224" t="s">
        <v>3</v>
      </c>
      <c r="C224" t="s">
        <v>267</v>
      </c>
      <c r="D224">
        <v>5825119</v>
      </c>
    </row>
    <row r="225" spans="1:4" x14ac:dyDescent="0.25">
      <c r="A225" t="s">
        <v>266</v>
      </c>
      <c r="B225" t="s">
        <v>5</v>
      </c>
      <c r="C225" t="s">
        <v>268</v>
      </c>
      <c r="D225">
        <v>3901622</v>
      </c>
    </row>
    <row r="226" spans="1:4" x14ac:dyDescent="0.25">
      <c r="A226" t="s">
        <v>266</v>
      </c>
      <c r="B226" t="s">
        <v>7</v>
      </c>
      <c r="C226" t="s">
        <v>269</v>
      </c>
      <c r="D226">
        <v>4464609</v>
      </c>
    </row>
    <row r="227" spans="1:4" x14ac:dyDescent="0.25">
      <c r="A227" t="s">
        <v>266</v>
      </c>
      <c r="B227" t="s">
        <v>9</v>
      </c>
      <c r="C227" t="s">
        <v>270</v>
      </c>
      <c r="D227">
        <v>5855387</v>
      </c>
    </row>
    <row r="228" spans="1:4" x14ac:dyDescent="0.25">
      <c r="A228" t="s">
        <v>266</v>
      </c>
      <c r="B228" t="s">
        <v>11</v>
      </c>
      <c r="C228" t="s">
        <v>271</v>
      </c>
      <c r="D228">
        <v>6984962</v>
      </c>
    </row>
    <row r="229" spans="1:4" x14ac:dyDescent="0.25">
      <c r="A229" t="s">
        <v>266</v>
      </c>
      <c r="B229" t="s">
        <v>13</v>
      </c>
      <c r="C229" t="s">
        <v>272</v>
      </c>
      <c r="D229">
        <v>6015629</v>
      </c>
    </row>
    <row r="230" spans="1:4" x14ac:dyDescent="0.25">
      <c r="A230" t="s">
        <v>266</v>
      </c>
      <c r="B230" t="s">
        <v>15</v>
      </c>
      <c r="C230" t="s">
        <v>273</v>
      </c>
      <c r="D230">
        <v>6171239</v>
      </c>
    </row>
    <row r="231" spans="1:4" x14ac:dyDescent="0.25">
      <c r="A231" t="s">
        <v>266</v>
      </c>
      <c r="B231" t="s">
        <v>17</v>
      </c>
      <c r="C231" t="s">
        <v>274</v>
      </c>
      <c r="D231">
        <v>2400438</v>
      </c>
    </row>
    <row r="232" spans="1:4" x14ac:dyDescent="0.25">
      <c r="A232" t="s">
        <v>266</v>
      </c>
      <c r="B232" t="s">
        <v>19</v>
      </c>
      <c r="C232" t="s">
        <v>275</v>
      </c>
      <c r="D232">
        <v>4071241</v>
      </c>
    </row>
    <row r="233" spans="1:4" x14ac:dyDescent="0.25">
      <c r="A233" t="s">
        <v>266</v>
      </c>
      <c r="B233" t="s">
        <v>21</v>
      </c>
      <c r="C233" t="s">
        <v>276</v>
      </c>
      <c r="D233">
        <v>5980945</v>
      </c>
    </row>
    <row r="234" spans="1:4" x14ac:dyDescent="0.25">
      <c r="A234" t="s">
        <v>266</v>
      </c>
      <c r="B234" t="s">
        <v>23</v>
      </c>
      <c r="C234" t="s">
        <v>277</v>
      </c>
      <c r="D234">
        <v>3027452</v>
      </c>
    </row>
    <row r="235" spans="1:4" x14ac:dyDescent="0.25">
      <c r="A235" t="s">
        <v>266</v>
      </c>
      <c r="B235" t="s">
        <v>936</v>
      </c>
      <c r="C235" t="s">
        <v>278</v>
      </c>
      <c r="D235">
        <v>4430739</v>
      </c>
    </row>
    <row r="236" spans="1:4" x14ac:dyDescent="0.25">
      <c r="A236" t="s">
        <v>266</v>
      </c>
      <c r="B236" t="s">
        <v>26</v>
      </c>
      <c r="C236" t="s">
        <v>279</v>
      </c>
      <c r="D236">
        <v>3439134</v>
      </c>
    </row>
    <row r="237" spans="1:4" x14ac:dyDescent="0.25">
      <c r="A237" t="s">
        <v>266</v>
      </c>
      <c r="B237" t="s">
        <v>28</v>
      </c>
      <c r="C237" t="s">
        <v>280</v>
      </c>
      <c r="D237">
        <v>4644128</v>
      </c>
    </row>
    <row r="238" spans="1:4" x14ac:dyDescent="0.25">
      <c r="A238" t="s">
        <v>266</v>
      </c>
      <c r="B238" t="s">
        <v>30</v>
      </c>
      <c r="C238" t="s">
        <v>281</v>
      </c>
      <c r="D238">
        <v>2050666</v>
      </c>
    </row>
    <row r="239" spans="1:4" x14ac:dyDescent="0.25">
      <c r="A239" t="s">
        <v>266</v>
      </c>
      <c r="B239" t="s">
        <v>32</v>
      </c>
      <c r="C239" t="s">
        <v>282</v>
      </c>
      <c r="D239">
        <v>3435109</v>
      </c>
    </row>
    <row r="240" spans="1:4" x14ac:dyDescent="0.25">
      <c r="A240" t="s">
        <v>266</v>
      </c>
      <c r="B240" t="s">
        <v>34</v>
      </c>
      <c r="C240" t="s">
        <v>283</v>
      </c>
      <c r="D240">
        <v>5742354</v>
      </c>
    </row>
    <row r="241" spans="1:4" x14ac:dyDescent="0.25">
      <c r="A241" t="s">
        <v>266</v>
      </c>
      <c r="B241" t="s">
        <v>36</v>
      </c>
      <c r="C241" t="s">
        <v>284</v>
      </c>
      <c r="D241">
        <v>6128284</v>
      </c>
    </row>
    <row r="242" spans="1:4" x14ac:dyDescent="0.25">
      <c r="A242" t="s">
        <v>266</v>
      </c>
      <c r="B242" t="s">
        <v>38</v>
      </c>
      <c r="C242" t="s">
        <v>285</v>
      </c>
      <c r="D242">
        <v>8649463</v>
      </c>
    </row>
    <row r="243" spans="1:4" x14ac:dyDescent="0.25">
      <c r="A243" t="s">
        <v>266</v>
      </c>
      <c r="B243" t="s">
        <v>40</v>
      </c>
      <c r="C243" t="s">
        <v>286</v>
      </c>
      <c r="D243">
        <v>4671594</v>
      </c>
    </row>
    <row r="244" spans="1:4" x14ac:dyDescent="0.25">
      <c r="A244" t="s">
        <v>266</v>
      </c>
      <c r="B244" t="s">
        <v>42</v>
      </c>
      <c r="C244" t="s">
        <v>287</v>
      </c>
      <c r="D244" t="s">
        <v>43</v>
      </c>
    </row>
    <row r="245" spans="1:4" x14ac:dyDescent="0.25">
      <c r="A245" t="s">
        <v>266</v>
      </c>
      <c r="B245" t="s">
        <v>45</v>
      </c>
      <c r="C245" t="s">
        <v>288</v>
      </c>
      <c r="D245">
        <v>4674335</v>
      </c>
    </row>
    <row r="246" spans="1:4" x14ac:dyDescent="0.25">
      <c r="A246" t="s">
        <v>266</v>
      </c>
      <c r="B246" t="s">
        <v>47</v>
      </c>
      <c r="C246" t="s">
        <v>289</v>
      </c>
      <c r="D246">
        <v>8258830</v>
      </c>
    </row>
    <row r="247" spans="1:4" x14ac:dyDescent="0.25">
      <c r="A247" t="s">
        <v>266</v>
      </c>
      <c r="B247" t="s">
        <v>49</v>
      </c>
      <c r="C247" t="s">
        <v>290</v>
      </c>
      <c r="D247">
        <v>3380605</v>
      </c>
    </row>
    <row r="248" spans="1:4" x14ac:dyDescent="0.25">
      <c r="A248" t="s">
        <v>266</v>
      </c>
      <c r="B248" t="s">
        <v>51</v>
      </c>
      <c r="C248" t="s">
        <v>291</v>
      </c>
      <c r="D248" t="s">
        <v>52</v>
      </c>
    </row>
    <row r="249" spans="1:4" x14ac:dyDescent="0.25">
      <c r="A249" t="s">
        <v>266</v>
      </c>
      <c r="B249" t="s">
        <v>54</v>
      </c>
      <c r="C249" t="s">
        <v>292</v>
      </c>
      <c r="D249">
        <v>2656584</v>
      </c>
    </row>
    <row r="250" spans="1:4" x14ac:dyDescent="0.25">
      <c r="A250" t="s">
        <v>266</v>
      </c>
      <c r="B250" t="s">
        <v>56</v>
      </c>
      <c r="C250" t="s">
        <v>293</v>
      </c>
      <c r="D250">
        <v>5900258</v>
      </c>
    </row>
    <row r="251" spans="1:4" x14ac:dyDescent="0.25">
      <c r="A251" t="s">
        <v>266</v>
      </c>
      <c r="B251" t="s">
        <v>58</v>
      </c>
      <c r="C251" t="s">
        <v>294</v>
      </c>
      <c r="D251">
        <v>5504159</v>
      </c>
    </row>
    <row r="252" spans="1:4" x14ac:dyDescent="0.25">
      <c r="A252" t="s">
        <v>266</v>
      </c>
      <c r="B252" t="s">
        <v>60</v>
      </c>
      <c r="C252" t="s">
        <v>295</v>
      </c>
      <c r="D252">
        <v>5038647</v>
      </c>
    </row>
    <row r="253" spans="1:4" x14ac:dyDescent="0.25">
      <c r="A253" t="s">
        <v>266</v>
      </c>
      <c r="B253" t="s">
        <v>62</v>
      </c>
      <c r="C253" t="s">
        <v>296</v>
      </c>
      <c r="D253">
        <v>4996100</v>
      </c>
    </row>
    <row r="254" spans="1:4" x14ac:dyDescent="0.25">
      <c r="A254" t="s">
        <v>266</v>
      </c>
      <c r="B254" t="s">
        <v>64</v>
      </c>
      <c r="C254" t="s">
        <v>297</v>
      </c>
      <c r="D254">
        <v>8316577</v>
      </c>
    </row>
    <row r="255" spans="1:4" x14ac:dyDescent="0.25">
      <c r="A255" t="s">
        <v>266</v>
      </c>
      <c r="B255" t="s">
        <v>66</v>
      </c>
      <c r="C255" t="s">
        <v>298</v>
      </c>
      <c r="D255">
        <v>4376193</v>
      </c>
    </row>
    <row r="256" spans="1:4" x14ac:dyDescent="0.25">
      <c r="A256" t="s">
        <v>266</v>
      </c>
      <c r="B256" t="s">
        <v>68</v>
      </c>
      <c r="C256" t="s">
        <v>299</v>
      </c>
      <c r="D256">
        <v>7745131</v>
      </c>
    </row>
    <row r="257" spans="1:4" x14ac:dyDescent="0.25">
      <c r="A257" t="s">
        <v>266</v>
      </c>
      <c r="B257" t="s">
        <v>70</v>
      </c>
      <c r="C257" t="s">
        <v>300</v>
      </c>
      <c r="D257">
        <v>5271038</v>
      </c>
    </row>
    <row r="258" spans="1:4" x14ac:dyDescent="0.25">
      <c r="A258" t="s">
        <v>266</v>
      </c>
      <c r="B258" t="s">
        <v>72</v>
      </c>
      <c r="C258" t="s">
        <v>301</v>
      </c>
      <c r="D258">
        <v>3213743</v>
      </c>
    </row>
    <row r="259" spans="1:4" x14ac:dyDescent="0.25">
      <c r="A259" t="s">
        <v>266</v>
      </c>
      <c r="B259" t="s">
        <v>74</v>
      </c>
      <c r="C259" t="s">
        <v>302</v>
      </c>
      <c r="D259">
        <v>3508085</v>
      </c>
    </row>
    <row r="260" spans="1:4" x14ac:dyDescent="0.25">
      <c r="A260" t="s">
        <v>266</v>
      </c>
      <c r="B260" t="s">
        <v>76</v>
      </c>
      <c r="C260" t="s">
        <v>303</v>
      </c>
      <c r="D260">
        <v>4757222</v>
      </c>
    </row>
    <row r="261" spans="1:4" x14ac:dyDescent="0.25">
      <c r="A261" t="s">
        <v>304</v>
      </c>
      <c r="B261" t="s">
        <v>3</v>
      </c>
      <c r="C261" t="s">
        <v>305</v>
      </c>
      <c r="D261">
        <v>5825119</v>
      </c>
    </row>
    <row r="262" spans="1:4" x14ac:dyDescent="0.25">
      <c r="A262" t="s">
        <v>304</v>
      </c>
      <c r="B262" t="s">
        <v>5</v>
      </c>
      <c r="C262" t="s">
        <v>306</v>
      </c>
      <c r="D262">
        <v>3901622</v>
      </c>
    </row>
    <row r="263" spans="1:4" x14ac:dyDescent="0.25">
      <c r="A263" t="s">
        <v>304</v>
      </c>
      <c r="B263" t="s">
        <v>7</v>
      </c>
      <c r="C263" t="s">
        <v>307</v>
      </c>
      <c r="D263">
        <v>4464609</v>
      </c>
    </row>
    <row r="264" spans="1:4" x14ac:dyDescent="0.25">
      <c r="A264" t="s">
        <v>304</v>
      </c>
      <c r="B264" t="s">
        <v>9</v>
      </c>
      <c r="C264" t="s">
        <v>308</v>
      </c>
      <c r="D264">
        <v>5855387</v>
      </c>
    </row>
    <row r="265" spans="1:4" x14ac:dyDescent="0.25">
      <c r="A265" t="s">
        <v>304</v>
      </c>
      <c r="B265" t="s">
        <v>11</v>
      </c>
      <c r="C265" t="s">
        <v>309</v>
      </c>
      <c r="D265">
        <v>6984962</v>
      </c>
    </row>
    <row r="266" spans="1:4" x14ac:dyDescent="0.25">
      <c r="A266" t="s">
        <v>304</v>
      </c>
      <c r="B266" t="s">
        <v>13</v>
      </c>
      <c r="C266" t="s">
        <v>310</v>
      </c>
      <c r="D266">
        <v>6015629</v>
      </c>
    </row>
    <row r="267" spans="1:4" x14ac:dyDescent="0.25">
      <c r="A267" t="s">
        <v>304</v>
      </c>
      <c r="B267" t="s">
        <v>15</v>
      </c>
      <c r="C267" t="s">
        <v>311</v>
      </c>
      <c r="D267">
        <v>6171239</v>
      </c>
    </row>
    <row r="268" spans="1:4" x14ac:dyDescent="0.25">
      <c r="A268" t="s">
        <v>304</v>
      </c>
      <c r="B268" t="s">
        <v>17</v>
      </c>
      <c r="C268" t="s">
        <v>312</v>
      </c>
      <c r="D268">
        <v>2400438</v>
      </c>
    </row>
    <row r="269" spans="1:4" x14ac:dyDescent="0.25">
      <c r="A269" t="s">
        <v>304</v>
      </c>
      <c r="B269" t="s">
        <v>19</v>
      </c>
      <c r="C269" t="s">
        <v>313</v>
      </c>
      <c r="D269">
        <v>4071241</v>
      </c>
    </row>
    <row r="270" spans="1:4" x14ac:dyDescent="0.25">
      <c r="A270" t="s">
        <v>304</v>
      </c>
      <c r="B270" t="s">
        <v>21</v>
      </c>
      <c r="C270" t="s">
        <v>314</v>
      </c>
      <c r="D270">
        <v>5980945</v>
      </c>
    </row>
    <row r="271" spans="1:4" x14ac:dyDescent="0.25">
      <c r="A271" t="s">
        <v>304</v>
      </c>
      <c r="B271" t="s">
        <v>23</v>
      </c>
      <c r="C271" t="s">
        <v>315</v>
      </c>
      <c r="D271">
        <v>3027452</v>
      </c>
    </row>
    <row r="272" spans="1:4" x14ac:dyDescent="0.25">
      <c r="A272" t="s">
        <v>304</v>
      </c>
      <c r="B272" t="s">
        <v>936</v>
      </c>
      <c r="C272" t="s">
        <v>316</v>
      </c>
      <c r="D272">
        <v>4430739</v>
      </c>
    </row>
    <row r="273" spans="1:4" x14ac:dyDescent="0.25">
      <c r="A273" t="s">
        <v>304</v>
      </c>
      <c r="B273" t="s">
        <v>26</v>
      </c>
      <c r="C273" t="s">
        <v>317</v>
      </c>
      <c r="D273">
        <v>3439134</v>
      </c>
    </row>
    <row r="274" spans="1:4" x14ac:dyDescent="0.25">
      <c r="A274" t="s">
        <v>304</v>
      </c>
      <c r="B274" t="s">
        <v>28</v>
      </c>
      <c r="C274" t="s">
        <v>318</v>
      </c>
      <c r="D274">
        <v>4644128</v>
      </c>
    </row>
    <row r="275" spans="1:4" x14ac:dyDescent="0.25">
      <c r="A275" t="s">
        <v>304</v>
      </c>
      <c r="B275" t="s">
        <v>30</v>
      </c>
      <c r="C275" t="s">
        <v>319</v>
      </c>
      <c r="D275">
        <v>2050666</v>
      </c>
    </row>
    <row r="276" spans="1:4" x14ac:dyDescent="0.25">
      <c r="A276" t="s">
        <v>304</v>
      </c>
      <c r="B276" t="s">
        <v>32</v>
      </c>
      <c r="C276" t="s">
        <v>320</v>
      </c>
      <c r="D276">
        <v>3435109</v>
      </c>
    </row>
    <row r="277" spans="1:4" x14ac:dyDescent="0.25">
      <c r="A277" t="s">
        <v>304</v>
      </c>
      <c r="B277" t="s">
        <v>34</v>
      </c>
      <c r="C277" t="s">
        <v>321</v>
      </c>
      <c r="D277">
        <v>5742354</v>
      </c>
    </row>
    <row r="278" spans="1:4" x14ac:dyDescent="0.25">
      <c r="A278" t="s">
        <v>304</v>
      </c>
      <c r="B278" t="s">
        <v>36</v>
      </c>
      <c r="C278" t="s">
        <v>322</v>
      </c>
      <c r="D278">
        <v>6128284</v>
      </c>
    </row>
    <row r="279" spans="1:4" x14ac:dyDescent="0.25">
      <c r="A279" t="s">
        <v>304</v>
      </c>
      <c r="B279" t="s">
        <v>38</v>
      </c>
      <c r="C279" t="s">
        <v>323</v>
      </c>
      <c r="D279">
        <v>8649463</v>
      </c>
    </row>
    <row r="280" spans="1:4" x14ac:dyDescent="0.25">
      <c r="A280" t="s">
        <v>304</v>
      </c>
      <c r="B280" t="s">
        <v>953</v>
      </c>
      <c r="C280" t="s">
        <v>324</v>
      </c>
      <c r="D280">
        <v>4671594</v>
      </c>
    </row>
    <row r="281" spans="1:4" x14ac:dyDescent="0.25">
      <c r="A281" t="s">
        <v>304</v>
      </c>
      <c r="B281" t="s">
        <v>42</v>
      </c>
      <c r="C281" t="s">
        <v>325</v>
      </c>
      <c r="D281" t="s">
        <v>43</v>
      </c>
    </row>
    <row r="282" spans="1:4" x14ac:dyDescent="0.25">
      <c r="A282" t="s">
        <v>304</v>
      </c>
      <c r="B282" t="s">
        <v>45</v>
      </c>
      <c r="C282" t="s">
        <v>326</v>
      </c>
      <c r="D282">
        <v>4674335</v>
      </c>
    </row>
    <row r="283" spans="1:4" x14ac:dyDescent="0.25">
      <c r="A283" t="s">
        <v>304</v>
      </c>
      <c r="B283" t="s">
        <v>47</v>
      </c>
      <c r="C283" t="s">
        <v>327</v>
      </c>
      <c r="D283">
        <v>8258830</v>
      </c>
    </row>
    <row r="284" spans="1:4" x14ac:dyDescent="0.25">
      <c r="A284" t="s">
        <v>304</v>
      </c>
      <c r="B284" t="s">
        <v>49</v>
      </c>
      <c r="C284" t="s">
        <v>328</v>
      </c>
      <c r="D284">
        <v>3380605</v>
      </c>
    </row>
    <row r="285" spans="1:4" x14ac:dyDescent="0.25">
      <c r="A285" t="s">
        <v>304</v>
      </c>
      <c r="B285" t="s">
        <v>51</v>
      </c>
      <c r="C285" t="s">
        <v>329</v>
      </c>
      <c r="D285" t="s">
        <v>52</v>
      </c>
    </row>
    <row r="286" spans="1:4" x14ac:dyDescent="0.25">
      <c r="A286" t="s">
        <v>304</v>
      </c>
      <c r="B286" t="s">
        <v>54</v>
      </c>
      <c r="C286" t="s">
        <v>330</v>
      </c>
      <c r="D286">
        <v>2656584</v>
      </c>
    </row>
    <row r="287" spans="1:4" x14ac:dyDescent="0.25">
      <c r="A287" t="s">
        <v>304</v>
      </c>
      <c r="B287" t="s">
        <v>56</v>
      </c>
      <c r="C287" t="s">
        <v>331</v>
      </c>
      <c r="D287">
        <v>5900258</v>
      </c>
    </row>
    <row r="288" spans="1:4" x14ac:dyDescent="0.25">
      <c r="A288" t="s">
        <v>304</v>
      </c>
      <c r="B288" t="s">
        <v>58</v>
      </c>
      <c r="C288" t="s">
        <v>332</v>
      </c>
      <c r="D288">
        <v>5504159</v>
      </c>
    </row>
    <row r="289" spans="1:4" x14ac:dyDescent="0.25">
      <c r="A289" t="s">
        <v>304</v>
      </c>
      <c r="B289" t="s">
        <v>60</v>
      </c>
      <c r="C289" t="s">
        <v>333</v>
      </c>
      <c r="D289">
        <v>5038647</v>
      </c>
    </row>
    <row r="290" spans="1:4" x14ac:dyDescent="0.25">
      <c r="A290" t="s">
        <v>304</v>
      </c>
      <c r="B290" t="s">
        <v>62</v>
      </c>
      <c r="C290" t="s">
        <v>334</v>
      </c>
      <c r="D290">
        <v>4996100</v>
      </c>
    </row>
    <row r="291" spans="1:4" x14ac:dyDescent="0.25">
      <c r="A291" t="s">
        <v>304</v>
      </c>
      <c r="B291" t="s">
        <v>64</v>
      </c>
      <c r="C291" t="s">
        <v>335</v>
      </c>
      <c r="D291">
        <v>8316577</v>
      </c>
    </row>
    <row r="292" spans="1:4" x14ac:dyDescent="0.25">
      <c r="A292" t="s">
        <v>304</v>
      </c>
      <c r="B292" t="s">
        <v>66</v>
      </c>
      <c r="C292" t="s">
        <v>336</v>
      </c>
      <c r="D292">
        <v>4376193</v>
      </c>
    </row>
    <row r="293" spans="1:4" x14ac:dyDescent="0.25">
      <c r="A293" t="s">
        <v>304</v>
      </c>
      <c r="B293" t="s">
        <v>68</v>
      </c>
      <c r="C293" t="s">
        <v>337</v>
      </c>
      <c r="D293">
        <v>7745131</v>
      </c>
    </row>
    <row r="294" spans="1:4" x14ac:dyDescent="0.25">
      <c r="A294" t="s">
        <v>304</v>
      </c>
      <c r="B294" t="s">
        <v>70</v>
      </c>
      <c r="C294" t="s">
        <v>338</v>
      </c>
      <c r="D294">
        <v>5271038</v>
      </c>
    </row>
    <row r="295" spans="1:4" x14ac:dyDescent="0.25">
      <c r="A295" t="s">
        <v>304</v>
      </c>
      <c r="B295" t="s">
        <v>72</v>
      </c>
      <c r="C295" t="s">
        <v>339</v>
      </c>
      <c r="D295">
        <v>3213743</v>
      </c>
    </row>
    <row r="296" spans="1:4" x14ac:dyDescent="0.25">
      <c r="A296" t="s">
        <v>304</v>
      </c>
      <c r="B296" t="s">
        <v>74</v>
      </c>
      <c r="C296" t="s">
        <v>340</v>
      </c>
      <c r="D296">
        <v>3508085</v>
      </c>
    </row>
    <row r="297" spans="1:4" x14ac:dyDescent="0.25">
      <c r="A297" t="s">
        <v>304</v>
      </c>
      <c r="B297" t="s">
        <v>76</v>
      </c>
      <c r="C297" t="s">
        <v>341</v>
      </c>
      <c r="D297">
        <v>4757222</v>
      </c>
    </row>
    <row r="298" spans="1:4" x14ac:dyDescent="0.25">
      <c r="A298" t="s">
        <v>342</v>
      </c>
      <c r="B298" t="s">
        <v>3</v>
      </c>
      <c r="C298" t="s">
        <v>343</v>
      </c>
      <c r="D298">
        <v>5825119</v>
      </c>
    </row>
    <row r="299" spans="1:4" x14ac:dyDescent="0.25">
      <c r="A299" t="s">
        <v>342</v>
      </c>
      <c r="B299" t="s">
        <v>5</v>
      </c>
      <c r="C299" t="s">
        <v>344</v>
      </c>
      <c r="D299">
        <v>3901622</v>
      </c>
    </row>
    <row r="300" spans="1:4" x14ac:dyDescent="0.25">
      <c r="A300" t="s">
        <v>342</v>
      </c>
      <c r="B300" t="s">
        <v>7</v>
      </c>
      <c r="C300" t="s">
        <v>345</v>
      </c>
      <c r="D300">
        <v>4464609</v>
      </c>
    </row>
    <row r="301" spans="1:4" x14ac:dyDescent="0.25">
      <c r="A301" t="s">
        <v>342</v>
      </c>
      <c r="B301" t="s">
        <v>9</v>
      </c>
      <c r="C301" t="s">
        <v>346</v>
      </c>
      <c r="D301">
        <v>5855387</v>
      </c>
    </row>
    <row r="302" spans="1:4" x14ac:dyDescent="0.25">
      <c r="A302" t="s">
        <v>342</v>
      </c>
      <c r="B302" t="s">
        <v>11</v>
      </c>
      <c r="C302" t="s">
        <v>347</v>
      </c>
      <c r="D302">
        <v>6984962</v>
      </c>
    </row>
    <row r="303" spans="1:4" x14ac:dyDescent="0.25">
      <c r="A303" t="s">
        <v>342</v>
      </c>
      <c r="B303" t="s">
        <v>13</v>
      </c>
      <c r="C303" t="s">
        <v>348</v>
      </c>
      <c r="D303">
        <v>6015629</v>
      </c>
    </row>
    <row r="304" spans="1:4" x14ac:dyDescent="0.25">
      <c r="A304" t="s">
        <v>342</v>
      </c>
      <c r="B304" t="s">
        <v>15</v>
      </c>
      <c r="C304" t="s">
        <v>349</v>
      </c>
      <c r="D304">
        <v>6171239</v>
      </c>
    </row>
    <row r="305" spans="1:4" x14ac:dyDescent="0.25">
      <c r="A305" t="s">
        <v>342</v>
      </c>
      <c r="B305" t="s">
        <v>17</v>
      </c>
      <c r="C305" t="s">
        <v>350</v>
      </c>
      <c r="D305">
        <v>2400438</v>
      </c>
    </row>
    <row r="306" spans="1:4" x14ac:dyDescent="0.25">
      <c r="A306" t="s">
        <v>342</v>
      </c>
      <c r="B306" t="s">
        <v>19</v>
      </c>
      <c r="C306" t="s">
        <v>351</v>
      </c>
      <c r="D306">
        <v>4071241</v>
      </c>
    </row>
    <row r="307" spans="1:4" x14ac:dyDescent="0.25">
      <c r="A307" t="s">
        <v>342</v>
      </c>
      <c r="B307" t="s">
        <v>21</v>
      </c>
      <c r="C307" t="s">
        <v>352</v>
      </c>
      <c r="D307">
        <v>5980945</v>
      </c>
    </row>
    <row r="308" spans="1:4" x14ac:dyDescent="0.25">
      <c r="A308" t="s">
        <v>342</v>
      </c>
      <c r="B308" t="s">
        <v>23</v>
      </c>
      <c r="C308" t="s">
        <v>267</v>
      </c>
      <c r="D308">
        <v>3027452</v>
      </c>
    </row>
    <row r="309" spans="1:4" x14ac:dyDescent="0.25">
      <c r="A309" t="s">
        <v>342</v>
      </c>
      <c r="B309" t="s">
        <v>936</v>
      </c>
      <c r="C309" t="s">
        <v>353</v>
      </c>
      <c r="D309">
        <v>4430739</v>
      </c>
    </row>
    <row r="310" spans="1:4" x14ac:dyDescent="0.25">
      <c r="A310" t="s">
        <v>342</v>
      </c>
      <c r="B310" t="s">
        <v>26</v>
      </c>
      <c r="C310" t="s">
        <v>354</v>
      </c>
      <c r="D310">
        <v>3439134</v>
      </c>
    </row>
    <row r="311" spans="1:4" x14ac:dyDescent="0.25">
      <c r="A311" t="s">
        <v>342</v>
      </c>
      <c r="B311" t="s">
        <v>28</v>
      </c>
      <c r="C311" t="s">
        <v>355</v>
      </c>
      <c r="D311">
        <v>4644128</v>
      </c>
    </row>
    <row r="312" spans="1:4" x14ac:dyDescent="0.25">
      <c r="A312" t="s">
        <v>342</v>
      </c>
      <c r="B312" t="s">
        <v>30</v>
      </c>
      <c r="C312" t="s">
        <v>356</v>
      </c>
      <c r="D312">
        <v>2050666</v>
      </c>
    </row>
    <row r="313" spans="1:4" x14ac:dyDescent="0.25">
      <c r="A313" t="s">
        <v>342</v>
      </c>
      <c r="B313" t="s">
        <v>32</v>
      </c>
      <c r="C313" t="s">
        <v>357</v>
      </c>
      <c r="D313">
        <v>3435109</v>
      </c>
    </row>
    <row r="314" spans="1:4" x14ac:dyDescent="0.25">
      <c r="A314" t="s">
        <v>342</v>
      </c>
      <c r="B314" t="s">
        <v>34</v>
      </c>
      <c r="C314" t="s">
        <v>358</v>
      </c>
      <c r="D314">
        <v>5742354</v>
      </c>
    </row>
    <row r="315" spans="1:4" x14ac:dyDescent="0.25">
      <c r="A315" t="s">
        <v>342</v>
      </c>
      <c r="B315" t="s">
        <v>36</v>
      </c>
      <c r="C315" t="s">
        <v>359</v>
      </c>
      <c r="D315">
        <v>6128284</v>
      </c>
    </row>
    <row r="316" spans="1:4" x14ac:dyDescent="0.25">
      <c r="A316" t="s">
        <v>342</v>
      </c>
      <c r="B316" t="s">
        <v>38</v>
      </c>
      <c r="C316" t="s">
        <v>360</v>
      </c>
      <c r="D316">
        <v>8649463</v>
      </c>
    </row>
    <row r="317" spans="1:4" x14ac:dyDescent="0.25">
      <c r="A317" t="s">
        <v>342</v>
      </c>
      <c r="B317" t="s">
        <v>40</v>
      </c>
      <c r="C317" t="s">
        <v>361</v>
      </c>
      <c r="D317">
        <v>4671594</v>
      </c>
    </row>
    <row r="318" spans="1:4" x14ac:dyDescent="0.25">
      <c r="A318" t="s">
        <v>342</v>
      </c>
      <c r="B318" t="s">
        <v>42</v>
      </c>
      <c r="C318" t="s">
        <v>362</v>
      </c>
      <c r="D318" t="s">
        <v>43</v>
      </c>
    </row>
    <row r="319" spans="1:4" x14ac:dyDescent="0.25">
      <c r="A319" t="s">
        <v>342</v>
      </c>
      <c r="B319" t="s">
        <v>45</v>
      </c>
      <c r="C319" t="s">
        <v>363</v>
      </c>
      <c r="D319">
        <v>4674335</v>
      </c>
    </row>
    <row r="320" spans="1:4" x14ac:dyDescent="0.25">
      <c r="A320" t="s">
        <v>342</v>
      </c>
      <c r="B320" t="s">
        <v>47</v>
      </c>
      <c r="C320" t="s">
        <v>364</v>
      </c>
      <c r="D320">
        <v>8258830</v>
      </c>
    </row>
    <row r="321" spans="1:4" x14ac:dyDescent="0.25">
      <c r="A321" t="s">
        <v>342</v>
      </c>
      <c r="B321" t="s">
        <v>49</v>
      </c>
      <c r="C321" t="s">
        <v>365</v>
      </c>
      <c r="D321">
        <v>3380605</v>
      </c>
    </row>
    <row r="322" spans="1:4" x14ac:dyDescent="0.25">
      <c r="A322" t="s">
        <v>342</v>
      </c>
      <c r="B322" t="s">
        <v>51</v>
      </c>
      <c r="C322" t="s">
        <v>366</v>
      </c>
      <c r="D322" t="s">
        <v>52</v>
      </c>
    </row>
    <row r="323" spans="1:4" x14ac:dyDescent="0.25">
      <c r="A323" t="s">
        <v>342</v>
      </c>
      <c r="B323" t="s">
        <v>54</v>
      </c>
      <c r="C323" t="s">
        <v>367</v>
      </c>
      <c r="D323">
        <v>2656584</v>
      </c>
    </row>
    <row r="324" spans="1:4" x14ac:dyDescent="0.25">
      <c r="A324" t="s">
        <v>342</v>
      </c>
      <c r="B324" t="s">
        <v>56</v>
      </c>
      <c r="C324" t="s">
        <v>368</v>
      </c>
      <c r="D324">
        <v>5900258</v>
      </c>
    </row>
    <row r="325" spans="1:4" x14ac:dyDescent="0.25">
      <c r="A325" t="s">
        <v>342</v>
      </c>
      <c r="B325" t="s">
        <v>58</v>
      </c>
      <c r="C325" t="s">
        <v>369</v>
      </c>
      <c r="D325">
        <v>5504159</v>
      </c>
    </row>
    <row r="326" spans="1:4" x14ac:dyDescent="0.25">
      <c r="A326" t="s">
        <v>342</v>
      </c>
      <c r="B326" t="s">
        <v>60</v>
      </c>
      <c r="C326" t="s">
        <v>370</v>
      </c>
      <c r="D326">
        <v>5038647</v>
      </c>
    </row>
    <row r="327" spans="1:4" x14ac:dyDescent="0.25">
      <c r="A327" t="s">
        <v>342</v>
      </c>
      <c r="B327" t="s">
        <v>62</v>
      </c>
      <c r="C327" t="s">
        <v>371</v>
      </c>
      <c r="D327">
        <v>4996100</v>
      </c>
    </row>
    <row r="328" spans="1:4" x14ac:dyDescent="0.25">
      <c r="A328" t="s">
        <v>342</v>
      </c>
      <c r="B328" t="s">
        <v>64</v>
      </c>
      <c r="C328" t="s">
        <v>372</v>
      </c>
      <c r="D328">
        <v>8316577</v>
      </c>
    </row>
    <row r="329" spans="1:4" x14ac:dyDescent="0.25">
      <c r="A329" t="s">
        <v>342</v>
      </c>
      <c r="B329" t="s">
        <v>66</v>
      </c>
      <c r="C329" t="s">
        <v>373</v>
      </c>
      <c r="D329">
        <v>4376193</v>
      </c>
    </row>
    <row r="330" spans="1:4" x14ac:dyDescent="0.25">
      <c r="A330" t="s">
        <v>342</v>
      </c>
      <c r="B330" t="s">
        <v>68</v>
      </c>
      <c r="C330" t="s">
        <v>374</v>
      </c>
      <c r="D330">
        <v>7745131</v>
      </c>
    </row>
    <row r="331" spans="1:4" x14ac:dyDescent="0.25">
      <c r="A331" t="s">
        <v>342</v>
      </c>
      <c r="B331" t="s">
        <v>70</v>
      </c>
      <c r="C331" t="s">
        <v>375</v>
      </c>
      <c r="D331">
        <v>5271038</v>
      </c>
    </row>
    <row r="332" spans="1:4" x14ac:dyDescent="0.25">
      <c r="A332" t="s">
        <v>342</v>
      </c>
      <c r="B332" t="s">
        <v>72</v>
      </c>
      <c r="C332" t="s">
        <v>376</v>
      </c>
      <c r="D332">
        <v>3213743</v>
      </c>
    </row>
    <row r="333" spans="1:4" x14ac:dyDescent="0.25">
      <c r="A333" t="s">
        <v>342</v>
      </c>
      <c r="B333" t="s">
        <v>74</v>
      </c>
      <c r="C333" t="s">
        <v>377</v>
      </c>
      <c r="D333">
        <v>3508085</v>
      </c>
    </row>
    <row r="334" spans="1:4" x14ac:dyDescent="0.25">
      <c r="A334" t="s">
        <v>342</v>
      </c>
      <c r="B334" t="s">
        <v>76</v>
      </c>
      <c r="C334" t="s">
        <v>378</v>
      </c>
      <c r="D334">
        <v>4757222</v>
      </c>
    </row>
    <row r="335" spans="1:4" x14ac:dyDescent="0.25">
      <c r="A335" t="s">
        <v>379</v>
      </c>
      <c r="B335" t="s">
        <v>3</v>
      </c>
      <c r="C335" t="s">
        <v>380</v>
      </c>
      <c r="D335">
        <v>5825119</v>
      </c>
    </row>
    <row r="336" spans="1:4" x14ac:dyDescent="0.25">
      <c r="A336" t="s">
        <v>379</v>
      </c>
      <c r="B336" t="s">
        <v>5</v>
      </c>
      <c r="C336" t="s">
        <v>381</v>
      </c>
      <c r="D336">
        <v>3901622</v>
      </c>
    </row>
    <row r="337" spans="1:4" x14ac:dyDescent="0.25">
      <c r="A337" t="s">
        <v>379</v>
      </c>
      <c r="B337" t="s">
        <v>7</v>
      </c>
      <c r="C337" t="s">
        <v>382</v>
      </c>
      <c r="D337">
        <v>4464609</v>
      </c>
    </row>
    <row r="338" spans="1:4" x14ac:dyDescent="0.25">
      <c r="A338" t="s">
        <v>379</v>
      </c>
      <c r="B338" t="s">
        <v>9</v>
      </c>
      <c r="C338" t="s">
        <v>383</v>
      </c>
      <c r="D338">
        <v>5855387</v>
      </c>
    </row>
    <row r="339" spans="1:4" x14ac:dyDescent="0.25">
      <c r="A339" t="s">
        <v>379</v>
      </c>
      <c r="B339" t="s">
        <v>11</v>
      </c>
      <c r="C339" t="s">
        <v>384</v>
      </c>
      <c r="D339">
        <v>6984962</v>
      </c>
    </row>
    <row r="340" spans="1:4" x14ac:dyDescent="0.25">
      <c r="A340" t="s">
        <v>379</v>
      </c>
      <c r="B340" t="s">
        <v>13</v>
      </c>
      <c r="C340" t="s">
        <v>385</v>
      </c>
      <c r="D340">
        <v>6015629</v>
      </c>
    </row>
    <row r="341" spans="1:4" x14ac:dyDescent="0.25">
      <c r="A341" t="s">
        <v>379</v>
      </c>
      <c r="B341" t="s">
        <v>15</v>
      </c>
      <c r="C341" t="s">
        <v>386</v>
      </c>
      <c r="D341">
        <v>6171239</v>
      </c>
    </row>
    <row r="342" spans="1:4" x14ac:dyDescent="0.25">
      <c r="A342" t="s">
        <v>379</v>
      </c>
      <c r="B342" t="s">
        <v>17</v>
      </c>
      <c r="C342" t="s">
        <v>387</v>
      </c>
      <c r="D342">
        <v>2400438</v>
      </c>
    </row>
    <row r="343" spans="1:4" x14ac:dyDescent="0.25">
      <c r="A343" t="s">
        <v>379</v>
      </c>
      <c r="B343" t="s">
        <v>19</v>
      </c>
      <c r="C343" t="s">
        <v>388</v>
      </c>
      <c r="D343">
        <v>4071241</v>
      </c>
    </row>
    <row r="344" spans="1:4" x14ac:dyDescent="0.25">
      <c r="A344" t="s">
        <v>379</v>
      </c>
      <c r="B344" t="s">
        <v>21</v>
      </c>
      <c r="C344" t="s">
        <v>389</v>
      </c>
      <c r="D344">
        <v>5980945</v>
      </c>
    </row>
    <row r="345" spans="1:4" x14ac:dyDescent="0.25">
      <c r="A345" t="s">
        <v>379</v>
      </c>
      <c r="B345" t="s">
        <v>23</v>
      </c>
      <c r="C345" t="s">
        <v>390</v>
      </c>
      <c r="D345">
        <v>3027452</v>
      </c>
    </row>
    <row r="346" spans="1:4" x14ac:dyDescent="0.25">
      <c r="A346" t="s">
        <v>379</v>
      </c>
      <c r="B346" t="s">
        <v>936</v>
      </c>
      <c r="C346" t="s">
        <v>391</v>
      </c>
      <c r="D346">
        <v>4430739</v>
      </c>
    </row>
    <row r="347" spans="1:4" x14ac:dyDescent="0.25">
      <c r="A347" t="s">
        <v>379</v>
      </c>
      <c r="B347" t="s">
        <v>26</v>
      </c>
      <c r="C347" t="s">
        <v>392</v>
      </c>
      <c r="D347">
        <v>3439134</v>
      </c>
    </row>
    <row r="348" spans="1:4" x14ac:dyDescent="0.25">
      <c r="A348" t="s">
        <v>379</v>
      </c>
      <c r="B348" t="s">
        <v>28</v>
      </c>
      <c r="C348" t="s">
        <v>393</v>
      </c>
      <c r="D348">
        <v>4644128</v>
      </c>
    </row>
    <row r="349" spans="1:4" x14ac:dyDescent="0.25">
      <c r="A349" t="s">
        <v>379</v>
      </c>
      <c r="B349" t="s">
        <v>30</v>
      </c>
      <c r="C349" t="s">
        <v>394</v>
      </c>
      <c r="D349">
        <v>2050666</v>
      </c>
    </row>
    <row r="350" spans="1:4" x14ac:dyDescent="0.25">
      <c r="A350" t="s">
        <v>379</v>
      </c>
      <c r="B350" t="s">
        <v>32</v>
      </c>
      <c r="C350" t="s">
        <v>395</v>
      </c>
      <c r="D350">
        <v>3435109</v>
      </c>
    </row>
    <row r="351" spans="1:4" x14ac:dyDescent="0.25">
      <c r="A351" t="s">
        <v>379</v>
      </c>
      <c r="B351" t="s">
        <v>34</v>
      </c>
      <c r="C351" t="s">
        <v>396</v>
      </c>
      <c r="D351">
        <v>5742354</v>
      </c>
    </row>
    <row r="352" spans="1:4" x14ac:dyDescent="0.25">
      <c r="A352" t="s">
        <v>379</v>
      </c>
      <c r="B352" t="s">
        <v>36</v>
      </c>
      <c r="C352" t="s">
        <v>397</v>
      </c>
      <c r="D352">
        <v>6128284</v>
      </c>
    </row>
    <row r="353" spans="1:4" x14ac:dyDescent="0.25">
      <c r="A353" t="s">
        <v>379</v>
      </c>
      <c r="B353" t="s">
        <v>38</v>
      </c>
      <c r="C353" t="s">
        <v>398</v>
      </c>
      <c r="D353">
        <v>8649463</v>
      </c>
    </row>
    <row r="354" spans="1:4" x14ac:dyDescent="0.25">
      <c r="A354" t="s">
        <v>379</v>
      </c>
      <c r="B354" t="s">
        <v>40</v>
      </c>
      <c r="C354" t="s">
        <v>399</v>
      </c>
      <c r="D354">
        <v>4671594</v>
      </c>
    </row>
    <row r="355" spans="1:4" x14ac:dyDescent="0.25">
      <c r="A355" t="s">
        <v>379</v>
      </c>
      <c r="B355" t="s">
        <v>42</v>
      </c>
      <c r="C355" t="s">
        <v>400</v>
      </c>
      <c r="D355" t="s">
        <v>43</v>
      </c>
    </row>
    <row r="356" spans="1:4" x14ac:dyDescent="0.25">
      <c r="A356" t="s">
        <v>379</v>
      </c>
      <c r="B356" t="s">
        <v>45</v>
      </c>
      <c r="C356" t="s">
        <v>401</v>
      </c>
      <c r="D356">
        <v>4674335</v>
      </c>
    </row>
    <row r="357" spans="1:4" x14ac:dyDescent="0.25">
      <c r="A357" t="s">
        <v>379</v>
      </c>
      <c r="B357" t="s">
        <v>47</v>
      </c>
      <c r="C357" t="s">
        <v>402</v>
      </c>
      <c r="D357">
        <v>8258830</v>
      </c>
    </row>
    <row r="358" spans="1:4" x14ac:dyDescent="0.25">
      <c r="A358" t="s">
        <v>379</v>
      </c>
      <c r="B358" t="s">
        <v>49</v>
      </c>
      <c r="C358" t="s">
        <v>403</v>
      </c>
      <c r="D358">
        <v>3380605</v>
      </c>
    </row>
    <row r="359" spans="1:4" x14ac:dyDescent="0.25">
      <c r="A359" t="s">
        <v>379</v>
      </c>
      <c r="B359" t="s">
        <v>51</v>
      </c>
      <c r="C359" t="s">
        <v>404</v>
      </c>
      <c r="D359" t="s">
        <v>52</v>
      </c>
    </row>
    <row r="360" spans="1:4" x14ac:dyDescent="0.25">
      <c r="A360" t="s">
        <v>379</v>
      </c>
      <c r="B360" t="s">
        <v>54</v>
      </c>
      <c r="C360" t="s">
        <v>405</v>
      </c>
      <c r="D360">
        <v>2656584</v>
      </c>
    </row>
    <row r="361" spans="1:4" x14ac:dyDescent="0.25">
      <c r="A361" t="s">
        <v>379</v>
      </c>
      <c r="B361" t="s">
        <v>56</v>
      </c>
      <c r="C361" t="s">
        <v>406</v>
      </c>
      <c r="D361">
        <v>5900258</v>
      </c>
    </row>
    <row r="362" spans="1:4" x14ac:dyDescent="0.25">
      <c r="A362" t="s">
        <v>379</v>
      </c>
      <c r="B362" t="s">
        <v>58</v>
      </c>
      <c r="C362" t="s">
        <v>407</v>
      </c>
      <c r="D362">
        <v>5504159</v>
      </c>
    </row>
    <row r="363" spans="1:4" x14ac:dyDescent="0.25">
      <c r="A363" t="s">
        <v>379</v>
      </c>
      <c r="B363" t="s">
        <v>60</v>
      </c>
      <c r="C363" t="s">
        <v>408</v>
      </c>
      <c r="D363">
        <v>5038647</v>
      </c>
    </row>
    <row r="364" spans="1:4" x14ac:dyDescent="0.25">
      <c r="A364" t="s">
        <v>379</v>
      </c>
      <c r="B364" t="s">
        <v>62</v>
      </c>
      <c r="C364" t="s">
        <v>409</v>
      </c>
      <c r="D364">
        <v>4996100</v>
      </c>
    </row>
    <row r="365" spans="1:4" x14ac:dyDescent="0.25">
      <c r="A365" t="s">
        <v>379</v>
      </c>
      <c r="B365" t="s">
        <v>64</v>
      </c>
      <c r="C365" t="s">
        <v>410</v>
      </c>
      <c r="D365">
        <v>8316577</v>
      </c>
    </row>
    <row r="366" spans="1:4" x14ac:dyDescent="0.25">
      <c r="A366" t="s">
        <v>379</v>
      </c>
      <c r="B366" t="s">
        <v>66</v>
      </c>
      <c r="C366" t="s">
        <v>411</v>
      </c>
      <c r="D366">
        <v>4376193</v>
      </c>
    </row>
    <row r="367" spans="1:4" x14ac:dyDescent="0.25">
      <c r="A367" t="s">
        <v>379</v>
      </c>
      <c r="B367" t="s">
        <v>68</v>
      </c>
      <c r="C367" t="s">
        <v>412</v>
      </c>
      <c r="D367">
        <v>7745131</v>
      </c>
    </row>
    <row r="368" spans="1:4" x14ac:dyDescent="0.25">
      <c r="A368" t="s">
        <v>379</v>
      </c>
      <c r="B368" t="s">
        <v>70</v>
      </c>
      <c r="C368" t="s">
        <v>413</v>
      </c>
      <c r="D368">
        <v>5271038</v>
      </c>
    </row>
    <row r="369" spans="1:4" x14ac:dyDescent="0.25">
      <c r="A369" t="s">
        <v>379</v>
      </c>
      <c r="B369" t="s">
        <v>954</v>
      </c>
      <c r="C369" t="s">
        <v>414</v>
      </c>
      <c r="D369">
        <v>3213743</v>
      </c>
    </row>
    <row r="370" spans="1:4" x14ac:dyDescent="0.25">
      <c r="A370" t="s">
        <v>379</v>
      </c>
      <c r="B370" t="s">
        <v>74</v>
      </c>
      <c r="C370" t="s">
        <v>415</v>
      </c>
      <c r="D370">
        <v>3508085</v>
      </c>
    </row>
    <row r="371" spans="1:4" x14ac:dyDescent="0.25">
      <c r="A371" t="s">
        <v>379</v>
      </c>
      <c r="B371" t="s">
        <v>76</v>
      </c>
      <c r="C371" t="s">
        <v>249</v>
      </c>
      <c r="D371">
        <v>4757222</v>
      </c>
    </row>
    <row r="372" spans="1:4" x14ac:dyDescent="0.25">
      <c r="A372" t="s">
        <v>416</v>
      </c>
      <c r="B372" t="s">
        <v>3</v>
      </c>
      <c r="C372" t="s">
        <v>417</v>
      </c>
      <c r="D372">
        <v>5825119</v>
      </c>
    </row>
    <row r="373" spans="1:4" x14ac:dyDescent="0.25">
      <c r="A373" t="s">
        <v>416</v>
      </c>
      <c r="B373" t="s">
        <v>5</v>
      </c>
      <c r="C373" t="s">
        <v>344</v>
      </c>
      <c r="D373">
        <v>3901622</v>
      </c>
    </row>
    <row r="374" spans="1:4" x14ac:dyDescent="0.25">
      <c r="A374" t="s">
        <v>416</v>
      </c>
      <c r="B374" t="s">
        <v>7</v>
      </c>
      <c r="C374" t="s">
        <v>418</v>
      </c>
      <c r="D374">
        <v>4464609</v>
      </c>
    </row>
    <row r="375" spans="1:4" x14ac:dyDescent="0.25">
      <c r="A375" t="s">
        <v>416</v>
      </c>
      <c r="B375" t="s">
        <v>9</v>
      </c>
      <c r="C375" t="s">
        <v>419</v>
      </c>
      <c r="D375">
        <v>5855387</v>
      </c>
    </row>
    <row r="376" spans="1:4" x14ac:dyDescent="0.25">
      <c r="A376" t="s">
        <v>416</v>
      </c>
      <c r="B376" t="s">
        <v>11</v>
      </c>
      <c r="C376" t="s">
        <v>420</v>
      </c>
      <c r="D376">
        <v>6984962</v>
      </c>
    </row>
    <row r="377" spans="1:4" x14ac:dyDescent="0.25">
      <c r="A377" t="s">
        <v>416</v>
      </c>
      <c r="B377" t="s">
        <v>13</v>
      </c>
      <c r="C377" t="s">
        <v>421</v>
      </c>
      <c r="D377">
        <v>6015629</v>
      </c>
    </row>
    <row r="378" spans="1:4" x14ac:dyDescent="0.25">
      <c r="A378" t="s">
        <v>416</v>
      </c>
      <c r="B378" t="s">
        <v>15</v>
      </c>
      <c r="C378" t="s">
        <v>422</v>
      </c>
      <c r="D378">
        <v>6171239</v>
      </c>
    </row>
    <row r="379" spans="1:4" x14ac:dyDescent="0.25">
      <c r="A379" t="s">
        <v>416</v>
      </c>
      <c r="B379" t="s">
        <v>17</v>
      </c>
      <c r="C379" t="s">
        <v>423</v>
      </c>
      <c r="D379">
        <v>2400438</v>
      </c>
    </row>
    <row r="380" spans="1:4" x14ac:dyDescent="0.25">
      <c r="A380" t="s">
        <v>416</v>
      </c>
      <c r="B380" t="s">
        <v>19</v>
      </c>
      <c r="C380" t="s">
        <v>424</v>
      </c>
      <c r="D380">
        <v>4071241</v>
      </c>
    </row>
    <row r="381" spans="1:4" x14ac:dyDescent="0.25">
      <c r="A381" t="s">
        <v>416</v>
      </c>
      <c r="B381" t="s">
        <v>21</v>
      </c>
      <c r="C381" t="s">
        <v>425</v>
      </c>
      <c r="D381">
        <v>5980945</v>
      </c>
    </row>
    <row r="382" spans="1:4" x14ac:dyDescent="0.25">
      <c r="A382" t="s">
        <v>416</v>
      </c>
      <c r="B382" t="s">
        <v>23</v>
      </c>
      <c r="C382" t="s">
        <v>426</v>
      </c>
      <c r="D382">
        <v>3027452</v>
      </c>
    </row>
    <row r="383" spans="1:4" x14ac:dyDescent="0.25">
      <c r="A383" t="s">
        <v>416</v>
      </c>
      <c r="B383" t="s">
        <v>936</v>
      </c>
      <c r="C383" t="s">
        <v>427</v>
      </c>
      <c r="D383">
        <v>4430739</v>
      </c>
    </row>
    <row r="384" spans="1:4" x14ac:dyDescent="0.25">
      <c r="A384" t="s">
        <v>416</v>
      </c>
      <c r="B384" t="s">
        <v>26</v>
      </c>
      <c r="C384" t="s">
        <v>428</v>
      </c>
      <c r="D384">
        <v>3439134</v>
      </c>
    </row>
    <row r="385" spans="1:4" x14ac:dyDescent="0.25">
      <c r="A385" t="s">
        <v>416</v>
      </c>
      <c r="B385" t="s">
        <v>28</v>
      </c>
      <c r="C385" t="s">
        <v>429</v>
      </c>
      <c r="D385">
        <v>4644128</v>
      </c>
    </row>
    <row r="386" spans="1:4" x14ac:dyDescent="0.25">
      <c r="A386" t="s">
        <v>416</v>
      </c>
      <c r="B386" t="s">
        <v>30</v>
      </c>
      <c r="C386" t="s">
        <v>430</v>
      </c>
      <c r="D386">
        <v>2050666</v>
      </c>
    </row>
    <row r="387" spans="1:4" x14ac:dyDescent="0.25">
      <c r="A387" t="s">
        <v>416</v>
      </c>
      <c r="B387" t="s">
        <v>32</v>
      </c>
      <c r="C387" t="s">
        <v>431</v>
      </c>
      <c r="D387">
        <v>3435109</v>
      </c>
    </row>
    <row r="388" spans="1:4" x14ac:dyDescent="0.25">
      <c r="A388" t="s">
        <v>416</v>
      </c>
      <c r="B388" t="s">
        <v>34</v>
      </c>
      <c r="C388" t="s">
        <v>432</v>
      </c>
      <c r="D388">
        <v>5742354</v>
      </c>
    </row>
    <row r="389" spans="1:4" x14ac:dyDescent="0.25">
      <c r="A389" t="s">
        <v>416</v>
      </c>
      <c r="B389" t="s">
        <v>36</v>
      </c>
      <c r="C389" t="s">
        <v>433</v>
      </c>
      <c r="D389">
        <v>6128284</v>
      </c>
    </row>
    <row r="390" spans="1:4" x14ac:dyDescent="0.25">
      <c r="A390" t="s">
        <v>416</v>
      </c>
      <c r="B390" t="s">
        <v>38</v>
      </c>
      <c r="C390" t="s">
        <v>434</v>
      </c>
      <c r="D390">
        <v>8649463</v>
      </c>
    </row>
    <row r="391" spans="1:4" x14ac:dyDescent="0.25">
      <c r="A391" t="s">
        <v>416</v>
      </c>
      <c r="B391" t="s">
        <v>40</v>
      </c>
      <c r="C391" t="s">
        <v>435</v>
      </c>
      <c r="D391">
        <v>4671594</v>
      </c>
    </row>
    <row r="392" spans="1:4" x14ac:dyDescent="0.25">
      <c r="A392" t="s">
        <v>416</v>
      </c>
      <c r="B392" t="s">
        <v>42</v>
      </c>
      <c r="C392" t="s">
        <v>436</v>
      </c>
      <c r="D392" t="s">
        <v>43</v>
      </c>
    </row>
    <row r="393" spans="1:4" x14ac:dyDescent="0.25">
      <c r="A393" t="s">
        <v>416</v>
      </c>
      <c r="B393" t="s">
        <v>45</v>
      </c>
      <c r="C393" t="s">
        <v>437</v>
      </c>
      <c r="D393">
        <v>4674335</v>
      </c>
    </row>
    <row r="394" spans="1:4" x14ac:dyDescent="0.25">
      <c r="A394" t="s">
        <v>416</v>
      </c>
      <c r="B394" t="s">
        <v>47</v>
      </c>
      <c r="C394" t="s">
        <v>438</v>
      </c>
      <c r="D394">
        <v>8258830</v>
      </c>
    </row>
    <row r="395" spans="1:4" x14ac:dyDescent="0.25">
      <c r="A395" t="s">
        <v>416</v>
      </c>
      <c r="B395" t="s">
        <v>49</v>
      </c>
      <c r="C395" t="s">
        <v>439</v>
      </c>
      <c r="D395">
        <v>3380605</v>
      </c>
    </row>
    <row r="396" spans="1:4" x14ac:dyDescent="0.25">
      <c r="A396" t="s">
        <v>416</v>
      </c>
      <c r="B396" t="s">
        <v>51</v>
      </c>
      <c r="C396" t="s">
        <v>440</v>
      </c>
      <c r="D396" t="s">
        <v>52</v>
      </c>
    </row>
    <row r="397" spans="1:4" x14ac:dyDescent="0.25">
      <c r="A397" t="s">
        <v>416</v>
      </c>
      <c r="B397" t="s">
        <v>54</v>
      </c>
      <c r="C397" t="s">
        <v>441</v>
      </c>
      <c r="D397">
        <v>2656584</v>
      </c>
    </row>
    <row r="398" spans="1:4" x14ac:dyDescent="0.25">
      <c r="A398" t="s">
        <v>416</v>
      </c>
      <c r="B398" t="s">
        <v>56</v>
      </c>
      <c r="C398" t="s">
        <v>442</v>
      </c>
      <c r="D398">
        <v>5900258</v>
      </c>
    </row>
    <row r="399" spans="1:4" x14ac:dyDescent="0.25">
      <c r="A399" t="s">
        <v>416</v>
      </c>
      <c r="B399" t="s">
        <v>58</v>
      </c>
      <c r="C399" t="s">
        <v>443</v>
      </c>
      <c r="D399">
        <v>5504159</v>
      </c>
    </row>
    <row r="400" spans="1:4" x14ac:dyDescent="0.25">
      <c r="A400" t="s">
        <v>416</v>
      </c>
      <c r="B400" t="s">
        <v>60</v>
      </c>
      <c r="C400" t="s">
        <v>444</v>
      </c>
      <c r="D400">
        <v>5038647</v>
      </c>
    </row>
    <row r="401" spans="1:4" x14ac:dyDescent="0.25">
      <c r="A401" t="s">
        <v>416</v>
      </c>
      <c r="B401" t="s">
        <v>62</v>
      </c>
      <c r="C401" t="s">
        <v>204</v>
      </c>
      <c r="D401">
        <v>4996100</v>
      </c>
    </row>
    <row r="402" spans="1:4" x14ac:dyDescent="0.25">
      <c r="A402" t="s">
        <v>416</v>
      </c>
      <c r="B402" t="s">
        <v>64</v>
      </c>
      <c r="C402" t="s">
        <v>445</v>
      </c>
      <c r="D402">
        <v>8316577</v>
      </c>
    </row>
    <row r="403" spans="1:4" x14ac:dyDescent="0.25">
      <c r="A403" t="s">
        <v>416</v>
      </c>
      <c r="B403" t="s">
        <v>66</v>
      </c>
      <c r="C403" t="s">
        <v>187</v>
      </c>
      <c r="D403">
        <v>4376193</v>
      </c>
    </row>
    <row r="404" spans="1:4" x14ac:dyDescent="0.25">
      <c r="A404" t="s">
        <v>416</v>
      </c>
      <c r="B404" t="s">
        <v>68</v>
      </c>
      <c r="C404" t="s">
        <v>446</v>
      </c>
      <c r="D404">
        <v>7745131</v>
      </c>
    </row>
    <row r="405" spans="1:4" x14ac:dyDescent="0.25">
      <c r="A405" t="s">
        <v>416</v>
      </c>
      <c r="B405" t="s">
        <v>70</v>
      </c>
      <c r="C405" t="s">
        <v>447</v>
      </c>
      <c r="D405">
        <v>5271038</v>
      </c>
    </row>
    <row r="406" spans="1:4" x14ac:dyDescent="0.25">
      <c r="A406" t="s">
        <v>416</v>
      </c>
      <c r="B406" t="s">
        <v>72</v>
      </c>
      <c r="C406" t="s">
        <v>448</v>
      </c>
      <c r="D406">
        <v>3213743</v>
      </c>
    </row>
    <row r="407" spans="1:4" x14ac:dyDescent="0.25">
      <c r="A407" t="s">
        <v>416</v>
      </c>
      <c r="B407" t="s">
        <v>74</v>
      </c>
      <c r="C407" t="s">
        <v>449</v>
      </c>
      <c r="D407">
        <v>3508085</v>
      </c>
    </row>
    <row r="408" spans="1:4" x14ac:dyDescent="0.25">
      <c r="A408" t="s">
        <v>416</v>
      </c>
      <c r="B408" t="s">
        <v>76</v>
      </c>
      <c r="C408" t="s">
        <v>450</v>
      </c>
      <c r="D408">
        <v>4757222</v>
      </c>
    </row>
    <row r="409" spans="1:4" x14ac:dyDescent="0.25">
      <c r="A409" t="s">
        <v>451</v>
      </c>
      <c r="B409" t="s">
        <v>3</v>
      </c>
      <c r="C409" t="s">
        <v>452</v>
      </c>
      <c r="D409">
        <v>5825119</v>
      </c>
    </row>
    <row r="410" spans="1:4" x14ac:dyDescent="0.25">
      <c r="A410" t="s">
        <v>451</v>
      </c>
      <c r="B410" t="s">
        <v>5</v>
      </c>
      <c r="C410" t="s">
        <v>453</v>
      </c>
      <c r="D410">
        <v>3901622</v>
      </c>
    </row>
    <row r="411" spans="1:4" x14ac:dyDescent="0.25">
      <c r="A411" t="s">
        <v>451</v>
      </c>
      <c r="B411" t="s">
        <v>7</v>
      </c>
      <c r="C411" t="s">
        <v>454</v>
      </c>
      <c r="D411">
        <v>4464609</v>
      </c>
    </row>
    <row r="412" spans="1:4" x14ac:dyDescent="0.25">
      <c r="A412" t="s">
        <v>451</v>
      </c>
      <c r="B412" t="s">
        <v>9</v>
      </c>
      <c r="C412" t="s">
        <v>455</v>
      </c>
      <c r="D412">
        <v>5855387</v>
      </c>
    </row>
    <row r="413" spans="1:4" x14ac:dyDescent="0.25">
      <c r="A413" t="s">
        <v>451</v>
      </c>
      <c r="B413" t="s">
        <v>11</v>
      </c>
      <c r="C413" t="s">
        <v>456</v>
      </c>
      <c r="D413">
        <v>6984962</v>
      </c>
    </row>
    <row r="414" spans="1:4" x14ac:dyDescent="0.25">
      <c r="A414" t="s">
        <v>451</v>
      </c>
      <c r="B414" t="s">
        <v>13</v>
      </c>
      <c r="C414" t="s">
        <v>457</v>
      </c>
      <c r="D414">
        <v>6015629</v>
      </c>
    </row>
    <row r="415" spans="1:4" x14ac:dyDescent="0.25">
      <c r="A415" t="s">
        <v>451</v>
      </c>
      <c r="B415" t="s">
        <v>15</v>
      </c>
      <c r="C415" t="s">
        <v>458</v>
      </c>
      <c r="D415">
        <v>6171239</v>
      </c>
    </row>
    <row r="416" spans="1:4" x14ac:dyDescent="0.25">
      <c r="A416" t="s">
        <v>451</v>
      </c>
      <c r="B416" t="s">
        <v>17</v>
      </c>
      <c r="C416" t="s">
        <v>459</v>
      </c>
      <c r="D416">
        <v>2400438</v>
      </c>
    </row>
    <row r="417" spans="1:4" x14ac:dyDescent="0.25">
      <c r="A417" t="s">
        <v>451</v>
      </c>
      <c r="B417" t="s">
        <v>19</v>
      </c>
      <c r="C417" t="s">
        <v>460</v>
      </c>
      <c r="D417">
        <v>4071241</v>
      </c>
    </row>
    <row r="418" spans="1:4" x14ac:dyDescent="0.25">
      <c r="A418" t="s">
        <v>451</v>
      </c>
      <c r="B418" t="s">
        <v>21</v>
      </c>
      <c r="C418" t="s">
        <v>461</v>
      </c>
      <c r="D418">
        <v>5980945</v>
      </c>
    </row>
    <row r="419" spans="1:4" x14ac:dyDescent="0.25">
      <c r="A419" t="s">
        <v>451</v>
      </c>
      <c r="B419" t="s">
        <v>23</v>
      </c>
      <c r="C419" t="s">
        <v>462</v>
      </c>
      <c r="D419">
        <v>3027452</v>
      </c>
    </row>
    <row r="420" spans="1:4" x14ac:dyDescent="0.25">
      <c r="A420" t="s">
        <v>451</v>
      </c>
      <c r="B420" t="s">
        <v>936</v>
      </c>
      <c r="C420" t="s">
        <v>463</v>
      </c>
      <c r="D420">
        <v>4430739</v>
      </c>
    </row>
    <row r="421" spans="1:4" x14ac:dyDescent="0.25">
      <c r="A421" t="s">
        <v>451</v>
      </c>
      <c r="B421" t="s">
        <v>26</v>
      </c>
      <c r="C421" t="s">
        <v>464</v>
      </c>
      <c r="D421">
        <v>3439134</v>
      </c>
    </row>
    <row r="422" spans="1:4" x14ac:dyDescent="0.25">
      <c r="A422" t="s">
        <v>451</v>
      </c>
      <c r="B422" t="s">
        <v>28</v>
      </c>
      <c r="C422" t="s">
        <v>238</v>
      </c>
      <c r="D422">
        <v>4644128</v>
      </c>
    </row>
    <row r="423" spans="1:4" x14ac:dyDescent="0.25">
      <c r="A423" t="s">
        <v>451</v>
      </c>
      <c r="B423" t="s">
        <v>30</v>
      </c>
      <c r="C423" t="s">
        <v>465</v>
      </c>
      <c r="D423">
        <v>2050666</v>
      </c>
    </row>
    <row r="424" spans="1:4" x14ac:dyDescent="0.25">
      <c r="A424" t="s">
        <v>451</v>
      </c>
      <c r="B424" t="s">
        <v>32</v>
      </c>
      <c r="C424" t="s">
        <v>466</v>
      </c>
      <c r="D424">
        <v>3435109</v>
      </c>
    </row>
    <row r="425" spans="1:4" x14ac:dyDescent="0.25">
      <c r="A425" t="s">
        <v>451</v>
      </c>
      <c r="B425" t="s">
        <v>34</v>
      </c>
      <c r="C425" t="s">
        <v>467</v>
      </c>
      <c r="D425">
        <v>5742354</v>
      </c>
    </row>
    <row r="426" spans="1:4" x14ac:dyDescent="0.25">
      <c r="A426" t="s">
        <v>451</v>
      </c>
      <c r="B426" t="s">
        <v>36</v>
      </c>
      <c r="C426" t="s">
        <v>468</v>
      </c>
      <c r="D426">
        <v>6128284</v>
      </c>
    </row>
    <row r="427" spans="1:4" x14ac:dyDescent="0.25">
      <c r="A427" t="s">
        <v>451</v>
      </c>
      <c r="B427" t="s">
        <v>38</v>
      </c>
      <c r="C427" t="s">
        <v>469</v>
      </c>
      <c r="D427">
        <v>8649463</v>
      </c>
    </row>
    <row r="428" spans="1:4" x14ac:dyDescent="0.25">
      <c r="A428" t="s">
        <v>451</v>
      </c>
      <c r="B428" t="s">
        <v>40</v>
      </c>
      <c r="C428" t="s">
        <v>470</v>
      </c>
      <c r="D428">
        <v>4671594</v>
      </c>
    </row>
    <row r="429" spans="1:4" x14ac:dyDescent="0.25">
      <c r="A429" t="s">
        <v>451</v>
      </c>
      <c r="B429" t="s">
        <v>42</v>
      </c>
      <c r="C429" t="s">
        <v>471</v>
      </c>
      <c r="D429" t="s">
        <v>43</v>
      </c>
    </row>
    <row r="430" spans="1:4" x14ac:dyDescent="0.25">
      <c r="A430" t="s">
        <v>451</v>
      </c>
      <c r="B430" t="s">
        <v>45</v>
      </c>
      <c r="C430" t="s">
        <v>472</v>
      </c>
      <c r="D430">
        <v>4674335</v>
      </c>
    </row>
    <row r="431" spans="1:4" x14ac:dyDescent="0.25">
      <c r="A431" t="s">
        <v>451</v>
      </c>
      <c r="B431" t="s">
        <v>47</v>
      </c>
      <c r="C431" t="s">
        <v>473</v>
      </c>
      <c r="D431">
        <v>8258830</v>
      </c>
    </row>
    <row r="432" spans="1:4" x14ac:dyDescent="0.25">
      <c r="A432" t="s">
        <v>451</v>
      </c>
      <c r="B432" t="s">
        <v>49</v>
      </c>
      <c r="C432" t="s">
        <v>474</v>
      </c>
      <c r="D432">
        <v>3380605</v>
      </c>
    </row>
    <row r="433" spans="1:4" x14ac:dyDescent="0.25">
      <c r="A433" t="s">
        <v>451</v>
      </c>
      <c r="B433" t="s">
        <v>51</v>
      </c>
      <c r="C433" t="s">
        <v>475</v>
      </c>
      <c r="D433" t="s">
        <v>52</v>
      </c>
    </row>
    <row r="434" spans="1:4" x14ac:dyDescent="0.25">
      <c r="A434" t="s">
        <v>451</v>
      </c>
      <c r="B434" t="s">
        <v>54</v>
      </c>
      <c r="C434" t="s">
        <v>476</v>
      </c>
      <c r="D434">
        <v>2656584</v>
      </c>
    </row>
    <row r="435" spans="1:4" x14ac:dyDescent="0.25">
      <c r="A435" t="s">
        <v>451</v>
      </c>
      <c r="B435" t="s">
        <v>56</v>
      </c>
      <c r="C435" t="s">
        <v>477</v>
      </c>
      <c r="D435">
        <v>5900258</v>
      </c>
    </row>
    <row r="436" spans="1:4" x14ac:dyDescent="0.25">
      <c r="A436" t="s">
        <v>451</v>
      </c>
      <c r="B436" t="s">
        <v>58</v>
      </c>
      <c r="C436" t="s">
        <v>478</v>
      </c>
      <c r="D436">
        <v>5504159</v>
      </c>
    </row>
    <row r="437" spans="1:4" x14ac:dyDescent="0.25">
      <c r="A437" t="s">
        <v>451</v>
      </c>
      <c r="B437" t="s">
        <v>60</v>
      </c>
      <c r="C437" t="s">
        <v>479</v>
      </c>
      <c r="D437">
        <v>5038647</v>
      </c>
    </row>
    <row r="438" spans="1:4" x14ac:dyDescent="0.25">
      <c r="A438" t="s">
        <v>451</v>
      </c>
      <c r="B438" t="s">
        <v>62</v>
      </c>
      <c r="C438" t="s">
        <v>480</v>
      </c>
      <c r="D438">
        <v>4996100</v>
      </c>
    </row>
    <row r="439" spans="1:4" x14ac:dyDescent="0.25">
      <c r="A439" t="s">
        <v>451</v>
      </c>
      <c r="B439" t="s">
        <v>64</v>
      </c>
      <c r="C439" t="s">
        <v>481</v>
      </c>
      <c r="D439">
        <v>8316577</v>
      </c>
    </row>
    <row r="440" spans="1:4" x14ac:dyDescent="0.25">
      <c r="A440" t="s">
        <v>451</v>
      </c>
      <c r="B440" t="s">
        <v>66</v>
      </c>
      <c r="C440" t="s">
        <v>482</v>
      </c>
      <c r="D440">
        <v>4376193</v>
      </c>
    </row>
    <row r="441" spans="1:4" x14ac:dyDescent="0.25">
      <c r="A441" t="s">
        <v>451</v>
      </c>
      <c r="B441" t="s">
        <v>68</v>
      </c>
      <c r="C441" t="s">
        <v>483</v>
      </c>
      <c r="D441">
        <v>7745131</v>
      </c>
    </row>
    <row r="442" spans="1:4" x14ac:dyDescent="0.25">
      <c r="A442" t="s">
        <v>451</v>
      </c>
      <c r="B442" t="s">
        <v>70</v>
      </c>
      <c r="C442" t="s">
        <v>484</v>
      </c>
      <c r="D442">
        <v>5271038</v>
      </c>
    </row>
    <row r="443" spans="1:4" x14ac:dyDescent="0.25">
      <c r="A443" t="s">
        <v>451</v>
      </c>
      <c r="B443" t="s">
        <v>72</v>
      </c>
      <c r="C443" t="s">
        <v>485</v>
      </c>
      <c r="D443">
        <v>3213743</v>
      </c>
    </row>
    <row r="444" spans="1:4" x14ac:dyDescent="0.25">
      <c r="A444" t="s">
        <v>451</v>
      </c>
      <c r="B444" t="s">
        <v>74</v>
      </c>
      <c r="C444" t="s">
        <v>486</v>
      </c>
      <c r="D444">
        <v>3508085</v>
      </c>
    </row>
    <row r="445" spans="1:4" x14ac:dyDescent="0.25">
      <c r="A445" t="s">
        <v>451</v>
      </c>
      <c r="B445" t="s">
        <v>76</v>
      </c>
      <c r="C445" t="s">
        <v>487</v>
      </c>
      <c r="D445">
        <v>4757222</v>
      </c>
    </row>
    <row r="446" spans="1:4" x14ac:dyDescent="0.25">
      <c r="A446" t="s">
        <v>492</v>
      </c>
      <c r="B446" t="s">
        <v>3</v>
      </c>
      <c r="C446" t="s">
        <v>506</v>
      </c>
      <c r="D446">
        <v>5880220</v>
      </c>
    </row>
    <row r="447" spans="1:4" x14ac:dyDescent="0.25">
      <c r="A447" t="s">
        <v>492</v>
      </c>
      <c r="B447" t="s">
        <v>5</v>
      </c>
      <c r="C447" t="s">
        <v>507</v>
      </c>
      <c r="D447">
        <v>4006965</v>
      </c>
    </row>
    <row r="448" spans="1:4" x14ac:dyDescent="0.25">
      <c r="A448" t="s">
        <v>492</v>
      </c>
      <c r="B448" t="s">
        <v>7</v>
      </c>
      <c r="C448" t="s">
        <v>508</v>
      </c>
      <c r="D448">
        <v>4594083</v>
      </c>
    </row>
    <row r="449" spans="1:4" x14ac:dyDescent="0.25">
      <c r="A449" t="s">
        <v>492</v>
      </c>
      <c r="B449" t="s">
        <v>9</v>
      </c>
      <c r="C449" t="s">
        <v>509</v>
      </c>
      <c r="D449">
        <v>6054468</v>
      </c>
    </row>
    <row r="450" spans="1:4" x14ac:dyDescent="0.25">
      <c r="A450" t="s">
        <v>492</v>
      </c>
      <c r="B450" t="s">
        <v>11</v>
      </c>
      <c r="C450" t="s">
        <v>510</v>
      </c>
      <c r="D450">
        <v>7222454</v>
      </c>
    </row>
    <row r="451" spans="1:4" x14ac:dyDescent="0.25">
      <c r="A451" t="s">
        <v>492</v>
      </c>
      <c r="B451" t="s">
        <v>13</v>
      </c>
      <c r="C451" t="s">
        <v>511</v>
      </c>
      <c r="D451">
        <v>6196103</v>
      </c>
    </row>
    <row r="452" spans="1:4" x14ac:dyDescent="0.25">
      <c r="A452" t="s">
        <v>492</v>
      </c>
      <c r="B452" t="s">
        <v>15</v>
      </c>
      <c r="C452" t="s">
        <v>512</v>
      </c>
      <c r="D452">
        <v>6411207</v>
      </c>
    </row>
    <row r="453" spans="1:4" x14ac:dyDescent="0.25">
      <c r="A453" t="s">
        <v>492</v>
      </c>
      <c r="B453" t="s">
        <v>17</v>
      </c>
      <c r="C453" t="s">
        <v>513</v>
      </c>
      <c r="D453">
        <v>2470051</v>
      </c>
    </row>
    <row r="454" spans="1:4" x14ac:dyDescent="0.25">
      <c r="A454" t="s">
        <v>492</v>
      </c>
      <c r="B454" t="s">
        <v>19</v>
      </c>
      <c r="C454" t="s">
        <v>514</v>
      </c>
      <c r="D454">
        <v>4189308</v>
      </c>
    </row>
    <row r="455" spans="1:4" x14ac:dyDescent="0.25">
      <c r="A455" t="s">
        <v>492</v>
      </c>
      <c r="B455" t="s">
        <v>21</v>
      </c>
      <c r="C455" t="s">
        <v>515</v>
      </c>
      <c r="D455">
        <v>6172334</v>
      </c>
    </row>
    <row r="456" spans="1:4" x14ac:dyDescent="0.25">
      <c r="A456" t="s">
        <v>492</v>
      </c>
      <c r="B456" t="s">
        <v>23</v>
      </c>
      <c r="C456" t="s">
        <v>516</v>
      </c>
      <c r="D456">
        <v>3112220</v>
      </c>
    </row>
    <row r="457" spans="1:4" x14ac:dyDescent="0.25">
      <c r="A457" t="s">
        <v>492</v>
      </c>
      <c r="B457" t="s">
        <v>936</v>
      </c>
      <c r="C457" t="s">
        <v>517</v>
      </c>
      <c r="D457">
        <v>4550369</v>
      </c>
    </row>
    <row r="458" spans="1:4" x14ac:dyDescent="0.25">
      <c r="A458" t="s">
        <v>492</v>
      </c>
      <c r="B458" t="s">
        <v>26</v>
      </c>
      <c r="C458" t="s">
        <v>518</v>
      </c>
      <c r="D458">
        <v>3545743</v>
      </c>
    </row>
    <row r="459" spans="1:4" x14ac:dyDescent="0.25">
      <c r="A459" t="s">
        <v>492</v>
      </c>
      <c r="B459" t="s">
        <v>28</v>
      </c>
      <c r="C459" t="s">
        <v>519</v>
      </c>
      <c r="D459">
        <v>4783451</v>
      </c>
    </row>
    <row r="460" spans="1:4" x14ac:dyDescent="0.25">
      <c r="A460" t="s">
        <v>492</v>
      </c>
      <c r="B460" t="s">
        <v>30</v>
      </c>
      <c r="C460" t="s">
        <v>520</v>
      </c>
      <c r="D460">
        <v>2116287</v>
      </c>
    </row>
    <row r="461" spans="1:4" x14ac:dyDescent="0.25">
      <c r="A461" t="s">
        <v>492</v>
      </c>
      <c r="B461" t="s">
        <v>32</v>
      </c>
      <c r="C461" t="s">
        <v>521</v>
      </c>
      <c r="D461">
        <v>3545032</v>
      </c>
    </row>
    <row r="462" spans="1:4" x14ac:dyDescent="0.25">
      <c r="A462" t="s">
        <v>492</v>
      </c>
      <c r="B462" t="s">
        <v>34</v>
      </c>
      <c r="C462" t="s">
        <v>522</v>
      </c>
      <c r="D462">
        <v>5926109</v>
      </c>
    </row>
    <row r="463" spans="1:4" x14ac:dyDescent="0.25">
      <c r="A463" t="s">
        <v>492</v>
      </c>
      <c r="B463" t="s">
        <v>36</v>
      </c>
      <c r="C463" t="s">
        <v>523</v>
      </c>
      <c r="D463">
        <v>6306004</v>
      </c>
    </row>
    <row r="464" spans="1:4" x14ac:dyDescent="0.25">
      <c r="A464" t="s">
        <v>492</v>
      </c>
      <c r="B464" t="s">
        <v>38</v>
      </c>
      <c r="C464" t="s">
        <v>524</v>
      </c>
      <c r="D464">
        <v>8908953</v>
      </c>
    </row>
    <row r="465" spans="1:4" x14ac:dyDescent="0.25">
      <c r="A465" t="s">
        <v>492</v>
      </c>
      <c r="B465" t="s">
        <v>40</v>
      </c>
      <c r="C465" t="s">
        <v>525</v>
      </c>
      <c r="D465">
        <v>4816414</v>
      </c>
    </row>
    <row r="466" spans="1:4" x14ac:dyDescent="0.25">
      <c r="A466" t="s">
        <v>492</v>
      </c>
      <c r="B466" t="s">
        <v>42</v>
      </c>
      <c r="C466" t="s">
        <v>526</v>
      </c>
      <c r="D466" t="s">
        <v>493</v>
      </c>
    </row>
    <row r="467" spans="1:4" x14ac:dyDescent="0.25">
      <c r="A467" t="s">
        <v>492</v>
      </c>
      <c r="B467" t="s">
        <v>45</v>
      </c>
      <c r="C467" t="s">
        <v>527</v>
      </c>
      <c r="D467">
        <v>4814569</v>
      </c>
    </row>
    <row r="468" spans="1:4" x14ac:dyDescent="0.25">
      <c r="A468" t="s">
        <v>492</v>
      </c>
      <c r="B468" t="s">
        <v>47</v>
      </c>
      <c r="C468" t="s">
        <v>528</v>
      </c>
      <c r="D468">
        <v>8506599</v>
      </c>
    </row>
    <row r="469" spans="1:4" x14ac:dyDescent="0.25">
      <c r="A469" t="s">
        <v>492</v>
      </c>
      <c r="B469" t="s">
        <v>49</v>
      </c>
      <c r="C469" t="s">
        <v>529</v>
      </c>
      <c r="D469">
        <v>3482024</v>
      </c>
    </row>
    <row r="470" spans="1:4" x14ac:dyDescent="0.25">
      <c r="A470" t="s">
        <v>492</v>
      </c>
      <c r="B470" t="s">
        <v>51</v>
      </c>
      <c r="C470" t="s">
        <v>530</v>
      </c>
      <c r="D470" t="s">
        <v>494</v>
      </c>
    </row>
    <row r="471" spans="1:4" x14ac:dyDescent="0.25">
      <c r="A471" t="s">
        <v>492</v>
      </c>
      <c r="B471" t="s">
        <v>54</v>
      </c>
      <c r="C471" t="s">
        <v>531</v>
      </c>
      <c r="D471">
        <v>2736283</v>
      </c>
    </row>
    <row r="472" spans="1:4" x14ac:dyDescent="0.25">
      <c r="A472" t="s">
        <v>492</v>
      </c>
      <c r="B472" t="s">
        <v>56</v>
      </c>
      <c r="C472" t="s">
        <v>532</v>
      </c>
      <c r="D472">
        <v>6100867</v>
      </c>
    </row>
    <row r="473" spans="1:4" x14ac:dyDescent="0.25">
      <c r="A473" t="s">
        <v>492</v>
      </c>
      <c r="B473" t="s">
        <v>58</v>
      </c>
      <c r="C473" t="s">
        <v>533</v>
      </c>
      <c r="D473">
        <v>5685800</v>
      </c>
    </row>
    <row r="474" spans="1:4" x14ac:dyDescent="0.25">
      <c r="A474" t="s">
        <v>492</v>
      </c>
      <c r="B474" t="s">
        <v>60</v>
      </c>
      <c r="C474" t="s">
        <v>106</v>
      </c>
      <c r="D474">
        <v>5053256</v>
      </c>
    </row>
    <row r="475" spans="1:4" x14ac:dyDescent="0.25">
      <c r="A475" t="s">
        <v>492</v>
      </c>
      <c r="B475" t="s">
        <v>62</v>
      </c>
      <c r="C475" t="s">
        <v>534</v>
      </c>
      <c r="D475">
        <v>5155977</v>
      </c>
    </row>
    <row r="476" spans="1:4" x14ac:dyDescent="0.25">
      <c r="A476" t="s">
        <v>492</v>
      </c>
      <c r="B476" t="s">
        <v>64</v>
      </c>
      <c r="C476" t="s">
        <v>535</v>
      </c>
      <c r="D476">
        <v>8635793</v>
      </c>
    </row>
    <row r="477" spans="1:4" x14ac:dyDescent="0.25">
      <c r="A477" t="s">
        <v>492</v>
      </c>
      <c r="B477" t="s">
        <v>66</v>
      </c>
      <c r="C477" t="s">
        <v>536</v>
      </c>
      <c r="D477">
        <v>4494350</v>
      </c>
    </row>
    <row r="478" spans="1:4" x14ac:dyDescent="0.25">
      <c r="A478" t="s">
        <v>492</v>
      </c>
      <c r="B478" t="s">
        <v>68</v>
      </c>
      <c r="C478" t="s">
        <v>537</v>
      </c>
      <c r="D478">
        <v>8008464</v>
      </c>
    </row>
    <row r="479" spans="1:4" x14ac:dyDescent="0.25">
      <c r="A479" t="s">
        <v>492</v>
      </c>
      <c r="B479" t="s">
        <v>70</v>
      </c>
      <c r="C479" t="s">
        <v>538</v>
      </c>
      <c r="D479">
        <v>5429169</v>
      </c>
    </row>
    <row r="480" spans="1:4" x14ac:dyDescent="0.25">
      <c r="A480" t="s">
        <v>492</v>
      </c>
      <c r="B480" t="s">
        <v>72</v>
      </c>
      <c r="C480" t="s">
        <v>539</v>
      </c>
      <c r="D480">
        <v>3306943</v>
      </c>
    </row>
    <row r="481" spans="1:4" x14ac:dyDescent="0.25">
      <c r="A481" t="s">
        <v>492</v>
      </c>
      <c r="B481" t="s">
        <v>74</v>
      </c>
      <c r="C481" t="s">
        <v>540</v>
      </c>
      <c r="D481">
        <v>3630867</v>
      </c>
    </row>
    <row r="482" spans="1:4" x14ac:dyDescent="0.25">
      <c r="A482" t="s">
        <v>492</v>
      </c>
      <c r="B482" t="s">
        <v>76</v>
      </c>
      <c r="C482" t="s">
        <v>541</v>
      </c>
      <c r="D482">
        <v>4909454</v>
      </c>
    </row>
    <row r="483" spans="1:4" x14ac:dyDescent="0.25">
      <c r="A483" t="s">
        <v>495</v>
      </c>
      <c r="B483" t="s">
        <v>3</v>
      </c>
      <c r="C483" t="s">
        <v>542</v>
      </c>
      <c r="D483">
        <v>5880220</v>
      </c>
    </row>
    <row r="484" spans="1:4" x14ac:dyDescent="0.25">
      <c r="A484" t="s">
        <v>495</v>
      </c>
      <c r="B484" t="s">
        <v>5</v>
      </c>
      <c r="C484" t="s">
        <v>543</v>
      </c>
      <c r="D484">
        <v>4006965</v>
      </c>
    </row>
    <row r="485" spans="1:4" x14ac:dyDescent="0.25">
      <c r="A485" t="s">
        <v>495</v>
      </c>
      <c r="B485" t="s">
        <v>7</v>
      </c>
      <c r="C485" t="s">
        <v>544</v>
      </c>
      <c r="D485">
        <v>4594083</v>
      </c>
    </row>
    <row r="486" spans="1:4" x14ac:dyDescent="0.25">
      <c r="A486" t="s">
        <v>495</v>
      </c>
      <c r="B486" t="s">
        <v>9</v>
      </c>
      <c r="C486" t="s">
        <v>545</v>
      </c>
      <c r="D486">
        <v>6054468</v>
      </c>
    </row>
    <row r="487" spans="1:4" x14ac:dyDescent="0.25">
      <c r="A487" t="s">
        <v>495</v>
      </c>
      <c r="B487" t="s">
        <v>11</v>
      </c>
      <c r="C487" t="s">
        <v>546</v>
      </c>
      <c r="D487">
        <v>7222454</v>
      </c>
    </row>
    <row r="488" spans="1:4" x14ac:dyDescent="0.25">
      <c r="A488" t="s">
        <v>495</v>
      </c>
      <c r="B488" t="s">
        <v>13</v>
      </c>
      <c r="C488" t="s">
        <v>547</v>
      </c>
      <c r="D488">
        <v>6196103</v>
      </c>
    </row>
    <row r="489" spans="1:4" x14ac:dyDescent="0.25">
      <c r="A489" t="s">
        <v>495</v>
      </c>
      <c r="B489" t="s">
        <v>15</v>
      </c>
      <c r="C489" t="s">
        <v>548</v>
      </c>
      <c r="D489">
        <v>6411207</v>
      </c>
    </row>
    <row r="490" spans="1:4" x14ac:dyDescent="0.25">
      <c r="A490" t="s">
        <v>495</v>
      </c>
      <c r="B490" t="s">
        <v>17</v>
      </c>
      <c r="C490" t="s">
        <v>549</v>
      </c>
      <c r="D490">
        <v>2470051</v>
      </c>
    </row>
    <row r="491" spans="1:4" x14ac:dyDescent="0.25">
      <c r="A491" t="s">
        <v>495</v>
      </c>
      <c r="B491" t="s">
        <v>19</v>
      </c>
      <c r="C491" t="s">
        <v>550</v>
      </c>
      <c r="D491">
        <v>4189308</v>
      </c>
    </row>
    <row r="492" spans="1:4" x14ac:dyDescent="0.25">
      <c r="A492" t="s">
        <v>495</v>
      </c>
      <c r="B492" t="s">
        <v>21</v>
      </c>
      <c r="C492" t="s">
        <v>551</v>
      </c>
      <c r="D492">
        <v>6172334</v>
      </c>
    </row>
    <row r="493" spans="1:4" x14ac:dyDescent="0.25">
      <c r="A493" t="s">
        <v>495</v>
      </c>
      <c r="B493" t="s">
        <v>23</v>
      </c>
      <c r="C493" t="s">
        <v>346</v>
      </c>
      <c r="D493">
        <v>3112220</v>
      </c>
    </row>
    <row r="494" spans="1:4" x14ac:dyDescent="0.25">
      <c r="A494" t="s">
        <v>495</v>
      </c>
      <c r="B494" t="s">
        <v>936</v>
      </c>
      <c r="C494" t="s">
        <v>552</v>
      </c>
      <c r="D494">
        <v>4550369</v>
      </c>
    </row>
    <row r="495" spans="1:4" x14ac:dyDescent="0.25">
      <c r="A495" t="s">
        <v>495</v>
      </c>
      <c r="B495" t="s">
        <v>26</v>
      </c>
      <c r="C495" t="s">
        <v>553</v>
      </c>
      <c r="D495">
        <v>3545743</v>
      </c>
    </row>
    <row r="496" spans="1:4" x14ac:dyDescent="0.25">
      <c r="A496" t="s">
        <v>495</v>
      </c>
      <c r="B496" t="s">
        <v>28</v>
      </c>
      <c r="C496" t="s">
        <v>554</v>
      </c>
      <c r="D496">
        <v>4783451</v>
      </c>
    </row>
    <row r="497" spans="1:4" x14ac:dyDescent="0.25">
      <c r="A497" t="s">
        <v>495</v>
      </c>
      <c r="B497" t="s">
        <v>30</v>
      </c>
      <c r="C497" t="s">
        <v>555</v>
      </c>
      <c r="D497">
        <v>2116287</v>
      </c>
    </row>
    <row r="498" spans="1:4" x14ac:dyDescent="0.25">
      <c r="A498" t="s">
        <v>495</v>
      </c>
      <c r="B498" t="s">
        <v>32</v>
      </c>
      <c r="C498" t="s">
        <v>556</v>
      </c>
      <c r="D498">
        <v>3545032</v>
      </c>
    </row>
    <row r="499" spans="1:4" x14ac:dyDescent="0.25">
      <c r="A499" t="s">
        <v>495</v>
      </c>
      <c r="B499" t="s">
        <v>34</v>
      </c>
      <c r="C499" t="s">
        <v>557</v>
      </c>
      <c r="D499">
        <v>5926109</v>
      </c>
    </row>
    <row r="500" spans="1:4" x14ac:dyDescent="0.25">
      <c r="A500" t="s">
        <v>495</v>
      </c>
      <c r="B500" t="s">
        <v>36</v>
      </c>
      <c r="C500" t="s">
        <v>558</v>
      </c>
      <c r="D500">
        <v>6306004</v>
      </c>
    </row>
    <row r="501" spans="1:4" x14ac:dyDescent="0.25">
      <c r="A501" t="s">
        <v>495</v>
      </c>
      <c r="B501" t="s">
        <v>38</v>
      </c>
      <c r="C501" t="s">
        <v>559</v>
      </c>
      <c r="D501">
        <v>8908953</v>
      </c>
    </row>
    <row r="502" spans="1:4" x14ac:dyDescent="0.25">
      <c r="A502" t="s">
        <v>495</v>
      </c>
      <c r="B502" t="s">
        <v>40</v>
      </c>
      <c r="C502" t="s">
        <v>560</v>
      </c>
      <c r="D502">
        <v>4816414</v>
      </c>
    </row>
    <row r="503" spans="1:4" x14ac:dyDescent="0.25">
      <c r="A503" t="s">
        <v>495</v>
      </c>
      <c r="B503" t="s">
        <v>42</v>
      </c>
      <c r="C503" t="s">
        <v>561</v>
      </c>
      <c r="D503" t="s">
        <v>493</v>
      </c>
    </row>
    <row r="504" spans="1:4" x14ac:dyDescent="0.25">
      <c r="A504" t="s">
        <v>495</v>
      </c>
      <c r="B504" t="s">
        <v>45</v>
      </c>
      <c r="C504" t="s">
        <v>562</v>
      </c>
      <c r="D504">
        <v>4814569</v>
      </c>
    </row>
    <row r="505" spans="1:4" x14ac:dyDescent="0.25">
      <c r="A505" t="s">
        <v>495</v>
      </c>
      <c r="B505" t="s">
        <v>955</v>
      </c>
      <c r="C505" t="s">
        <v>563</v>
      </c>
      <c r="D505">
        <v>8506599</v>
      </c>
    </row>
    <row r="506" spans="1:4" x14ac:dyDescent="0.25">
      <c r="A506" t="s">
        <v>495</v>
      </c>
      <c r="B506" t="s">
        <v>49</v>
      </c>
      <c r="C506" t="s">
        <v>564</v>
      </c>
      <c r="D506">
        <v>3482024</v>
      </c>
    </row>
    <row r="507" spans="1:4" x14ac:dyDescent="0.25">
      <c r="A507" t="s">
        <v>495</v>
      </c>
      <c r="B507" t="s">
        <v>51</v>
      </c>
      <c r="C507" t="s">
        <v>565</v>
      </c>
      <c r="D507" t="s">
        <v>494</v>
      </c>
    </row>
    <row r="508" spans="1:4" x14ac:dyDescent="0.25">
      <c r="A508" t="s">
        <v>495</v>
      </c>
      <c r="B508" t="s">
        <v>54</v>
      </c>
      <c r="C508" t="s">
        <v>566</v>
      </c>
      <c r="D508">
        <v>2736283</v>
      </c>
    </row>
    <row r="509" spans="1:4" x14ac:dyDescent="0.25">
      <c r="A509" t="s">
        <v>495</v>
      </c>
      <c r="B509" t="s">
        <v>56</v>
      </c>
      <c r="C509" t="s">
        <v>567</v>
      </c>
      <c r="D509">
        <v>6100867</v>
      </c>
    </row>
    <row r="510" spans="1:4" x14ac:dyDescent="0.25">
      <c r="A510" t="s">
        <v>495</v>
      </c>
      <c r="B510" t="s">
        <v>58</v>
      </c>
      <c r="C510" t="s">
        <v>568</v>
      </c>
      <c r="D510">
        <v>5685800</v>
      </c>
    </row>
    <row r="511" spans="1:4" x14ac:dyDescent="0.25">
      <c r="A511" t="s">
        <v>495</v>
      </c>
      <c r="B511" t="s">
        <v>60</v>
      </c>
      <c r="C511" t="s">
        <v>569</v>
      </c>
      <c r="D511">
        <v>5053256</v>
      </c>
    </row>
    <row r="512" spans="1:4" x14ac:dyDescent="0.25">
      <c r="A512" t="s">
        <v>495</v>
      </c>
      <c r="B512" t="s">
        <v>62</v>
      </c>
      <c r="C512" t="s">
        <v>570</v>
      </c>
      <c r="D512">
        <v>5155977</v>
      </c>
    </row>
    <row r="513" spans="1:4" x14ac:dyDescent="0.25">
      <c r="A513" t="s">
        <v>495</v>
      </c>
      <c r="B513" t="s">
        <v>64</v>
      </c>
      <c r="C513" t="s">
        <v>571</v>
      </c>
      <c r="D513">
        <v>8635793</v>
      </c>
    </row>
    <row r="514" spans="1:4" x14ac:dyDescent="0.25">
      <c r="A514" t="s">
        <v>495</v>
      </c>
      <c r="B514" t="s">
        <v>66</v>
      </c>
      <c r="C514" t="s">
        <v>572</v>
      </c>
      <c r="D514">
        <v>4494350</v>
      </c>
    </row>
    <row r="515" spans="1:4" x14ac:dyDescent="0.25">
      <c r="A515" t="s">
        <v>495</v>
      </c>
      <c r="B515" t="s">
        <v>68</v>
      </c>
      <c r="C515" t="s">
        <v>332</v>
      </c>
      <c r="D515">
        <v>8008464</v>
      </c>
    </row>
    <row r="516" spans="1:4" x14ac:dyDescent="0.25">
      <c r="A516" t="s">
        <v>495</v>
      </c>
      <c r="B516" t="s">
        <v>70</v>
      </c>
      <c r="C516" t="s">
        <v>573</v>
      </c>
      <c r="D516">
        <v>5429169</v>
      </c>
    </row>
    <row r="517" spans="1:4" x14ac:dyDescent="0.25">
      <c r="A517" t="s">
        <v>495</v>
      </c>
      <c r="B517" t="s">
        <v>72</v>
      </c>
      <c r="C517" t="s">
        <v>574</v>
      </c>
      <c r="D517">
        <v>3306943</v>
      </c>
    </row>
    <row r="518" spans="1:4" x14ac:dyDescent="0.25">
      <c r="A518" t="s">
        <v>495</v>
      </c>
      <c r="B518" t="s">
        <v>74</v>
      </c>
      <c r="C518" t="s">
        <v>575</v>
      </c>
      <c r="D518">
        <v>3630867</v>
      </c>
    </row>
    <row r="519" spans="1:4" x14ac:dyDescent="0.25">
      <c r="A519" t="s">
        <v>495</v>
      </c>
      <c r="B519" t="s">
        <v>76</v>
      </c>
      <c r="C519" t="s">
        <v>576</v>
      </c>
      <c r="D519">
        <v>4909454</v>
      </c>
    </row>
    <row r="520" spans="1:4" x14ac:dyDescent="0.25">
      <c r="A520" t="s">
        <v>496</v>
      </c>
      <c r="B520" t="s">
        <v>3</v>
      </c>
      <c r="C520" t="s">
        <v>577</v>
      </c>
      <c r="D520">
        <v>5880220</v>
      </c>
    </row>
    <row r="521" spans="1:4" x14ac:dyDescent="0.25">
      <c r="A521" t="s">
        <v>496</v>
      </c>
      <c r="B521" t="s">
        <v>5</v>
      </c>
      <c r="C521" t="s">
        <v>516</v>
      </c>
      <c r="D521">
        <v>4006965</v>
      </c>
    </row>
    <row r="522" spans="1:4" x14ac:dyDescent="0.25">
      <c r="A522" t="s">
        <v>496</v>
      </c>
      <c r="B522" t="s">
        <v>7</v>
      </c>
      <c r="C522" t="s">
        <v>578</v>
      </c>
      <c r="D522">
        <v>4594083</v>
      </c>
    </row>
    <row r="523" spans="1:4" x14ac:dyDescent="0.25">
      <c r="A523" t="s">
        <v>496</v>
      </c>
      <c r="B523" t="s">
        <v>9</v>
      </c>
      <c r="C523" t="s">
        <v>579</v>
      </c>
      <c r="D523">
        <v>6054468</v>
      </c>
    </row>
    <row r="524" spans="1:4" x14ac:dyDescent="0.25">
      <c r="A524" t="s">
        <v>496</v>
      </c>
      <c r="B524" t="s">
        <v>11</v>
      </c>
      <c r="C524" t="s">
        <v>580</v>
      </c>
      <c r="D524">
        <v>7222454</v>
      </c>
    </row>
    <row r="525" spans="1:4" x14ac:dyDescent="0.25">
      <c r="A525" t="s">
        <v>496</v>
      </c>
      <c r="B525" t="s">
        <v>13</v>
      </c>
      <c r="C525" t="s">
        <v>246</v>
      </c>
      <c r="D525">
        <v>6196103</v>
      </c>
    </row>
    <row r="526" spans="1:4" x14ac:dyDescent="0.25">
      <c r="A526" t="s">
        <v>496</v>
      </c>
      <c r="B526" t="s">
        <v>15</v>
      </c>
      <c r="C526" t="s">
        <v>581</v>
      </c>
      <c r="D526">
        <v>6411207</v>
      </c>
    </row>
    <row r="527" spans="1:4" x14ac:dyDescent="0.25">
      <c r="A527" t="s">
        <v>496</v>
      </c>
      <c r="B527" t="s">
        <v>17</v>
      </c>
      <c r="C527" t="s">
        <v>582</v>
      </c>
      <c r="D527">
        <v>2470051</v>
      </c>
    </row>
    <row r="528" spans="1:4" x14ac:dyDescent="0.25">
      <c r="A528" t="s">
        <v>496</v>
      </c>
      <c r="B528" t="s">
        <v>19</v>
      </c>
      <c r="C528" t="s">
        <v>583</v>
      </c>
      <c r="D528">
        <v>4189308</v>
      </c>
    </row>
    <row r="529" spans="1:4" x14ac:dyDescent="0.25">
      <c r="A529" t="s">
        <v>496</v>
      </c>
      <c r="B529" t="s">
        <v>21</v>
      </c>
      <c r="C529" t="s">
        <v>584</v>
      </c>
      <c r="D529">
        <v>6172334</v>
      </c>
    </row>
    <row r="530" spans="1:4" x14ac:dyDescent="0.25">
      <c r="A530" t="s">
        <v>496</v>
      </c>
      <c r="B530" t="s">
        <v>23</v>
      </c>
      <c r="C530" t="s">
        <v>585</v>
      </c>
      <c r="D530">
        <v>3112220</v>
      </c>
    </row>
    <row r="531" spans="1:4" x14ac:dyDescent="0.25">
      <c r="A531" t="s">
        <v>496</v>
      </c>
      <c r="B531" t="s">
        <v>936</v>
      </c>
      <c r="C531" t="s">
        <v>586</v>
      </c>
      <c r="D531">
        <v>4550369</v>
      </c>
    </row>
    <row r="532" spans="1:4" x14ac:dyDescent="0.25">
      <c r="A532" t="s">
        <v>496</v>
      </c>
      <c r="B532" t="s">
        <v>26</v>
      </c>
      <c r="C532" t="s">
        <v>587</v>
      </c>
      <c r="D532">
        <v>3545743</v>
      </c>
    </row>
    <row r="533" spans="1:4" x14ac:dyDescent="0.25">
      <c r="A533" t="s">
        <v>496</v>
      </c>
      <c r="B533" t="s">
        <v>28</v>
      </c>
      <c r="C533" t="s">
        <v>588</v>
      </c>
      <c r="D533">
        <v>4783451</v>
      </c>
    </row>
    <row r="534" spans="1:4" x14ac:dyDescent="0.25">
      <c r="A534" t="s">
        <v>496</v>
      </c>
      <c r="B534" t="s">
        <v>30</v>
      </c>
      <c r="C534" t="s">
        <v>589</v>
      </c>
      <c r="D534">
        <v>2116287</v>
      </c>
    </row>
    <row r="535" spans="1:4" x14ac:dyDescent="0.25">
      <c r="A535" t="s">
        <v>496</v>
      </c>
      <c r="B535" t="s">
        <v>32</v>
      </c>
      <c r="C535" t="s">
        <v>590</v>
      </c>
      <c r="D535">
        <v>3545032</v>
      </c>
    </row>
    <row r="536" spans="1:4" x14ac:dyDescent="0.25">
      <c r="A536" t="s">
        <v>496</v>
      </c>
      <c r="B536" t="s">
        <v>34</v>
      </c>
      <c r="C536" t="s">
        <v>591</v>
      </c>
      <c r="D536">
        <v>5926109</v>
      </c>
    </row>
    <row r="537" spans="1:4" x14ac:dyDescent="0.25">
      <c r="A537" t="s">
        <v>496</v>
      </c>
      <c r="B537" t="s">
        <v>36</v>
      </c>
      <c r="C537" t="s">
        <v>592</v>
      </c>
      <c r="D537">
        <v>6306004</v>
      </c>
    </row>
    <row r="538" spans="1:4" x14ac:dyDescent="0.25">
      <c r="A538" t="s">
        <v>496</v>
      </c>
      <c r="B538" t="s">
        <v>38</v>
      </c>
      <c r="C538" t="s">
        <v>593</v>
      </c>
      <c r="D538">
        <v>8908953</v>
      </c>
    </row>
    <row r="539" spans="1:4" x14ac:dyDescent="0.25">
      <c r="A539" t="s">
        <v>496</v>
      </c>
      <c r="B539" t="s">
        <v>40</v>
      </c>
      <c r="C539" t="s">
        <v>594</v>
      </c>
      <c r="D539">
        <v>4816414</v>
      </c>
    </row>
    <row r="540" spans="1:4" x14ac:dyDescent="0.25">
      <c r="A540" t="s">
        <v>496</v>
      </c>
      <c r="B540" t="s">
        <v>42</v>
      </c>
      <c r="C540" t="s">
        <v>595</v>
      </c>
      <c r="D540" t="s">
        <v>493</v>
      </c>
    </row>
    <row r="541" spans="1:4" x14ac:dyDescent="0.25">
      <c r="A541" t="s">
        <v>496</v>
      </c>
      <c r="B541" t="s">
        <v>45</v>
      </c>
      <c r="C541" t="s">
        <v>596</v>
      </c>
      <c r="D541">
        <v>4814569</v>
      </c>
    </row>
    <row r="542" spans="1:4" x14ac:dyDescent="0.25">
      <c r="A542" t="s">
        <v>496</v>
      </c>
      <c r="B542" t="s">
        <v>47</v>
      </c>
      <c r="C542" t="s">
        <v>597</v>
      </c>
      <c r="D542">
        <v>8506599</v>
      </c>
    </row>
    <row r="543" spans="1:4" x14ac:dyDescent="0.25">
      <c r="A543" t="s">
        <v>496</v>
      </c>
      <c r="B543" t="s">
        <v>49</v>
      </c>
      <c r="C543" t="s">
        <v>598</v>
      </c>
      <c r="D543">
        <v>3482024</v>
      </c>
    </row>
    <row r="544" spans="1:4" x14ac:dyDescent="0.25">
      <c r="A544" t="s">
        <v>496</v>
      </c>
      <c r="B544" t="s">
        <v>51</v>
      </c>
      <c r="C544" t="s">
        <v>599</v>
      </c>
      <c r="D544" t="s">
        <v>494</v>
      </c>
    </row>
    <row r="545" spans="1:4" x14ac:dyDescent="0.25">
      <c r="A545" t="s">
        <v>496</v>
      </c>
      <c r="B545" t="s">
        <v>54</v>
      </c>
      <c r="C545" t="s">
        <v>600</v>
      </c>
      <c r="D545">
        <v>2736283</v>
      </c>
    </row>
    <row r="546" spans="1:4" x14ac:dyDescent="0.25">
      <c r="A546" t="s">
        <v>496</v>
      </c>
      <c r="B546" t="s">
        <v>56</v>
      </c>
      <c r="C546" t="s">
        <v>601</v>
      </c>
      <c r="D546">
        <v>6100867</v>
      </c>
    </row>
    <row r="547" spans="1:4" x14ac:dyDescent="0.25">
      <c r="A547" t="s">
        <v>496</v>
      </c>
      <c r="B547" t="s">
        <v>58</v>
      </c>
      <c r="C547" t="s">
        <v>602</v>
      </c>
      <c r="D547">
        <v>5685800</v>
      </c>
    </row>
    <row r="548" spans="1:4" x14ac:dyDescent="0.25">
      <c r="A548" t="s">
        <v>496</v>
      </c>
      <c r="B548" t="s">
        <v>60</v>
      </c>
      <c r="C548" t="s">
        <v>603</v>
      </c>
      <c r="D548">
        <v>5053256</v>
      </c>
    </row>
    <row r="549" spans="1:4" x14ac:dyDescent="0.25">
      <c r="A549" t="s">
        <v>496</v>
      </c>
      <c r="B549" t="s">
        <v>62</v>
      </c>
      <c r="C549" t="s">
        <v>604</v>
      </c>
      <c r="D549">
        <v>5155977</v>
      </c>
    </row>
    <row r="550" spans="1:4" x14ac:dyDescent="0.25">
      <c r="A550" t="s">
        <v>496</v>
      </c>
      <c r="B550" t="s">
        <v>64</v>
      </c>
      <c r="C550" t="s">
        <v>605</v>
      </c>
      <c r="D550">
        <v>8635793</v>
      </c>
    </row>
    <row r="551" spans="1:4" x14ac:dyDescent="0.25">
      <c r="A551" t="s">
        <v>496</v>
      </c>
      <c r="B551" t="s">
        <v>66</v>
      </c>
      <c r="C551" t="s">
        <v>606</v>
      </c>
      <c r="D551">
        <v>4494350</v>
      </c>
    </row>
    <row r="552" spans="1:4" x14ac:dyDescent="0.25">
      <c r="A552" t="s">
        <v>496</v>
      </c>
      <c r="B552" t="s">
        <v>68</v>
      </c>
      <c r="C552" t="s">
        <v>607</v>
      </c>
      <c r="D552">
        <v>8008464</v>
      </c>
    </row>
    <row r="553" spans="1:4" x14ac:dyDescent="0.25">
      <c r="A553" t="s">
        <v>496</v>
      </c>
      <c r="B553" t="s">
        <v>70</v>
      </c>
      <c r="C553" t="s">
        <v>608</v>
      </c>
      <c r="D553">
        <v>5429169</v>
      </c>
    </row>
    <row r="554" spans="1:4" x14ac:dyDescent="0.25">
      <c r="A554" t="s">
        <v>496</v>
      </c>
      <c r="B554" t="s">
        <v>72</v>
      </c>
      <c r="C554" t="s">
        <v>609</v>
      </c>
      <c r="D554">
        <v>3306943</v>
      </c>
    </row>
    <row r="555" spans="1:4" x14ac:dyDescent="0.25">
      <c r="A555" t="s">
        <v>496</v>
      </c>
      <c r="B555" t="s">
        <v>74</v>
      </c>
      <c r="C555" t="s">
        <v>610</v>
      </c>
      <c r="D555">
        <v>3630867</v>
      </c>
    </row>
    <row r="556" spans="1:4" x14ac:dyDescent="0.25">
      <c r="A556" t="s">
        <v>496</v>
      </c>
      <c r="B556" t="s">
        <v>76</v>
      </c>
      <c r="C556" t="s">
        <v>611</v>
      </c>
      <c r="D556">
        <v>4909454</v>
      </c>
    </row>
    <row r="557" spans="1:4" x14ac:dyDescent="0.25">
      <c r="A557" t="s">
        <v>497</v>
      </c>
      <c r="B557" t="s">
        <v>3</v>
      </c>
      <c r="C557" t="s">
        <v>612</v>
      </c>
      <c r="D557">
        <v>5880220</v>
      </c>
    </row>
    <row r="558" spans="1:4" x14ac:dyDescent="0.25">
      <c r="A558" t="s">
        <v>497</v>
      </c>
      <c r="B558" t="s">
        <v>5</v>
      </c>
      <c r="C558" t="s">
        <v>613</v>
      </c>
      <c r="D558">
        <v>4006965</v>
      </c>
    </row>
    <row r="559" spans="1:4" x14ac:dyDescent="0.25">
      <c r="A559" t="s">
        <v>497</v>
      </c>
      <c r="B559" t="s">
        <v>7</v>
      </c>
      <c r="C559" t="s">
        <v>614</v>
      </c>
      <c r="D559">
        <v>4594083</v>
      </c>
    </row>
    <row r="560" spans="1:4" x14ac:dyDescent="0.25">
      <c r="A560" t="s">
        <v>497</v>
      </c>
      <c r="B560" t="s">
        <v>9</v>
      </c>
      <c r="C560" t="s">
        <v>615</v>
      </c>
      <c r="D560">
        <v>6054468</v>
      </c>
    </row>
    <row r="561" spans="1:4" x14ac:dyDescent="0.25">
      <c r="A561" t="s">
        <v>497</v>
      </c>
      <c r="B561" t="s">
        <v>11</v>
      </c>
      <c r="C561" t="s">
        <v>616</v>
      </c>
      <c r="D561">
        <v>7222454</v>
      </c>
    </row>
    <row r="562" spans="1:4" x14ac:dyDescent="0.25">
      <c r="A562" t="s">
        <v>497</v>
      </c>
      <c r="B562" t="s">
        <v>13</v>
      </c>
      <c r="C562" t="s">
        <v>272</v>
      </c>
      <c r="D562">
        <v>6196103</v>
      </c>
    </row>
    <row r="563" spans="1:4" x14ac:dyDescent="0.25">
      <c r="A563" t="s">
        <v>497</v>
      </c>
      <c r="B563" t="s">
        <v>15</v>
      </c>
      <c r="C563" t="s">
        <v>617</v>
      </c>
      <c r="D563">
        <v>6411207</v>
      </c>
    </row>
    <row r="564" spans="1:4" x14ac:dyDescent="0.25">
      <c r="A564" t="s">
        <v>497</v>
      </c>
      <c r="B564" t="s">
        <v>17</v>
      </c>
      <c r="C564" t="s">
        <v>618</v>
      </c>
      <c r="D564">
        <v>2470051</v>
      </c>
    </row>
    <row r="565" spans="1:4" x14ac:dyDescent="0.25">
      <c r="A565" t="s">
        <v>497</v>
      </c>
      <c r="B565" t="s">
        <v>19</v>
      </c>
      <c r="C565" t="s">
        <v>619</v>
      </c>
      <c r="D565">
        <v>4189308</v>
      </c>
    </row>
    <row r="566" spans="1:4" x14ac:dyDescent="0.25">
      <c r="A566" t="s">
        <v>497</v>
      </c>
      <c r="B566" t="s">
        <v>21</v>
      </c>
      <c r="C566" t="s">
        <v>620</v>
      </c>
      <c r="D566">
        <v>6172334</v>
      </c>
    </row>
    <row r="567" spans="1:4" x14ac:dyDescent="0.25">
      <c r="A567" t="s">
        <v>497</v>
      </c>
      <c r="B567" t="s">
        <v>23</v>
      </c>
      <c r="C567" t="s">
        <v>621</v>
      </c>
      <c r="D567">
        <v>3112220</v>
      </c>
    </row>
    <row r="568" spans="1:4" x14ac:dyDescent="0.25">
      <c r="A568" t="s">
        <v>497</v>
      </c>
      <c r="B568" t="s">
        <v>936</v>
      </c>
      <c r="C568" t="s">
        <v>622</v>
      </c>
      <c r="D568">
        <v>4550369</v>
      </c>
    </row>
    <row r="569" spans="1:4" x14ac:dyDescent="0.25">
      <c r="A569" t="s">
        <v>497</v>
      </c>
      <c r="B569" t="s">
        <v>26</v>
      </c>
      <c r="C569" t="s">
        <v>623</v>
      </c>
      <c r="D569">
        <v>3545743</v>
      </c>
    </row>
    <row r="570" spans="1:4" x14ac:dyDescent="0.25">
      <c r="A570" t="s">
        <v>497</v>
      </c>
      <c r="B570" t="s">
        <v>28</v>
      </c>
      <c r="C570" t="s">
        <v>624</v>
      </c>
      <c r="D570">
        <v>4783451</v>
      </c>
    </row>
    <row r="571" spans="1:4" x14ac:dyDescent="0.25">
      <c r="A571" t="s">
        <v>497</v>
      </c>
      <c r="B571" t="s">
        <v>30</v>
      </c>
      <c r="C571" t="s">
        <v>625</v>
      </c>
      <c r="D571">
        <v>2116287</v>
      </c>
    </row>
    <row r="572" spans="1:4" x14ac:dyDescent="0.25">
      <c r="A572" t="s">
        <v>497</v>
      </c>
      <c r="B572" t="s">
        <v>32</v>
      </c>
      <c r="C572" t="s">
        <v>626</v>
      </c>
      <c r="D572">
        <v>3545032</v>
      </c>
    </row>
    <row r="573" spans="1:4" x14ac:dyDescent="0.25">
      <c r="A573" t="s">
        <v>497</v>
      </c>
      <c r="B573" t="s">
        <v>34</v>
      </c>
      <c r="C573" t="s">
        <v>627</v>
      </c>
      <c r="D573">
        <v>5926109</v>
      </c>
    </row>
    <row r="574" spans="1:4" x14ac:dyDescent="0.25">
      <c r="A574" t="s">
        <v>497</v>
      </c>
      <c r="B574" t="s">
        <v>36</v>
      </c>
      <c r="C574" t="s">
        <v>628</v>
      </c>
      <c r="D574">
        <v>6306004</v>
      </c>
    </row>
    <row r="575" spans="1:4" x14ac:dyDescent="0.25">
      <c r="A575" t="s">
        <v>497</v>
      </c>
      <c r="B575" t="s">
        <v>38</v>
      </c>
      <c r="C575" t="s">
        <v>629</v>
      </c>
      <c r="D575">
        <v>8908953</v>
      </c>
    </row>
    <row r="576" spans="1:4" x14ac:dyDescent="0.25">
      <c r="A576" t="s">
        <v>497</v>
      </c>
      <c r="B576" t="s">
        <v>40</v>
      </c>
      <c r="C576" t="s">
        <v>630</v>
      </c>
      <c r="D576">
        <v>4816414</v>
      </c>
    </row>
    <row r="577" spans="1:4" x14ac:dyDescent="0.25">
      <c r="A577" t="s">
        <v>497</v>
      </c>
      <c r="B577" t="s">
        <v>42</v>
      </c>
      <c r="C577" t="s">
        <v>631</v>
      </c>
      <c r="D577" t="s">
        <v>493</v>
      </c>
    </row>
    <row r="578" spans="1:4" x14ac:dyDescent="0.25">
      <c r="A578" t="s">
        <v>497</v>
      </c>
      <c r="B578" t="s">
        <v>45</v>
      </c>
      <c r="C578" t="s">
        <v>243</v>
      </c>
      <c r="D578">
        <v>4814569</v>
      </c>
    </row>
    <row r="579" spans="1:4" x14ac:dyDescent="0.25">
      <c r="A579" t="s">
        <v>497</v>
      </c>
      <c r="B579" t="s">
        <v>47</v>
      </c>
      <c r="C579" t="s">
        <v>632</v>
      </c>
      <c r="D579">
        <v>8506599</v>
      </c>
    </row>
    <row r="580" spans="1:4" x14ac:dyDescent="0.25">
      <c r="A580" t="s">
        <v>497</v>
      </c>
      <c r="B580" t="s">
        <v>49</v>
      </c>
      <c r="C580" t="s">
        <v>633</v>
      </c>
      <c r="D580">
        <v>3482024</v>
      </c>
    </row>
    <row r="581" spans="1:4" x14ac:dyDescent="0.25">
      <c r="A581" t="s">
        <v>497</v>
      </c>
      <c r="B581" t="s">
        <v>51</v>
      </c>
      <c r="C581" t="s">
        <v>634</v>
      </c>
      <c r="D581" t="s">
        <v>494</v>
      </c>
    </row>
    <row r="582" spans="1:4" x14ac:dyDescent="0.25">
      <c r="A582" t="s">
        <v>497</v>
      </c>
      <c r="B582" t="s">
        <v>54</v>
      </c>
      <c r="C582" t="s">
        <v>635</v>
      </c>
      <c r="D582">
        <v>2736283</v>
      </c>
    </row>
    <row r="583" spans="1:4" x14ac:dyDescent="0.25">
      <c r="A583" t="s">
        <v>497</v>
      </c>
      <c r="B583" t="s">
        <v>56</v>
      </c>
      <c r="C583" t="s">
        <v>636</v>
      </c>
      <c r="D583">
        <v>6100867</v>
      </c>
    </row>
    <row r="584" spans="1:4" x14ac:dyDescent="0.25">
      <c r="A584" t="s">
        <v>497</v>
      </c>
      <c r="B584" t="s">
        <v>58</v>
      </c>
      <c r="C584" t="s">
        <v>637</v>
      </c>
      <c r="D584">
        <v>5685800</v>
      </c>
    </row>
    <row r="585" spans="1:4" x14ac:dyDescent="0.25">
      <c r="A585" t="s">
        <v>497</v>
      </c>
      <c r="B585" t="s">
        <v>60</v>
      </c>
      <c r="C585" t="s">
        <v>638</v>
      </c>
      <c r="D585">
        <v>5053256</v>
      </c>
    </row>
    <row r="586" spans="1:4" x14ac:dyDescent="0.25">
      <c r="A586" t="s">
        <v>497</v>
      </c>
      <c r="B586" t="s">
        <v>62</v>
      </c>
      <c r="C586" t="s">
        <v>639</v>
      </c>
      <c r="D586">
        <v>5155977</v>
      </c>
    </row>
    <row r="587" spans="1:4" x14ac:dyDescent="0.25">
      <c r="A587" t="s">
        <v>497</v>
      </c>
      <c r="B587" t="s">
        <v>64</v>
      </c>
      <c r="C587" t="s">
        <v>640</v>
      </c>
      <c r="D587">
        <v>8635793</v>
      </c>
    </row>
    <row r="588" spans="1:4" x14ac:dyDescent="0.25">
      <c r="A588" t="s">
        <v>497</v>
      </c>
      <c r="B588" t="s">
        <v>66</v>
      </c>
      <c r="C588" t="s">
        <v>641</v>
      </c>
      <c r="D588">
        <v>4494350</v>
      </c>
    </row>
    <row r="589" spans="1:4" x14ac:dyDescent="0.25">
      <c r="A589" t="s">
        <v>497</v>
      </c>
      <c r="B589" t="s">
        <v>68</v>
      </c>
      <c r="C589" t="s">
        <v>642</v>
      </c>
      <c r="D589">
        <v>8008464</v>
      </c>
    </row>
    <row r="590" spans="1:4" x14ac:dyDescent="0.25">
      <c r="A590" t="s">
        <v>497</v>
      </c>
      <c r="B590" t="s">
        <v>70</v>
      </c>
      <c r="C590" t="s">
        <v>643</v>
      </c>
      <c r="D590">
        <v>5429169</v>
      </c>
    </row>
    <row r="591" spans="1:4" x14ac:dyDescent="0.25">
      <c r="A591" t="s">
        <v>497</v>
      </c>
      <c r="B591" t="s">
        <v>72</v>
      </c>
      <c r="C591" t="s">
        <v>644</v>
      </c>
      <c r="D591">
        <v>3306943</v>
      </c>
    </row>
    <row r="592" spans="1:4" x14ac:dyDescent="0.25">
      <c r="A592" t="s">
        <v>497</v>
      </c>
      <c r="B592" t="s">
        <v>74</v>
      </c>
      <c r="C592" t="s">
        <v>645</v>
      </c>
      <c r="D592">
        <v>3630867</v>
      </c>
    </row>
    <row r="593" spans="1:4" x14ac:dyDescent="0.25">
      <c r="A593" t="s">
        <v>497</v>
      </c>
      <c r="B593" t="s">
        <v>76</v>
      </c>
      <c r="C593" t="s">
        <v>646</v>
      </c>
      <c r="D593">
        <v>4909454</v>
      </c>
    </row>
    <row r="594" spans="1:4" x14ac:dyDescent="0.25">
      <c r="A594" t="s">
        <v>498</v>
      </c>
      <c r="B594" t="s">
        <v>3</v>
      </c>
      <c r="C594" t="s">
        <v>647</v>
      </c>
      <c r="D594">
        <v>5880220</v>
      </c>
    </row>
    <row r="595" spans="1:4" x14ac:dyDescent="0.25">
      <c r="A595" t="s">
        <v>498</v>
      </c>
      <c r="B595" t="s">
        <v>5</v>
      </c>
      <c r="C595" t="s">
        <v>89</v>
      </c>
      <c r="D595">
        <v>4006965</v>
      </c>
    </row>
    <row r="596" spans="1:4" x14ac:dyDescent="0.25">
      <c r="A596" t="s">
        <v>498</v>
      </c>
      <c r="B596" t="s">
        <v>7</v>
      </c>
      <c r="C596" t="s">
        <v>648</v>
      </c>
      <c r="D596">
        <v>4594083</v>
      </c>
    </row>
    <row r="597" spans="1:4" x14ac:dyDescent="0.25">
      <c r="A597" t="s">
        <v>498</v>
      </c>
      <c r="B597" t="s">
        <v>9</v>
      </c>
      <c r="C597" t="s">
        <v>649</v>
      </c>
      <c r="D597">
        <v>6054468</v>
      </c>
    </row>
    <row r="598" spans="1:4" x14ac:dyDescent="0.25">
      <c r="A598" t="s">
        <v>498</v>
      </c>
      <c r="B598" t="s">
        <v>11</v>
      </c>
      <c r="C598" t="s">
        <v>650</v>
      </c>
      <c r="D598">
        <v>7222454</v>
      </c>
    </row>
    <row r="599" spans="1:4" x14ac:dyDescent="0.25">
      <c r="A599" t="s">
        <v>498</v>
      </c>
      <c r="B599" t="s">
        <v>13</v>
      </c>
      <c r="C599" t="s">
        <v>651</v>
      </c>
      <c r="D599">
        <v>6196103</v>
      </c>
    </row>
    <row r="600" spans="1:4" x14ac:dyDescent="0.25">
      <c r="A600" t="s">
        <v>498</v>
      </c>
      <c r="B600" t="s">
        <v>15</v>
      </c>
      <c r="C600" t="s">
        <v>652</v>
      </c>
      <c r="D600">
        <v>6411207</v>
      </c>
    </row>
    <row r="601" spans="1:4" x14ac:dyDescent="0.25">
      <c r="A601" t="s">
        <v>498</v>
      </c>
      <c r="B601" t="s">
        <v>17</v>
      </c>
      <c r="C601" t="s">
        <v>653</v>
      </c>
      <c r="D601">
        <v>2470051</v>
      </c>
    </row>
    <row r="602" spans="1:4" x14ac:dyDescent="0.25">
      <c r="A602" t="s">
        <v>498</v>
      </c>
      <c r="B602" t="s">
        <v>19</v>
      </c>
      <c r="C602" t="s">
        <v>654</v>
      </c>
      <c r="D602">
        <v>4189308</v>
      </c>
    </row>
    <row r="603" spans="1:4" x14ac:dyDescent="0.25">
      <c r="A603" t="s">
        <v>498</v>
      </c>
      <c r="B603" t="s">
        <v>21</v>
      </c>
      <c r="C603" t="s">
        <v>655</v>
      </c>
      <c r="D603">
        <v>6172334</v>
      </c>
    </row>
    <row r="604" spans="1:4" x14ac:dyDescent="0.25">
      <c r="A604" t="s">
        <v>498</v>
      </c>
      <c r="B604" t="s">
        <v>23</v>
      </c>
      <c r="C604" t="s">
        <v>656</v>
      </c>
      <c r="D604">
        <v>3112220</v>
      </c>
    </row>
    <row r="605" spans="1:4" x14ac:dyDescent="0.25">
      <c r="A605" t="s">
        <v>498</v>
      </c>
      <c r="B605" t="s">
        <v>936</v>
      </c>
      <c r="C605" t="s">
        <v>657</v>
      </c>
      <c r="D605">
        <v>4550369</v>
      </c>
    </row>
    <row r="606" spans="1:4" x14ac:dyDescent="0.25">
      <c r="A606" t="s">
        <v>498</v>
      </c>
      <c r="B606" t="s">
        <v>26</v>
      </c>
      <c r="C606" t="s">
        <v>658</v>
      </c>
      <c r="D606">
        <v>3545743</v>
      </c>
    </row>
    <row r="607" spans="1:4" x14ac:dyDescent="0.25">
      <c r="A607" t="s">
        <v>498</v>
      </c>
      <c r="B607" t="s">
        <v>28</v>
      </c>
      <c r="C607" t="s">
        <v>316</v>
      </c>
      <c r="D607">
        <v>4783451</v>
      </c>
    </row>
    <row r="608" spans="1:4" x14ac:dyDescent="0.25">
      <c r="A608" t="s">
        <v>498</v>
      </c>
      <c r="B608" t="s">
        <v>30</v>
      </c>
      <c r="C608" t="s">
        <v>441</v>
      </c>
      <c r="D608">
        <v>2116287</v>
      </c>
    </row>
    <row r="609" spans="1:4" x14ac:dyDescent="0.25">
      <c r="A609" t="s">
        <v>498</v>
      </c>
      <c r="B609" t="s">
        <v>32</v>
      </c>
      <c r="C609" t="s">
        <v>659</v>
      </c>
      <c r="D609">
        <v>3545032</v>
      </c>
    </row>
    <row r="610" spans="1:4" x14ac:dyDescent="0.25">
      <c r="A610" t="s">
        <v>498</v>
      </c>
      <c r="B610" t="s">
        <v>34</v>
      </c>
      <c r="C610" t="s">
        <v>522</v>
      </c>
      <c r="D610">
        <v>5926109</v>
      </c>
    </row>
    <row r="611" spans="1:4" x14ac:dyDescent="0.25">
      <c r="A611" t="s">
        <v>498</v>
      </c>
      <c r="B611" t="s">
        <v>36</v>
      </c>
      <c r="C611" t="s">
        <v>660</v>
      </c>
      <c r="D611">
        <v>6306004</v>
      </c>
    </row>
    <row r="612" spans="1:4" x14ac:dyDescent="0.25">
      <c r="A612" t="s">
        <v>498</v>
      </c>
      <c r="B612" t="s">
        <v>38</v>
      </c>
      <c r="C612" t="s">
        <v>661</v>
      </c>
      <c r="D612">
        <v>8908953</v>
      </c>
    </row>
    <row r="613" spans="1:4" x14ac:dyDescent="0.25">
      <c r="A613" t="s">
        <v>498</v>
      </c>
      <c r="B613" t="s">
        <v>40</v>
      </c>
      <c r="C613" t="s">
        <v>662</v>
      </c>
      <c r="D613">
        <v>4816414</v>
      </c>
    </row>
    <row r="614" spans="1:4" x14ac:dyDescent="0.25">
      <c r="A614" t="s">
        <v>498</v>
      </c>
      <c r="B614" t="s">
        <v>42</v>
      </c>
      <c r="C614" t="s">
        <v>663</v>
      </c>
      <c r="D614" t="s">
        <v>493</v>
      </c>
    </row>
    <row r="615" spans="1:4" x14ac:dyDescent="0.25">
      <c r="A615" t="s">
        <v>498</v>
      </c>
      <c r="B615" t="s">
        <v>45</v>
      </c>
      <c r="C615" t="s">
        <v>664</v>
      </c>
      <c r="D615">
        <v>4814569</v>
      </c>
    </row>
    <row r="616" spans="1:4" x14ac:dyDescent="0.25">
      <c r="A616" t="s">
        <v>498</v>
      </c>
      <c r="B616" t="s">
        <v>47</v>
      </c>
      <c r="C616" t="s">
        <v>665</v>
      </c>
      <c r="D616">
        <v>8506599</v>
      </c>
    </row>
    <row r="617" spans="1:4" x14ac:dyDescent="0.25">
      <c r="A617" t="s">
        <v>498</v>
      </c>
      <c r="B617" t="s">
        <v>49</v>
      </c>
      <c r="C617" t="s">
        <v>666</v>
      </c>
      <c r="D617">
        <v>3482024</v>
      </c>
    </row>
    <row r="618" spans="1:4" x14ac:dyDescent="0.25">
      <c r="A618" t="s">
        <v>498</v>
      </c>
      <c r="B618" t="s">
        <v>51</v>
      </c>
      <c r="C618" t="s">
        <v>667</v>
      </c>
      <c r="D618" t="s">
        <v>494</v>
      </c>
    </row>
    <row r="619" spans="1:4" x14ac:dyDescent="0.25">
      <c r="A619" t="s">
        <v>498</v>
      </c>
      <c r="B619" t="s">
        <v>54</v>
      </c>
      <c r="C619" t="s">
        <v>668</v>
      </c>
      <c r="D619">
        <v>2736283</v>
      </c>
    </row>
    <row r="620" spans="1:4" x14ac:dyDescent="0.25">
      <c r="A620" t="s">
        <v>498</v>
      </c>
      <c r="B620" t="s">
        <v>56</v>
      </c>
      <c r="C620" t="s">
        <v>669</v>
      </c>
      <c r="D620">
        <v>6100867</v>
      </c>
    </row>
    <row r="621" spans="1:4" x14ac:dyDescent="0.25">
      <c r="A621" t="s">
        <v>498</v>
      </c>
      <c r="B621" t="s">
        <v>58</v>
      </c>
      <c r="C621" t="s">
        <v>670</v>
      </c>
      <c r="D621">
        <v>5685800</v>
      </c>
    </row>
    <row r="622" spans="1:4" x14ac:dyDescent="0.25">
      <c r="A622" t="s">
        <v>498</v>
      </c>
      <c r="B622" t="s">
        <v>60</v>
      </c>
      <c r="C622" t="s">
        <v>671</v>
      </c>
      <c r="D622">
        <v>5053256</v>
      </c>
    </row>
    <row r="623" spans="1:4" x14ac:dyDescent="0.25">
      <c r="A623" t="s">
        <v>498</v>
      </c>
      <c r="B623" t="s">
        <v>62</v>
      </c>
      <c r="C623" t="s">
        <v>672</v>
      </c>
      <c r="D623">
        <v>5155977</v>
      </c>
    </row>
    <row r="624" spans="1:4" x14ac:dyDescent="0.25">
      <c r="A624" t="s">
        <v>498</v>
      </c>
      <c r="B624" t="s">
        <v>64</v>
      </c>
      <c r="C624" t="s">
        <v>673</v>
      </c>
      <c r="D624">
        <v>8635793</v>
      </c>
    </row>
    <row r="625" spans="1:4" x14ac:dyDescent="0.25">
      <c r="A625" t="s">
        <v>498</v>
      </c>
      <c r="B625" t="s">
        <v>66</v>
      </c>
      <c r="C625" t="s">
        <v>674</v>
      </c>
      <c r="D625">
        <v>4494350</v>
      </c>
    </row>
    <row r="626" spans="1:4" x14ac:dyDescent="0.25">
      <c r="A626" t="s">
        <v>498</v>
      </c>
      <c r="B626" t="s">
        <v>68</v>
      </c>
      <c r="C626" t="s">
        <v>675</v>
      </c>
      <c r="D626">
        <v>8008464</v>
      </c>
    </row>
    <row r="627" spans="1:4" x14ac:dyDescent="0.25">
      <c r="A627" t="s">
        <v>498</v>
      </c>
      <c r="B627" t="s">
        <v>70</v>
      </c>
      <c r="C627" t="s">
        <v>676</v>
      </c>
      <c r="D627">
        <v>5429169</v>
      </c>
    </row>
    <row r="628" spans="1:4" x14ac:dyDescent="0.25">
      <c r="A628" t="s">
        <v>498</v>
      </c>
      <c r="B628" t="s">
        <v>72</v>
      </c>
      <c r="C628" t="s">
        <v>677</v>
      </c>
      <c r="D628">
        <v>3306943</v>
      </c>
    </row>
    <row r="629" spans="1:4" x14ac:dyDescent="0.25">
      <c r="A629" t="s">
        <v>498</v>
      </c>
      <c r="B629" t="s">
        <v>74</v>
      </c>
      <c r="C629" t="s">
        <v>678</v>
      </c>
      <c r="D629">
        <v>3630867</v>
      </c>
    </row>
    <row r="630" spans="1:4" x14ac:dyDescent="0.25">
      <c r="A630" t="s">
        <v>498</v>
      </c>
      <c r="B630" t="s">
        <v>76</v>
      </c>
      <c r="C630" t="s">
        <v>679</v>
      </c>
      <c r="D630">
        <v>4909454</v>
      </c>
    </row>
    <row r="631" spans="1:4" x14ac:dyDescent="0.25">
      <c r="A631" t="s">
        <v>499</v>
      </c>
      <c r="B631" t="s">
        <v>3</v>
      </c>
      <c r="C631" t="s">
        <v>680</v>
      </c>
      <c r="D631">
        <v>5880220</v>
      </c>
    </row>
    <row r="632" spans="1:4" x14ac:dyDescent="0.25">
      <c r="A632" t="s">
        <v>499</v>
      </c>
      <c r="B632" t="s">
        <v>5</v>
      </c>
      <c r="C632" t="s">
        <v>681</v>
      </c>
      <c r="D632">
        <v>4006965</v>
      </c>
    </row>
    <row r="633" spans="1:4" x14ac:dyDescent="0.25">
      <c r="A633" t="s">
        <v>499</v>
      </c>
      <c r="B633" t="s">
        <v>7</v>
      </c>
      <c r="C633" t="s">
        <v>682</v>
      </c>
      <c r="D633">
        <v>4594083</v>
      </c>
    </row>
    <row r="634" spans="1:4" x14ac:dyDescent="0.25">
      <c r="A634" t="s">
        <v>499</v>
      </c>
      <c r="B634" t="s">
        <v>9</v>
      </c>
      <c r="C634" t="s">
        <v>683</v>
      </c>
      <c r="D634">
        <v>6054468</v>
      </c>
    </row>
    <row r="635" spans="1:4" x14ac:dyDescent="0.25">
      <c r="A635" t="s">
        <v>499</v>
      </c>
      <c r="B635" t="s">
        <v>11</v>
      </c>
      <c r="C635" t="s">
        <v>684</v>
      </c>
      <c r="D635">
        <v>7222454</v>
      </c>
    </row>
    <row r="636" spans="1:4" x14ac:dyDescent="0.25">
      <c r="A636" t="s">
        <v>499</v>
      </c>
      <c r="B636" t="s">
        <v>13</v>
      </c>
      <c r="C636" t="s">
        <v>685</v>
      </c>
      <c r="D636">
        <v>6196103</v>
      </c>
    </row>
    <row r="637" spans="1:4" x14ac:dyDescent="0.25">
      <c r="A637" t="s">
        <v>499</v>
      </c>
      <c r="B637" t="s">
        <v>15</v>
      </c>
      <c r="C637" t="s">
        <v>686</v>
      </c>
      <c r="D637">
        <v>6411207</v>
      </c>
    </row>
    <row r="638" spans="1:4" x14ac:dyDescent="0.25">
      <c r="A638" t="s">
        <v>499</v>
      </c>
      <c r="B638" t="s">
        <v>17</v>
      </c>
      <c r="C638" t="s">
        <v>687</v>
      </c>
      <c r="D638">
        <v>2470051</v>
      </c>
    </row>
    <row r="639" spans="1:4" x14ac:dyDescent="0.25">
      <c r="A639" t="s">
        <v>499</v>
      </c>
      <c r="B639" t="s">
        <v>19</v>
      </c>
      <c r="C639" t="s">
        <v>688</v>
      </c>
      <c r="D639">
        <v>4189308</v>
      </c>
    </row>
    <row r="640" spans="1:4" x14ac:dyDescent="0.25">
      <c r="A640" t="s">
        <v>499</v>
      </c>
      <c r="B640" t="s">
        <v>21</v>
      </c>
      <c r="C640" t="s">
        <v>689</v>
      </c>
      <c r="D640">
        <v>6172334</v>
      </c>
    </row>
    <row r="641" spans="1:4" x14ac:dyDescent="0.25">
      <c r="A641" t="s">
        <v>499</v>
      </c>
      <c r="B641" t="s">
        <v>23</v>
      </c>
      <c r="C641" t="s">
        <v>690</v>
      </c>
      <c r="D641">
        <v>3112220</v>
      </c>
    </row>
    <row r="642" spans="1:4" x14ac:dyDescent="0.25">
      <c r="A642" t="s">
        <v>499</v>
      </c>
      <c r="B642" t="s">
        <v>936</v>
      </c>
      <c r="C642" t="s">
        <v>229</v>
      </c>
      <c r="D642">
        <v>4550369</v>
      </c>
    </row>
    <row r="643" spans="1:4" x14ac:dyDescent="0.25">
      <c r="A643" t="s">
        <v>499</v>
      </c>
      <c r="B643" t="s">
        <v>26</v>
      </c>
      <c r="C643" t="s">
        <v>691</v>
      </c>
      <c r="D643">
        <v>3545743</v>
      </c>
    </row>
    <row r="644" spans="1:4" x14ac:dyDescent="0.25">
      <c r="A644" t="s">
        <v>499</v>
      </c>
      <c r="B644" t="s">
        <v>28</v>
      </c>
      <c r="C644" t="s">
        <v>692</v>
      </c>
      <c r="D644">
        <v>4783451</v>
      </c>
    </row>
    <row r="645" spans="1:4" x14ac:dyDescent="0.25">
      <c r="A645" t="s">
        <v>499</v>
      </c>
      <c r="B645" t="s">
        <v>30</v>
      </c>
      <c r="C645" t="s">
        <v>693</v>
      </c>
      <c r="D645">
        <v>2116287</v>
      </c>
    </row>
    <row r="646" spans="1:4" x14ac:dyDescent="0.25">
      <c r="A646" t="s">
        <v>499</v>
      </c>
      <c r="B646" t="s">
        <v>32</v>
      </c>
      <c r="C646" t="s">
        <v>694</v>
      </c>
      <c r="D646">
        <v>3545032</v>
      </c>
    </row>
    <row r="647" spans="1:4" x14ac:dyDescent="0.25">
      <c r="A647" t="s">
        <v>499</v>
      </c>
      <c r="B647" t="s">
        <v>34</v>
      </c>
      <c r="C647" t="s">
        <v>695</v>
      </c>
      <c r="D647">
        <v>5926109</v>
      </c>
    </row>
    <row r="648" spans="1:4" x14ac:dyDescent="0.25">
      <c r="A648" t="s">
        <v>499</v>
      </c>
      <c r="B648" t="s">
        <v>36</v>
      </c>
      <c r="C648" t="s">
        <v>696</v>
      </c>
      <c r="D648">
        <v>6306004</v>
      </c>
    </row>
    <row r="649" spans="1:4" x14ac:dyDescent="0.25">
      <c r="A649" t="s">
        <v>499</v>
      </c>
      <c r="B649" t="s">
        <v>38</v>
      </c>
      <c r="C649" t="s">
        <v>697</v>
      </c>
      <c r="D649">
        <v>8908953</v>
      </c>
    </row>
    <row r="650" spans="1:4" x14ac:dyDescent="0.25">
      <c r="A650" t="s">
        <v>499</v>
      </c>
      <c r="B650" t="s">
        <v>40</v>
      </c>
      <c r="C650" t="s">
        <v>698</v>
      </c>
      <c r="D650">
        <v>4816414</v>
      </c>
    </row>
    <row r="651" spans="1:4" x14ac:dyDescent="0.25">
      <c r="A651" t="s">
        <v>499</v>
      </c>
      <c r="B651" t="s">
        <v>42</v>
      </c>
      <c r="C651" t="s">
        <v>699</v>
      </c>
      <c r="D651" t="s">
        <v>493</v>
      </c>
    </row>
    <row r="652" spans="1:4" x14ac:dyDescent="0.25">
      <c r="A652" t="s">
        <v>499</v>
      </c>
      <c r="B652" t="s">
        <v>45</v>
      </c>
      <c r="C652" t="s">
        <v>700</v>
      </c>
      <c r="D652">
        <v>4814569</v>
      </c>
    </row>
    <row r="653" spans="1:4" x14ac:dyDescent="0.25">
      <c r="A653" t="s">
        <v>499</v>
      </c>
      <c r="B653" t="s">
        <v>47</v>
      </c>
      <c r="C653" t="s">
        <v>701</v>
      </c>
      <c r="D653">
        <v>8506599</v>
      </c>
    </row>
    <row r="654" spans="1:4" x14ac:dyDescent="0.25">
      <c r="A654" t="s">
        <v>499</v>
      </c>
      <c r="B654" t="s">
        <v>49</v>
      </c>
      <c r="C654" t="s">
        <v>10</v>
      </c>
      <c r="D654">
        <v>3482024</v>
      </c>
    </row>
    <row r="655" spans="1:4" x14ac:dyDescent="0.25">
      <c r="A655" t="s">
        <v>499</v>
      </c>
      <c r="B655" t="s">
        <v>51</v>
      </c>
      <c r="C655" t="s">
        <v>702</v>
      </c>
      <c r="D655" t="s">
        <v>494</v>
      </c>
    </row>
    <row r="656" spans="1:4" x14ac:dyDescent="0.25">
      <c r="A656" t="s">
        <v>499</v>
      </c>
      <c r="B656" t="s">
        <v>54</v>
      </c>
      <c r="C656" t="s">
        <v>703</v>
      </c>
      <c r="D656">
        <v>2736283</v>
      </c>
    </row>
    <row r="657" spans="1:4" x14ac:dyDescent="0.25">
      <c r="A657" t="s">
        <v>499</v>
      </c>
      <c r="B657" t="s">
        <v>956</v>
      </c>
      <c r="C657" t="s">
        <v>704</v>
      </c>
      <c r="D657">
        <v>6100867</v>
      </c>
    </row>
    <row r="658" spans="1:4" x14ac:dyDescent="0.25">
      <c r="A658" t="s">
        <v>499</v>
      </c>
      <c r="B658" t="s">
        <v>58</v>
      </c>
      <c r="C658" t="s">
        <v>705</v>
      </c>
      <c r="D658">
        <v>5685800</v>
      </c>
    </row>
    <row r="659" spans="1:4" x14ac:dyDescent="0.25">
      <c r="A659" t="s">
        <v>499</v>
      </c>
      <c r="B659" t="s">
        <v>60</v>
      </c>
      <c r="C659" t="s">
        <v>706</v>
      </c>
      <c r="D659">
        <v>5053256</v>
      </c>
    </row>
    <row r="660" spans="1:4" x14ac:dyDescent="0.25">
      <c r="A660" t="s">
        <v>499</v>
      </c>
      <c r="B660" t="s">
        <v>62</v>
      </c>
      <c r="C660" t="s">
        <v>707</v>
      </c>
      <c r="D660">
        <v>5155977</v>
      </c>
    </row>
    <row r="661" spans="1:4" x14ac:dyDescent="0.25">
      <c r="A661" t="s">
        <v>499</v>
      </c>
      <c r="B661" t="s">
        <v>64</v>
      </c>
      <c r="C661" t="s">
        <v>708</v>
      </c>
      <c r="D661">
        <v>8635793</v>
      </c>
    </row>
    <row r="662" spans="1:4" x14ac:dyDescent="0.25">
      <c r="A662" t="s">
        <v>499</v>
      </c>
      <c r="B662" t="s">
        <v>66</v>
      </c>
      <c r="C662" t="s">
        <v>709</v>
      </c>
      <c r="D662">
        <v>4494350</v>
      </c>
    </row>
    <row r="663" spans="1:4" x14ac:dyDescent="0.25">
      <c r="A663" t="s">
        <v>499</v>
      </c>
      <c r="B663" t="s">
        <v>68</v>
      </c>
      <c r="C663" t="s">
        <v>710</v>
      </c>
      <c r="D663">
        <v>8008464</v>
      </c>
    </row>
    <row r="664" spans="1:4" x14ac:dyDescent="0.25">
      <c r="A664" t="s">
        <v>499</v>
      </c>
      <c r="B664" t="s">
        <v>70</v>
      </c>
      <c r="C664" t="s">
        <v>711</v>
      </c>
      <c r="D664">
        <v>5429169</v>
      </c>
    </row>
    <row r="665" spans="1:4" x14ac:dyDescent="0.25">
      <c r="A665" t="s">
        <v>499</v>
      </c>
      <c r="B665" t="s">
        <v>72</v>
      </c>
      <c r="C665" t="s">
        <v>712</v>
      </c>
      <c r="D665">
        <v>3306943</v>
      </c>
    </row>
    <row r="666" spans="1:4" x14ac:dyDescent="0.25">
      <c r="A666" t="s">
        <v>499</v>
      </c>
      <c r="B666" t="s">
        <v>74</v>
      </c>
      <c r="C666" t="s">
        <v>713</v>
      </c>
      <c r="D666">
        <v>3630867</v>
      </c>
    </row>
    <row r="667" spans="1:4" x14ac:dyDescent="0.25">
      <c r="A667" t="s">
        <v>499</v>
      </c>
      <c r="B667" t="s">
        <v>76</v>
      </c>
      <c r="C667" t="s">
        <v>714</v>
      </c>
      <c r="D667">
        <v>4909454</v>
      </c>
    </row>
    <row r="668" spans="1:4" x14ac:dyDescent="0.25">
      <c r="A668" t="s">
        <v>500</v>
      </c>
      <c r="B668" t="s">
        <v>3</v>
      </c>
      <c r="C668" t="s">
        <v>715</v>
      </c>
      <c r="D668">
        <v>5880220</v>
      </c>
    </row>
    <row r="669" spans="1:4" x14ac:dyDescent="0.25">
      <c r="A669" t="s">
        <v>500</v>
      </c>
      <c r="B669" t="s">
        <v>5</v>
      </c>
      <c r="C669" t="s">
        <v>716</v>
      </c>
      <c r="D669">
        <v>4006965</v>
      </c>
    </row>
    <row r="670" spans="1:4" x14ac:dyDescent="0.25">
      <c r="A670" t="s">
        <v>500</v>
      </c>
      <c r="B670" t="s">
        <v>7</v>
      </c>
      <c r="C670" t="s">
        <v>717</v>
      </c>
      <c r="D670">
        <v>4594083</v>
      </c>
    </row>
    <row r="671" spans="1:4" x14ac:dyDescent="0.25">
      <c r="A671" t="s">
        <v>500</v>
      </c>
      <c r="B671" t="s">
        <v>9</v>
      </c>
      <c r="C671" t="s">
        <v>718</v>
      </c>
      <c r="D671">
        <v>6054468</v>
      </c>
    </row>
    <row r="672" spans="1:4" x14ac:dyDescent="0.25">
      <c r="A672" t="s">
        <v>500</v>
      </c>
      <c r="B672" t="s">
        <v>11</v>
      </c>
      <c r="C672" t="s">
        <v>719</v>
      </c>
      <c r="D672">
        <v>7222454</v>
      </c>
    </row>
    <row r="673" spans="1:4" x14ac:dyDescent="0.25">
      <c r="A673" t="s">
        <v>500</v>
      </c>
      <c r="B673" t="s">
        <v>13</v>
      </c>
      <c r="C673" t="s">
        <v>720</v>
      </c>
      <c r="D673">
        <v>6196103</v>
      </c>
    </row>
    <row r="674" spans="1:4" x14ac:dyDescent="0.25">
      <c r="A674" t="s">
        <v>500</v>
      </c>
      <c r="B674" t="s">
        <v>15</v>
      </c>
      <c r="C674" t="s">
        <v>721</v>
      </c>
      <c r="D674">
        <v>6411207</v>
      </c>
    </row>
    <row r="675" spans="1:4" x14ac:dyDescent="0.25">
      <c r="A675" t="s">
        <v>500</v>
      </c>
      <c r="B675" t="s">
        <v>17</v>
      </c>
      <c r="C675" t="s">
        <v>722</v>
      </c>
      <c r="D675">
        <v>2470051</v>
      </c>
    </row>
    <row r="676" spans="1:4" x14ac:dyDescent="0.25">
      <c r="A676" t="s">
        <v>500</v>
      </c>
      <c r="B676" t="s">
        <v>19</v>
      </c>
      <c r="C676" t="s">
        <v>723</v>
      </c>
      <c r="D676">
        <v>4189308</v>
      </c>
    </row>
    <row r="677" spans="1:4" x14ac:dyDescent="0.25">
      <c r="A677" t="s">
        <v>500</v>
      </c>
      <c r="B677" t="s">
        <v>21</v>
      </c>
      <c r="C677" t="s">
        <v>136</v>
      </c>
      <c r="D677">
        <v>6172334</v>
      </c>
    </row>
    <row r="678" spans="1:4" x14ac:dyDescent="0.25">
      <c r="A678" t="s">
        <v>500</v>
      </c>
      <c r="B678" t="s">
        <v>23</v>
      </c>
      <c r="C678" t="s">
        <v>724</v>
      </c>
      <c r="D678">
        <v>3112220</v>
      </c>
    </row>
    <row r="679" spans="1:4" x14ac:dyDescent="0.25">
      <c r="A679" t="s">
        <v>500</v>
      </c>
      <c r="B679" t="s">
        <v>936</v>
      </c>
      <c r="C679" t="s">
        <v>725</v>
      </c>
      <c r="D679">
        <v>4550369</v>
      </c>
    </row>
    <row r="680" spans="1:4" x14ac:dyDescent="0.25">
      <c r="A680" t="s">
        <v>500</v>
      </c>
      <c r="B680" t="s">
        <v>26</v>
      </c>
      <c r="C680" t="s">
        <v>726</v>
      </c>
      <c r="D680">
        <v>3545743</v>
      </c>
    </row>
    <row r="681" spans="1:4" x14ac:dyDescent="0.25">
      <c r="A681" t="s">
        <v>500</v>
      </c>
      <c r="B681" t="s">
        <v>28</v>
      </c>
      <c r="C681" t="s">
        <v>727</v>
      </c>
      <c r="D681">
        <v>4783451</v>
      </c>
    </row>
    <row r="682" spans="1:4" x14ac:dyDescent="0.25">
      <c r="A682" t="s">
        <v>500</v>
      </c>
      <c r="B682" t="s">
        <v>30</v>
      </c>
      <c r="C682" t="s">
        <v>728</v>
      </c>
      <c r="D682">
        <v>2116287</v>
      </c>
    </row>
    <row r="683" spans="1:4" x14ac:dyDescent="0.25">
      <c r="A683" t="s">
        <v>500</v>
      </c>
      <c r="B683" t="s">
        <v>32</v>
      </c>
      <c r="C683" t="s">
        <v>729</v>
      </c>
      <c r="D683">
        <v>3545032</v>
      </c>
    </row>
    <row r="684" spans="1:4" x14ac:dyDescent="0.25">
      <c r="A684" t="s">
        <v>500</v>
      </c>
      <c r="B684" t="s">
        <v>34</v>
      </c>
      <c r="C684" t="s">
        <v>730</v>
      </c>
      <c r="D684">
        <v>5926109</v>
      </c>
    </row>
    <row r="685" spans="1:4" x14ac:dyDescent="0.25">
      <c r="A685" t="s">
        <v>500</v>
      </c>
      <c r="B685" t="s">
        <v>36</v>
      </c>
      <c r="C685" t="s">
        <v>731</v>
      </c>
      <c r="D685">
        <v>6306004</v>
      </c>
    </row>
    <row r="686" spans="1:4" x14ac:dyDescent="0.25">
      <c r="A686" t="s">
        <v>500</v>
      </c>
      <c r="B686" t="s">
        <v>38</v>
      </c>
      <c r="C686" t="s">
        <v>732</v>
      </c>
      <c r="D686">
        <v>8908953</v>
      </c>
    </row>
    <row r="687" spans="1:4" x14ac:dyDescent="0.25">
      <c r="A687" t="s">
        <v>500</v>
      </c>
      <c r="B687" t="s">
        <v>40</v>
      </c>
      <c r="C687" t="s">
        <v>733</v>
      </c>
      <c r="D687">
        <v>4816414</v>
      </c>
    </row>
    <row r="688" spans="1:4" x14ac:dyDescent="0.25">
      <c r="A688" t="s">
        <v>500</v>
      </c>
      <c r="B688" t="s">
        <v>42</v>
      </c>
      <c r="C688" t="s">
        <v>734</v>
      </c>
      <c r="D688" t="s">
        <v>493</v>
      </c>
    </row>
    <row r="689" spans="1:4" x14ac:dyDescent="0.25">
      <c r="A689" t="s">
        <v>500</v>
      </c>
      <c r="B689" t="s">
        <v>45</v>
      </c>
      <c r="C689" t="s">
        <v>681</v>
      </c>
      <c r="D689">
        <v>4814569</v>
      </c>
    </row>
    <row r="690" spans="1:4" x14ac:dyDescent="0.25">
      <c r="A690" t="s">
        <v>500</v>
      </c>
      <c r="B690" t="s">
        <v>47</v>
      </c>
      <c r="C690" t="s">
        <v>735</v>
      </c>
      <c r="D690">
        <v>8506599</v>
      </c>
    </row>
    <row r="691" spans="1:4" x14ac:dyDescent="0.25">
      <c r="A691" t="s">
        <v>500</v>
      </c>
      <c r="B691" t="s">
        <v>49</v>
      </c>
      <c r="C691" t="s">
        <v>463</v>
      </c>
      <c r="D691">
        <v>3482024</v>
      </c>
    </row>
    <row r="692" spans="1:4" x14ac:dyDescent="0.25">
      <c r="A692" t="s">
        <v>500</v>
      </c>
      <c r="B692" t="s">
        <v>51</v>
      </c>
      <c r="C692" t="s">
        <v>736</v>
      </c>
      <c r="D692" t="s">
        <v>494</v>
      </c>
    </row>
    <row r="693" spans="1:4" x14ac:dyDescent="0.25">
      <c r="A693" t="s">
        <v>500</v>
      </c>
      <c r="B693" t="s">
        <v>54</v>
      </c>
      <c r="C693" t="s">
        <v>737</v>
      </c>
      <c r="D693">
        <v>2736283</v>
      </c>
    </row>
    <row r="694" spans="1:4" x14ac:dyDescent="0.25">
      <c r="A694" t="s">
        <v>500</v>
      </c>
      <c r="B694" t="s">
        <v>56</v>
      </c>
      <c r="C694" t="s">
        <v>738</v>
      </c>
      <c r="D694">
        <v>6100867</v>
      </c>
    </row>
    <row r="695" spans="1:4" x14ac:dyDescent="0.25">
      <c r="A695" t="s">
        <v>500</v>
      </c>
      <c r="B695" t="s">
        <v>58</v>
      </c>
      <c r="C695" t="s">
        <v>739</v>
      </c>
      <c r="D695">
        <v>5685800</v>
      </c>
    </row>
    <row r="696" spans="1:4" x14ac:dyDescent="0.25">
      <c r="A696" t="s">
        <v>500</v>
      </c>
      <c r="B696" t="s">
        <v>60</v>
      </c>
      <c r="C696" t="s">
        <v>740</v>
      </c>
      <c r="D696">
        <v>5053256</v>
      </c>
    </row>
    <row r="697" spans="1:4" x14ac:dyDescent="0.25">
      <c r="A697" t="s">
        <v>500</v>
      </c>
      <c r="B697" t="s">
        <v>62</v>
      </c>
      <c r="C697" t="s">
        <v>741</v>
      </c>
      <c r="D697">
        <v>5155977</v>
      </c>
    </row>
    <row r="698" spans="1:4" x14ac:dyDescent="0.25">
      <c r="A698" t="s">
        <v>500</v>
      </c>
      <c r="B698" t="s">
        <v>64</v>
      </c>
      <c r="C698" t="s">
        <v>742</v>
      </c>
      <c r="D698">
        <v>8635793</v>
      </c>
    </row>
    <row r="699" spans="1:4" x14ac:dyDescent="0.25">
      <c r="A699" t="s">
        <v>500</v>
      </c>
      <c r="B699" t="s">
        <v>66</v>
      </c>
      <c r="C699" t="s">
        <v>743</v>
      </c>
      <c r="D699">
        <v>4494350</v>
      </c>
    </row>
    <row r="700" spans="1:4" x14ac:dyDescent="0.25">
      <c r="A700" t="s">
        <v>500</v>
      </c>
      <c r="B700" t="s">
        <v>68</v>
      </c>
      <c r="C700" t="s">
        <v>744</v>
      </c>
      <c r="D700">
        <v>8008464</v>
      </c>
    </row>
    <row r="701" spans="1:4" x14ac:dyDescent="0.25">
      <c r="A701" t="s">
        <v>500</v>
      </c>
      <c r="B701" t="s">
        <v>70</v>
      </c>
      <c r="C701" t="s">
        <v>745</v>
      </c>
      <c r="D701">
        <v>5429169</v>
      </c>
    </row>
    <row r="702" spans="1:4" x14ac:dyDescent="0.25">
      <c r="A702" t="s">
        <v>500</v>
      </c>
      <c r="B702" t="s">
        <v>72</v>
      </c>
      <c r="C702" t="s">
        <v>746</v>
      </c>
      <c r="D702">
        <v>3306943</v>
      </c>
    </row>
    <row r="703" spans="1:4" x14ac:dyDescent="0.25">
      <c r="A703" t="s">
        <v>500</v>
      </c>
      <c r="B703" t="s">
        <v>74</v>
      </c>
      <c r="C703" t="s">
        <v>747</v>
      </c>
      <c r="D703">
        <v>3630867</v>
      </c>
    </row>
    <row r="704" spans="1:4" x14ac:dyDescent="0.25">
      <c r="A704" t="s">
        <v>500</v>
      </c>
      <c r="B704" t="s">
        <v>76</v>
      </c>
      <c r="C704" t="s">
        <v>748</v>
      </c>
      <c r="D704">
        <v>4909454</v>
      </c>
    </row>
    <row r="705" spans="1:4" x14ac:dyDescent="0.25">
      <c r="A705" t="s">
        <v>501</v>
      </c>
      <c r="B705" t="s">
        <v>3</v>
      </c>
      <c r="C705" t="s">
        <v>749</v>
      </c>
      <c r="D705">
        <v>5880220</v>
      </c>
    </row>
    <row r="706" spans="1:4" x14ac:dyDescent="0.25">
      <c r="A706" t="s">
        <v>501</v>
      </c>
      <c r="B706" t="s">
        <v>5</v>
      </c>
      <c r="C706" t="s">
        <v>750</v>
      </c>
      <c r="D706">
        <v>4006965</v>
      </c>
    </row>
    <row r="707" spans="1:4" x14ac:dyDescent="0.25">
      <c r="A707" t="s">
        <v>501</v>
      </c>
      <c r="B707" t="s">
        <v>7</v>
      </c>
      <c r="C707" t="s">
        <v>751</v>
      </c>
      <c r="D707">
        <v>4594083</v>
      </c>
    </row>
    <row r="708" spans="1:4" x14ac:dyDescent="0.25">
      <c r="A708" t="s">
        <v>501</v>
      </c>
      <c r="B708" t="s">
        <v>9</v>
      </c>
      <c r="C708" t="s">
        <v>752</v>
      </c>
      <c r="D708">
        <v>6054468</v>
      </c>
    </row>
    <row r="709" spans="1:4" x14ac:dyDescent="0.25">
      <c r="A709" t="s">
        <v>501</v>
      </c>
      <c r="B709" t="s">
        <v>11</v>
      </c>
      <c r="C709" t="s">
        <v>753</v>
      </c>
      <c r="D709">
        <v>7222454</v>
      </c>
    </row>
    <row r="710" spans="1:4" x14ac:dyDescent="0.25">
      <c r="A710" t="s">
        <v>501</v>
      </c>
      <c r="B710" t="s">
        <v>13</v>
      </c>
      <c r="C710" t="s">
        <v>754</v>
      </c>
      <c r="D710">
        <v>6196103</v>
      </c>
    </row>
    <row r="711" spans="1:4" x14ac:dyDescent="0.25">
      <c r="A711" t="s">
        <v>501</v>
      </c>
      <c r="B711" t="s">
        <v>15</v>
      </c>
      <c r="C711" t="s">
        <v>755</v>
      </c>
      <c r="D711">
        <v>6411207</v>
      </c>
    </row>
    <row r="712" spans="1:4" x14ac:dyDescent="0.25">
      <c r="A712" t="s">
        <v>501</v>
      </c>
      <c r="B712" t="s">
        <v>17</v>
      </c>
      <c r="C712" t="s">
        <v>756</v>
      </c>
      <c r="D712">
        <v>2470051</v>
      </c>
    </row>
    <row r="713" spans="1:4" x14ac:dyDescent="0.25">
      <c r="A713" t="s">
        <v>501</v>
      </c>
      <c r="B713" t="s">
        <v>19</v>
      </c>
      <c r="C713" t="s">
        <v>757</v>
      </c>
      <c r="D713">
        <v>4189308</v>
      </c>
    </row>
    <row r="714" spans="1:4" x14ac:dyDescent="0.25">
      <c r="A714" t="s">
        <v>501</v>
      </c>
      <c r="B714" t="s">
        <v>21</v>
      </c>
      <c r="C714" t="s">
        <v>758</v>
      </c>
      <c r="D714">
        <v>6172334</v>
      </c>
    </row>
    <row r="715" spans="1:4" x14ac:dyDescent="0.25">
      <c r="A715" t="s">
        <v>501</v>
      </c>
      <c r="B715" t="s">
        <v>23</v>
      </c>
      <c r="C715" t="s">
        <v>759</v>
      </c>
      <c r="D715">
        <v>3112220</v>
      </c>
    </row>
    <row r="716" spans="1:4" x14ac:dyDescent="0.25">
      <c r="A716" t="s">
        <v>501</v>
      </c>
      <c r="B716" t="s">
        <v>936</v>
      </c>
      <c r="C716" t="s">
        <v>760</v>
      </c>
      <c r="D716">
        <v>4550369</v>
      </c>
    </row>
    <row r="717" spans="1:4" x14ac:dyDescent="0.25">
      <c r="A717" t="s">
        <v>501</v>
      </c>
      <c r="B717" t="s">
        <v>26</v>
      </c>
      <c r="C717" t="s">
        <v>761</v>
      </c>
      <c r="D717">
        <v>3545743</v>
      </c>
    </row>
    <row r="718" spans="1:4" x14ac:dyDescent="0.25">
      <c r="A718" t="s">
        <v>501</v>
      </c>
      <c r="B718" t="s">
        <v>28</v>
      </c>
      <c r="C718" t="s">
        <v>762</v>
      </c>
      <c r="D718">
        <v>4783451</v>
      </c>
    </row>
    <row r="719" spans="1:4" x14ac:dyDescent="0.25">
      <c r="A719" t="s">
        <v>501</v>
      </c>
      <c r="B719" t="s">
        <v>30</v>
      </c>
      <c r="C719" t="s">
        <v>763</v>
      </c>
      <c r="D719">
        <v>2116287</v>
      </c>
    </row>
    <row r="720" spans="1:4" x14ac:dyDescent="0.25">
      <c r="A720" t="s">
        <v>501</v>
      </c>
      <c r="B720" t="s">
        <v>32</v>
      </c>
      <c r="C720" t="s">
        <v>764</v>
      </c>
      <c r="D720">
        <v>3545032</v>
      </c>
    </row>
    <row r="721" spans="1:4" x14ac:dyDescent="0.25">
      <c r="A721" t="s">
        <v>501</v>
      </c>
      <c r="B721" t="s">
        <v>34</v>
      </c>
      <c r="C721" t="s">
        <v>765</v>
      </c>
      <c r="D721">
        <v>5926109</v>
      </c>
    </row>
    <row r="722" spans="1:4" x14ac:dyDescent="0.25">
      <c r="A722" t="s">
        <v>501</v>
      </c>
      <c r="B722" t="s">
        <v>36</v>
      </c>
      <c r="C722" t="s">
        <v>766</v>
      </c>
      <c r="D722">
        <v>6306004</v>
      </c>
    </row>
    <row r="723" spans="1:4" x14ac:dyDescent="0.25">
      <c r="A723" t="s">
        <v>501</v>
      </c>
      <c r="B723" t="s">
        <v>38</v>
      </c>
      <c r="C723" t="s">
        <v>767</v>
      </c>
      <c r="D723">
        <v>8908953</v>
      </c>
    </row>
    <row r="724" spans="1:4" x14ac:dyDescent="0.25">
      <c r="A724" t="s">
        <v>501</v>
      </c>
      <c r="B724" t="s">
        <v>40</v>
      </c>
      <c r="C724" t="s">
        <v>768</v>
      </c>
      <c r="D724">
        <v>4816414</v>
      </c>
    </row>
    <row r="725" spans="1:4" x14ac:dyDescent="0.25">
      <c r="A725" t="s">
        <v>501</v>
      </c>
      <c r="B725" t="s">
        <v>42</v>
      </c>
      <c r="C725" t="s">
        <v>769</v>
      </c>
      <c r="D725" t="s">
        <v>493</v>
      </c>
    </row>
    <row r="726" spans="1:4" x14ac:dyDescent="0.25">
      <c r="A726" t="s">
        <v>501</v>
      </c>
      <c r="B726" t="s">
        <v>45</v>
      </c>
      <c r="C726" t="s">
        <v>585</v>
      </c>
      <c r="D726">
        <v>4814569</v>
      </c>
    </row>
    <row r="727" spans="1:4" x14ac:dyDescent="0.25">
      <c r="A727" t="s">
        <v>501</v>
      </c>
      <c r="B727" t="s">
        <v>47</v>
      </c>
      <c r="C727" t="s">
        <v>770</v>
      </c>
      <c r="D727">
        <v>8506599</v>
      </c>
    </row>
    <row r="728" spans="1:4" x14ac:dyDescent="0.25">
      <c r="A728" t="s">
        <v>501</v>
      </c>
      <c r="B728" t="s">
        <v>49</v>
      </c>
      <c r="C728" t="s">
        <v>771</v>
      </c>
      <c r="D728">
        <v>3482024</v>
      </c>
    </row>
    <row r="729" spans="1:4" x14ac:dyDescent="0.25">
      <c r="A729" t="s">
        <v>501</v>
      </c>
      <c r="B729" t="s">
        <v>51</v>
      </c>
      <c r="C729" t="s">
        <v>772</v>
      </c>
      <c r="D729" t="s">
        <v>494</v>
      </c>
    </row>
    <row r="730" spans="1:4" x14ac:dyDescent="0.25">
      <c r="A730" t="s">
        <v>501</v>
      </c>
      <c r="B730" t="s">
        <v>54</v>
      </c>
      <c r="C730" t="s">
        <v>773</v>
      </c>
      <c r="D730">
        <v>2736283</v>
      </c>
    </row>
    <row r="731" spans="1:4" x14ac:dyDescent="0.25">
      <c r="A731" t="s">
        <v>501</v>
      </c>
      <c r="B731" t="s">
        <v>56</v>
      </c>
      <c r="C731" t="s">
        <v>774</v>
      </c>
      <c r="D731">
        <v>6100867</v>
      </c>
    </row>
    <row r="732" spans="1:4" x14ac:dyDescent="0.25">
      <c r="A732" t="s">
        <v>501</v>
      </c>
      <c r="B732" t="s">
        <v>58</v>
      </c>
      <c r="C732" t="s">
        <v>92</v>
      </c>
      <c r="D732">
        <v>5685800</v>
      </c>
    </row>
    <row r="733" spans="1:4" x14ac:dyDescent="0.25">
      <c r="A733" t="s">
        <v>501</v>
      </c>
      <c r="B733" t="s">
        <v>60</v>
      </c>
      <c r="C733" t="s">
        <v>775</v>
      </c>
      <c r="D733">
        <v>5053256</v>
      </c>
    </row>
    <row r="734" spans="1:4" x14ac:dyDescent="0.25">
      <c r="A734" t="s">
        <v>501</v>
      </c>
      <c r="B734" t="s">
        <v>62</v>
      </c>
      <c r="C734" t="s">
        <v>396</v>
      </c>
      <c r="D734">
        <v>5155977</v>
      </c>
    </row>
    <row r="735" spans="1:4" x14ac:dyDescent="0.25">
      <c r="A735" t="s">
        <v>501</v>
      </c>
      <c r="B735" t="s">
        <v>64</v>
      </c>
      <c r="C735" t="s">
        <v>776</v>
      </c>
      <c r="D735">
        <v>8635793</v>
      </c>
    </row>
    <row r="736" spans="1:4" x14ac:dyDescent="0.25">
      <c r="A736" t="s">
        <v>501</v>
      </c>
      <c r="B736" t="s">
        <v>66</v>
      </c>
      <c r="C736" t="s">
        <v>777</v>
      </c>
      <c r="D736">
        <v>4494350</v>
      </c>
    </row>
    <row r="737" spans="1:4" x14ac:dyDescent="0.25">
      <c r="A737" t="s">
        <v>501</v>
      </c>
      <c r="B737" t="s">
        <v>68</v>
      </c>
      <c r="C737" t="s">
        <v>778</v>
      </c>
      <c r="D737">
        <v>8008464</v>
      </c>
    </row>
    <row r="738" spans="1:4" x14ac:dyDescent="0.25">
      <c r="A738" t="s">
        <v>501</v>
      </c>
      <c r="B738" t="s">
        <v>70</v>
      </c>
      <c r="C738" t="s">
        <v>779</v>
      </c>
      <c r="D738">
        <v>5429169</v>
      </c>
    </row>
    <row r="739" spans="1:4" x14ac:dyDescent="0.25">
      <c r="A739" t="s">
        <v>501</v>
      </c>
      <c r="B739" t="s">
        <v>72</v>
      </c>
      <c r="C739" t="s">
        <v>780</v>
      </c>
      <c r="D739">
        <v>3306943</v>
      </c>
    </row>
    <row r="740" spans="1:4" x14ac:dyDescent="0.25">
      <c r="A740" t="s">
        <v>501</v>
      </c>
      <c r="B740" t="s">
        <v>74</v>
      </c>
      <c r="C740" t="s">
        <v>781</v>
      </c>
      <c r="D740">
        <v>3630867</v>
      </c>
    </row>
    <row r="741" spans="1:4" x14ac:dyDescent="0.25">
      <c r="A741" t="s">
        <v>501</v>
      </c>
      <c r="B741" t="s">
        <v>76</v>
      </c>
      <c r="C741" t="s">
        <v>739</v>
      </c>
      <c r="D741">
        <v>4909454</v>
      </c>
    </row>
    <row r="742" spans="1:4" x14ac:dyDescent="0.25">
      <c r="A742" t="s">
        <v>502</v>
      </c>
      <c r="B742" t="s">
        <v>3</v>
      </c>
      <c r="C742" t="s">
        <v>782</v>
      </c>
      <c r="D742">
        <v>5880220</v>
      </c>
    </row>
    <row r="743" spans="1:4" x14ac:dyDescent="0.25">
      <c r="A743" t="s">
        <v>502</v>
      </c>
      <c r="B743" t="s">
        <v>5</v>
      </c>
      <c r="C743" t="s">
        <v>783</v>
      </c>
      <c r="D743">
        <v>4006965</v>
      </c>
    </row>
    <row r="744" spans="1:4" x14ac:dyDescent="0.25">
      <c r="A744" t="s">
        <v>502</v>
      </c>
      <c r="B744" t="s">
        <v>7</v>
      </c>
      <c r="C744" t="s">
        <v>784</v>
      </c>
      <c r="D744">
        <v>4594083</v>
      </c>
    </row>
    <row r="745" spans="1:4" x14ac:dyDescent="0.25">
      <c r="A745" t="s">
        <v>502</v>
      </c>
      <c r="B745" t="s">
        <v>9</v>
      </c>
      <c r="C745" t="s">
        <v>785</v>
      </c>
      <c r="D745">
        <v>6054468</v>
      </c>
    </row>
    <row r="746" spans="1:4" x14ac:dyDescent="0.25">
      <c r="A746" t="s">
        <v>502</v>
      </c>
      <c r="B746" t="s">
        <v>11</v>
      </c>
      <c r="C746" t="s">
        <v>786</v>
      </c>
      <c r="D746">
        <v>7222454</v>
      </c>
    </row>
    <row r="747" spans="1:4" x14ac:dyDescent="0.25">
      <c r="A747" t="s">
        <v>502</v>
      </c>
      <c r="B747" t="s">
        <v>13</v>
      </c>
      <c r="C747" t="s">
        <v>787</v>
      </c>
      <c r="D747">
        <v>6196103</v>
      </c>
    </row>
    <row r="748" spans="1:4" x14ac:dyDescent="0.25">
      <c r="A748" t="s">
        <v>502</v>
      </c>
      <c r="B748" t="s">
        <v>15</v>
      </c>
      <c r="C748" t="s">
        <v>788</v>
      </c>
      <c r="D748">
        <v>6411207</v>
      </c>
    </row>
    <row r="749" spans="1:4" x14ac:dyDescent="0.25">
      <c r="A749" t="s">
        <v>502</v>
      </c>
      <c r="B749" t="s">
        <v>17</v>
      </c>
      <c r="C749" t="s">
        <v>789</v>
      </c>
      <c r="D749">
        <v>2470051</v>
      </c>
    </row>
    <row r="750" spans="1:4" x14ac:dyDescent="0.25">
      <c r="A750" t="s">
        <v>502</v>
      </c>
      <c r="B750" t="s">
        <v>19</v>
      </c>
      <c r="C750" t="s">
        <v>790</v>
      </c>
      <c r="D750">
        <v>4189308</v>
      </c>
    </row>
    <row r="751" spans="1:4" x14ac:dyDescent="0.25">
      <c r="A751" t="s">
        <v>502</v>
      </c>
      <c r="B751" t="s">
        <v>21</v>
      </c>
      <c r="C751" t="s">
        <v>791</v>
      </c>
      <c r="D751">
        <v>6172334</v>
      </c>
    </row>
    <row r="752" spans="1:4" x14ac:dyDescent="0.25">
      <c r="A752" t="s">
        <v>502</v>
      </c>
      <c r="B752" t="s">
        <v>23</v>
      </c>
      <c r="C752" t="s">
        <v>792</v>
      </c>
      <c r="D752">
        <v>3112220</v>
      </c>
    </row>
    <row r="753" spans="1:4" x14ac:dyDescent="0.25">
      <c r="A753" t="s">
        <v>502</v>
      </c>
      <c r="B753" t="s">
        <v>936</v>
      </c>
      <c r="C753" t="s">
        <v>793</v>
      </c>
      <c r="D753">
        <v>4550369</v>
      </c>
    </row>
    <row r="754" spans="1:4" x14ac:dyDescent="0.25">
      <c r="A754" t="s">
        <v>502</v>
      </c>
      <c r="B754" t="s">
        <v>26</v>
      </c>
      <c r="C754" t="s">
        <v>794</v>
      </c>
      <c r="D754">
        <v>3545743</v>
      </c>
    </row>
    <row r="755" spans="1:4" x14ac:dyDescent="0.25">
      <c r="A755" t="s">
        <v>502</v>
      </c>
      <c r="B755" t="s">
        <v>28</v>
      </c>
      <c r="C755" t="s">
        <v>795</v>
      </c>
      <c r="D755">
        <v>4783451</v>
      </c>
    </row>
    <row r="756" spans="1:4" x14ac:dyDescent="0.25">
      <c r="A756" t="s">
        <v>502</v>
      </c>
      <c r="B756" t="s">
        <v>30</v>
      </c>
      <c r="C756" t="s">
        <v>796</v>
      </c>
      <c r="D756">
        <v>2116287</v>
      </c>
    </row>
    <row r="757" spans="1:4" x14ac:dyDescent="0.25">
      <c r="A757" t="s">
        <v>502</v>
      </c>
      <c r="B757" t="s">
        <v>32</v>
      </c>
      <c r="C757" t="s">
        <v>797</v>
      </c>
      <c r="D757">
        <v>3545032</v>
      </c>
    </row>
    <row r="758" spans="1:4" x14ac:dyDescent="0.25">
      <c r="A758" t="s">
        <v>502</v>
      </c>
      <c r="B758" t="s">
        <v>34</v>
      </c>
      <c r="C758" t="s">
        <v>798</v>
      </c>
      <c r="D758">
        <v>5926109</v>
      </c>
    </row>
    <row r="759" spans="1:4" x14ac:dyDescent="0.25">
      <c r="A759" t="s">
        <v>502</v>
      </c>
      <c r="B759" t="s">
        <v>36</v>
      </c>
      <c r="C759" t="s">
        <v>799</v>
      </c>
      <c r="D759">
        <v>6306004</v>
      </c>
    </row>
    <row r="760" spans="1:4" x14ac:dyDescent="0.25">
      <c r="A760" t="s">
        <v>502</v>
      </c>
      <c r="B760" t="s">
        <v>38</v>
      </c>
      <c r="C760" t="s">
        <v>800</v>
      </c>
      <c r="D760">
        <v>8908953</v>
      </c>
    </row>
    <row r="761" spans="1:4" x14ac:dyDescent="0.25">
      <c r="A761" t="s">
        <v>502</v>
      </c>
      <c r="B761" t="s">
        <v>40</v>
      </c>
      <c r="C761" t="s">
        <v>801</v>
      </c>
      <c r="D761">
        <v>4816414</v>
      </c>
    </row>
    <row r="762" spans="1:4" x14ac:dyDescent="0.25">
      <c r="A762" t="s">
        <v>502</v>
      </c>
      <c r="B762" t="s">
        <v>42</v>
      </c>
      <c r="C762" t="s">
        <v>802</v>
      </c>
      <c r="D762" t="s">
        <v>493</v>
      </c>
    </row>
    <row r="763" spans="1:4" x14ac:dyDescent="0.25">
      <c r="A763" t="s">
        <v>502</v>
      </c>
      <c r="B763" t="s">
        <v>45</v>
      </c>
      <c r="C763" t="s">
        <v>803</v>
      </c>
      <c r="D763">
        <v>4814569</v>
      </c>
    </row>
    <row r="764" spans="1:4" x14ac:dyDescent="0.25">
      <c r="A764" t="s">
        <v>502</v>
      </c>
      <c r="B764" t="s">
        <v>47</v>
      </c>
      <c r="C764" t="s">
        <v>804</v>
      </c>
      <c r="D764">
        <v>8506599</v>
      </c>
    </row>
    <row r="765" spans="1:4" x14ac:dyDescent="0.25">
      <c r="A765" t="s">
        <v>502</v>
      </c>
      <c r="B765" t="s">
        <v>49</v>
      </c>
      <c r="C765" t="s">
        <v>805</v>
      </c>
      <c r="D765">
        <v>3482024</v>
      </c>
    </row>
    <row r="766" spans="1:4" x14ac:dyDescent="0.25">
      <c r="A766" t="s">
        <v>502</v>
      </c>
      <c r="B766" t="s">
        <v>51</v>
      </c>
      <c r="C766" t="s">
        <v>806</v>
      </c>
      <c r="D766" t="s">
        <v>494</v>
      </c>
    </row>
    <row r="767" spans="1:4" x14ac:dyDescent="0.25">
      <c r="A767" t="s">
        <v>502</v>
      </c>
      <c r="B767" t="s">
        <v>54</v>
      </c>
      <c r="C767" t="s">
        <v>807</v>
      </c>
      <c r="D767">
        <v>2736283</v>
      </c>
    </row>
    <row r="768" spans="1:4" x14ac:dyDescent="0.25">
      <c r="A768" t="s">
        <v>502</v>
      </c>
      <c r="B768" t="s">
        <v>56</v>
      </c>
      <c r="C768" t="s">
        <v>808</v>
      </c>
      <c r="D768">
        <v>6100867</v>
      </c>
    </row>
    <row r="769" spans="1:4" x14ac:dyDescent="0.25">
      <c r="A769" t="s">
        <v>502</v>
      </c>
      <c r="B769" t="s">
        <v>58</v>
      </c>
      <c r="C769" t="s">
        <v>809</v>
      </c>
      <c r="D769">
        <v>5685800</v>
      </c>
    </row>
    <row r="770" spans="1:4" x14ac:dyDescent="0.25">
      <c r="A770" t="s">
        <v>502</v>
      </c>
      <c r="B770" t="s">
        <v>60</v>
      </c>
      <c r="C770" t="s">
        <v>810</v>
      </c>
      <c r="D770">
        <v>5053256</v>
      </c>
    </row>
    <row r="771" spans="1:4" x14ac:dyDescent="0.25">
      <c r="A771" t="s">
        <v>502</v>
      </c>
      <c r="B771" t="s">
        <v>62</v>
      </c>
      <c r="C771" t="s">
        <v>811</v>
      </c>
      <c r="D771">
        <v>5155977</v>
      </c>
    </row>
    <row r="772" spans="1:4" x14ac:dyDescent="0.25">
      <c r="A772" t="s">
        <v>502</v>
      </c>
      <c r="B772" t="s">
        <v>64</v>
      </c>
      <c r="C772" t="s">
        <v>812</v>
      </c>
      <c r="D772">
        <v>8635793</v>
      </c>
    </row>
    <row r="773" spans="1:4" x14ac:dyDescent="0.25">
      <c r="A773" t="s">
        <v>502</v>
      </c>
      <c r="B773" t="s">
        <v>66</v>
      </c>
      <c r="C773" t="s">
        <v>813</v>
      </c>
      <c r="D773">
        <v>4494350</v>
      </c>
    </row>
    <row r="774" spans="1:4" x14ac:dyDescent="0.25">
      <c r="A774" t="s">
        <v>502</v>
      </c>
      <c r="B774" t="s">
        <v>68</v>
      </c>
      <c r="C774" t="s">
        <v>814</v>
      </c>
      <c r="D774">
        <v>8008464</v>
      </c>
    </row>
    <row r="775" spans="1:4" x14ac:dyDescent="0.25">
      <c r="A775" t="s">
        <v>502</v>
      </c>
      <c r="B775" t="s">
        <v>70</v>
      </c>
      <c r="C775" t="s">
        <v>815</v>
      </c>
      <c r="D775">
        <v>5429169</v>
      </c>
    </row>
    <row r="776" spans="1:4" x14ac:dyDescent="0.25">
      <c r="A776" t="s">
        <v>502</v>
      </c>
      <c r="B776" t="s">
        <v>72</v>
      </c>
      <c r="C776" t="s">
        <v>67</v>
      </c>
      <c r="D776">
        <v>3306943</v>
      </c>
    </row>
    <row r="777" spans="1:4" x14ac:dyDescent="0.25">
      <c r="A777" t="s">
        <v>502</v>
      </c>
      <c r="B777" t="s">
        <v>74</v>
      </c>
      <c r="C777" t="s">
        <v>816</v>
      </c>
      <c r="D777">
        <v>3630867</v>
      </c>
    </row>
    <row r="778" spans="1:4" x14ac:dyDescent="0.25">
      <c r="A778" t="s">
        <v>502</v>
      </c>
      <c r="B778" t="s">
        <v>76</v>
      </c>
      <c r="C778" t="s">
        <v>817</v>
      </c>
      <c r="D778">
        <v>4909454</v>
      </c>
    </row>
    <row r="779" spans="1:4" x14ac:dyDescent="0.25">
      <c r="A779" t="s">
        <v>503</v>
      </c>
      <c r="B779" t="s">
        <v>3</v>
      </c>
      <c r="C779" t="s">
        <v>818</v>
      </c>
      <c r="D779">
        <v>5880220</v>
      </c>
    </row>
    <row r="780" spans="1:4" x14ac:dyDescent="0.25">
      <c r="A780" t="s">
        <v>503</v>
      </c>
      <c r="B780" t="s">
        <v>5</v>
      </c>
      <c r="C780" t="s">
        <v>253</v>
      </c>
      <c r="D780">
        <v>4006965</v>
      </c>
    </row>
    <row r="781" spans="1:4" x14ac:dyDescent="0.25">
      <c r="A781" t="s">
        <v>503</v>
      </c>
      <c r="B781" t="s">
        <v>7</v>
      </c>
      <c r="C781" t="s">
        <v>819</v>
      </c>
      <c r="D781">
        <v>4594083</v>
      </c>
    </row>
    <row r="782" spans="1:4" x14ac:dyDescent="0.25">
      <c r="A782" t="s">
        <v>503</v>
      </c>
      <c r="B782" t="s">
        <v>9</v>
      </c>
      <c r="C782" t="s">
        <v>820</v>
      </c>
      <c r="D782">
        <v>6054468</v>
      </c>
    </row>
    <row r="783" spans="1:4" x14ac:dyDescent="0.25">
      <c r="A783" t="s">
        <v>503</v>
      </c>
      <c r="B783" t="s">
        <v>11</v>
      </c>
      <c r="C783" t="s">
        <v>821</v>
      </c>
      <c r="D783">
        <v>7222454</v>
      </c>
    </row>
    <row r="784" spans="1:4" x14ac:dyDescent="0.25">
      <c r="A784" t="s">
        <v>503</v>
      </c>
      <c r="B784" t="s">
        <v>13</v>
      </c>
      <c r="C784" t="s">
        <v>822</v>
      </c>
      <c r="D784">
        <v>6196103</v>
      </c>
    </row>
    <row r="785" spans="1:4" x14ac:dyDescent="0.25">
      <c r="A785" t="s">
        <v>503</v>
      </c>
      <c r="B785" t="s">
        <v>15</v>
      </c>
      <c r="C785" t="s">
        <v>823</v>
      </c>
      <c r="D785">
        <v>6411207</v>
      </c>
    </row>
    <row r="786" spans="1:4" x14ac:dyDescent="0.25">
      <c r="A786" t="s">
        <v>503</v>
      </c>
      <c r="B786" t="s">
        <v>17</v>
      </c>
      <c r="C786" t="s">
        <v>824</v>
      </c>
      <c r="D786">
        <v>2470051</v>
      </c>
    </row>
    <row r="787" spans="1:4" x14ac:dyDescent="0.25">
      <c r="A787" t="s">
        <v>503</v>
      </c>
      <c r="B787" t="s">
        <v>19</v>
      </c>
      <c r="C787" t="s">
        <v>825</v>
      </c>
      <c r="D787">
        <v>4189308</v>
      </c>
    </row>
    <row r="788" spans="1:4" x14ac:dyDescent="0.25">
      <c r="A788" t="s">
        <v>503</v>
      </c>
      <c r="B788" t="s">
        <v>21</v>
      </c>
      <c r="C788" t="s">
        <v>826</v>
      </c>
      <c r="D788">
        <v>6172334</v>
      </c>
    </row>
    <row r="789" spans="1:4" x14ac:dyDescent="0.25">
      <c r="A789" t="s">
        <v>503</v>
      </c>
      <c r="B789" t="s">
        <v>23</v>
      </c>
      <c r="C789" t="s">
        <v>771</v>
      </c>
      <c r="D789">
        <v>3112220</v>
      </c>
    </row>
    <row r="790" spans="1:4" x14ac:dyDescent="0.25">
      <c r="A790" t="s">
        <v>503</v>
      </c>
      <c r="B790" t="s">
        <v>936</v>
      </c>
      <c r="C790" t="s">
        <v>827</v>
      </c>
      <c r="D790">
        <v>4550369</v>
      </c>
    </row>
    <row r="791" spans="1:4" x14ac:dyDescent="0.25">
      <c r="A791" t="s">
        <v>503</v>
      </c>
      <c r="B791" t="s">
        <v>26</v>
      </c>
      <c r="C791" t="s">
        <v>246</v>
      </c>
      <c r="D791">
        <v>3545743</v>
      </c>
    </row>
    <row r="792" spans="1:4" x14ac:dyDescent="0.25">
      <c r="A792" t="s">
        <v>503</v>
      </c>
      <c r="B792" t="s">
        <v>28</v>
      </c>
      <c r="C792" t="s">
        <v>828</v>
      </c>
      <c r="D792">
        <v>4783451</v>
      </c>
    </row>
    <row r="793" spans="1:4" x14ac:dyDescent="0.25">
      <c r="A793" t="s">
        <v>503</v>
      </c>
      <c r="B793" t="s">
        <v>30</v>
      </c>
      <c r="C793" t="s">
        <v>829</v>
      </c>
      <c r="D793">
        <v>2116287</v>
      </c>
    </row>
    <row r="794" spans="1:4" x14ac:dyDescent="0.25">
      <c r="A794" t="s">
        <v>503</v>
      </c>
      <c r="B794" t="s">
        <v>32</v>
      </c>
      <c r="C794" t="s">
        <v>830</v>
      </c>
      <c r="D794">
        <v>3545032</v>
      </c>
    </row>
    <row r="795" spans="1:4" x14ac:dyDescent="0.25">
      <c r="A795" t="s">
        <v>503</v>
      </c>
      <c r="B795" t="s">
        <v>34</v>
      </c>
      <c r="C795" t="s">
        <v>831</v>
      </c>
      <c r="D795">
        <v>5926109</v>
      </c>
    </row>
    <row r="796" spans="1:4" x14ac:dyDescent="0.25">
      <c r="A796" t="s">
        <v>503</v>
      </c>
      <c r="B796" t="s">
        <v>36</v>
      </c>
      <c r="C796" t="s">
        <v>832</v>
      </c>
      <c r="D796">
        <v>6306004</v>
      </c>
    </row>
    <row r="797" spans="1:4" x14ac:dyDescent="0.25">
      <c r="A797" t="s">
        <v>503</v>
      </c>
      <c r="B797" t="s">
        <v>38</v>
      </c>
      <c r="C797" t="s">
        <v>833</v>
      </c>
      <c r="D797">
        <v>8908953</v>
      </c>
    </row>
    <row r="798" spans="1:4" x14ac:dyDescent="0.25">
      <c r="A798" t="s">
        <v>503</v>
      </c>
      <c r="B798" t="s">
        <v>40</v>
      </c>
      <c r="C798" t="s">
        <v>834</v>
      </c>
      <c r="D798">
        <v>4816414</v>
      </c>
    </row>
    <row r="799" spans="1:4" x14ac:dyDescent="0.25">
      <c r="A799" t="s">
        <v>503</v>
      </c>
      <c r="B799" t="s">
        <v>42</v>
      </c>
      <c r="C799" t="s">
        <v>835</v>
      </c>
      <c r="D799" t="s">
        <v>493</v>
      </c>
    </row>
    <row r="800" spans="1:4" x14ac:dyDescent="0.25">
      <c r="A800" t="s">
        <v>503</v>
      </c>
      <c r="B800" t="s">
        <v>45</v>
      </c>
      <c r="C800" t="s">
        <v>305</v>
      </c>
      <c r="D800">
        <v>4814569</v>
      </c>
    </row>
    <row r="801" spans="1:4" x14ac:dyDescent="0.25">
      <c r="A801" t="s">
        <v>503</v>
      </c>
      <c r="B801" t="s">
        <v>47</v>
      </c>
      <c r="C801" t="s">
        <v>836</v>
      </c>
      <c r="D801">
        <v>8506599</v>
      </c>
    </row>
    <row r="802" spans="1:4" x14ac:dyDescent="0.25">
      <c r="A802" t="s">
        <v>503</v>
      </c>
      <c r="B802" t="s">
        <v>49</v>
      </c>
      <c r="C802" t="s">
        <v>837</v>
      </c>
      <c r="D802">
        <v>3482024</v>
      </c>
    </row>
    <row r="803" spans="1:4" x14ac:dyDescent="0.25">
      <c r="A803" t="s">
        <v>503</v>
      </c>
      <c r="B803" t="s">
        <v>51</v>
      </c>
      <c r="C803" t="s">
        <v>838</v>
      </c>
      <c r="D803" t="s">
        <v>494</v>
      </c>
    </row>
    <row r="804" spans="1:4" x14ac:dyDescent="0.25">
      <c r="A804" t="s">
        <v>503</v>
      </c>
      <c r="B804" t="s">
        <v>54</v>
      </c>
      <c r="C804" t="s">
        <v>839</v>
      </c>
      <c r="D804">
        <v>2736283</v>
      </c>
    </row>
    <row r="805" spans="1:4" x14ac:dyDescent="0.25">
      <c r="A805" t="s">
        <v>503</v>
      </c>
      <c r="B805" t="s">
        <v>56</v>
      </c>
      <c r="C805" t="s">
        <v>840</v>
      </c>
      <c r="D805">
        <v>6100867</v>
      </c>
    </row>
    <row r="806" spans="1:4" x14ac:dyDescent="0.25">
      <c r="A806" t="s">
        <v>503</v>
      </c>
      <c r="B806" t="s">
        <v>58</v>
      </c>
      <c r="C806" t="s">
        <v>841</v>
      </c>
      <c r="D806">
        <v>5685800</v>
      </c>
    </row>
    <row r="807" spans="1:4" x14ac:dyDescent="0.25">
      <c r="A807" t="s">
        <v>503</v>
      </c>
      <c r="B807" t="s">
        <v>60</v>
      </c>
      <c r="C807" t="s">
        <v>842</v>
      </c>
      <c r="D807">
        <v>5053256</v>
      </c>
    </row>
    <row r="808" spans="1:4" x14ac:dyDescent="0.25">
      <c r="A808" t="s">
        <v>503</v>
      </c>
      <c r="B808" t="s">
        <v>62</v>
      </c>
      <c r="C808" t="s">
        <v>843</v>
      </c>
      <c r="D808">
        <v>5155977</v>
      </c>
    </row>
    <row r="809" spans="1:4" x14ac:dyDescent="0.25">
      <c r="A809" t="s">
        <v>503</v>
      </c>
      <c r="B809" t="s">
        <v>64</v>
      </c>
      <c r="C809" t="s">
        <v>844</v>
      </c>
      <c r="D809">
        <v>8635793</v>
      </c>
    </row>
    <row r="810" spans="1:4" x14ac:dyDescent="0.25">
      <c r="A810" t="s">
        <v>503</v>
      </c>
      <c r="B810" t="s">
        <v>66</v>
      </c>
      <c r="C810" t="s">
        <v>845</v>
      </c>
      <c r="D810">
        <v>4494350</v>
      </c>
    </row>
    <row r="811" spans="1:4" x14ac:dyDescent="0.25">
      <c r="A811" t="s">
        <v>503</v>
      </c>
      <c r="B811" t="s">
        <v>68</v>
      </c>
      <c r="C811" t="s">
        <v>846</v>
      </c>
      <c r="D811">
        <v>8008464</v>
      </c>
    </row>
    <row r="812" spans="1:4" x14ac:dyDescent="0.25">
      <c r="A812" t="s">
        <v>503</v>
      </c>
      <c r="B812" t="s">
        <v>70</v>
      </c>
      <c r="C812" t="s">
        <v>847</v>
      </c>
      <c r="D812">
        <v>5429169</v>
      </c>
    </row>
    <row r="813" spans="1:4" x14ac:dyDescent="0.25">
      <c r="A813" t="s">
        <v>503</v>
      </c>
      <c r="B813" t="s">
        <v>72</v>
      </c>
      <c r="C813" t="s">
        <v>848</v>
      </c>
      <c r="D813">
        <v>3306943</v>
      </c>
    </row>
    <row r="814" spans="1:4" x14ac:dyDescent="0.25">
      <c r="A814" t="s">
        <v>503</v>
      </c>
      <c r="B814" t="s">
        <v>74</v>
      </c>
      <c r="C814" t="s">
        <v>849</v>
      </c>
      <c r="D814">
        <v>3630867</v>
      </c>
    </row>
    <row r="815" spans="1:4" x14ac:dyDescent="0.25">
      <c r="A815" t="s">
        <v>503</v>
      </c>
      <c r="B815" t="s">
        <v>76</v>
      </c>
      <c r="C815" t="s">
        <v>257</v>
      </c>
      <c r="D815">
        <v>4909454</v>
      </c>
    </row>
    <row r="816" spans="1:4" x14ac:dyDescent="0.25">
      <c r="A816" t="s">
        <v>504</v>
      </c>
      <c r="B816" t="s">
        <v>3</v>
      </c>
      <c r="C816" t="s">
        <v>850</v>
      </c>
      <c r="D816">
        <v>5880220</v>
      </c>
    </row>
    <row r="817" spans="1:4" x14ac:dyDescent="0.25">
      <c r="A817" t="s">
        <v>504</v>
      </c>
      <c r="B817" t="s">
        <v>5</v>
      </c>
      <c r="C817" t="s">
        <v>851</v>
      </c>
      <c r="D817">
        <v>4006965</v>
      </c>
    </row>
    <row r="818" spans="1:4" x14ac:dyDescent="0.25">
      <c r="A818" t="s">
        <v>504</v>
      </c>
      <c r="B818" t="s">
        <v>7</v>
      </c>
      <c r="C818" t="s">
        <v>852</v>
      </c>
      <c r="D818">
        <v>4594083</v>
      </c>
    </row>
    <row r="819" spans="1:4" x14ac:dyDescent="0.25">
      <c r="A819" t="s">
        <v>504</v>
      </c>
      <c r="B819" t="s">
        <v>9</v>
      </c>
      <c r="C819" t="s">
        <v>853</v>
      </c>
      <c r="D819">
        <v>6054468</v>
      </c>
    </row>
    <row r="820" spans="1:4" x14ac:dyDescent="0.25">
      <c r="A820" t="s">
        <v>504</v>
      </c>
      <c r="B820" t="s">
        <v>11</v>
      </c>
      <c r="C820" t="s">
        <v>854</v>
      </c>
      <c r="D820">
        <v>7222454</v>
      </c>
    </row>
    <row r="821" spans="1:4" x14ac:dyDescent="0.25">
      <c r="A821" t="s">
        <v>504</v>
      </c>
      <c r="B821" t="s">
        <v>13</v>
      </c>
      <c r="C821" t="s">
        <v>855</v>
      </c>
      <c r="D821">
        <v>6196103</v>
      </c>
    </row>
    <row r="822" spans="1:4" x14ac:dyDescent="0.25">
      <c r="A822" t="s">
        <v>504</v>
      </c>
      <c r="B822" t="s">
        <v>15</v>
      </c>
      <c r="C822" t="s">
        <v>856</v>
      </c>
      <c r="D822">
        <v>6411207</v>
      </c>
    </row>
    <row r="823" spans="1:4" x14ac:dyDescent="0.25">
      <c r="A823" t="s">
        <v>504</v>
      </c>
      <c r="B823" t="s">
        <v>17</v>
      </c>
      <c r="C823" t="s">
        <v>857</v>
      </c>
      <c r="D823">
        <v>2470051</v>
      </c>
    </row>
    <row r="824" spans="1:4" x14ac:dyDescent="0.25">
      <c r="A824" t="s">
        <v>504</v>
      </c>
      <c r="B824" t="s">
        <v>19</v>
      </c>
      <c r="C824" t="s">
        <v>858</v>
      </c>
      <c r="D824">
        <v>4189308</v>
      </c>
    </row>
    <row r="825" spans="1:4" x14ac:dyDescent="0.25">
      <c r="A825" t="s">
        <v>504</v>
      </c>
      <c r="B825" t="s">
        <v>21</v>
      </c>
      <c r="C825" t="s">
        <v>859</v>
      </c>
      <c r="D825">
        <v>6172334</v>
      </c>
    </row>
    <row r="826" spans="1:4" x14ac:dyDescent="0.25">
      <c r="A826" t="s">
        <v>504</v>
      </c>
      <c r="B826" t="s">
        <v>23</v>
      </c>
      <c r="C826" t="s">
        <v>860</v>
      </c>
      <c r="D826">
        <v>3112220</v>
      </c>
    </row>
    <row r="827" spans="1:4" x14ac:dyDescent="0.25">
      <c r="A827" t="s">
        <v>504</v>
      </c>
      <c r="B827" t="s">
        <v>936</v>
      </c>
      <c r="C827" t="s">
        <v>861</v>
      </c>
      <c r="D827">
        <v>4550369</v>
      </c>
    </row>
    <row r="828" spans="1:4" x14ac:dyDescent="0.25">
      <c r="A828" t="s">
        <v>504</v>
      </c>
      <c r="B828" t="s">
        <v>26</v>
      </c>
      <c r="C828" t="s">
        <v>862</v>
      </c>
      <c r="D828">
        <v>3545743</v>
      </c>
    </row>
    <row r="829" spans="1:4" x14ac:dyDescent="0.25">
      <c r="A829" t="s">
        <v>504</v>
      </c>
      <c r="B829" t="s">
        <v>28</v>
      </c>
      <c r="C829" t="s">
        <v>863</v>
      </c>
      <c r="D829">
        <v>4783451</v>
      </c>
    </row>
    <row r="830" spans="1:4" x14ac:dyDescent="0.25">
      <c r="A830" t="s">
        <v>504</v>
      </c>
      <c r="B830" t="s">
        <v>30</v>
      </c>
      <c r="C830" t="s">
        <v>864</v>
      </c>
      <c r="D830">
        <v>2116287</v>
      </c>
    </row>
    <row r="831" spans="1:4" x14ac:dyDescent="0.25">
      <c r="A831" t="s">
        <v>504</v>
      </c>
      <c r="B831" t="s">
        <v>32</v>
      </c>
      <c r="C831" t="s">
        <v>865</v>
      </c>
      <c r="D831">
        <v>3545032</v>
      </c>
    </row>
    <row r="832" spans="1:4" x14ac:dyDescent="0.25">
      <c r="A832" t="s">
        <v>504</v>
      </c>
      <c r="B832" t="s">
        <v>34</v>
      </c>
      <c r="C832" t="s">
        <v>866</v>
      </c>
      <c r="D832">
        <v>5926109</v>
      </c>
    </row>
    <row r="833" spans="1:4" x14ac:dyDescent="0.25">
      <c r="A833" t="s">
        <v>504</v>
      </c>
      <c r="B833" t="s">
        <v>36</v>
      </c>
      <c r="C833" t="s">
        <v>867</v>
      </c>
      <c r="D833">
        <v>6306004</v>
      </c>
    </row>
    <row r="834" spans="1:4" x14ac:dyDescent="0.25">
      <c r="A834" t="s">
        <v>504</v>
      </c>
      <c r="B834" t="s">
        <v>38</v>
      </c>
      <c r="C834" t="s">
        <v>868</v>
      </c>
      <c r="D834">
        <v>8908953</v>
      </c>
    </row>
    <row r="835" spans="1:4" x14ac:dyDescent="0.25">
      <c r="A835" t="s">
        <v>504</v>
      </c>
      <c r="B835" t="s">
        <v>40</v>
      </c>
      <c r="C835" t="s">
        <v>869</v>
      </c>
      <c r="D835">
        <v>4816414</v>
      </c>
    </row>
    <row r="836" spans="1:4" x14ac:dyDescent="0.25">
      <c r="A836" t="s">
        <v>504</v>
      </c>
      <c r="B836" t="s">
        <v>42</v>
      </c>
      <c r="C836" t="s">
        <v>870</v>
      </c>
      <c r="D836" t="s">
        <v>493</v>
      </c>
    </row>
    <row r="837" spans="1:4" x14ac:dyDescent="0.25">
      <c r="A837" t="s">
        <v>504</v>
      </c>
      <c r="B837" t="s">
        <v>45</v>
      </c>
      <c r="C837" t="s">
        <v>155</v>
      </c>
      <c r="D837">
        <v>4814569</v>
      </c>
    </row>
    <row r="838" spans="1:4" x14ac:dyDescent="0.25">
      <c r="A838" t="s">
        <v>504</v>
      </c>
      <c r="B838" t="s">
        <v>47</v>
      </c>
      <c r="C838" t="s">
        <v>871</v>
      </c>
      <c r="D838">
        <v>8506599</v>
      </c>
    </row>
    <row r="839" spans="1:4" x14ac:dyDescent="0.25">
      <c r="A839" t="s">
        <v>504</v>
      </c>
      <c r="B839" t="s">
        <v>49</v>
      </c>
      <c r="C839" t="s">
        <v>872</v>
      </c>
      <c r="D839">
        <v>3482024</v>
      </c>
    </row>
    <row r="840" spans="1:4" x14ac:dyDescent="0.25">
      <c r="A840" t="s">
        <v>504</v>
      </c>
      <c r="B840" t="s">
        <v>51</v>
      </c>
      <c r="C840" t="s">
        <v>873</v>
      </c>
      <c r="D840" t="s">
        <v>494</v>
      </c>
    </row>
    <row r="841" spans="1:4" x14ac:dyDescent="0.25">
      <c r="A841" t="s">
        <v>504</v>
      </c>
      <c r="B841" t="s">
        <v>54</v>
      </c>
      <c r="C841" t="s">
        <v>874</v>
      </c>
      <c r="D841">
        <v>2736283</v>
      </c>
    </row>
    <row r="842" spans="1:4" x14ac:dyDescent="0.25">
      <c r="A842" t="s">
        <v>504</v>
      </c>
      <c r="B842" t="s">
        <v>56</v>
      </c>
      <c r="C842" t="s">
        <v>875</v>
      </c>
      <c r="D842">
        <v>6100867</v>
      </c>
    </row>
    <row r="843" spans="1:4" x14ac:dyDescent="0.25">
      <c r="A843" t="s">
        <v>504</v>
      </c>
      <c r="B843" t="s">
        <v>58</v>
      </c>
      <c r="C843" t="s">
        <v>876</v>
      </c>
      <c r="D843">
        <v>5685800</v>
      </c>
    </row>
    <row r="844" spans="1:4" x14ac:dyDescent="0.25">
      <c r="A844" t="s">
        <v>504</v>
      </c>
      <c r="B844" t="s">
        <v>60</v>
      </c>
      <c r="C844" t="s">
        <v>301</v>
      </c>
      <c r="D844">
        <v>5053256</v>
      </c>
    </row>
    <row r="845" spans="1:4" x14ac:dyDescent="0.25">
      <c r="A845" t="s">
        <v>504</v>
      </c>
      <c r="B845" t="s">
        <v>62</v>
      </c>
      <c r="C845" t="s">
        <v>877</v>
      </c>
      <c r="D845">
        <v>5155977</v>
      </c>
    </row>
    <row r="846" spans="1:4" x14ac:dyDescent="0.25">
      <c r="A846" t="s">
        <v>504</v>
      </c>
      <c r="B846" t="s">
        <v>64</v>
      </c>
      <c r="C846" t="s">
        <v>260</v>
      </c>
      <c r="D846">
        <v>8635793</v>
      </c>
    </row>
    <row r="847" spans="1:4" x14ac:dyDescent="0.25">
      <c r="A847" t="s">
        <v>504</v>
      </c>
      <c r="B847" t="s">
        <v>66</v>
      </c>
      <c r="C847" t="s">
        <v>878</v>
      </c>
      <c r="D847">
        <v>4494350</v>
      </c>
    </row>
    <row r="848" spans="1:4" x14ac:dyDescent="0.25">
      <c r="A848" t="s">
        <v>504</v>
      </c>
      <c r="B848" t="s">
        <v>68</v>
      </c>
      <c r="C848" t="s">
        <v>879</v>
      </c>
      <c r="D848">
        <v>8008464</v>
      </c>
    </row>
    <row r="849" spans="1:4" x14ac:dyDescent="0.25">
      <c r="A849" t="s">
        <v>504</v>
      </c>
      <c r="B849" t="s">
        <v>70</v>
      </c>
      <c r="C849" t="s">
        <v>880</v>
      </c>
      <c r="D849">
        <v>5429169</v>
      </c>
    </row>
    <row r="850" spans="1:4" x14ac:dyDescent="0.25">
      <c r="A850" t="s">
        <v>504</v>
      </c>
      <c r="B850" t="s">
        <v>72</v>
      </c>
      <c r="C850" t="s">
        <v>881</v>
      </c>
      <c r="D850">
        <v>3306943</v>
      </c>
    </row>
    <row r="851" spans="1:4" x14ac:dyDescent="0.25">
      <c r="A851" t="s">
        <v>504</v>
      </c>
      <c r="B851" t="s">
        <v>74</v>
      </c>
      <c r="C851" t="s">
        <v>882</v>
      </c>
      <c r="D851">
        <v>3630867</v>
      </c>
    </row>
    <row r="852" spans="1:4" x14ac:dyDescent="0.25">
      <c r="A852" t="s">
        <v>504</v>
      </c>
      <c r="B852" t="s">
        <v>76</v>
      </c>
      <c r="C852" t="s">
        <v>883</v>
      </c>
      <c r="D852">
        <v>4909454</v>
      </c>
    </row>
    <row r="853" spans="1:4" x14ac:dyDescent="0.25">
      <c r="A853" t="s">
        <v>505</v>
      </c>
      <c r="B853" t="s">
        <v>3</v>
      </c>
      <c r="C853" t="s">
        <v>884</v>
      </c>
      <c r="D853">
        <v>5880220</v>
      </c>
    </row>
    <row r="854" spans="1:4" x14ac:dyDescent="0.25">
      <c r="A854" t="s">
        <v>505</v>
      </c>
      <c r="B854" t="s">
        <v>5</v>
      </c>
      <c r="C854" t="s">
        <v>885</v>
      </c>
      <c r="D854">
        <v>4006965</v>
      </c>
    </row>
    <row r="855" spans="1:4" x14ac:dyDescent="0.25">
      <c r="A855" t="s">
        <v>505</v>
      </c>
      <c r="B855" t="s">
        <v>7</v>
      </c>
      <c r="C855" t="s">
        <v>886</v>
      </c>
      <c r="D855">
        <v>4594083</v>
      </c>
    </row>
    <row r="856" spans="1:4" x14ac:dyDescent="0.25">
      <c r="A856" t="s">
        <v>505</v>
      </c>
      <c r="B856" t="s">
        <v>9</v>
      </c>
      <c r="C856" t="s">
        <v>887</v>
      </c>
      <c r="D856">
        <v>6054468</v>
      </c>
    </row>
    <row r="857" spans="1:4" x14ac:dyDescent="0.25">
      <c r="A857" t="s">
        <v>505</v>
      </c>
      <c r="B857" t="s">
        <v>11</v>
      </c>
      <c r="C857" t="s">
        <v>888</v>
      </c>
      <c r="D857">
        <v>7222454</v>
      </c>
    </row>
    <row r="858" spans="1:4" x14ac:dyDescent="0.25">
      <c r="A858" t="s">
        <v>505</v>
      </c>
      <c r="B858" t="s">
        <v>13</v>
      </c>
      <c r="C858" t="s">
        <v>889</v>
      </c>
      <c r="D858">
        <v>6196103</v>
      </c>
    </row>
    <row r="859" spans="1:4" x14ac:dyDescent="0.25">
      <c r="A859" t="s">
        <v>505</v>
      </c>
      <c r="B859" t="s">
        <v>15</v>
      </c>
      <c r="C859" t="s">
        <v>890</v>
      </c>
      <c r="D859">
        <v>6411207</v>
      </c>
    </row>
    <row r="860" spans="1:4" x14ac:dyDescent="0.25">
      <c r="A860" t="s">
        <v>505</v>
      </c>
      <c r="B860" t="s">
        <v>17</v>
      </c>
      <c r="C860" t="s">
        <v>392</v>
      </c>
      <c r="D860">
        <v>2470051</v>
      </c>
    </row>
    <row r="861" spans="1:4" x14ac:dyDescent="0.25">
      <c r="A861" t="s">
        <v>505</v>
      </c>
      <c r="B861" t="s">
        <v>19</v>
      </c>
      <c r="C861" t="s">
        <v>891</v>
      </c>
      <c r="D861">
        <v>4189308</v>
      </c>
    </row>
    <row r="862" spans="1:4" x14ac:dyDescent="0.25">
      <c r="A862" t="s">
        <v>505</v>
      </c>
      <c r="B862" t="s">
        <v>21</v>
      </c>
      <c r="C862" t="s">
        <v>892</v>
      </c>
      <c r="D862">
        <v>6172334</v>
      </c>
    </row>
    <row r="863" spans="1:4" x14ac:dyDescent="0.25">
      <c r="A863" t="s">
        <v>505</v>
      </c>
      <c r="B863" t="s">
        <v>23</v>
      </c>
      <c r="C863" t="s">
        <v>893</v>
      </c>
      <c r="D863">
        <v>3112220</v>
      </c>
    </row>
    <row r="864" spans="1:4" x14ac:dyDescent="0.25">
      <c r="A864" t="s">
        <v>505</v>
      </c>
      <c r="B864" t="s">
        <v>936</v>
      </c>
      <c r="C864" t="s">
        <v>894</v>
      </c>
      <c r="D864">
        <v>4550369</v>
      </c>
    </row>
    <row r="865" spans="1:4" x14ac:dyDescent="0.25">
      <c r="A865" t="s">
        <v>505</v>
      </c>
      <c r="B865" t="s">
        <v>26</v>
      </c>
      <c r="C865" t="s">
        <v>895</v>
      </c>
      <c r="D865">
        <v>3545743</v>
      </c>
    </row>
    <row r="866" spans="1:4" x14ac:dyDescent="0.25">
      <c r="A866" t="s">
        <v>505</v>
      </c>
      <c r="B866" t="s">
        <v>28</v>
      </c>
      <c r="C866" t="s">
        <v>328</v>
      </c>
      <c r="D866">
        <v>4783451</v>
      </c>
    </row>
    <row r="867" spans="1:4" x14ac:dyDescent="0.25">
      <c r="A867" t="s">
        <v>505</v>
      </c>
      <c r="B867" t="s">
        <v>30</v>
      </c>
      <c r="C867" t="s">
        <v>896</v>
      </c>
      <c r="D867">
        <v>2116287</v>
      </c>
    </row>
    <row r="868" spans="1:4" x14ac:dyDescent="0.25">
      <c r="A868" t="s">
        <v>505</v>
      </c>
      <c r="B868" t="s">
        <v>32</v>
      </c>
      <c r="C868" t="s">
        <v>897</v>
      </c>
      <c r="D868">
        <v>3545032</v>
      </c>
    </row>
    <row r="869" spans="1:4" x14ac:dyDescent="0.25">
      <c r="A869" t="s">
        <v>505</v>
      </c>
      <c r="B869" t="s">
        <v>34</v>
      </c>
      <c r="C869" t="s">
        <v>898</v>
      </c>
      <c r="D869">
        <v>5926109</v>
      </c>
    </row>
    <row r="870" spans="1:4" x14ac:dyDescent="0.25">
      <c r="A870" t="s">
        <v>505</v>
      </c>
      <c r="B870" t="s">
        <v>36</v>
      </c>
      <c r="C870" t="s">
        <v>899</v>
      </c>
      <c r="D870">
        <v>6306004</v>
      </c>
    </row>
    <row r="871" spans="1:4" x14ac:dyDescent="0.25">
      <c r="A871" t="s">
        <v>505</v>
      </c>
      <c r="B871" t="s">
        <v>38</v>
      </c>
      <c r="C871" t="s">
        <v>900</v>
      </c>
      <c r="D871">
        <v>8908953</v>
      </c>
    </row>
    <row r="872" spans="1:4" x14ac:dyDescent="0.25">
      <c r="A872" t="s">
        <v>505</v>
      </c>
      <c r="B872" t="s">
        <v>40</v>
      </c>
      <c r="C872" t="s">
        <v>901</v>
      </c>
      <c r="D872">
        <v>4816414</v>
      </c>
    </row>
    <row r="873" spans="1:4" x14ac:dyDescent="0.25">
      <c r="A873" t="s">
        <v>505</v>
      </c>
      <c r="B873" t="s">
        <v>42</v>
      </c>
      <c r="C873" t="s">
        <v>902</v>
      </c>
      <c r="D873" t="s">
        <v>493</v>
      </c>
    </row>
    <row r="874" spans="1:4" x14ac:dyDescent="0.25">
      <c r="A874" t="s">
        <v>505</v>
      </c>
      <c r="B874" t="s">
        <v>45</v>
      </c>
      <c r="C874" t="s">
        <v>903</v>
      </c>
      <c r="D874">
        <v>4814569</v>
      </c>
    </row>
    <row r="875" spans="1:4" x14ac:dyDescent="0.25">
      <c r="A875" t="s">
        <v>505</v>
      </c>
      <c r="B875" t="s">
        <v>47</v>
      </c>
      <c r="C875" t="s">
        <v>904</v>
      </c>
      <c r="D875">
        <v>8506599</v>
      </c>
    </row>
    <row r="876" spans="1:4" x14ac:dyDescent="0.25">
      <c r="A876" t="s">
        <v>505</v>
      </c>
      <c r="B876" t="s">
        <v>49</v>
      </c>
      <c r="C876" t="s">
        <v>905</v>
      </c>
      <c r="D876">
        <v>3482024</v>
      </c>
    </row>
    <row r="877" spans="1:4" x14ac:dyDescent="0.25">
      <c r="A877" t="s">
        <v>505</v>
      </c>
      <c r="B877" t="s">
        <v>51</v>
      </c>
      <c r="C877" t="s">
        <v>906</v>
      </c>
      <c r="D877" t="s">
        <v>494</v>
      </c>
    </row>
    <row r="878" spans="1:4" x14ac:dyDescent="0.25">
      <c r="A878" t="s">
        <v>505</v>
      </c>
      <c r="B878" t="s">
        <v>54</v>
      </c>
      <c r="C878" t="s">
        <v>907</v>
      </c>
      <c r="D878">
        <v>2736283</v>
      </c>
    </row>
    <row r="879" spans="1:4" x14ac:dyDescent="0.25">
      <c r="A879" t="s">
        <v>505</v>
      </c>
      <c r="B879" t="s">
        <v>56</v>
      </c>
      <c r="C879" t="s">
        <v>908</v>
      </c>
      <c r="D879">
        <v>6100867</v>
      </c>
    </row>
    <row r="880" spans="1:4" x14ac:dyDescent="0.25">
      <c r="A880" t="s">
        <v>505</v>
      </c>
      <c r="B880" t="s">
        <v>58</v>
      </c>
      <c r="C880" t="s">
        <v>909</v>
      </c>
      <c r="D880">
        <v>5685800</v>
      </c>
    </row>
    <row r="881" spans="1:4" x14ac:dyDescent="0.25">
      <c r="A881" t="s">
        <v>505</v>
      </c>
      <c r="B881" t="s">
        <v>60</v>
      </c>
      <c r="C881" t="s">
        <v>910</v>
      </c>
      <c r="D881">
        <v>5053256</v>
      </c>
    </row>
    <row r="882" spans="1:4" x14ac:dyDescent="0.25">
      <c r="A882" t="s">
        <v>505</v>
      </c>
      <c r="B882" t="s">
        <v>62</v>
      </c>
      <c r="C882" t="s">
        <v>911</v>
      </c>
      <c r="D882">
        <v>5155977</v>
      </c>
    </row>
    <row r="883" spans="1:4" x14ac:dyDescent="0.25">
      <c r="A883" t="s">
        <v>505</v>
      </c>
      <c r="B883" t="s">
        <v>64</v>
      </c>
      <c r="C883" t="s">
        <v>912</v>
      </c>
      <c r="D883">
        <v>8635793</v>
      </c>
    </row>
    <row r="884" spans="1:4" x14ac:dyDescent="0.25">
      <c r="A884" t="s">
        <v>505</v>
      </c>
      <c r="B884" t="s">
        <v>66</v>
      </c>
      <c r="C884" t="s">
        <v>913</v>
      </c>
      <c r="D884">
        <v>4494350</v>
      </c>
    </row>
    <row r="885" spans="1:4" x14ac:dyDescent="0.25">
      <c r="A885" t="s">
        <v>505</v>
      </c>
      <c r="B885" t="s">
        <v>68</v>
      </c>
      <c r="C885" t="s">
        <v>914</v>
      </c>
      <c r="D885">
        <v>8008464</v>
      </c>
    </row>
    <row r="886" spans="1:4" x14ac:dyDescent="0.25">
      <c r="A886" t="s">
        <v>505</v>
      </c>
      <c r="B886" t="s">
        <v>70</v>
      </c>
      <c r="C886" t="s">
        <v>915</v>
      </c>
      <c r="D886">
        <v>5429169</v>
      </c>
    </row>
    <row r="887" spans="1:4" x14ac:dyDescent="0.25">
      <c r="A887" t="s">
        <v>505</v>
      </c>
      <c r="B887" t="s">
        <v>72</v>
      </c>
      <c r="C887" t="s">
        <v>916</v>
      </c>
      <c r="D887">
        <v>3306943</v>
      </c>
    </row>
    <row r="888" spans="1:4" x14ac:dyDescent="0.25">
      <c r="A888" t="s">
        <v>505</v>
      </c>
      <c r="B888" t="s">
        <v>74</v>
      </c>
      <c r="C888" t="s">
        <v>917</v>
      </c>
      <c r="D888">
        <v>3630867</v>
      </c>
    </row>
    <row r="889" spans="1:4" x14ac:dyDescent="0.25">
      <c r="A889" t="s">
        <v>505</v>
      </c>
      <c r="B889" t="s">
        <v>76</v>
      </c>
      <c r="C889" t="s">
        <v>918</v>
      </c>
      <c r="D889">
        <v>4909454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CC1A-F0BC-4FEE-A4AD-24A952D88558}">
  <dimension ref="A1:K889"/>
  <sheetViews>
    <sheetView workbookViewId="0">
      <selection activeCell="O14" sqref="O14"/>
    </sheetView>
  </sheetViews>
  <sheetFormatPr defaultRowHeight="15" x14ac:dyDescent="0.25"/>
  <cols>
    <col min="1" max="1" width="15.42578125" bestFit="1" customWidth="1"/>
    <col min="3" max="3" width="21.140625" hidden="1" customWidth="1"/>
    <col min="4" max="4" width="12.5703125" hidden="1" customWidth="1"/>
    <col min="5" max="5" width="12.5703125" customWidth="1"/>
    <col min="6" max="6" width="37.7109375" hidden="1" customWidth="1"/>
    <col min="7" max="7" width="18" bestFit="1" customWidth="1"/>
    <col min="8" max="8" width="16.42578125" bestFit="1" customWidth="1"/>
    <col min="9" max="9" width="12.7109375" bestFit="1" customWidth="1"/>
    <col min="10" max="10" width="15.7109375" bestFit="1" customWidth="1"/>
  </cols>
  <sheetData>
    <row r="1" spans="1:11" x14ac:dyDescent="0.25">
      <c r="A1" s="1" t="s">
        <v>488</v>
      </c>
      <c r="B1" s="1" t="s">
        <v>959</v>
      </c>
      <c r="C1" s="1" t="s">
        <v>938</v>
      </c>
      <c r="D1" s="1" t="s">
        <v>972</v>
      </c>
      <c r="E1" s="1" t="s">
        <v>974</v>
      </c>
      <c r="F1" s="1" t="s">
        <v>0</v>
      </c>
      <c r="G1" s="1" t="s">
        <v>973</v>
      </c>
      <c r="H1" s="1" t="s">
        <v>975</v>
      </c>
      <c r="I1" s="1" t="s">
        <v>489</v>
      </c>
      <c r="J1" s="1" t="s">
        <v>1</v>
      </c>
      <c r="K1" s="1" t="s">
        <v>490</v>
      </c>
    </row>
    <row r="2" spans="1:11" x14ac:dyDescent="0.25">
      <c r="A2" t="s">
        <v>2</v>
      </c>
      <c r="B2" t="str">
        <f>LEFT(A2,FIND(" ",A2)-1)</f>
        <v>January</v>
      </c>
      <c r="C2" t="s">
        <v>3</v>
      </c>
      <c r="D2" t="str">
        <f>TRIM(C2)</f>
        <v>an Anambra state</v>
      </c>
      <c r="E2" t="str">
        <f>MID(D2,FIND(" ",D2)+1,FIND(" ",D2,FIND(" ",D2)+1)-FIND(" ",D2))</f>
        <v xml:space="preserve">Anambra </v>
      </c>
      <c r="F2" t="s">
        <v>4</v>
      </c>
      <c r="G2" t="str" cm="1">
        <f t="array" aca="1" ref="G2" ca="1">[1]!EXTRACTNUMBERS(F2)</f>
        <v>1836</v>
      </c>
      <c r="H2">
        <f>VLOOKUP(B2,Lookup_period!A:B,2,0)</f>
        <v>31</v>
      </c>
      <c r="I2">
        <f>(0.05 *J2 )/(365/H2)</f>
        <v>24736.806712328769</v>
      </c>
      <c r="J2">
        <v>5825119</v>
      </c>
      <c r="K2" s="10">
        <f ca="1">G2/I2</f>
        <v>7.4221382790081059E-2</v>
      </c>
    </row>
    <row r="3" spans="1:11" x14ac:dyDescent="0.25">
      <c r="A3" t="s">
        <v>2</v>
      </c>
      <c r="B3" t="str">
        <f t="shared" ref="B3:B66" si="0">LEFT(A3,FIND(" ",A3)-1)</f>
        <v>January</v>
      </c>
      <c r="C3" t="s">
        <v>5</v>
      </c>
      <c r="D3" t="str">
        <f>TRIM(C3)</f>
        <v>ab Abia State</v>
      </c>
      <c r="E3" t="str">
        <f t="shared" ref="E3:E66" si="1">MID(D3,FIND(" ",D3)+1,FIND(" ",D3,FIND(" ",D3)+1)-FIND(" ",D3))</f>
        <v xml:space="preserve">Abia </v>
      </c>
      <c r="F3" t="s">
        <v>6</v>
      </c>
      <c r="G3" t="str" cm="1">
        <f t="array" aca="1" ref="G3" ca="1">[1]!EXTRACTNUMBERS(F3)</f>
        <v>885</v>
      </c>
      <c r="H3">
        <f>VLOOKUP(B3,Lookup_period!A:B,2,0)</f>
        <v>31</v>
      </c>
      <c r="I3">
        <f t="shared" ref="I3:I66" si="2">(0.05 *J3 )/(365/H3)</f>
        <v>16568.531780821919</v>
      </c>
      <c r="J3">
        <v>3901622</v>
      </c>
      <c r="K3" s="10">
        <f t="shared" ref="K3:K66" ca="1" si="3">G3/I3</f>
        <v>5.3414509608171061E-2</v>
      </c>
    </row>
    <row r="4" spans="1:11" x14ac:dyDescent="0.25">
      <c r="A4" t="s">
        <v>2</v>
      </c>
      <c r="B4" t="str">
        <f t="shared" si="0"/>
        <v>January</v>
      </c>
      <c r="C4" t="s">
        <v>7</v>
      </c>
      <c r="D4" t="str">
        <f t="shared" ref="D4:D67" si="4">TRIM(C4)</f>
        <v>ad Adamawa State</v>
      </c>
      <c r="E4" t="str">
        <f t="shared" si="1"/>
        <v xml:space="preserve">Adamawa </v>
      </c>
      <c r="F4" t="s">
        <v>8</v>
      </c>
      <c r="G4" t="str" cm="1">
        <f t="array" aca="1" ref="G4" ca="1">[1]!EXTRACTNUMBERS(F4)</f>
        <v>11219</v>
      </c>
      <c r="H4">
        <f>VLOOKUP(B4,Lookup_period!A:B,2,0)</f>
        <v>31</v>
      </c>
      <c r="I4">
        <f t="shared" si="2"/>
        <v>18959.298493150687</v>
      </c>
      <c r="J4">
        <v>4464609</v>
      </c>
      <c r="K4" s="10">
        <f t="shared" ca="1" si="3"/>
        <v>0.5917413033004898</v>
      </c>
    </row>
    <row r="5" spans="1:11" x14ac:dyDescent="0.25">
      <c r="A5" t="s">
        <v>2</v>
      </c>
      <c r="B5" t="str">
        <f t="shared" si="0"/>
        <v>January</v>
      </c>
      <c r="C5" t="s">
        <v>9</v>
      </c>
      <c r="D5" t="str">
        <f t="shared" si="4"/>
        <v>ak Akwa-Ibom State</v>
      </c>
      <c r="E5" t="str">
        <f t="shared" si="1"/>
        <v xml:space="preserve">Akwa-Ibom </v>
      </c>
      <c r="F5" t="s">
        <v>10</v>
      </c>
      <c r="G5" t="str" cm="1">
        <f t="array" aca="1" ref="G5" ca="1">[1]!EXTRACTNUMBERS(F5)</f>
        <v>1734</v>
      </c>
      <c r="H5">
        <f>VLOOKUP(B5,Lookup_period!A:B,2,0)</f>
        <v>31</v>
      </c>
      <c r="I5">
        <f t="shared" si="2"/>
        <v>24865.342054794524</v>
      </c>
      <c r="J5">
        <v>5855387</v>
      </c>
      <c r="K5" s="10">
        <f t="shared" ca="1" si="3"/>
        <v>6.9735618202189611E-2</v>
      </c>
    </row>
    <row r="6" spans="1:11" x14ac:dyDescent="0.25">
      <c r="A6" t="s">
        <v>2</v>
      </c>
      <c r="B6" t="str">
        <f t="shared" si="0"/>
        <v>January</v>
      </c>
      <c r="C6" t="s">
        <v>11</v>
      </c>
      <c r="D6" t="str">
        <f t="shared" si="4"/>
        <v>ba Bauchi State</v>
      </c>
      <c r="E6" t="str">
        <f t="shared" si="1"/>
        <v xml:space="preserve">Bauchi </v>
      </c>
      <c r="F6" t="s">
        <v>12</v>
      </c>
      <c r="G6" t="str" cm="1">
        <f t="array" aca="1" ref="G6" ca="1">[1]!EXTRACTNUMBERS(F6)</f>
        <v>11087</v>
      </c>
      <c r="H6">
        <f>VLOOKUP(B6,Lookup_period!A:B,2,0)</f>
        <v>31</v>
      </c>
      <c r="I6">
        <f t="shared" si="2"/>
        <v>29662.16739726028</v>
      </c>
      <c r="J6">
        <v>6984962</v>
      </c>
      <c r="K6" s="10">
        <f t="shared" ca="1" si="3"/>
        <v>0.37377578824614283</v>
      </c>
    </row>
    <row r="7" spans="1:11" x14ac:dyDescent="0.25">
      <c r="A7" t="s">
        <v>2</v>
      </c>
      <c r="B7" t="str">
        <f t="shared" si="0"/>
        <v>January</v>
      </c>
      <c r="C7" t="s">
        <v>13</v>
      </c>
      <c r="D7" t="str">
        <f t="shared" si="4"/>
        <v>be Benue State</v>
      </c>
      <c r="E7" t="str">
        <f t="shared" si="1"/>
        <v xml:space="preserve">Benue </v>
      </c>
      <c r="F7" t="s">
        <v>14</v>
      </c>
      <c r="G7" t="str" cm="1">
        <f t="array" aca="1" ref="G7" ca="1">[1]!EXTRACTNUMBERS(F7)</f>
        <v>1215</v>
      </c>
      <c r="H7">
        <f>VLOOKUP(B7,Lookup_period!A:B,2,0)</f>
        <v>31</v>
      </c>
      <c r="I7">
        <f t="shared" si="2"/>
        <v>25545.82178082192</v>
      </c>
      <c r="J7">
        <v>6015629</v>
      </c>
      <c r="K7" s="10">
        <f t="shared" ca="1" si="3"/>
        <v>4.7561593845931394E-2</v>
      </c>
    </row>
    <row r="8" spans="1:11" x14ac:dyDescent="0.25">
      <c r="A8" t="s">
        <v>2</v>
      </c>
      <c r="B8" t="str">
        <f t="shared" si="0"/>
        <v>January</v>
      </c>
      <c r="C8" t="s">
        <v>970</v>
      </c>
      <c r="D8" t="str">
        <f t="shared" si="4"/>
        <v>bo Borno State</v>
      </c>
      <c r="E8" t="str">
        <f t="shared" si="1"/>
        <v xml:space="preserve">Borno </v>
      </c>
      <c r="F8" t="s">
        <v>16</v>
      </c>
      <c r="G8" t="str" cm="1">
        <f t="array" aca="1" ref="G8" ca="1">[1]!EXTRACTNUMBERS(F8)</f>
        <v>5588</v>
      </c>
      <c r="H8">
        <f>VLOOKUP(B8,Lookup_period!A:B,2,0)</f>
        <v>31</v>
      </c>
      <c r="I8">
        <f t="shared" si="2"/>
        <v>26206.631369863015</v>
      </c>
      <c r="J8">
        <v>6171239</v>
      </c>
      <c r="K8" s="10">
        <f t="shared" ca="1" si="3"/>
        <v>0.21322847340181475</v>
      </c>
    </row>
    <row r="9" spans="1:11" x14ac:dyDescent="0.25">
      <c r="A9" t="s">
        <v>2</v>
      </c>
      <c r="B9" t="str">
        <f t="shared" si="0"/>
        <v>January</v>
      </c>
      <c r="C9" t="s">
        <v>17</v>
      </c>
      <c r="D9" t="str">
        <f t="shared" si="4"/>
        <v>by Bayelsa State</v>
      </c>
      <c r="E9" t="str">
        <f t="shared" si="1"/>
        <v xml:space="preserve">Bayelsa </v>
      </c>
      <c r="F9" t="s">
        <v>18</v>
      </c>
      <c r="G9" t="str" cm="1">
        <f t="array" aca="1" ref="G9" ca="1">[1]!EXTRACTNUMBERS(F9)</f>
        <v>455</v>
      </c>
      <c r="H9">
        <f>VLOOKUP(B9,Lookup_period!A:B,2,0)</f>
        <v>31</v>
      </c>
      <c r="I9">
        <f t="shared" si="2"/>
        <v>10193.64082191781</v>
      </c>
      <c r="J9">
        <v>2400438</v>
      </c>
      <c r="K9" s="10">
        <f t="shared" ca="1" si="3"/>
        <v>4.4635671194308106E-2</v>
      </c>
    </row>
    <row r="10" spans="1:11" x14ac:dyDescent="0.25">
      <c r="A10" t="s">
        <v>2</v>
      </c>
      <c r="B10" t="str">
        <f t="shared" si="0"/>
        <v>January</v>
      </c>
      <c r="C10" t="s">
        <v>19</v>
      </c>
      <c r="D10" t="str">
        <f t="shared" si="4"/>
        <v>cr Cross River State</v>
      </c>
      <c r="E10" t="str">
        <f t="shared" si="1"/>
        <v xml:space="preserve">Cross </v>
      </c>
      <c r="F10" t="s">
        <v>20</v>
      </c>
      <c r="G10" t="str" cm="1">
        <f t="array" aca="1" ref="G10" ca="1">[1]!EXTRACTNUMBERS(F10)</f>
        <v>1378</v>
      </c>
      <c r="H10">
        <f>VLOOKUP(B10,Lookup_period!A:B,2,0)</f>
        <v>31</v>
      </c>
      <c r="I10">
        <f t="shared" si="2"/>
        <v>17288.83164383562</v>
      </c>
      <c r="J10">
        <v>4071241</v>
      </c>
      <c r="K10" s="10">
        <f t="shared" ca="1" si="3"/>
        <v>7.9704634089101653E-2</v>
      </c>
    </row>
    <row r="11" spans="1:11" x14ac:dyDescent="0.25">
      <c r="A11" t="s">
        <v>2</v>
      </c>
      <c r="B11" t="str">
        <f t="shared" si="0"/>
        <v>January</v>
      </c>
      <c r="C11" t="s">
        <v>21</v>
      </c>
      <c r="D11" t="str">
        <f t="shared" si="4"/>
        <v>de Delta State</v>
      </c>
      <c r="E11" t="str">
        <f t="shared" si="1"/>
        <v xml:space="preserve">Delta </v>
      </c>
      <c r="F11" t="s">
        <v>22</v>
      </c>
      <c r="G11" t="str" cm="1">
        <f t="array" aca="1" ref="G11" ca="1">[1]!EXTRACTNUMBERS(F11)</f>
        <v>3950</v>
      </c>
      <c r="H11">
        <f>VLOOKUP(B11,Lookup_period!A:B,2,0)</f>
        <v>31</v>
      </c>
      <c r="I11">
        <f t="shared" si="2"/>
        <v>25398.533561643839</v>
      </c>
      <c r="J11">
        <v>5980945</v>
      </c>
      <c r="K11" s="10">
        <f t="shared" ca="1" si="3"/>
        <v>0.15552078982879469</v>
      </c>
    </row>
    <row r="12" spans="1:11" x14ac:dyDescent="0.25">
      <c r="A12" t="s">
        <v>2</v>
      </c>
      <c r="B12" t="str">
        <f t="shared" si="0"/>
        <v>January</v>
      </c>
      <c r="C12" t="s">
        <v>23</v>
      </c>
      <c r="D12" t="str">
        <f t="shared" si="4"/>
        <v>eb Ebonyi State</v>
      </c>
      <c r="E12" t="str">
        <f t="shared" si="1"/>
        <v xml:space="preserve">Ebonyi </v>
      </c>
      <c r="F12" t="s">
        <v>24</v>
      </c>
      <c r="G12" t="str" cm="1">
        <f t="array" aca="1" ref="G12" ca="1">[1]!EXTRACTNUMBERS(F12)</f>
        <v>1574</v>
      </c>
      <c r="H12">
        <f>VLOOKUP(B12,Lookup_period!A:B,2,0)</f>
        <v>31</v>
      </c>
      <c r="I12">
        <f t="shared" si="2"/>
        <v>12856.303013698631</v>
      </c>
      <c r="J12">
        <v>3027452</v>
      </c>
      <c r="K12" s="10">
        <f t="shared" ca="1" si="3"/>
        <v>0.12243021950578434</v>
      </c>
    </row>
    <row r="13" spans="1:11" x14ac:dyDescent="0.25">
      <c r="A13" t="s">
        <v>2</v>
      </c>
      <c r="B13" t="str">
        <f t="shared" si="0"/>
        <v>January</v>
      </c>
      <c r="C13" t="s">
        <v>971</v>
      </c>
      <c r="D13" t="str">
        <f t="shared" si="4"/>
        <v>ed Edo State</v>
      </c>
      <c r="E13" t="str">
        <f t="shared" si="1"/>
        <v xml:space="preserve">Edo </v>
      </c>
      <c r="F13" t="s">
        <v>25</v>
      </c>
      <c r="G13" t="str" cm="1">
        <f t="array" aca="1" ref="G13" ca="1">[1]!EXTRACTNUMBERS(F13)</f>
        <v>1989</v>
      </c>
      <c r="H13">
        <f>VLOOKUP(B13,Lookup_period!A:B,2,0)</f>
        <v>31</v>
      </c>
      <c r="I13">
        <f t="shared" si="2"/>
        <v>18815.466986301373</v>
      </c>
      <c r="J13">
        <v>4430739</v>
      </c>
      <c r="K13" s="10">
        <f t="shared" ca="1" si="3"/>
        <v>0.10571090270829282</v>
      </c>
    </row>
    <row r="14" spans="1:11" x14ac:dyDescent="0.25">
      <c r="A14" t="s">
        <v>2</v>
      </c>
      <c r="B14" t="str">
        <f t="shared" si="0"/>
        <v>January</v>
      </c>
      <c r="C14" t="s">
        <v>26</v>
      </c>
      <c r="D14" t="str">
        <f t="shared" si="4"/>
        <v>ek Ekiti State</v>
      </c>
      <c r="E14" t="str">
        <f t="shared" si="1"/>
        <v xml:space="preserve">Ekiti </v>
      </c>
      <c r="F14" t="s">
        <v>27</v>
      </c>
      <c r="G14" t="str" cm="1">
        <f t="array" aca="1" ref="G14" ca="1">[1]!EXTRACTNUMBERS(F14)</f>
        <v>726</v>
      </c>
      <c r="H14">
        <f>VLOOKUP(B14,Lookup_period!A:B,2,0)</f>
        <v>31</v>
      </c>
      <c r="I14">
        <f t="shared" si="2"/>
        <v>14604.541643835619</v>
      </c>
      <c r="J14">
        <v>3439134</v>
      </c>
      <c r="K14" s="10">
        <f t="shared" ca="1" si="3"/>
        <v>4.9710563857814388E-2</v>
      </c>
    </row>
    <row r="15" spans="1:11" x14ac:dyDescent="0.25">
      <c r="A15" t="s">
        <v>2</v>
      </c>
      <c r="B15" t="str">
        <f t="shared" si="0"/>
        <v>January</v>
      </c>
      <c r="C15" t="s">
        <v>28</v>
      </c>
      <c r="D15" t="str">
        <f t="shared" si="4"/>
        <v>en Enugu State</v>
      </c>
      <c r="E15" t="str">
        <f t="shared" si="1"/>
        <v xml:space="preserve">Enugu </v>
      </c>
      <c r="F15" t="s">
        <v>29</v>
      </c>
      <c r="G15" t="str" cm="1">
        <f t="array" aca="1" ref="G15" ca="1">[1]!EXTRACTNUMBERS(F15)</f>
        <v>1994</v>
      </c>
      <c r="H15">
        <f>VLOOKUP(B15,Lookup_period!A:B,2,0)</f>
        <v>31</v>
      </c>
      <c r="I15">
        <f t="shared" si="2"/>
        <v>19721.639452054798</v>
      </c>
      <c r="J15">
        <v>4644128</v>
      </c>
      <c r="K15" s="10">
        <f t="shared" ca="1" si="3"/>
        <v>0.10110721296003843</v>
      </c>
    </row>
    <row r="16" spans="1:11" x14ac:dyDescent="0.25">
      <c r="A16" t="s">
        <v>2</v>
      </c>
      <c r="B16" t="str">
        <f t="shared" si="0"/>
        <v>January</v>
      </c>
      <c r="C16" t="s">
        <v>30</v>
      </c>
      <c r="D16" t="str">
        <f t="shared" si="4"/>
        <v>fc Federal Capital Territory</v>
      </c>
      <c r="E16" t="str">
        <f t="shared" si="1"/>
        <v xml:space="preserve">Federal </v>
      </c>
      <c r="F16" t="s">
        <v>31</v>
      </c>
      <c r="G16" t="str" cm="1">
        <f t="array" aca="1" ref="G16" ca="1">[1]!EXTRACTNUMBERS(F16)</f>
        <v>5118</v>
      </c>
      <c r="H16">
        <f>VLOOKUP(B16,Lookup_period!A:B,2,0)</f>
        <v>31</v>
      </c>
      <c r="I16">
        <f t="shared" si="2"/>
        <v>8708.3076712328766</v>
      </c>
      <c r="J16">
        <v>2050666</v>
      </c>
      <c r="K16" s="10">
        <f t="shared" ca="1" si="3"/>
        <v>0.58771465056372085</v>
      </c>
    </row>
    <row r="17" spans="1:11" x14ac:dyDescent="0.25">
      <c r="A17" t="s">
        <v>2</v>
      </c>
      <c r="B17" t="str">
        <f t="shared" si="0"/>
        <v>January</v>
      </c>
      <c r="C17" t="s">
        <v>32</v>
      </c>
      <c r="D17" t="str">
        <f t="shared" si="4"/>
        <v>go Gombe State</v>
      </c>
      <c r="E17" t="str">
        <f t="shared" si="1"/>
        <v xml:space="preserve">Gombe </v>
      </c>
      <c r="F17" t="s">
        <v>33</v>
      </c>
      <c r="G17" t="str" cm="1">
        <f t="array" aca="1" ref="G17" ca="1">[1]!EXTRACTNUMBERS(F17)</f>
        <v>4291</v>
      </c>
      <c r="H17">
        <f>VLOOKUP(B17,Lookup_period!A:B,2,0)</f>
        <v>31</v>
      </c>
      <c r="I17">
        <f t="shared" si="2"/>
        <v>14587.449178082194</v>
      </c>
      <c r="J17">
        <v>3435109</v>
      </c>
      <c r="K17" s="10">
        <f t="shared" ca="1" si="3"/>
        <v>0.29415698026542403</v>
      </c>
    </row>
    <row r="18" spans="1:11" x14ac:dyDescent="0.25">
      <c r="A18" t="s">
        <v>2</v>
      </c>
      <c r="B18" t="str">
        <f t="shared" si="0"/>
        <v>January</v>
      </c>
      <c r="C18" t="s">
        <v>950</v>
      </c>
      <c r="D18" t="str">
        <f t="shared" si="4"/>
        <v>im Imo State</v>
      </c>
      <c r="E18" t="str">
        <f t="shared" si="1"/>
        <v xml:space="preserve">Imo </v>
      </c>
      <c r="F18" t="s">
        <v>35</v>
      </c>
      <c r="G18" t="str" cm="1">
        <f t="array" aca="1" ref="G18" ca="1">[1]!EXTRACTNUMBERS(F18)</f>
        <v>1545</v>
      </c>
      <c r="H18">
        <f>VLOOKUP(B18,Lookup_period!A:B,2,0)</f>
        <v>31</v>
      </c>
      <c r="I18">
        <f t="shared" si="2"/>
        <v>24385.338904109591</v>
      </c>
      <c r="J18">
        <v>5742354</v>
      </c>
      <c r="K18" s="10">
        <f t="shared" ca="1" si="3"/>
        <v>6.3357741554275704E-2</v>
      </c>
    </row>
    <row r="19" spans="1:11" x14ac:dyDescent="0.25">
      <c r="A19" t="s">
        <v>2</v>
      </c>
      <c r="B19" t="str">
        <f t="shared" si="0"/>
        <v>January</v>
      </c>
      <c r="C19" t="s">
        <v>36</v>
      </c>
      <c r="D19" t="str">
        <f t="shared" si="4"/>
        <v>ji Jigawa State</v>
      </c>
      <c r="E19" t="str">
        <f t="shared" si="1"/>
        <v xml:space="preserve">Jigawa </v>
      </c>
      <c r="F19" t="s">
        <v>37</v>
      </c>
      <c r="G19" t="str" cm="1">
        <f t="array" aca="1" ref="G19" ca="1">[1]!EXTRACTNUMBERS(F19)</f>
        <v>12663</v>
      </c>
      <c r="H19">
        <f>VLOOKUP(B19,Lookup_period!A:B,2,0)</f>
        <v>31</v>
      </c>
      <c r="I19">
        <f t="shared" si="2"/>
        <v>26024.219726027401</v>
      </c>
      <c r="J19">
        <v>6128284</v>
      </c>
      <c r="K19" s="10">
        <f t="shared" ca="1" si="3"/>
        <v>0.48658519384292825</v>
      </c>
    </row>
    <row r="20" spans="1:11" x14ac:dyDescent="0.25">
      <c r="A20" t="s">
        <v>2</v>
      </c>
      <c r="B20" t="str">
        <f t="shared" si="0"/>
        <v>January</v>
      </c>
      <c r="C20" t="s">
        <v>38</v>
      </c>
      <c r="D20" t="str">
        <f t="shared" si="4"/>
        <v>kd Kaduna State</v>
      </c>
      <c r="E20" t="str">
        <f t="shared" si="1"/>
        <v xml:space="preserve">Kaduna </v>
      </c>
      <c r="F20" t="s">
        <v>39</v>
      </c>
      <c r="G20" t="str" cm="1">
        <f t="array" aca="1" ref="G20" ca="1">[1]!EXTRACTNUMBERS(F20)</f>
        <v>15584</v>
      </c>
      <c r="H20">
        <f>VLOOKUP(B20,Lookup_period!A:B,2,0)</f>
        <v>31</v>
      </c>
      <c r="I20">
        <f t="shared" si="2"/>
        <v>36730.596301369864</v>
      </c>
      <c r="J20">
        <v>8649463</v>
      </c>
      <c r="K20" s="10">
        <f t="shared" ca="1" si="3"/>
        <v>0.42427843730429166</v>
      </c>
    </row>
    <row r="21" spans="1:11" x14ac:dyDescent="0.25">
      <c r="A21" t="s">
        <v>2</v>
      </c>
      <c r="B21" t="str">
        <f t="shared" si="0"/>
        <v>January</v>
      </c>
      <c r="C21" t="s">
        <v>40</v>
      </c>
      <c r="D21" t="str">
        <f t="shared" si="4"/>
        <v>ke Kebbi State</v>
      </c>
      <c r="E21" t="str">
        <f t="shared" si="1"/>
        <v xml:space="preserve">Kebbi </v>
      </c>
      <c r="F21" t="s">
        <v>41</v>
      </c>
      <c r="G21" t="str" cm="1">
        <f t="array" aca="1" ref="G21" ca="1">[1]!EXTRACTNUMBERS(F21)</f>
        <v>4765</v>
      </c>
      <c r="H21">
        <f>VLOOKUP(B21,Lookup_period!A:B,2,0)</f>
        <v>31</v>
      </c>
      <c r="I21">
        <f t="shared" si="2"/>
        <v>19838.275890410961</v>
      </c>
      <c r="J21">
        <v>4671594</v>
      </c>
      <c r="K21" s="10">
        <f t="shared" ca="1" si="3"/>
        <v>0.24019224383824669</v>
      </c>
    </row>
    <row r="22" spans="1:11" x14ac:dyDescent="0.25">
      <c r="A22" t="s">
        <v>2</v>
      </c>
      <c r="B22" t="str">
        <f t="shared" si="0"/>
        <v>January</v>
      </c>
      <c r="C22" t="s">
        <v>42</v>
      </c>
      <c r="D22" t="str">
        <f t="shared" si="4"/>
        <v>kn Kano State</v>
      </c>
      <c r="E22" t="str">
        <f t="shared" si="1"/>
        <v xml:space="preserve">Kano </v>
      </c>
      <c r="F22" t="s">
        <v>44</v>
      </c>
      <c r="G22" t="str" cm="1">
        <f t="array" aca="1" ref="G22" ca="1">[1]!EXTRACTNUMBERS(F22)</f>
        <v>14272</v>
      </c>
      <c r="H22">
        <f>VLOOKUP(B22,Lookup_period!A:B,2,0)</f>
        <v>31</v>
      </c>
      <c r="I22">
        <f t="shared" si="2"/>
        <v>58832.326575342478</v>
      </c>
      <c r="J22" t="s">
        <v>43</v>
      </c>
      <c r="K22" s="10">
        <f t="shared" ca="1" si="3"/>
        <v>0.24258772057438252</v>
      </c>
    </row>
    <row r="23" spans="1:11" x14ac:dyDescent="0.25">
      <c r="A23" t="s">
        <v>2</v>
      </c>
      <c r="B23" t="str">
        <f t="shared" si="0"/>
        <v>January</v>
      </c>
      <c r="C23" t="s">
        <v>45</v>
      </c>
      <c r="D23" t="str">
        <f t="shared" si="4"/>
        <v>ko Kogi State</v>
      </c>
      <c r="E23" t="str">
        <f t="shared" si="1"/>
        <v xml:space="preserve">Kogi </v>
      </c>
      <c r="F23" t="s">
        <v>46</v>
      </c>
      <c r="G23" t="str" cm="1">
        <f t="array" aca="1" ref="G23" ca="1">[1]!EXTRACTNUMBERS(F23)</f>
        <v>1536</v>
      </c>
      <c r="H23">
        <f>VLOOKUP(B23,Lookup_period!A:B,2,0)</f>
        <v>31</v>
      </c>
      <c r="I23">
        <f t="shared" si="2"/>
        <v>19849.915753424659</v>
      </c>
      <c r="J23">
        <v>4674335</v>
      </c>
      <c r="K23" s="10">
        <f t="shared" ca="1" si="3"/>
        <v>7.7380681060825032E-2</v>
      </c>
    </row>
    <row r="24" spans="1:11" x14ac:dyDescent="0.25">
      <c r="A24" t="s">
        <v>2</v>
      </c>
      <c r="B24" t="str">
        <f t="shared" si="0"/>
        <v>January</v>
      </c>
      <c r="C24" t="s">
        <v>47</v>
      </c>
      <c r="D24" t="str">
        <f t="shared" si="4"/>
        <v>kt Katsina State</v>
      </c>
      <c r="E24" t="str">
        <f t="shared" si="1"/>
        <v xml:space="preserve">Katsina </v>
      </c>
      <c r="F24" t="s">
        <v>48</v>
      </c>
      <c r="G24" t="str" cm="1">
        <f t="array" aca="1" ref="G24" ca="1">[1]!EXTRACTNUMBERS(F24)</f>
        <v>14826</v>
      </c>
      <c r="H24">
        <f>VLOOKUP(B24,Lookup_period!A:B,2,0)</f>
        <v>31</v>
      </c>
      <c r="I24">
        <f t="shared" si="2"/>
        <v>35071.743835616442</v>
      </c>
      <c r="J24">
        <v>8258830</v>
      </c>
      <c r="K24" s="10">
        <f t="shared" ca="1" si="3"/>
        <v>0.42273347083881635</v>
      </c>
    </row>
    <row r="25" spans="1:11" x14ac:dyDescent="0.25">
      <c r="A25" t="s">
        <v>2</v>
      </c>
      <c r="B25" t="str">
        <f t="shared" si="0"/>
        <v>January</v>
      </c>
      <c r="C25" t="s">
        <v>49</v>
      </c>
      <c r="D25" t="str">
        <f t="shared" si="4"/>
        <v>kw Kwara State</v>
      </c>
      <c r="E25" t="str">
        <f t="shared" si="1"/>
        <v xml:space="preserve">Kwara </v>
      </c>
      <c r="F25" t="s">
        <v>50</v>
      </c>
      <c r="G25" t="str" cm="1">
        <f t="array" aca="1" ref="G25" ca="1">[1]!EXTRACTNUMBERS(F25)</f>
        <v>2134</v>
      </c>
      <c r="H25">
        <f>VLOOKUP(B25,Lookup_period!A:B,2,0)</f>
        <v>31</v>
      </c>
      <c r="I25">
        <f t="shared" si="2"/>
        <v>14355.993835616438</v>
      </c>
      <c r="J25">
        <v>3380605</v>
      </c>
      <c r="K25" s="10">
        <f t="shared" ca="1" si="3"/>
        <v>0.14864871247754805</v>
      </c>
    </row>
    <row r="26" spans="1:11" x14ac:dyDescent="0.25">
      <c r="A26" t="s">
        <v>2</v>
      </c>
      <c r="B26" t="str">
        <f t="shared" si="0"/>
        <v>January</v>
      </c>
      <c r="C26" t="s">
        <v>51</v>
      </c>
      <c r="D26" t="str">
        <f t="shared" si="4"/>
        <v>la Lagos State</v>
      </c>
      <c r="E26" t="str">
        <f t="shared" si="1"/>
        <v xml:space="preserve">Lagos </v>
      </c>
      <c r="F26" t="s">
        <v>53</v>
      </c>
      <c r="G26" t="str" cm="1">
        <f t="array" aca="1" ref="G26" ca="1">[1]!EXTRACTNUMBERS(F26)</f>
        <v>12036</v>
      </c>
      <c r="H26">
        <f>VLOOKUP(B26,Lookup_period!A:B,2,0)</f>
        <v>31</v>
      </c>
      <c r="I26">
        <f t="shared" si="2"/>
        <v>55858.636712328771</v>
      </c>
      <c r="J26" t="s">
        <v>52</v>
      </c>
      <c r="K26" s="10">
        <f t="shared" ca="1" si="3"/>
        <v>0.21547249822771791</v>
      </c>
    </row>
    <row r="27" spans="1:11" x14ac:dyDescent="0.25">
      <c r="A27" t="s">
        <v>2</v>
      </c>
      <c r="B27" t="str">
        <f t="shared" si="0"/>
        <v>January</v>
      </c>
      <c r="C27" t="s">
        <v>54</v>
      </c>
      <c r="D27" t="str">
        <f t="shared" si="4"/>
        <v>na Nasarawa State</v>
      </c>
      <c r="E27" t="str">
        <f t="shared" si="1"/>
        <v xml:space="preserve">Nasarawa </v>
      </c>
      <c r="F27" t="s">
        <v>55</v>
      </c>
      <c r="G27" t="str" cm="1">
        <f t="array" aca="1" ref="G27" ca="1">[1]!EXTRACTNUMBERS(F27)</f>
        <v>5366</v>
      </c>
      <c r="H27">
        <f>VLOOKUP(B27,Lookup_period!A:B,2,0)</f>
        <v>31</v>
      </c>
      <c r="I27">
        <f t="shared" si="2"/>
        <v>11281.384109589042</v>
      </c>
      <c r="J27">
        <v>2656584</v>
      </c>
      <c r="K27" s="10">
        <f t="shared" ca="1" si="3"/>
        <v>0.47565085523849543</v>
      </c>
    </row>
    <row r="28" spans="1:11" x14ac:dyDescent="0.25">
      <c r="A28" t="s">
        <v>2</v>
      </c>
      <c r="B28" t="str">
        <f t="shared" si="0"/>
        <v>January</v>
      </c>
      <c r="C28" t="s">
        <v>56</v>
      </c>
      <c r="D28" t="str">
        <f t="shared" si="4"/>
        <v>ni Niger State</v>
      </c>
      <c r="E28" t="str">
        <f t="shared" si="1"/>
        <v xml:space="preserve">Niger </v>
      </c>
      <c r="F28" t="s">
        <v>57</v>
      </c>
      <c r="G28" t="str" cm="1">
        <f t="array" aca="1" ref="G28" ca="1">[1]!EXTRACTNUMBERS(F28)</f>
        <v>9735</v>
      </c>
      <c r="H28">
        <f>VLOOKUP(B28,Lookup_period!A:B,2,0)</f>
        <v>31</v>
      </c>
      <c r="I28">
        <f t="shared" si="2"/>
        <v>25055.890136986305</v>
      </c>
      <c r="J28">
        <v>5900258</v>
      </c>
      <c r="K28" s="10">
        <f t="shared" ca="1" si="3"/>
        <v>0.38853139707974932</v>
      </c>
    </row>
    <row r="29" spans="1:11" x14ac:dyDescent="0.25">
      <c r="A29" t="s">
        <v>2</v>
      </c>
      <c r="B29" t="str">
        <f t="shared" si="0"/>
        <v>January</v>
      </c>
      <c r="C29" t="s">
        <v>58</v>
      </c>
      <c r="D29" t="str">
        <f t="shared" si="4"/>
        <v>og Ogun State</v>
      </c>
      <c r="E29" t="str">
        <f t="shared" si="1"/>
        <v xml:space="preserve">Ogun </v>
      </c>
      <c r="F29" t="s">
        <v>59</v>
      </c>
      <c r="G29" t="str" cm="1">
        <f t="array" aca="1" ref="G29" ca="1">[1]!EXTRACTNUMBERS(F29)</f>
        <v>3394</v>
      </c>
      <c r="H29">
        <f>VLOOKUP(B29,Lookup_period!A:B,2,0)</f>
        <v>31</v>
      </c>
      <c r="I29">
        <f t="shared" si="2"/>
        <v>23373.825890410961</v>
      </c>
      <c r="J29">
        <v>5504159</v>
      </c>
      <c r="K29" s="10">
        <f t="shared" ca="1" si="3"/>
        <v>0.14520515451398044</v>
      </c>
    </row>
    <row r="30" spans="1:11" x14ac:dyDescent="0.25">
      <c r="A30" t="s">
        <v>2</v>
      </c>
      <c r="B30" t="str">
        <f t="shared" si="0"/>
        <v>January</v>
      </c>
      <c r="C30" t="s">
        <v>60</v>
      </c>
      <c r="D30" t="str">
        <f t="shared" si="4"/>
        <v>on Ondo State</v>
      </c>
      <c r="E30" t="str">
        <f t="shared" si="1"/>
        <v xml:space="preserve">Ondo </v>
      </c>
      <c r="F30" t="s">
        <v>61</v>
      </c>
      <c r="G30" t="str" cm="1">
        <f t="array" aca="1" ref="G30" ca="1">[1]!EXTRACTNUMBERS(F30)</f>
        <v>3727</v>
      </c>
      <c r="H30">
        <f>VLOOKUP(B30,Lookup_period!A:B,2,0)</f>
        <v>31</v>
      </c>
      <c r="I30">
        <f t="shared" si="2"/>
        <v>21396.994109589043</v>
      </c>
      <c r="J30">
        <v>5038647</v>
      </c>
      <c r="K30" s="10">
        <f t="shared" ca="1" si="3"/>
        <v>0.17418334467502369</v>
      </c>
    </row>
    <row r="31" spans="1:11" x14ac:dyDescent="0.25">
      <c r="A31" t="s">
        <v>2</v>
      </c>
      <c r="B31" t="str">
        <f t="shared" si="0"/>
        <v>January</v>
      </c>
      <c r="C31" t="s">
        <v>62</v>
      </c>
      <c r="D31" t="str">
        <f t="shared" si="4"/>
        <v>os Osun State</v>
      </c>
      <c r="E31" t="str">
        <f t="shared" si="1"/>
        <v xml:space="preserve">Osun </v>
      </c>
      <c r="F31" t="s">
        <v>63</v>
      </c>
      <c r="G31" t="str" cm="1">
        <f t="array" aca="1" ref="G31" ca="1">[1]!EXTRACTNUMBERS(F31)</f>
        <v>3401</v>
      </c>
      <c r="H31">
        <f>VLOOKUP(B31,Lookup_period!A:B,2,0)</f>
        <v>31</v>
      </c>
      <c r="I31">
        <f t="shared" si="2"/>
        <v>21216.315068493153</v>
      </c>
      <c r="J31">
        <v>4996100</v>
      </c>
      <c r="K31" s="10">
        <f t="shared" ca="1" si="3"/>
        <v>0.16030116394013136</v>
      </c>
    </row>
    <row r="32" spans="1:11" x14ac:dyDescent="0.25">
      <c r="A32" t="s">
        <v>2</v>
      </c>
      <c r="B32" t="str">
        <f t="shared" si="0"/>
        <v>January</v>
      </c>
      <c r="C32" t="s">
        <v>951</v>
      </c>
      <c r="D32" t="str">
        <f t="shared" si="4"/>
        <v>oy Oyo State</v>
      </c>
      <c r="E32" t="str">
        <f t="shared" si="1"/>
        <v xml:space="preserve">Oyo </v>
      </c>
      <c r="F32" t="s">
        <v>65</v>
      </c>
      <c r="G32" t="str" cm="1">
        <f t="array" aca="1" ref="G32" ca="1">[1]!EXTRACTNUMBERS(F32)</f>
        <v>4403</v>
      </c>
      <c r="H32">
        <f>VLOOKUP(B32,Lookup_period!A:B,2,0)</f>
        <v>31</v>
      </c>
      <c r="I32">
        <f t="shared" si="2"/>
        <v>35316.970821917814</v>
      </c>
      <c r="J32">
        <v>8316577</v>
      </c>
      <c r="K32" s="10">
        <f t="shared" ca="1" si="3"/>
        <v>0.12467094140665896</v>
      </c>
    </row>
    <row r="33" spans="1:11" x14ac:dyDescent="0.25">
      <c r="A33" t="s">
        <v>2</v>
      </c>
      <c r="B33" t="str">
        <f t="shared" si="0"/>
        <v>January</v>
      </c>
      <c r="C33" t="s">
        <v>66</v>
      </c>
      <c r="D33" t="str">
        <f t="shared" si="4"/>
        <v>pl Plateau State</v>
      </c>
      <c r="E33" t="str">
        <f t="shared" si="1"/>
        <v xml:space="preserve">Plateau </v>
      </c>
      <c r="F33" t="s">
        <v>67</v>
      </c>
      <c r="G33" t="str" cm="1">
        <f t="array" aca="1" ref="G33" ca="1">[1]!EXTRACTNUMBERS(F33)</f>
        <v>3161</v>
      </c>
      <c r="H33">
        <f>VLOOKUP(B33,Lookup_period!A:B,2,0)</f>
        <v>31</v>
      </c>
      <c r="I33">
        <f t="shared" si="2"/>
        <v>18583.833287671237</v>
      </c>
      <c r="J33">
        <v>4376193</v>
      </c>
      <c r="K33" s="10">
        <f t="shared" ca="1" si="3"/>
        <v>0.17009407860417308</v>
      </c>
    </row>
    <row r="34" spans="1:11" x14ac:dyDescent="0.25">
      <c r="A34" t="s">
        <v>2</v>
      </c>
      <c r="B34" t="str">
        <f t="shared" si="0"/>
        <v>January</v>
      </c>
      <c r="C34" t="s">
        <v>68</v>
      </c>
      <c r="D34" t="str">
        <f t="shared" si="4"/>
        <v>ri Rivers State</v>
      </c>
      <c r="E34" t="str">
        <f t="shared" si="1"/>
        <v xml:space="preserve">Rivers </v>
      </c>
      <c r="F34" t="s">
        <v>69</v>
      </c>
      <c r="G34" t="str" cm="1">
        <f t="array" aca="1" ref="G34" ca="1">[1]!EXTRACTNUMBERS(F34)</f>
        <v>3653</v>
      </c>
      <c r="H34">
        <f>VLOOKUP(B34,Lookup_period!A:B,2,0)</f>
        <v>31</v>
      </c>
      <c r="I34">
        <f t="shared" si="2"/>
        <v>32890.282328767127</v>
      </c>
      <c r="J34">
        <v>7745131</v>
      </c>
      <c r="K34" s="10">
        <f t="shared" ca="1" si="3"/>
        <v>0.11106624027988179</v>
      </c>
    </row>
    <row r="35" spans="1:11" x14ac:dyDescent="0.25">
      <c r="A35" t="s">
        <v>2</v>
      </c>
      <c r="B35" t="str">
        <f t="shared" si="0"/>
        <v>January</v>
      </c>
      <c r="C35" t="s">
        <v>70</v>
      </c>
      <c r="D35" t="str">
        <f t="shared" si="4"/>
        <v>so Sokoto State</v>
      </c>
      <c r="E35" t="str">
        <f t="shared" si="1"/>
        <v xml:space="preserve">Sokoto </v>
      </c>
      <c r="F35" t="s">
        <v>71</v>
      </c>
      <c r="G35" t="str" cm="1">
        <f t="array" aca="1" ref="G35" ca="1">[1]!EXTRACTNUMBERS(F35)</f>
        <v>7647</v>
      </c>
      <c r="H35">
        <f>VLOOKUP(B35,Lookup_period!A:B,2,0)</f>
        <v>31</v>
      </c>
      <c r="I35">
        <f t="shared" si="2"/>
        <v>22383.860000000004</v>
      </c>
      <c r="J35">
        <v>5271038</v>
      </c>
      <c r="K35" s="10">
        <f t="shared" ca="1" si="3"/>
        <v>0.34163008524892485</v>
      </c>
    </row>
    <row r="36" spans="1:11" x14ac:dyDescent="0.25">
      <c r="A36" t="s">
        <v>2</v>
      </c>
      <c r="B36" t="str">
        <f t="shared" si="0"/>
        <v>January</v>
      </c>
      <c r="C36" t="s">
        <v>72</v>
      </c>
      <c r="D36" t="str">
        <f t="shared" si="4"/>
        <v>ta Taraba State</v>
      </c>
      <c r="E36" t="str">
        <f t="shared" si="1"/>
        <v xml:space="preserve">Taraba </v>
      </c>
      <c r="F36" t="s">
        <v>73</v>
      </c>
      <c r="G36" t="str" cm="1">
        <f t="array" aca="1" ref="G36" ca="1">[1]!EXTRACTNUMBERS(F36)</f>
        <v>2951</v>
      </c>
      <c r="H36">
        <f>VLOOKUP(B36,Lookup_period!A:B,2,0)</f>
        <v>31</v>
      </c>
      <c r="I36">
        <f t="shared" si="2"/>
        <v>13647.401780821921</v>
      </c>
      <c r="J36">
        <v>3213743</v>
      </c>
      <c r="K36" s="10">
        <f t="shared" ca="1" si="3"/>
        <v>0.21623163495830447</v>
      </c>
    </row>
    <row r="37" spans="1:11" x14ac:dyDescent="0.25">
      <c r="A37" t="s">
        <v>2</v>
      </c>
      <c r="B37" t="str">
        <f t="shared" si="0"/>
        <v>January</v>
      </c>
      <c r="C37" t="s">
        <v>74</v>
      </c>
      <c r="D37" t="str">
        <f t="shared" si="4"/>
        <v>yo Yobe State</v>
      </c>
      <c r="E37" t="str">
        <f t="shared" si="1"/>
        <v xml:space="preserve">Yobe </v>
      </c>
      <c r="F37" t="s">
        <v>75</v>
      </c>
      <c r="G37" t="str" cm="1">
        <f t="array" aca="1" ref="G37" ca="1">[1]!EXTRACTNUMBERS(F37)</f>
        <v>6206</v>
      </c>
      <c r="H37">
        <f>VLOOKUP(B37,Lookup_period!A:B,2,0)</f>
        <v>31</v>
      </c>
      <c r="I37">
        <f t="shared" si="2"/>
        <v>14897.347260273973</v>
      </c>
      <c r="J37">
        <v>3508085</v>
      </c>
      <c r="K37" s="10">
        <f t="shared" ca="1" si="3"/>
        <v>0.41658423419780488</v>
      </c>
    </row>
    <row r="38" spans="1:11" x14ac:dyDescent="0.25">
      <c r="A38" t="s">
        <v>2</v>
      </c>
      <c r="B38" t="str">
        <f t="shared" si="0"/>
        <v>January</v>
      </c>
      <c r="C38" t="s">
        <v>76</v>
      </c>
      <c r="D38" t="str">
        <f t="shared" si="4"/>
        <v>za Zamfara State</v>
      </c>
      <c r="E38" t="str">
        <f t="shared" si="1"/>
        <v xml:space="preserve">Zamfara </v>
      </c>
      <c r="F38" t="s">
        <v>77</v>
      </c>
      <c r="G38" t="str" cm="1">
        <f t="array" aca="1" ref="G38" ca="1">[1]!EXTRACTNUMBERS(F38)</f>
        <v>3256</v>
      </c>
      <c r="H38">
        <f>VLOOKUP(B38,Lookup_period!A:B,2,0)</f>
        <v>31</v>
      </c>
      <c r="I38">
        <f t="shared" si="2"/>
        <v>20201.901643835619</v>
      </c>
      <c r="J38">
        <v>4757222</v>
      </c>
      <c r="K38" s="10">
        <f t="shared" ca="1" si="3"/>
        <v>0.16117294586440734</v>
      </c>
    </row>
    <row r="39" spans="1:11" x14ac:dyDescent="0.25">
      <c r="A39" t="s">
        <v>78</v>
      </c>
      <c r="B39" t="str">
        <f t="shared" si="0"/>
        <v>February</v>
      </c>
      <c r="C39" t="s">
        <v>3</v>
      </c>
      <c r="D39" t="str">
        <f t="shared" si="4"/>
        <v>an Anambra state</v>
      </c>
      <c r="E39" t="str">
        <f t="shared" si="1"/>
        <v xml:space="preserve">Anambra </v>
      </c>
      <c r="F39" t="s">
        <v>79</v>
      </c>
      <c r="G39" t="str" cm="1">
        <f t="array" aca="1" ref="G39" ca="1">[1]!EXTRACTNUMBERS(F39)</f>
        <v>1575</v>
      </c>
      <c r="H39">
        <f>VLOOKUP(B39,Lookup_period!A:B,2,0)</f>
        <v>28</v>
      </c>
      <c r="I39">
        <f t="shared" si="2"/>
        <v>22342.922191780821</v>
      </c>
      <c r="J39">
        <v>5825119</v>
      </c>
      <c r="K39" s="10">
        <f t="shared" ca="1" si="3"/>
        <v>7.0492122135187282E-2</v>
      </c>
    </row>
    <row r="40" spans="1:11" x14ac:dyDescent="0.25">
      <c r="A40" t="s">
        <v>78</v>
      </c>
      <c r="B40" t="str">
        <f t="shared" si="0"/>
        <v>February</v>
      </c>
      <c r="C40" t="s">
        <v>5</v>
      </c>
      <c r="D40" t="str">
        <f t="shared" si="4"/>
        <v>ab Abia State</v>
      </c>
      <c r="E40" t="str">
        <f t="shared" si="1"/>
        <v xml:space="preserve">Abia </v>
      </c>
      <c r="F40" t="s">
        <v>80</v>
      </c>
      <c r="G40" t="str" cm="1">
        <f t="array" aca="1" ref="G40" ca="1">[1]!EXTRACTNUMBERS(F40)</f>
        <v>946</v>
      </c>
      <c r="H40">
        <f>VLOOKUP(B40,Lookup_period!A:B,2,0)</f>
        <v>28</v>
      </c>
      <c r="I40">
        <f t="shared" si="2"/>
        <v>14965.125479452054</v>
      </c>
      <c r="J40">
        <v>3901622</v>
      </c>
      <c r="K40" s="10">
        <f t="shared" ca="1" si="3"/>
        <v>6.3213636350654759E-2</v>
      </c>
    </row>
    <row r="41" spans="1:11" x14ac:dyDescent="0.25">
      <c r="A41" t="s">
        <v>78</v>
      </c>
      <c r="B41" t="str">
        <f t="shared" si="0"/>
        <v>February</v>
      </c>
      <c r="C41" t="s">
        <v>7</v>
      </c>
      <c r="D41" t="str">
        <f t="shared" si="4"/>
        <v>ad Adamawa State</v>
      </c>
      <c r="E41" t="str">
        <f t="shared" si="1"/>
        <v xml:space="preserve">Adamawa </v>
      </c>
      <c r="F41" t="s">
        <v>81</v>
      </c>
      <c r="G41" t="str" cm="1">
        <f t="array" aca="1" ref="G41" ca="1">[1]!EXTRACTNUMBERS(F41)</f>
        <v>10971</v>
      </c>
      <c r="H41">
        <f>VLOOKUP(B41,Lookup_period!A:B,2,0)</f>
        <v>28</v>
      </c>
      <c r="I41">
        <f t="shared" si="2"/>
        <v>17124.527671232878</v>
      </c>
      <c r="J41">
        <v>4464609</v>
      </c>
      <c r="K41" s="10">
        <f t="shared" ca="1" si="3"/>
        <v>0.64066000596500805</v>
      </c>
    </row>
    <row r="42" spans="1:11" x14ac:dyDescent="0.25">
      <c r="A42" t="s">
        <v>78</v>
      </c>
      <c r="B42" t="str">
        <f t="shared" si="0"/>
        <v>February</v>
      </c>
      <c r="C42" t="s">
        <v>9</v>
      </c>
      <c r="D42" t="str">
        <f t="shared" si="4"/>
        <v>ak Akwa-Ibom State</v>
      </c>
      <c r="E42" t="str">
        <f t="shared" si="1"/>
        <v xml:space="preserve">Akwa-Ibom </v>
      </c>
      <c r="F42" t="s">
        <v>82</v>
      </c>
      <c r="G42" t="str" cm="1">
        <f t="array" aca="1" ref="G42" ca="1">[1]!EXTRACTNUMBERS(F42)</f>
        <v>1429</v>
      </c>
      <c r="H42">
        <f>VLOOKUP(B42,Lookup_period!A:B,2,0)</f>
        <v>28</v>
      </c>
      <c r="I42">
        <f t="shared" si="2"/>
        <v>22459.018630136987</v>
      </c>
      <c r="J42">
        <v>5855387</v>
      </c>
      <c r="K42" s="10">
        <f t="shared" ca="1" si="3"/>
        <v>6.3627000962654431E-2</v>
      </c>
    </row>
    <row r="43" spans="1:11" x14ac:dyDescent="0.25">
      <c r="A43" t="s">
        <v>78</v>
      </c>
      <c r="B43" t="str">
        <f t="shared" si="0"/>
        <v>February</v>
      </c>
      <c r="C43" t="s">
        <v>11</v>
      </c>
      <c r="D43" t="str">
        <f t="shared" si="4"/>
        <v>ba Bauchi State</v>
      </c>
      <c r="E43" t="str">
        <f t="shared" si="1"/>
        <v xml:space="preserve">Bauchi </v>
      </c>
      <c r="F43" t="s">
        <v>83</v>
      </c>
      <c r="G43" t="str" cm="1">
        <f t="array" aca="1" ref="G43" ca="1">[1]!EXTRACTNUMBERS(F43)</f>
        <v>11714</v>
      </c>
      <c r="H43">
        <f>VLOOKUP(B43,Lookup_period!A:B,2,0)</f>
        <v>28</v>
      </c>
      <c r="I43">
        <f t="shared" si="2"/>
        <v>26791.635068493153</v>
      </c>
      <c r="J43">
        <v>6984962</v>
      </c>
      <c r="K43" s="10">
        <f t="shared" ca="1" si="3"/>
        <v>0.43722602110893982</v>
      </c>
    </row>
    <row r="44" spans="1:11" x14ac:dyDescent="0.25">
      <c r="A44" t="s">
        <v>78</v>
      </c>
      <c r="B44" t="str">
        <f t="shared" si="0"/>
        <v>February</v>
      </c>
      <c r="C44" t="s">
        <v>13</v>
      </c>
      <c r="D44" t="str">
        <f t="shared" si="4"/>
        <v>be Benue State</v>
      </c>
      <c r="E44" t="str">
        <f t="shared" si="1"/>
        <v xml:space="preserve">Benue </v>
      </c>
      <c r="F44" t="s">
        <v>84</v>
      </c>
      <c r="G44" t="str" cm="1">
        <f t="array" aca="1" ref="G44" ca="1">[1]!EXTRACTNUMBERS(F44)</f>
        <v>1052</v>
      </c>
      <c r="H44">
        <f>VLOOKUP(B44,Lookup_period!A:B,2,0)</f>
        <v>28</v>
      </c>
      <c r="I44">
        <f t="shared" si="2"/>
        <v>23073.645479452054</v>
      </c>
      <c r="J44">
        <v>6015629</v>
      </c>
      <c r="K44" s="10">
        <f t="shared" ca="1" si="3"/>
        <v>4.5593142225264983E-2</v>
      </c>
    </row>
    <row r="45" spans="1:11" x14ac:dyDescent="0.25">
      <c r="A45" t="s">
        <v>78</v>
      </c>
      <c r="B45" t="str">
        <f t="shared" si="0"/>
        <v>February</v>
      </c>
      <c r="C45" t="s">
        <v>15</v>
      </c>
      <c r="D45" t="str">
        <f t="shared" si="4"/>
        <v>bo Borno State</v>
      </c>
      <c r="E45" t="str">
        <f t="shared" si="1"/>
        <v xml:space="preserve">Borno </v>
      </c>
      <c r="F45" t="s">
        <v>85</v>
      </c>
      <c r="G45" t="str" cm="1">
        <f t="array" aca="1" ref="G45" ca="1">[1]!EXTRACTNUMBERS(F45)</f>
        <v>6690</v>
      </c>
      <c r="H45">
        <f>VLOOKUP(B45,Lookup_period!A:B,2,0)</f>
        <v>28</v>
      </c>
      <c r="I45">
        <f t="shared" si="2"/>
        <v>23670.505753424655</v>
      </c>
      <c r="J45">
        <v>6171239</v>
      </c>
      <c r="K45" s="10">
        <f t="shared" ca="1" si="3"/>
        <v>0.28263020949740753</v>
      </c>
    </row>
    <row r="46" spans="1:11" x14ac:dyDescent="0.25">
      <c r="A46" t="s">
        <v>78</v>
      </c>
      <c r="B46" t="str">
        <f t="shared" si="0"/>
        <v>February</v>
      </c>
      <c r="C46" t="s">
        <v>17</v>
      </c>
      <c r="D46" t="str">
        <f t="shared" si="4"/>
        <v>by Bayelsa State</v>
      </c>
      <c r="E46" t="str">
        <f t="shared" si="1"/>
        <v xml:space="preserve">Bayelsa </v>
      </c>
      <c r="F46" t="s">
        <v>86</v>
      </c>
      <c r="G46" t="str" cm="1">
        <f t="array" aca="1" ref="G46" ca="1">[1]!EXTRACTNUMBERS(F46)</f>
        <v>619</v>
      </c>
      <c r="H46">
        <f>VLOOKUP(B46,Lookup_period!A:B,2,0)</f>
        <v>28</v>
      </c>
      <c r="I46">
        <f t="shared" si="2"/>
        <v>9207.1594520547951</v>
      </c>
      <c r="J46">
        <v>2400438</v>
      </c>
      <c r="K46" s="10">
        <f t="shared" ca="1" si="3"/>
        <v>6.7230289995885276E-2</v>
      </c>
    </row>
    <row r="47" spans="1:11" x14ac:dyDescent="0.25">
      <c r="A47" t="s">
        <v>78</v>
      </c>
      <c r="B47" t="str">
        <f t="shared" si="0"/>
        <v>February</v>
      </c>
      <c r="C47" t="s">
        <v>19</v>
      </c>
      <c r="D47" t="str">
        <f t="shared" si="4"/>
        <v>cr Cross River State</v>
      </c>
      <c r="E47" t="str">
        <f t="shared" si="1"/>
        <v xml:space="preserve">Cross </v>
      </c>
      <c r="F47" t="s">
        <v>87</v>
      </c>
      <c r="G47" t="str" cm="1">
        <f t="array" aca="1" ref="G47" ca="1">[1]!EXTRACTNUMBERS(F47)</f>
        <v>1191</v>
      </c>
      <c r="H47">
        <f>VLOOKUP(B47,Lookup_period!A:B,2,0)</f>
        <v>28</v>
      </c>
      <c r="I47">
        <f t="shared" si="2"/>
        <v>15615.71890410959</v>
      </c>
      <c r="J47">
        <v>4071241</v>
      </c>
      <c r="K47" s="10">
        <f t="shared" ca="1" si="3"/>
        <v>7.6269303213863854E-2</v>
      </c>
    </row>
    <row r="48" spans="1:11" x14ac:dyDescent="0.25">
      <c r="A48" t="s">
        <v>78</v>
      </c>
      <c r="B48" t="str">
        <f t="shared" si="0"/>
        <v>February</v>
      </c>
      <c r="C48" t="s">
        <v>21</v>
      </c>
      <c r="D48" t="str">
        <f t="shared" si="4"/>
        <v>de Delta State</v>
      </c>
      <c r="E48" t="str">
        <f t="shared" si="1"/>
        <v xml:space="preserve">Delta </v>
      </c>
      <c r="F48" t="s">
        <v>88</v>
      </c>
      <c r="G48" t="str" cm="1">
        <f t="array" aca="1" ref="G48" ca="1">[1]!EXTRACTNUMBERS(F48)</f>
        <v>3019</v>
      </c>
      <c r="H48">
        <f>VLOOKUP(B48,Lookup_period!A:B,2,0)</f>
        <v>28</v>
      </c>
      <c r="I48">
        <f t="shared" si="2"/>
        <v>22940.610958904108</v>
      </c>
      <c r="J48">
        <v>5980945</v>
      </c>
      <c r="K48" s="10">
        <f t="shared" ca="1" si="3"/>
        <v>0.13160067992122124</v>
      </c>
    </row>
    <row r="49" spans="1:11" x14ac:dyDescent="0.25">
      <c r="A49" t="s">
        <v>78</v>
      </c>
      <c r="B49" t="str">
        <f t="shared" si="0"/>
        <v>February</v>
      </c>
      <c r="C49" t="s">
        <v>23</v>
      </c>
      <c r="D49" t="str">
        <f t="shared" si="4"/>
        <v>eb Ebonyi State</v>
      </c>
      <c r="E49" t="str">
        <f t="shared" si="1"/>
        <v xml:space="preserve">Ebonyi </v>
      </c>
      <c r="F49" t="s">
        <v>89</v>
      </c>
      <c r="G49" t="str" cm="1">
        <f t="array" aca="1" ref="G49" ca="1">[1]!EXTRACTNUMBERS(F49)</f>
        <v>1710</v>
      </c>
      <c r="H49">
        <f>VLOOKUP(B49,Lookup_period!A:B,2,0)</f>
        <v>28</v>
      </c>
      <c r="I49">
        <f t="shared" si="2"/>
        <v>11612.144657534247</v>
      </c>
      <c r="J49">
        <v>3027452</v>
      </c>
      <c r="K49" s="10">
        <f t="shared" ca="1" si="3"/>
        <v>0.14725961916867009</v>
      </c>
    </row>
    <row r="50" spans="1:11" x14ac:dyDescent="0.25">
      <c r="A50" t="s">
        <v>78</v>
      </c>
      <c r="B50" t="str">
        <f t="shared" si="0"/>
        <v>February</v>
      </c>
      <c r="C50" t="s">
        <v>971</v>
      </c>
      <c r="D50" t="str">
        <f t="shared" si="4"/>
        <v>ed Edo State</v>
      </c>
      <c r="E50" t="str">
        <f t="shared" si="1"/>
        <v xml:space="preserve">Edo </v>
      </c>
      <c r="F50" t="s">
        <v>90</v>
      </c>
      <c r="G50" t="str" cm="1">
        <f t="array" aca="1" ref="G50" ca="1">[1]!EXTRACTNUMBERS(F50)</f>
        <v>1612</v>
      </c>
      <c r="H50">
        <f>VLOOKUP(B50,Lookup_period!A:B,2,0)</f>
        <v>28</v>
      </c>
      <c r="I50">
        <f t="shared" si="2"/>
        <v>16994.615342465753</v>
      </c>
      <c r="J50">
        <v>4430739</v>
      </c>
      <c r="K50" s="10">
        <f t="shared" ca="1" si="3"/>
        <v>9.485357376533092E-2</v>
      </c>
    </row>
    <row r="51" spans="1:11" x14ac:dyDescent="0.25">
      <c r="A51" t="s">
        <v>78</v>
      </c>
      <c r="B51" t="str">
        <f t="shared" si="0"/>
        <v>February</v>
      </c>
      <c r="C51" t="s">
        <v>26</v>
      </c>
      <c r="D51" t="str">
        <f t="shared" si="4"/>
        <v>ek Ekiti State</v>
      </c>
      <c r="E51" t="str">
        <f t="shared" si="1"/>
        <v xml:space="preserve">Ekiti </v>
      </c>
      <c r="F51" t="s">
        <v>91</v>
      </c>
      <c r="G51" t="str" cm="1">
        <f t="array" aca="1" ref="G51" ca="1">[1]!EXTRACTNUMBERS(F51)</f>
        <v>677</v>
      </c>
      <c r="H51">
        <f>VLOOKUP(B51,Lookup_period!A:B,2,0)</f>
        <v>28</v>
      </c>
      <c r="I51">
        <f t="shared" si="2"/>
        <v>13191.198904109589</v>
      </c>
      <c r="J51">
        <v>3439134</v>
      </c>
      <c r="K51" s="10">
        <f t="shared" ca="1" si="3"/>
        <v>5.1322097780595759E-2</v>
      </c>
    </row>
    <row r="52" spans="1:11" x14ac:dyDescent="0.25">
      <c r="A52" t="s">
        <v>78</v>
      </c>
      <c r="B52" t="str">
        <f t="shared" si="0"/>
        <v>February</v>
      </c>
      <c r="C52" t="s">
        <v>28</v>
      </c>
      <c r="D52" t="str">
        <f t="shared" si="4"/>
        <v>en Enugu State</v>
      </c>
      <c r="E52" t="str">
        <f t="shared" si="1"/>
        <v xml:space="preserve">Enugu </v>
      </c>
      <c r="F52" t="s">
        <v>92</v>
      </c>
      <c r="G52" t="str" cm="1">
        <f t="array" aca="1" ref="G52" ca="1">[1]!EXTRACTNUMBERS(F52)</f>
        <v>2765</v>
      </c>
      <c r="H52">
        <f>VLOOKUP(B52,Lookup_period!A:B,2,0)</f>
        <v>28</v>
      </c>
      <c r="I52">
        <f t="shared" si="2"/>
        <v>17813.093698630139</v>
      </c>
      <c r="J52">
        <v>4644128</v>
      </c>
      <c r="K52" s="10">
        <f t="shared" ca="1" si="3"/>
        <v>0.15522289652653845</v>
      </c>
    </row>
    <row r="53" spans="1:11" x14ac:dyDescent="0.25">
      <c r="A53" t="s">
        <v>78</v>
      </c>
      <c r="B53" t="str">
        <f t="shared" si="0"/>
        <v>February</v>
      </c>
      <c r="C53" t="s">
        <v>30</v>
      </c>
      <c r="D53" t="str">
        <f t="shared" si="4"/>
        <v>fc Federal Capital Territory</v>
      </c>
      <c r="E53" t="str">
        <f t="shared" si="1"/>
        <v xml:space="preserve">Federal </v>
      </c>
      <c r="F53" t="s">
        <v>93</v>
      </c>
      <c r="G53" t="str" cm="1">
        <f t="array" aca="1" ref="G53" ca="1">[1]!EXTRACTNUMBERS(F53)</f>
        <v>5615</v>
      </c>
      <c r="H53">
        <f>VLOOKUP(B53,Lookup_period!A:B,2,0)</f>
        <v>28</v>
      </c>
      <c r="I53">
        <f t="shared" si="2"/>
        <v>7865.5682191780816</v>
      </c>
      <c r="J53">
        <v>2050666</v>
      </c>
      <c r="K53" s="10">
        <f t="shared" ca="1" si="3"/>
        <v>0.71387086648226206</v>
      </c>
    </row>
    <row r="54" spans="1:11" x14ac:dyDescent="0.25">
      <c r="A54" t="s">
        <v>78</v>
      </c>
      <c r="B54" t="str">
        <f t="shared" si="0"/>
        <v>February</v>
      </c>
      <c r="C54" t="s">
        <v>32</v>
      </c>
      <c r="D54" t="str">
        <f t="shared" si="4"/>
        <v>go Gombe State</v>
      </c>
      <c r="E54" t="str">
        <f t="shared" si="1"/>
        <v xml:space="preserve">Gombe </v>
      </c>
      <c r="F54" t="s">
        <v>94</v>
      </c>
      <c r="G54" t="str" cm="1">
        <f t="array" aca="1" ref="G54" ca="1">[1]!EXTRACTNUMBERS(F54)</f>
        <v>4296</v>
      </c>
      <c r="H54">
        <f>VLOOKUP(B54,Lookup_period!A:B,2,0)</f>
        <v>28</v>
      </c>
      <c r="I54">
        <f t="shared" si="2"/>
        <v>13175.760547945205</v>
      </c>
      <c r="J54">
        <v>3435109</v>
      </c>
      <c r="K54" s="10">
        <f t="shared" ca="1" si="3"/>
        <v>0.32605328431457969</v>
      </c>
    </row>
    <row r="55" spans="1:11" x14ac:dyDescent="0.25">
      <c r="A55" t="s">
        <v>78</v>
      </c>
      <c r="B55" t="str">
        <f t="shared" si="0"/>
        <v>February</v>
      </c>
      <c r="C55" t="s">
        <v>34</v>
      </c>
      <c r="D55" t="str">
        <f t="shared" si="4"/>
        <v>im Imo State</v>
      </c>
      <c r="E55" t="str">
        <f t="shared" si="1"/>
        <v xml:space="preserve">Imo </v>
      </c>
      <c r="F55" t="s">
        <v>95</v>
      </c>
      <c r="G55" t="str" cm="1">
        <f t="array" aca="1" ref="G55" ca="1">[1]!EXTRACTNUMBERS(F55)</f>
        <v>1513</v>
      </c>
      <c r="H55">
        <f>VLOOKUP(B55,Lookup_period!A:B,2,0)</f>
        <v>28</v>
      </c>
      <c r="I55">
        <f t="shared" si="2"/>
        <v>22025.467397260272</v>
      </c>
      <c r="J55">
        <v>5742354</v>
      </c>
      <c r="K55" s="10">
        <f t="shared" ca="1" si="3"/>
        <v>6.8693207399912012E-2</v>
      </c>
    </row>
    <row r="56" spans="1:11" x14ac:dyDescent="0.25">
      <c r="A56" t="s">
        <v>78</v>
      </c>
      <c r="B56" t="str">
        <f t="shared" si="0"/>
        <v>February</v>
      </c>
      <c r="C56" t="s">
        <v>952</v>
      </c>
      <c r="D56" t="str">
        <f t="shared" si="4"/>
        <v>ji Jigawa State</v>
      </c>
      <c r="E56" t="str">
        <f t="shared" si="1"/>
        <v xml:space="preserve">Jigawa </v>
      </c>
      <c r="F56" t="s">
        <v>96</v>
      </c>
      <c r="G56" t="str" cm="1">
        <f t="array" aca="1" ref="G56" ca="1">[1]!EXTRACTNUMBERS(F56)</f>
        <v>11387</v>
      </c>
      <c r="H56">
        <f>VLOOKUP(B56,Lookup_period!A:B,2,0)</f>
        <v>28</v>
      </c>
      <c r="I56">
        <f t="shared" si="2"/>
        <v>23505.746849315066</v>
      </c>
      <c r="J56">
        <v>6128284</v>
      </c>
      <c r="K56" s="10">
        <f t="shared" ca="1" si="3"/>
        <v>0.48443472453766367</v>
      </c>
    </row>
    <row r="57" spans="1:11" x14ac:dyDescent="0.25">
      <c r="A57" t="s">
        <v>78</v>
      </c>
      <c r="B57" t="str">
        <f t="shared" si="0"/>
        <v>February</v>
      </c>
      <c r="C57" t="s">
        <v>38</v>
      </c>
      <c r="D57" t="str">
        <f t="shared" si="4"/>
        <v>kd Kaduna State</v>
      </c>
      <c r="E57" t="str">
        <f t="shared" si="1"/>
        <v xml:space="preserve">Kaduna </v>
      </c>
      <c r="F57" t="s">
        <v>97</v>
      </c>
      <c r="G57" t="str" cm="1">
        <f t="array" aca="1" ref="G57" ca="1">[1]!EXTRACTNUMBERS(F57)</f>
        <v>14794</v>
      </c>
      <c r="H57">
        <f>VLOOKUP(B57,Lookup_period!A:B,2,0)</f>
        <v>28</v>
      </c>
      <c r="I57">
        <f t="shared" si="2"/>
        <v>33176.022465753427</v>
      </c>
      <c r="J57">
        <v>8649463</v>
      </c>
      <c r="K57" s="10">
        <f t="shared" ca="1" si="3"/>
        <v>0.44592446292413096</v>
      </c>
    </row>
    <row r="58" spans="1:11" x14ac:dyDescent="0.25">
      <c r="A58" t="s">
        <v>78</v>
      </c>
      <c r="B58" t="str">
        <f t="shared" si="0"/>
        <v>February</v>
      </c>
      <c r="C58" t="s">
        <v>40</v>
      </c>
      <c r="D58" t="str">
        <f t="shared" si="4"/>
        <v>ke Kebbi State</v>
      </c>
      <c r="E58" t="str">
        <f t="shared" si="1"/>
        <v xml:space="preserve">Kebbi </v>
      </c>
      <c r="F58" t="s">
        <v>98</v>
      </c>
      <c r="G58" t="str" cm="1">
        <f t="array" aca="1" ref="G58" ca="1">[1]!EXTRACTNUMBERS(F58)</f>
        <v>3785</v>
      </c>
      <c r="H58">
        <f>VLOOKUP(B58,Lookup_period!A:B,2,0)</f>
        <v>28</v>
      </c>
      <c r="I58">
        <f t="shared" si="2"/>
        <v>17918.442739726026</v>
      </c>
      <c r="J58">
        <v>4671594</v>
      </c>
      <c r="K58" s="10">
        <f t="shared" ca="1" si="3"/>
        <v>0.21123487431240204</v>
      </c>
    </row>
    <row r="59" spans="1:11" x14ac:dyDescent="0.25">
      <c r="A59" t="s">
        <v>78</v>
      </c>
      <c r="B59" t="str">
        <f t="shared" si="0"/>
        <v>February</v>
      </c>
      <c r="C59" t="s">
        <v>42</v>
      </c>
      <c r="D59" t="str">
        <f t="shared" si="4"/>
        <v>kn Kano State</v>
      </c>
      <c r="E59" t="str">
        <f t="shared" si="1"/>
        <v xml:space="preserve">Kano </v>
      </c>
      <c r="F59" t="s">
        <v>99</v>
      </c>
      <c r="G59" t="str" cm="1">
        <f t="array" aca="1" ref="G59" ca="1">[1]!EXTRACTNUMBERS(F59)</f>
        <v>13725</v>
      </c>
      <c r="H59">
        <f>VLOOKUP(B59,Lookup_period!A:B,2,0)</f>
        <v>28</v>
      </c>
      <c r="I59">
        <f t="shared" si="2"/>
        <v>53138.875616438359</v>
      </c>
      <c r="J59" t="s">
        <v>43</v>
      </c>
      <c r="K59" s="10">
        <f t="shared" ca="1" si="3"/>
        <v>0.25828548008934932</v>
      </c>
    </row>
    <row r="60" spans="1:11" x14ac:dyDescent="0.25">
      <c r="A60" t="s">
        <v>78</v>
      </c>
      <c r="B60" t="str">
        <f t="shared" si="0"/>
        <v>February</v>
      </c>
      <c r="C60" t="s">
        <v>45</v>
      </c>
      <c r="D60" t="str">
        <f t="shared" si="4"/>
        <v>ko Kogi State</v>
      </c>
      <c r="E60" t="str">
        <f t="shared" si="1"/>
        <v xml:space="preserve">Kogi </v>
      </c>
      <c r="F60" t="s">
        <v>100</v>
      </c>
      <c r="G60" t="str" cm="1">
        <f t="array" aca="1" ref="G60" ca="1">[1]!EXTRACTNUMBERS(F60)</f>
        <v>1537</v>
      </c>
      <c r="H60">
        <f>VLOOKUP(B60,Lookup_period!A:B,2,0)</f>
        <v>28</v>
      </c>
      <c r="I60">
        <f t="shared" si="2"/>
        <v>17928.956164383562</v>
      </c>
      <c r="J60">
        <v>4674335</v>
      </c>
      <c r="K60" s="10">
        <f t="shared" ca="1" si="3"/>
        <v>8.5727244012861109E-2</v>
      </c>
    </row>
    <row r="61" spans="1:11" x14ac:dyDescent="0.25">
      <c r="A61" t="s">
        <v>78</v>
      </c>
      <c r="B61" t="str">
        <f t="shared" si="0"/>
        <v>February</v>
      </c>
      <c r="C61" t="s">
        <v>47</v>
      </c>
      <c r="D61" t="str">
        <f t="shared" si="4"/>
        <v>kt Katsina State</v>
      </c>
      <c r="E61" t="str">
        <f t="shared" si="1"/>
        <v xml:space="preserve">Katsina </v>
      </c>
      <c r="F61" t="s">
        <v>101</v>
      </c>
      <c r="G61" t="str" cm="1">
        <f t="array" aca="1" ref="G61" ca="1">[1]!EXTRACTNUMBERS(F61)</f>
        <v>15031</v>
      </c>
      <c r="H61">
        <f>VLOOKUP(B61,Lookup_period!A:B,2,0)</f>
        <v>28</v>
      </c>
      <c r="I61">
        <f t="shared" si="2"/>
        <v>31677.704109589038</v>
      </c>
      <c r="J61">
        <v>8258830</v>
      </c>
      <c r="K61" s="10">
        <f t="shared" ca="1" si="3"/>
        <v>0.47449777130312998</v>
      </c>
    </row>
    <row r="62" spans="1:11" x14ac:dyDescent="0.25">
      <c r="A62" t="s">
        <v>78</v>
      </c>
      <c r="B62" t="str">
        <f t="shared" si="0"/>
        <v>February</v>
      </c>
      <c r="C62" t="s">
        <v>49</v>
      </c>
      <c r="D62" t="str">
        <f t="shared" si="4"/>
        <v>kw Kwara State</v>
      </c>
      <c r="E62" t="str">
        <f t="shared" si="1"/>
        <v xml:space="preserve">Kwara </v>
      </c>
      <c r="F62" t="s">
        <v>102</v>
      </c>
      <c r="G62" t="str" cm="1">
        <f t="array" aca="1" ref="G62" ca="1">[1]!EXTRACTNUMBERS(F62)</f>
        <v>1278</v>
      </c>
      <c r="H62">
        <f>VLOOKUP(B62,Lookup_period!A:B,2,0)</f>
        <v>28</v>
      </c>
      <c r="I62">
        <f t="shared" si="2"/>
        <v>12966.70410958904</v>
      </c>
      <c r="J62">
        <v>3380605</v>
      </c>
      <c r="K62" s="10">
        <f t="shared" ca="1" si="3"/>
        <v>9.8560126705976345E-2</v>
      </c>
    </row>
    <row r="63" spans="1:11" x14ac:dyDescent="0.25">
      <c r="A63" t="s">
        <v>78</v>
      </c>
      <c r="B63" t="str">
        <f t="shared" si="0"/>
        <v>February</v>
      </c>
      <c r="C63" t="s">
        <v>51</v>
      </c>
      <c r="D63" t="str">
        <f t="shared" si="4"/>
        <v>la Lagos State</v>
      </c>
      <c r="E63" t="str">
        <f t="shared" si="1"/>
        <v xml:space="preserve">Lagos </v>
      </c>
      <c r="F63" t="s">
        <v>103</v>
      </c>
      <c r="G63" t="str" cm="1">
        <f t="array" aca="1" ref="G63" ca="1">[1]!EXTRACTNUMBERS(F63)</f>
        <v>10929</v>
      </c>
      <c r="H63">
        <f>VLOOKUP(B63,Lookup_period!A:B,2,0)</f>
        <v>28</v>
      </c>
      <c r="I63">
        <f t="shared" si="2"/>
        <v>50452.962191780818</v>
      </c>
      <c r="J63" t="s">
        <v>52</v>
      </c>
      <c r="K63" s="10">
        <f t="shared" ca="1" si="3"/>
        <v>0.21661760826761564</v>
      </c>
    </row>
    <row r="64" spans="1:11" x14ac:dyDescent="0.25">
      <c r="A64" t="s">
        <v>78</v>
      </c>
      <c r="B64" t="str">
        <f t="shared" si="0"/>
        <v>February</v>
      </c>
      <c r="C64" t="s">
        <v>54</v>
      </c>
      <c r="D64" t="str">
        <f t="shared" si="4"/>
        <v>na Nasarawa State</v>
      </c>
      <c r="E64" t="str">
        <f t="shared" si="1"/>
        <v xml:space="preserve">Nasarawa </v>
      </c>
      <c r="F64" t="s">
        <v>104</v>
      </c>
      <c r="G64" t="str" cm="1">
        <f t="array" aca="1" ref="G64" ca="1">[1]!EXTRACTNUMBERS(F64)</f>
        <v>5727</v>
      </c>
      <c r="H64">
        <f>VLOOKUP(B64,Lookup_period!A:B,2,0)</f>
        <v>28</v>
      </c>
      <c r="I64">
        <f t="shared" si="2"/>
        <v>10189.637260273972</v>
      </c>
      <c r="J64">
        <v>2656584</v>
      </c>
      <c r="K64" s="10">
        <f t="shared" ca="1" si="3"/>
        <v>0.56204159713591373</v>
      </c>
    </row>
    <row r="65" spans="1:11" x14ac:dyDescent="0.25">
      <c r="A65" t="s">
        <v>78</v>
      </c>
      <c r="B65" t="str">
        <f t="shared" si="0"/>
        <v>February</v>
      </c>
      <c r="C65" t="s">
        <v>56</v>
      </c>
      <c r="D65" t="str">
        <f t="shared" si="4"/>
        <v>ni Niger State</v>
      </c>
      <c r="E65" t="str">
        <f t="shared" si="1"/>
        <v xml:space="preserve">Niger </v>
      </c>
      <c r="F65" t="s">
        <v>105</v>
      </c>
      <c r="G65" t="str" cm="1">
        <f t="array" aca="1" ref="G65" ca="1">[1]!EXTRACTNUMBERS(F65)</f>
        <v>7771</v>
      </c>
      <c r="H65">
        <f>VLOOKUP(B65,Lookup_period!A:B,2,0)</f>
        <v>28</v>
      </c>
      <c r="I65">
        <f t="shared" si="2"/>
        <v>22631.126575342467</v>
      </c>
      <c r="J65">
        <v>5900258</v>
      </c>
      <c r="K65" s="10">
        <f t="shared" ca="1" si="3"/>
        <v>0.34337663103642491</v>
      </c>
    </row>
    <row r="66" spans="1:11" x14ac:dyDescent="0.25">
      <c r="A66" t="s">
        <v>78</v>
      </c>
      <c r="B66" t="str">
        <f t="shared" si="0"/>
        <v>February</v>
      </c>
      <c r="C66" t="s">
        <v>58</v>
      </c>
      <c r="D66" t="str">
        <f t="shared" si="4"/>
        <v>og Ogun State</v>
      </c>
      <c r="E66" t="str">
        <f t="shared" si="1"/>
        <v xml:space="preserve">Ogun </v>
      </c>
      <c r="F66" t="s">
        <v>106</v>
      </c>
      <c r="G66" t="str" cm="1">
        <f t="array" aca="1" ref="G66" ca="1">[1]!EXTRACTNUMBERS(F66)</f>
        <v>3610</v>
      </c>
      <c r="H66">
        <f>VLOOKUP(B66,Lookup_period!A:B,2,0)</f>
        <v>28</v>
      </c>
      <c r="I66">
        <f t="shared" si="2"/>
        <v>21111.842739726028</v>
      </c>
      <c r="J66">
        <v>5504159</v>
      </c>
      <c r="K66" s="10">
        <f t="shared" ca="1" si="3"/>
        <v>0.17099407401359071</v>
      </c>
    </row>
    <row r="67" spans="1:11" x14ac:dyDescent="0.25">
      <c r="A67" t="s">
        <v>78</v>
      </c>
      <c r="B67" t="str">
        <f t="shared" ref="B67:B130" si="5">LEFT(A67,FIND(" ",A67)-1)</f>
        <v>February</v>
      </c>
      <c r="C67" t="s">
        <v>60</v>
      </c>
      <c r="D67" t="str">
        <f t="shared" si="4"/>
        <v>on Ondo State</v>
      </c>
      <c r="E67" t="str">
        <f t="shared" ref="E67:E130" si="6">MID(D67,FIND(" ",D67)+1,FIND(" ",D67,FIND(" ",D67)+1)-FIND(" ",D67))</f>
        <v xml:space="preserve">Ondo </v>
      </c>
      <c r="F67" t="s">
        <v>107</v>
      </c>
      <c r="G67" t="str" cm="1">
        <f t="array" aca="1" ref="G67" ca="1">[1]!EXTRACTNUMBERS(F67)</f>
        <v>3381</v>
      </c>
      <c r="H67">
        <f>VLOOKUP(B67,Lookup_period!A:B,2,0)</f>
        <v>28</v>
      </c>
      <c r="I67">
        <f t="shared" ref="I67:I130" si="7">(0.05 *J67 )/(365/H67)</f>
        <v>19326.317260273972</v>
      </c>
      <c r="J67">
        <v>5038647</v>
      </c>
      <c r="K67" s="10">
        <f t="shared" ref="K67:K130" ca="1" si="8">G67/I67</f>
        <v>0.17494279714375705</v>
      </c>
    </row>
    <row r="68" spans="1:11" x14ac:dyDescent="0.25">
      <c r="A68" t="s">
        <v>78</v>
      </c>
      <c r="B68" t="str">
        <f t="shared" si="5"/>
        <v>February</v>
      </c>
      <c r="C68" t="s">
        <v>62</v>
      </c>
      <c r="D68" t="str">
        <f t="shared" ref="D68:D131" si="9">TRIM(C68)</f>
        <v>os Osun State</v>
      </c>
      <c r="E68" t="str">
        <f t="shared" si="6"/>
        <v xml:space="preserve">Osun </v>
      </c>
      <c r="F68" t="s">
        <v>108</v>
      </c>
      <c r="G68" t="str" cm="1">
        <f t="array" aca="1" ref="G68" ca="1">[1]!EXTRACTNUMBERS(F68)</f>
        <v>2618</v>
      </c>
      <c r="H68">
        <f>VLOOKUP(B68,Lookup_period!A:B,2,0)</f>
        <v>28</v>
      </c>
      <c r="I68">
        <f t="shared" si="7"/>
        <v>19163.123287671231</v>
      </c>
      <c r="J68">
        <v>4996100</v>
      </c>
      <c r="K68" s="10">
        <f t="shared" ca="1" si="8"/>
        <v>0.13661656091751567</v>
      </c>
    </row>
    <row r="69" spans="1:11" x14ac:dyDescent="0.25">
      <c r="A69" t="s">
        <v>78</v>
      </c>
      <c r="B69" t="str">
        <f t="shared" si="5"/>
        <v>February</v>
      </c>
      <c r="C69" t="s">
        <v>64</v>
      </c>
      <c r="D69" t="str">
        <f t="shared" si="9"/>
        <v>oy Oyo State</v>
      </c>
      <c r="E69" t="str">
        <f t="shared" si="6"/>
        <v xml:space="preserve">Oyo </v>
      </c>
      <c r="F69" t="s">
        <v>109</v>
      </c>
      <c r="G69" t="str" cm="1">
        <f t="array" aca="1" ref="G69" ca="1">[1]!EXTRACTNUMBERS(F69)</f>
        <v>5581</v>
      </c>
      <c r="H69">
        <f>VLOOKUP(B69,Lookup_period!A:B,2,0)</f>
        <v>28</v>
      </c>
      <c r="I69">
        <f t="shared" si="7"/>
        <v>31899.199452054796</v>
      </c>
      <c r="J69">
        <v>8316577</v>
      </c>
      <c r="K69" s="10">
        <f t="shared" ca="1" si="8"/>
        <v>0.17495736870727327</v>
      </c>
    </row>
    <row r="70" spans="1:11" x14ac:dyDescent="0.25">
      <c r="A70" t="s">
        <v>78</v>
      </c>
      <c r="B70" t="str">
        <f t="shared" si="5"/>
        <v>February</v>
      </c>
      <c r="C70" t="s">
        <v>66</v>
      </c>
      <c r="D70" t="str">
        <f t="shared" si="9"/>
        <v>pl Plateau State</v>
      </c>
      <c r="E70" t="str">
        <f t="shared" si="6"/>
        <v xml:space="preserve">Plateau </v>
      </c>
      <c r="F70" t="s">
        <v>110</v>
      </c>
      <c r="G70" t="str" cm="1">
        <f t="array" aca="1" ref="G70" ca="1">[1]!EXTRACTNUMBERS(F70)</f>
        <v>3111</v>
      </c>
      <c r="H70">
        <f>VLOOKUP(B70,Lookup_period!A:B,2,0)</f>
        <v>28</v>
      </c>
      <c r="I70">
        <f t="shared" si="7"/>
        <v>16785.397808219179</v>
      </c>
      <c r="J70">
        <v>4376193</v>
      </c>
      <c r="K70" s="10">
        <f t="shared" ca="1" si="8"/>
        <v>0.18533966460280496</v>
      </c>
    </row>
    <row r="71" spans="1:11" x14ac:dyDescent="0.25">
      <c r="A71" t="s">
        <v>78</v>
      </c>
      <c r="B71" t="str">
        <f t="shared" si="5"/>
        <v>February</v>
      </c>
      <c r="C71" t="s">
        <v>68</v>
      </c>
      <c r="D71" t="str">
        <f t="shared" si="9"/>
        <v>ri Rivers State</v>
      </c>
      <c r="E71" t="str">
        <f t="shared" si="6"/>
        <v xml:space="preserve">Rivers </v>
      </c>
      <c r="F71" t="s">
        <v>111</v>
      </c>
      <c r="G71" t="str" cm="1">
        <f t="array" aca="1" ref="G71" ca="1">[1]!EXTRACTNUMBERS(F71)</f>
        <v>3306</v>
      </c>
      <c r="H71">
        <f>VLOOKUP(B71,Lookup_period!A:B,2,0)</f>
        <v>28</v>
      </c>
      <c r="I71">
        <f t="shared" si="7"/>
        <v>29707.351780821919</v>
      </c>
      <c r="J71">
        <v>7745131</v>
      </c>
      <c r="K71" s="10">
        <f t="shared" ca="1" si="8"/>
        <v>0.11128558426854608</v>
      </c>
    </row>
    <row r="72" spans="1:11" x14ac:dyDescent="0.25">
      <c r="A72" t="s">
        <v>78</v>
      </c>
      <c r="B72" t="str">
        <f t="shared" si="5"/>
        <v>February</v>
      </c>
      <c r="C72" t="s">
        <v>70</v>
      </c>
      <c r="D72" t="str">
        <f t="shared" si="9"/>
        <v>so Sokoto State</v>
      </c>
      <c r="E72" t="str">
        <f t="shared" si="6"/>
        <v xml:space="preserve">Sokoto </v>
      </c>
      <c r="F72" t="s">
        <v>112</v>
      </c>
      <c r="G72" t="str" cm="1">
        <f t="array" aca="1" ref="G72" ca="1">[1]!EXTRACTNUMBERS(F72)</f>
        <v>6061</v>
      </c>
      <c r="H72">
        <f>VLOOKUP(B72,Lookup_period!A:B,2,0)</f>
        <v>28</v>
      </c>
      <c r="I72">
        <f t="shared" si="7"/>
        <v>20217.68</v>
      </c>
      <c r="J72">
        <v>5271038</v>
      </c>
      <c r="K72" s="10">
        <f t="shared" ca="1" si="8"/>
        <v>0.29978711701837202</v>
      </c>
    </row>
    <row r="73" spans="1:11" x14ac:dyDescent="0.25">
      <c r="A73" t="s">
        <v>78</v>
      </c>
      <c r="B73" t="str">
        <f t="shared" si="5"/>
        <v>February</v>
      </c>
      <c r="C73" t="s">
        <v>72</v>
      </c>
      <c r="D73" t="str">
        <f t="shared" si="9"/>
        <v>ta Taraba State</v>
      </c>
      <c r="E73" t="str">
        <f t="shared" si="6"/>
        <v xml:space="preserve">Taraba </v>
      </c>
      <c r="F73" t="s">
        <v>113</v>
      </c>
      <c r="G73" t="str" cm="1">
        <f t="array" aca="1" ref="G73" ca="1">[1]!EXTRACTNUMBERS(F73)</f>
        <v>2763</v>
      </c>
      <c r="H73">
        <f>VLOOKUP(B73,Lookup_period!A:B,2,0)</f>
        <v>28</v>
      </c>
      <c r="I73">
        <f t="shared" si="7"/>
        <v>12326.685479452055</v>
      </c>
      <c r="J73">
        <v>3213743</v>
      </c>
      <c r="K73" s="10">
        <f t="shared" ca="1" si="8"/>
        <v>0.22414784611855129</v>
      </c>
    </row>
    <row r="74" spans="1:11" x14ac:dyDescent="0.25">
      <c r="A74" t="s">
        <v>78</v>
      </c>
      <c r="B74" t="str">
        <f t="shared" si="5"/>
        <v>February</v>
      </c>
      <c r="C74" t="s">
        <v>74</v>
      </c>
      <c r="D74" t="str">
        <f t="shared" si="9"/>
        <v>yo Yobe State</v>
      </c>
      <c r="E74" t="str">
        <f t="shared" si="6"/>
        <v xml:space="preserve">Yobe </v>
      </c>
      <c r="F74" t="s">
        <v>114</v>
      </c>
      <c r="G74" t="str" cm="1">
        <f t="array" aca="1" ref="G74" ca="1">[1]!EXTRACTNUMBERS(F74)</f>
        <v>6081</v>
      </c>
      <c r="H74">
        <f>VLOOKUP(B74,Lookup_period!A:B,2,0)</f>
        <v>28</v>
      </c>
      <c r="I74">
        <f t="shared" si="7"/>
        <v>13455.668493150684</v>
      </c>
      <c r="J74">
        <v>3508085</v>
      </c>
      <c r="K74" s="10">
        <f t="shared" ca="1" si="8"/>
        <v>0.45192849415808667</v>
      </c>
    </row>
    <row r="75" spans="1:11" x14ac:dyDescent="0.25">
      <c r="A75" t="s">
        <v>78</v>
      </c>
      <c r="B75" t="str">
        <f t="shared" si="5"/>
        <v>February</v>
      </c>
      <c r="C75" t="s">
        <v>76</v>
      </c>
      <c r="D75" t="str">
        <f t="shared" si="9"/>
        <v>za Zamfara State</v>
      </c>
      <c r="E75" t="str">
        <f t="shared" si="6"/>
        <v xml:space="preserve">Zamfara </v>
      </c>
      <c r="F75" t="s">
        <v>115</v>
      </c>
      <c r="G75" t="str" cm="1">
        <f t="array" aca="1" ref="G75" ca="1">[1]!EXTRACTNUMBERS(F75)</f>
        <v>2909</v>
      </c>
      <c r="H75">
        <f>VLOOKUP(B75,Lookup_period!A:B,2,0)</f>
        <v>28</v>
      </c>
      <c r="I75">
        <f t="shared" si="7"/>
        <v>18246.878904109588</v>
      </c>
      <c r="J75">
        <v>4757222</v>
      </c>
      <c r="K75" s="10">
        <f t="shared" ca="1" si="8"/>
        <v>0.15942452488928563</v>
      </c>
    </row>
    <row r="76" spans="1:11" x14ac:dyDescent="0.25">
      <c r="A76" t="s">
        <v>116</v>
      </c>
      <c r="B76" t="str">
        <f t="shared" si="5"/>
        <v>March</v>
      </c>
      <c r="C76" t="s">
        <v>3</v>
      </c>
      <c r="D76" t="str">
        <f t="shared" si="9"/>
        <v>an Anambra state</v>
      </c>
      <c r="E76" t="str">
        <f t="shared" si="6"/>
        <v xml:space="preserve">Anambra </v>
      </c>
      <c r="F76" t="s">
        <v>117</v>
      </c>
      <c r="G76" t="str" cm="1">
        <f t="array" aca="1" ref="G76" ca="1">[1]!EXTRACTNUMBERS(F76)</f>
        <v>1811</v>
      </c>
      <c r="H76">
        <f>VLOOKUP(B76,Lookup_period!A:B,2,0)</f>
        <v>31</v>
      </c>
      <c r="I76">
        <f t="shared" si="7"/>
        <v>24736.806712328769</v>
      </c>
      <c r="J76">
        <v>5825119</v>
      </c>
      <c r="K76" s="10">
        <f t="shared" ca="1" si="8"/>
        <v>7.3210743046207408E-2</v>
      </c>
    </row>
    <row r="77" spans="1:11" x14ac:dyDescent="0.25">
      <c r="A77" t="s">
        <v>116</v>
      </c>
      <c r="B77" t="str">
        <f t="shared" si="5"/>
        <v>March</v>
      </c>
      <c r="C77" t="s">
        <v>5</v>
      </c>
      <c r="D77" t="str">
        <f t="shared" si="9"/>
        <v>ab Abia State</v>
      </c>
      <c r="E77" t="str">
        <f t="shared" si="6"/>
        <v xml:space="preserve">Abia </v>
      </c>
      <c r="F77" t="s">
        <v>118</v>
      </c>
      <c r="G77" t="str" cm="1">
        <f t="array" aca="1" ref="G77" ca="1">[1]!EXTRACTNUMBERS(F77)</f>
        <v>1156</v>
      </c>
      <c r="H77">
        <f>VLOOKUP(B77,Lookup_period!A:B,2,0)</f>
        <v>31</v>
      </c>
      <c r="I77">
        <f t="shared" si="7"/>
        <v>16568.531780821919</v>
      </c>
      <c r="J77">
        <v>3901622</v>
      </c>
      <c r="K77" s="10">
        <f t="shared" ca="1" si="8"/>
        <v>6.9770817070108196E-2</v>
      </c>
    </row>
    <row r="78" spans="1:11" x14ac:dyDescent="0.25">
      <c r="A78" t="s">
        <v>116</v>
      </c>
      <c r="B78" t="str">
        <f t="shared" si="5"/>
        <v>March</v>
      </c>
      <c r="C78" t="s">
        <v>7</v>
      </c>
      <c r="D78" t="str">
        <f t="shared" si="9"/>
        <v>ad Adamawa State</v>
      </c>
      <c r="E78" t="str">
        <f t="shared" si="6"/>
        <v xml:space="preserve">Adamawa </v>
      </c>
      <c r="F78" t="s">
        <v>119</v>
      </c>
      <c r="G78" t="str" cm="1">
        <f t="array" aca="1" ref="G78" ca="1">[1]!EXTRACTNUMBERS(F78)</f>
        <v>11789</v>
      </c>
      <c r="H78">
        <f>VLOOKUP(B78,Lookup_period!A:B,2,0)</f>
        <v>31</v>
      </c>
      <c r="I78">
        <f t="shared" si="7"/>
        <v>18959.298493150687</v>
      </c>
      <c r="J78">
        <v>4464609</v>
      </c>
      <c r="K78" s="10">
        <f t="shared" ca="1" si="8"/>
        <v>0.62180570680180713</v>
      </c>
    </row>
    <row r="79" spans="1:11" x14ac:dyDescent="0.25">
      <c r="A79" t="s">
        <v>116</v>
      </c>
      <c r="B79" t="str">
        <f t="shared" si="5"/>
        <v>March</v>
      </c>
      <c r="C79" t="s">
        <v>9</v>
      </c>
      <c r="D79" t="str">
        <f t="shared" si="9"/>
        <v>ak Akwa-Ibom State</v>
      </c>
      <c r="E79" t="str">
        <f t="shared" si="6"/>
        <v xml:space="preserve">Akwa-Ibom </v>
      </c>
      <c r="F79" t="s">
        <v>120</v>
      </c>
      <c r="G79" t="str" cm="1">
        <f t="array" aca="1" ref="G79" ca="1">[1]!EXTRACTNUMBERS(F79)</f>
        <v>1549</v>
      </c>
      <c r="H79">
        <f>VLOOKUP(B79,Lookup_period!A:B,2,0)</f>
        <v>31</v>
      </c>
      <c r="I79">
        <f t="shared" si="7"/>
        <v>24865.342054794524</v>
      </c>
      <c r="J79">
        <v>5855387</v>
      </c>
      <c r="K79" s="10">
        <f t="shared" ca="1" si="8"/>
        <v>6.2295543595842974E-2</v>
      </c>
    </row>
    <row r="80" spans="1:11" x14ac:dyDescent="0.25">
      <c r="A80" t="s">
        <v>116</v>
      </c>
      <c r="B80" t="str">
        <f t="shared" si="5"/>
        <v>March</v>
      </c>
      <c r="C80" t="s">
        <v>11</v>
      </c>
      <c r="D80" t="str">
        <f t="shared" si="9"/>
        <v>ba Bauchi State</v>
      </c>
      <c r="E80" t="str">
        <f t="shared" si="6"/>
        <v xml:space="preserve">Bauchi </v>
      </c>
      <c r="F80" t="s">
        <v>121</v>
      </c>
      <c r="G80" t="str" cm="1">
        <f t="array" aca="1" ref="G80" ca="1">[1]!EXTRACTNUMBERS(F80)</f>
        <v>9900</v>
      </c>
      <c r="H80">
        <f>VLOOKUP(B80,Lookup_period!A:B,2,0)</f>
        <v>31</v>
      </c>
      <c r="I80">
        <f t="shared" si="7"/>
        <v>29662.16739726028</v>
      </c>
      <c r="J80">
        <v>6984962</v>
      </c>
      <c r="K80" s="10">
        <f t="shared" ca="1" si="8"/>
        <v>0.33375848323593521</v>
      </c>
    </row>
    <row r="81" spans="1:11" x14ac:dyDescent="0.25">
      <c r="A81" t="s">
        <v>116</v>
      </c>
      <c r="B81" t="str">
        <f t="shared" si="5"/>
        <v>March</v>
      </c>
      <c r="C81" t="s">
        <v>13</v>
      </c>
      <c r="D81" t="str">
        <f t="shared" si="9"/>
        <v>be Benue State</v>
      </c>
      <c r="E81" t="str">
        <f t="shared" si="6"/>
        <v xml:space="preserve">Benue </v>
      </c>
      <c r="F81" t="s">
        <v>122</v>
      </c>
      <c r="G81" t="str" cm="1">
        <f t="array" aca="1" ref="G81" ca="1">[1]!EXTRACTNUMBERS(F81)</f>
        <v>1090</v>
      </c>
      <c r="H81">
        <f>VLOOKUP(B81,Lookup_period!A:B,2,0)</f>
        <v>31</v>
      </c>
      <c r="I81">
        <f t="shared" si="7"/>
        <v>25545.82178082192</v>
      </c>
      <c r="J81">
        <v>6015629</v>
      </c>
      <c r="K81" s="10">
        <f t="shared" ca="1" si="8"/>
        <v>4.2668425754786188E-2</v>
      </c>
    </row>
    <row r="82" spans="1:11" x14ac:dyDescent="0.25">
      <c r="A82" t="s">
        <v>116</v>
      </c>
      <c r="B82" t="str">
        <f t="shared" si="5"/>
        <v>March</v>
      </c>
      <c r="C82" t="s">
        <v>15</v>
      </c>
      <c r="D82" t="str">
        <f t="shared" si="9"/>
        <v>bo Borno State</v>
      </c>
      <c r="E82" t="str">
        <f t="shared" si="6"/>
        <v xml:space="preserve">Borno </v>
      </c>
      <c r="F82" t="s">
        <v>123</v>
      </c>
      <c r="G82" t="str" cm="1">
        <f t="array" aca="1" ref="G82" ca="1">[1]!EXTRACTNUMBERS(F82)</f>
        <v>8030</v>
      </c>
      <c r="H82">
        <f>VLOOKUP(B82,Lookup_period!A:B,2,0)</f>
        <v>31</v>
      </c>
      <c r="I82">
        <f t="shared" si="7"/>
        <v>26206.631369863015</v>
      </c>
      <c r="J82">
        <v>6171239</v>
      </c>
      <c r="K82" s="10">
        <f t="shared" ca="1" si="8"/>
        <v>0.30641099524276527</v>
      </c>
    </row>
    <row r="83" spans="1:11" x14ac:dyDescent="0.25">
      <c r="A83" t="s">
        <v>116</v>
      </c>
      <c r="B83" t="str">
        <f t="shared" si="5"/>
        <v>March</v>
      </c>
      <c r="C83" t="s">
        <v>17</v>
      </c>
      <c r="D83" t="str">
        <f t="shared" si="9"/>
        <v>by Bayelsa State</v>
      </c>
      <c r="E83" t="str">
        <f t="shared" si="6"/>
        <v xml:space="preserve">Bayelsa </v>
      </c>
      <c r="F83" t="s">
        <v>124</v>
      </c>
      <c r="G83" t="str" cm="1">
        <f t="array" aca="1" ref="G83" ca="1">[1]!EXTRACTNUMBERS(F83)</f>
        <v>632</v>
      </c>
      <c r="H83">
        <f>VLOOKUP(B83,Lookup_period!A:B,2,0)</f>
        <v>31</v>
      </c>
      <c r="I83">
        <f t="shared" si="7"/>
        <v>10193.64082191781</v>
      </c>
      <c r="J83">
        <v>2400438</v>
      </c>
      <c r="K83" s="10">
        <f t="shared" ca="1" si="8"/>
        <v>6.1999437790775214E-2</v>
      </c>
    </row>
    <row r="84" spans="1:11" x14ac:dyDescent="0.25">
      <c r="A84" t="s">
        <v>116</v>
      </c>
      <c r="B84" t="str">
        <f t="shared" si="5"/>
        <v>March</v>
      </c>
      <c r="C84" t="s">
        <v>19</v>
      </c>
      <c r="D84" t="str">
        <f t="shared" si="9"/>
        <v>cr Cross River State</v>
      </c>
      <c r="E84" t="str">
        <f t="shared" si="6"/>
        <v xml:space="preserve">Cross </v>
      </c>
      <c r="F84" t="s">
        <v>125</v>
      </c>
      <c r="G84" t="str" cm="1">
        <f t="array" aca="1" ref="G84" ca="1">[1]!EXTRACTNUMBERS(F84)</f>
        <v>1577</v>
      </c>
      <c r="H84">
        <f>VLOOKUP(B84,Lookup_period!A:B,2,0)</f>
        <v>31</v>
      </c>
      <c r="I84">
        <f t="shared" si="7"/>
        <v>17288.83164383562</v>
      </c>
      <c r="J84">
        <v>4071241</v>
      </c>
      <c r="K84" s="10">
        <f t="shared" ca="1" si="8"/>
        <v>9.1214954977150445E-2</v>
      </c>
    </row>
    <row r="85" spans="1:11" x14ac:dyDescent="0.25">
      <c r="A85" t="s">
        <v>116</v>
      </c>
      <c r="B85" t="str">
        <f t="shared" si="5"/>
        <v>March</v>
      </c>
      <c r="C85" t="s">
        <v>21</v>
      </c>
      <c r="D85" t="str">
        <f t="shared" si="9"/>
        <v>de Delta State</v>
      </c>
      <c r="E85" t="str">
        <f t="shared" si="6"/>
        <v xml:space="preserve">Delta </v>
      </c>
      <c r="F85" t="s">
        <v>126</v>
      </c>
      <c r="G85" t="str" cm="1">
        <f t="array" aca="1" ref="G85" ca="1">[1]!EXTRACTNUMBERS(F85)</f>
        <v>3539</v>
      </c>
      <c r="H85">
        <f>VLOOKUP(B85,Lookup_period!A:B,2,0)</f>
        <v>31</v>
      </c>
      <c r="I85">
        <f t="shared" si="7"/>
        <v>25398.533561643839</v>
      </c>
      <c r="J85">
        <v>5980945</v>
      </c>
      <c r="K85" s="10">
        <f t="shared" ca="1" si="8"/>
        <v>0.13933875321622896</v>
      </c>
    </row>
    <row r="86" spans="1:11" x14ac:dyDescent="0.25">
      <c r="A86" t="s">
        <v>116</v>
      </c>
      <c r="B86" t="str">
        <f t="shared" si="5"/>
        <v>March</v>
      </c>
      <c r="C86" t="s">
        <v>23</v>
      </c>
      <c r="D86" t="str">
        <f t="shared" si="9"/>
        <v>eb Ebonyi State</v>
      </c>
      <c r="E86" t="str">
        <f t="shared" si="6"/>
        <v xml:space="preserve">Ebonyi </v>
      </c>
      <c r="F86" t="s">
        <v>127</v>
      </c>
      <c r="G86" t="str" cm="1">
        <f t="array" aca="1" ref="G86" ca="1">[1]!EXTRACTNUMBERS(F86)</f>
        <v>1689</v>
      </c>
      <c r="H86">
        <f>VLOOKUP(B86,Lookup_period!A:B,2,0)</f>
        <v>31</v>
      </c>
      <c r="I86">
        <f t="shared" si="7"/>
        <v>12856.303013698631</v>
      </c>
      <c r="J86">
        <v>3027452</v>
      </c>
      <c r="K86" s="10">
        <f t="shared" ca="1" si="8"/>
        <v>0.13137524824985372</v>
      </c>
    </row>
    <row r="87" spans="1:11" x14ac:dyDescent="0.25">
      <c r="A87" t="s">
        <v>116</v>
      </c>
      <c r="B87" t="str">
        <f t="shared" si="5"/>
        <v>March</v>
      </c>
      <c r="C87" t="s">
        <v>971</v>
      </c>
      <c r="D87" t="str">
        <f t="shared" si="9"/>
        <v>ed Edo State</v>
      </c>
      <c r="E87" t="str">
        <f t="shared" si="6"/>
        <v xml:space="preserve">Edo </v>
      </c>
      <c r="F87" t="s">
        <v>128</v>
      </c>
      <c r="G87" t="str" cm="1">
        <f t="array" aca="1" ref="G87" ca="1">[1]!EXTRACTNUMBERS(F87)</f>
        <v>1976</v>
      </c>
      <c r="H87">
        <f>VLOOKUP(B87,Lookup_period!A:B,2,0)</f>
        <v>31</v>
      </c>
      <c r="I87">
        <f t="shared" si="7"/>
        <v>18815.466986301373</v>
      </c>
      <c r="J87">
        <v>4430739</v>
      </c>
      <c r="K87" s="10">
        <f t="shared" ca="1" si="8"/>
        <v>0.10501998177555888</v>
      </c>
    </row>
    <row r="88" spans="1:11" x14ac:dyDescent="0.25">
      <c r="A88" t="s">
        <v>116</v>
      </c>
      <c r="B88" t="str">
        <f t="shared" si="5"/>
        <v>March</v>
      </c>
      <c r="C88" t="s">
        <v>26</v>
      </c>
      <c r="D88" t="str">
        <f t="shared" si="9"/>
        <v>ek Ekiti State</v>
      </c>
      <c r="E88" t="str">
        <f t="shared" si="6"/>
        <v xml:space="preserve">Ekiti </v>
      </c>
      <c r="F88" t="s">
        <v>129</v>
      </c>
      <c r="G88" t="str" cm="1">
        <f t="array" aca="1" ref="G88" ca="1">[1]!EXTRACTNUMBERS(F88)</f>
        <v>765</v>
      </c>
      <c r="H88">
        <f>VLOOKUP(B88,Lookup_period!A:B,2,0)</f>
        <v>31</v>
      </c>
      <c r="I88">
        <f t="shared" si="7"/>
        <v>14604.541643835619</v>
      </c>
      <c r="J88">
        <v>3439134</v>
      </c>
      <c r="K88" s="10">
        <f t="shared" ca="1" si="8"/>
        <v>5.2380966048523422E-2</v>
      </c>
    </row>
    <row r="89" spans="1:11" x14ac:dyDescent="0.25">
      <c r="A89" t="s">
        <v>116</v>
      </c>
      <c r="B89" t="str">
        <f t="shared" si="5"/>
        <v>March</v>
      </c>
      <c r="C89" t="s">
        <v>28</v>
      </c>
      <c r="D89" t="str">
        <f t="shared" si="9"/>
        <v>en Enugu State</v>
      </c>
      <c r="E89" t="str">
        <f t="shared" si="6"/>
        <v xml:space="preserve">Enugu </v>
      </c>
      <c r="F89" t="s">
        <v>130</v>
      </c>
      <c r="G89" t="str" cm="1">
        <f t="array" aca="1" ref="G89" ca="1">[1]!EXTRACTNUMBERS(F89)</f>
        <v>1759</v>
      </c>
      <c r="H89">
        <f>VLOOKUP(B89,Lookup_period!A:B,2,0)</f>
        <v>31</v>
      </c>
      <c r="I89">
        <f t="shared" si="7"/>
        <v>19721.639452054798</v>
      </c>
      <c r="J89">
        <v>4644128</v>
      </c>
      <c r="K89" s="10">
        <f t="shared" ca="1" si="8"/>
        <v>8.9191367902059976E-2</v>
      </c>
    </row>
    <row r="90" spans="1:11" x14ac:dyDescent="0.25">
      <c r="A90" t="s">
        <v>116</v>
      </c>
      <c r="B90" t="str">
        <f t="shared" si="5"/>
        <v>March</v>
      </c>
      <c r="C90" t="s">
        <v>30</v>
      </c>
      <c r="D90" t="str">
        <f t="shared" si="9"/>
        <v>fc Federal Capital Territory</v>
      </c>
      <c r="E90" t="str">
        <f t="shared" si="6"/>
        <v xml:space="preserve">Federal </v>
      </c>
      <c r="F90" t="s">
        <v>131</v>
      </c>
      <c r="G90" t="str" cm="1">
        <f t="array" aca="1" ref="G90" ca="1">[1]!EXTRACTNUMBERS(F90)</f>
        <v>6176</v>
      </c>
      <c r="H90">
        <f>VLOOKUP(B90,Lookup_period!A:B,2,0)</f>
        <v>31</v>
      </c>
      <c r="I90">
        <f t="shared" si="7"/>
        <v>8708.3076712328766</v>
      </c>
      <c r="J90">
        <v>2050666</v>
      </c>
      <c r="K90" s="10">
        <f t="shared" ca="1" si="8"/>
        <v>0.70920783155168821</v>
      </c>
    </row>
    <row r="91" spans="1:11" x14ac:dyDescent="0.25">
      <c r="A91" t="s">
        <v>116</v>
      </c>
      <c r="B91" t="str">
        <f t="shared" si="5"/>
        <v>March</v>
      </c>
      <c r="C91" t="s">
        <v>32</v>
      </c>
      <c r="D91" t="str">
        <f t="shared" si="9"/>
        <v>go Gombe State</v>
      </c>
      <c r="E91" t="str">
        <f t="shared" si="6"/>
        <v xml:space="preserve">Gombe </v>
      </c>
      <c r="F91" t="s">
        <v>132</v>
      </c>
      <c r="G91" t="str" cm="1">
        <f t="array" aca="1" ref="G91" ca="1">[1]!EXTRACTNUMBERS(F91)</f>
        <v>4575</v>
      </c>
      <c r="H91">
        <f>VLOOKUP(B91,Lookup_period!A:B,2,0)</f>
        <v>31</v>
      </c>
      <c r="I91">
        <f t="shared" si="7"/>
        <v>14587.449178082194</v>
      </c>
      <c r="J91">
        <v>3435109</v>
      </c>
      <c r="K91" s="10">
        <f t="shared" ca="1" si="8"/>
        <v>0.31362577131538455</v>
      </c>
    </row>
    <row r="92" spans="1:11" x14ac:dyDescent="0.25">
      <c r="A92" t="s">
        <v>116</v>
      </c>
      <c r="B92" t="str">
        <f t="shared" si="5"/>
        <v>March</v>
      </c>
      <c r="C92" t="s">
        <v>34</v>
      </c>
      <c r="D92" t="str">
        <f t="shared" si="9"/>
        <v>im Imo State</v>
      </c>
      <c r="E92" t="str">
        <f t="shared" si="6"/>
        <v xml:space="preserve">Imo </v>
      </c>
      <c r="F92" t="s">
        <v>133</v>
      </c>
      <c r="G92" t="str" cm="1">
        <f t="array" aca="1" ref="G92" ca="1">[1]!EXTRACTNUMBERS(F92)</f>
        <v>1452</v>
      </c>
      <c r="H92">
        <f>VLOOKUP(B92,Lookup_period!A:B,2,0)</f>
        <v>31</v>
      </c>
      <c r="I92">
        <f t="shared" si="7"/>
        <v>24385.338904109591</v>
      </c>
      <c r="J92">
        <v>5742354</v>
      </c>
      <c r="K92" s="10">
        <f t="shared" ca="1" si="8"/>
        <v>5.9543974586930948E-2</v>
      </c>
    </row>
    <row r="93" spans="1:11" x14ac:dyDescent="0.25">
      <c r="A93" t="s">
        <v>116</v>
      </c>
      <c r="B93" t="str">
        <f t="shared" si="5"/>
        <v>March</v>
      </c>
      <c r="C93" t="s">
        <v>36</v>
      </c>
      <c r="D93" t="str">
        <f t="shared" si="9"/>
        <v>ji Jigawa State</v>
      </c>
      <c r="E93" t="str">
        <f t="shared" si="6"/>
        <v xml:space="preserve">Jigawa </v>
      </c>
      <c r="F93" t="s">
        <v>134</v>
      </c>
      <c r="G93" t="str" cm="1">
        <f t="array" aca="1" ref="G93" ca="1">[1]!EXTRACTNUMBERS(F93)</f>
        <v>12351</v>
      </c>
      <c r="H93">
        <f>VLOOKUP(B93,Lookup_period!A:B,2,0)</f>
        <v>31</v>
      </c>
      <c r="I93">
        <f t="shared" si="7"/>
        <v>26024.219726027401</v>
      </c>
      <c r="J93">
        <v>6128284</v>
      </c>
      <c r="K93" s="10">
        <f t="shared" ca="1" si="8"/>
        <v>0.47459636177477743</v>
      </c>
    </row>
    <row r="94" spans="1:11" x14ac:dyDescent="0.25">
      <c r="A94" t="s">
        <v>116</v>
      </c>
      <c r="B94" t="str">
        <f t="shared" si="5"/>
        <v>March</v>
      </c>
      <c r="C94" t="s">
        <v>38</v>
      </c>
      <c r="D94" t="str">
        <f t="shared" si="9"/>
        <v>kd Kaduna State</v>
      </c>
      <c r="E94" t="str">
        <f t="shared" si="6"/>
        <v xml:space="preserve">Kaduna </v>
      </c>
      <c r="F94" t="s">
        <v>135</v>
      </c>
      <c r="G94" t="str" cm="1">
        <f t="array" aca="1" ref="G94" ca="1">[1]!EXTRACTNUMBERS(F94)</f>
        <v>15484</v>
      </c>
      <c r="H94">
        <f>VLOOKUP(B94,Lookup_period!A:B,2,0)</f>
        <v>31</v>
      </c>
      <c r="I94">
        <f t="shared" si="7"/>
        <v>36730.596301369864</v>
      </c>
      <c r="J94">
        <v>8649463</v>
      </c>
      <c r="K94" s="10">
        <f t="shared" ca="1" si="8"/>
        <v>0.42155591139756493</v>
      </c>
    </row>
    <row r="95" spans="1:11" x14ac:dyDescent="0.25">
      <c r="A95" t="s">
        <v>116</v>
      </c>
      <c r="B95" t="str">
        <f t="shared" si="5"/>
        <v>March</v>
      </c>
      <c r="C95" t="s">
        <v>40</v>
      </c>
      <c r="D95" t="str">
        <f t="shared" si="9"/>
        <v>ke Kebbi State</v>
      </c>
      <c r="E95" t="str">
        <f t="shared" si="6"/>
        <v xml:space="preserve">Kebbi </v>
      </c>
      <c r="F95" t="s">
        <v>136</v>
      </c>
      <c r="G95" t="str" cm="1">
        <f t="array" aca="1" ref="G95" ca="1">[1]!EXTRACTNUMBERS(F95)</f>
        <v>4446</v>
      </c>
      <c r="H95">
        <f>VLOOKUP(B95,Lookup_period!A:B,2,0)</f>
        <v>31</v>
      </c>
      <c r="I95">
        <f t="shared" si="7"/>
        <v>19838.275890410961</v>
      </c>
      <c r="J95">
        <v>4671594</v>
      </c>
      <c r="K95" s="10">
        <f t="shared" ca="1" si="8"/>
        <v>0.22411221744068097</v>
      </c>
    </row>
    <row r="96" spans="1:11" x14ac:dyDescent="0.25">
      <c r="A96" t="s">
        <v>116</v>
      </c>
      <c r="B96" t="str">
        <f t="shared" si="5"/>
        <v>March</v>
      </c>
      <c r="C96" t="s">
        <v>42</v>
      </c>
      <c r="D96" t="str">
        <f t="shared" si="9"/>
        <v>kn Kano State</v>
      </c>
      <c r="E96" t="str">
        <f t="shared" si="6"/>
        <v xml:space="preserve">Kano </v>
      </c>
      <c r="F96" t="s">
        <v>137</v>
      </c>
      <c r="G96" t="str" cm="1">
        <f t="array" aca="1" ref="G96" ca="1">[1]!EXTRACTNUMBERS(F96)</f>
        <v>14023</v>
      </c>
      <c r="H96">
        <f>VLOOKUP(B96,Lookup_period!A:B,2,0)</f>
        <v>31</v>
      </c>
      <c r="I96">
        <f t="shared" si="7"/>
        <v>58832.326575342478</v>
      </c>
      <c r="J96" t="s">
        <v>43</v>
      </c>
      <c r="K96" s="10">
        <f t="shared" ca="1" si="8"/>
        <v>0.23835535353241075</v>
      </c>
    </row>
    <row r="97" spans="1:11" x14ac:dyDescent="0.25">
      <c r="A97" t="s">
        <v>116</v>
      </c>
      <c r="B97" t="str">
        <f t="shared" si="5"/>
        <v>March</v>
      </c>
      <c r="C97" t="s">
        <v>45</v>
      </c>
      <c r="D97" t="str">
        <f t="shared" si="9"/>
        <v>ko Kogi State</v>
      </c>
      <c r="E97" t="str">
        <f t="shared" si="6"/>
        <v xml:space="preserve">Kogi </v>
      </c>
      <c r="F97" t="s">
        <v>138</v>
      </c>
      <c r="G97" t="str" cm="1">
        <f t="array" aca="1" ref="G97" ca="1">[1]!EXTRACTNUMBERS(F97)</f>
        <v>1464</v>
      </c>
      <c r="H97">
        <f>VLOOKUP(B97,Lookup_period!A:B,2,0)</f>
        <v>31</v>
      </c>
      <c r="I97">
        <f t="shared" si="7"/>
        <v>19849.915753424659</v>
      </c>
      <c r="J97">
        <v>4674335</v>
      </c>
      <c r="K97" s="10">
        <f t="shared" ca="1" si="8"/>
        <v>7.375346163609886E-2</v>
      </c>
    </row>
    <row r="98" spans="1:11" x14ac:dyDescent="0.25">
      <c r="A98" t="s">
        <v>116</v>
      </c>
      <c r="B98" t="str">
        <f t="shared" si="5"/>
        <v>March</v>
      </c>
      <c r="C98" t="s">
        <v>47</v>
      </c>
      <c r="D98" t="str">
        <f t="shared" si="9"/>
        <v>kt Katsina State</v>
      </c>
      <c r="E98" t="str">
        <f t="shared" si="6"/>
        <v xml:space="preserve">Katsina </v>
      </c>
      <c r="F98" t="s">
        <v>139</v>
      </c>
      <c r="G98" t="str" cm="1">
        <f t="array" aca="1" ref="G98" ca="1">[1]!EXTRACTNUMBERS(F98)</f>
        <v>15038</v>
      </c>
      <c r="H98">
        <f>VLOOKUP(B98,Lookup_period!A:B,2,0)</f>
        <v>31</v>
      </c>
      <c r="I98">
        <f t="shared" si="7"/>
        <v>35071.743835616442</v>
      </c>
      <c r="J98">
        <v>8258830</v>
      </c>
      <c r="K98" s="10">
        <f t="shared" ca="1" si="8"/>
        <v>0.42877822301862406</v>
      </c>
    </row>
    <row r="99" spans="1:11" x14ac:dyDescent="0.25">
      <c r="A99" t="s">
        <v>116</v>
      </c>
      <c r="B99" t="str">
        <f t="shared" si="5"/>
        <v>March</v>
      </c>
      <c r="C99" t="s">
        <v>49</v>
      </c>
      <c r="D99" t="str">
        <f t="shared" si="9"/>
        <v>kw Kwara State</v>
      </c>
      <c r="E99" t="str">
        <f t="shared" si="6"/>
        <v xml:space="preserve">Kwara </v>
      </c>
      <c r="F99" t="s">
        <v>140</v>
      </c>
      <c r="G99" t="str" cm="1">
        <f t="array" aca="1" ref="G99" ca="1">[1]!EXTRACTNUMBERS(F99)</f>
        <v>1369</v>
      </c>
      <c r="H99">
        <f>VLOOKUP(B99,Lookup_period!A:B,2,0)</f>
        <v>31</v>
      </c>
      <c r="I99">
        <f t="shared" si="7"/>
        <v>14355.993835616438</v>
      </c>
      <c r="J99">
        <v>3380605</v>
      </c>
      <c r="K99" s="10">
        <f t="shared" ca="1" si="8"/>
        <v>9.5360865689673502E-2</v>
      </c>
    </row>
    <row r="100" spans="1:11" x14ac:dyDescent="0.25">
      <c r="A100" t="s">
        <v>116</v>
      </c>
      <c r="B100" t="str">
        <f t="shared" si="5"/>
        <v>March</v>
      </c>
      <c r="C100" t="s">
        <v>51</v>
      </c>
      <c r="D100" t="str">
        <f t="shared" si="9"/>
        <v>la Lagos State</v>
      </c>
      <c r="E100" t="str">
        <f t="shared" si="6"/>
        <v xml:space="preserve">Lagos </v>
      </c>
      <c r="F100" t="s">
        <v>141</v>
      </c>
      <c r="G100" t="str" cm="1">
        <f t="array" aca="1" ref="G100" ca="1">[1]!EXTRACTNUMBERS(F100)</f>
        <v>12235</v>
      </c>
      <c r="H100">
        <f>VLOOKUP(B100,Lookup_period!A:B,2,0)</f>
        <v>31</v>
      </c>
      <c r="I100">
        <f t="shared" si="7"/>
        <v>55858.636712328771</v>
      </c>
      <c r="J100" t="s">
        <v>52</v>
      </c>
      <c r="K100" s="10">
        <f t="shared" ca="1" si="8"/>
        <v>0.21903506279628854</v>
      </c>
    </row>
    <row r="101" spans="1:11" x14ac:dyDescent="0.25">
      <c r="A101" t="s">
        <v>116</v>
      </c>
      <c r="B101" t="str">
        <f t="shared" si="5"/>
        <v>March</v>
      </c>
      <c r="C101" t="s">
        <v>54</v>
      </c>
      <c r="D101" t="str">
        <f t="shared" si="9"/>
        <v>na Nasarawa State</v>
      </c>
      <c r="E101" t="str">
        <f t="shared" si="6"/>
        <v xml:space="preserve">Nasarawa </v>
      </c>
      <c r="F101" t="s">
        <v>142</v>
      </c>
      <c r="G101" t="str" cm="1">
        <f t="array" aca="1" ref="G101" ca="1">[1]!EXTRACTNUMBERS(F101)</f>
        <v>5069</v>
      </c>
      <c r="H101">
        <f>VLOOKUP(B101,Lookup_period!A:B,2,0)</f>
        <v>31</v>
      </c>
      <c r="I101">
        <f t="shared" si="7"/>
        <v>11281.384109589042</v>
      </c>
      <c r="J101">
        <v>2656584</v>
      </c>
      <c r="K101" s="10">
        <f t="shared" ca="1" si="8"/>
        <v>0.44932429839804944</v>
      </c>
    </row>
    <row r="102" spans="1:11" x14ac:dyDescent="0.25">
      <c r="A102" t="s">
        <v>116</v>
      </c>
      <c r="B102" t="str">
        <f t="shared" si="5"/>
        <v>March</v>
      </c>
      <c r="C102" t="s">
        <v>56</v>
      </c>
      <c r="D102" t="str">
        <f t="shared" si="9"/>
        <v>ni Niger State</v>
      </c>
      <c r="E102" t="str">
        <f t="shared" si="6"/>
        <v xml:space="preserve">Niger </v>
      </c>
      <c r="F102" t="s">
        <v>143</v>
      </c>
      <c r="G102" t="str" cm="1">
        <f t="array" aca="1" ref="G102" ca="1">[1]!EXTRACTNUMBERS(F102)</f>
        <v>7709</v>
      </c>
      <c r="H102">
        <f>VLOOKUP(B102,Lookup_period!A:B,2,0)</f>
        <v>31</v>
      </c>
      <c r="I102">
        <f t="shared" si="7"/>
        <v>25055.890136986305</v>
      </c>
      <c r="J102">
        <v>5900258</v>
      </c>
      <c r="K102" s="10">
        <f t="shared" ca="1" si="8"/>
        <v>0.30767216641887901</v>
      </c>
    </row>
    <row r="103" spans="1:11" x14ac:dyDescent="0.25">
      <c r="A103" t="s">
        <v>116</v>
      </c>
      <c r="B103" t="str">
        <f t="shared" si="5"/>
        <v>March</v>
      </c>
      <c r="C103" t="s">
        <v>58</v>
      </c>
      <c r="D103" t="str">
        <f t="shared" si="9"/>
        <v>og Ogun State</v>
      </c>
      <c r="E103" t="str">
        <f t="shared" si="6"/>
        <v xml:space="preserve">Ogun </v>
      </c>
      <c r="F103" t="s">
        <v>144</v>
      </c>
      <c r="G103" t="str" cm="1">
        <f t="array" aca="1" ref="G103" ca="1">[1]!EXTRACTNUMBERS(F103)</f>
        <v>4332</v>
      </c>
      <c r="H103">
        <f>VLOOKUP(B103,Lookup_period!A:B,2,0)</f>
        <v>31</v>
      </c>
      <c r="I103">
        <f t="shared" si="7"/>
        <v>23373.825890410961</v>
      </c>
      <c r="J103">
        <v>5504159</v>
      </c>
      <c r="K103" s="10">
        <f t="shared" ca="1" si="8"/>
        <v>0.18533551247924668</v>
      </c>
    </row>
    <row r="104" spans="1:11" x14ac:dyDescent="0.25">
      <c r="A104" t="s">
        <v>116</v>
      </c>
      <c r="B104" t="str">
        <f t="shared" si="5"/>
        <v>March</v>
      </c>
      <c r="C104" t="s">
        <v>60</v>
      </c>
      <c r="D104" t="str">
        <f t="shared" si="9"/>
        <v>on Ondo State</v>
      </c>
      <c r="E104" t="str">
        <f t="shared" si="6"/>
        <v xml:space="preserve">Ondo </v>
      </c>
      <c r="F104" t="s">
        <v>145</v>
      </c>
      <c r="G104" t="str" cm="1">
        <f t="array" aca="1" ref="G104" ca="1">[1]!EXTRACTNUMBERS(F104)</f>
        <v>4344</v>
      </c>
      <c r="H104">
        <f>VLOOKUP(B104,Lookup_period!A:B,2,0)</f>
        <v>31</v>
      </c>
      <c r="I104">
        <f t="shared" si="7"/>
        <v>21396.994109589043</v>
      </c>
      <c r="J104">
        <v>5038647</v>
      </c>
      <c r="K104" s="10">
        <f t="shared" ca="1" si="8"/>
        <v>0.20301917071862166</v>
      </c>
    </row>
    <row r="105" spans="1:11" x14ac:dyDescent="0.25">
      <c r="A105" t="s">
        <v>116</v>
      </c>
      <c r="B105" t="str">
        <f t="shared" si="5"/>
        <v>March</v>
      </c>
      <c r="C105" t="s">
        <v>62</v>
      </c>
      <c r="D105" t="str">
        <f t="shared" si="9"/>
        <v>os Osun State</v>
      </c>
      <c r="E105" t="str">
        <f t="shared" si="6"/>
        <v xml:space="preserve">Osun </v>
      </c>
      <c r="F105" t="s">
        <v>146</v>
      </c>
      <c r="G105" t="str" cm="1">
        <f t="array" aca="1" ref="G105" ca="1">[1]!EXTRACTNUMBERS(F105)</f>
        <v>2911</v>
      </c>
      <c r="H105">
        <f>VLOOKUP(B105,Lookup_period!A:B,2,0)</f>
        <v>31</v>
      </c>
      <c r="I105">
        <f t="shared" si="7"/>
        <v>21216.315068493153</v>
      </c>
      <c r="J105">
        <v>4996100</v>
      </c>
      <c r="K105" s="10">
        <f t="shared" ca="1" si="8"/>
        <v>0.13720573014693394</v>
      </c>
    </row>
    <row r="106" spans="1:11" x14ac:dyDescent="0.25">
      <c r="A106" t="s">
        <v>116</v>
      </c>
      <c r="B106" t="str">
        <f t="shared" si="5"/>
        <v>March</v>
      </c>
      <c r="C106" t="s">
        <v>64</v>
      </c>
      <c r="D106" t="str">
        <f t="shared" si="9"/>
        <v>oy Oyo State</v>
      </c>
      <c r="E106" t="str">
        <f t="shared" si="6"/>
        <v xml:space="preserve">Oyo </v>
      </c>
      <c r="F106" t="s">
        <v>147</v>
      </c>
      <c r="G106" t="str" cm="1">
        <f t="array" aca="1" ref="G106" ca="1">[1]!EXTRACTNUMBERS(F106)</f>
        <v>6317</v>
      </c>
      <c r="H106">
        <f>VLOOKUP(B106,Lookup_period!A:B,2,0)</f>
        <v>31</v>
      </c>
      <c r="I106">
        <f t="shared" si="7"/>
        <v>35316.970821917814</v>
      </c>
      <c r="J106">
        <v>8316577</v>
      </c>
      <c r="K106" s="10">
        <f t="shared" ca="1" si="8"/>
        <v>0.17886584984462064</v>
      </c>
    </row>
    <row r="107" spans="1:11" x14ac:dyDescent="0.25">
      <c r="A107" t="s">
        <v>116</v>
      </c>
      <c r="B107" t="str">
        <f t="shared" si="5"/>
        <v>March</v>
      </c>
      <c r="C107" t="s">
        <v>66</v>
      </c>
      <c r="D107" t="str">
        <f t="shared" si="9"/>
        <v>pl Plateau State</v>
      </c>
      <c r="E107" t="str">
        <f t="shared" si="6"/>
        <v xml:space="preserve">Plateau </v>
      </c>
      <c r="F107" t="s">
        <v>148</v>
      </c>
      <c r="G107" t="str" cm="1">
        <f t="array" aca="1" ref="G107" ca="1">[1]!EXTRACTNUMBERS(F107)</f>
        <v>3593</v>
      </c>
      <c r="H107">
        <f>VLOOKUP(B107,Lookup_period!A:B,2,0)</f>
        <v>31</v>
      </c>
      <c r="I107">
        <f t="shared" si="7"/>
        <v>18583.833287671237</v>
      </c>
      <c r="J107">
        <v>4376193</v>
      </c>
      <c r="K107" s="10">
        <f t="shared" ca="1" si="8"/>
        <v>0.19334008997937169</v>
      </c>
    </row>
    <row r="108" spans="1:11" x14ac:dyDescent="0.25">
      <c r="A108" t="s">
        <v>116</v>
      </c>
      <c r="B108" t="str">
        <f t="shared" si="5"/>
        <v>March</v>
      </c>
      <c r="C108" t="s">
        <v>68</v>
      </c>
      <c r="D108" t="str">
        <f t="shared" si="9"/>
        <v>ri Rivers State</v>
      </c>
      <c r="E108" t="str">
        <f t="shared" si="6"/>
        <v xml:space="preserve">Rivers </v>
      </c>
      <c r="F108" t="s">
        <v>149</v>
      </c>
      <c r="G108" t="str" cm="1">
        <f t="array" aca="1" ref="G108" ca="1">[1]!EXTRACTNUMBERS(F108)</f>
        <v>2968</v>
      </c>
      <c r="H108">
        <f>VLOOKUP(B108,Lookup_period!A:B,2,0)</f>
        <v>31</v>
      </c>
      <c r="I108">
        <f t="shared" si="7"/>
        <v>32890.282328767127</v>
      </c>
      <c r="J108">
        <v>7745131</v>
      </c>
      <c r="K108" s="10">
        <f t="shared" ca="1" si="8"/>
        <v>9.0239419970076423E-2</v>
      </c>
    </row>
    <row r="109" spans="1:11" x14ac:dyDescent="0.25">
      <c r="A109" t="s">
        <v>116</v>
      </c>
      <c r="B109" t="str">
        <f t="shared" si="5"/>
        <v>March</v>
      </c>
      <c r="C109" t="s">
        <v>70</v>
      </c>
      <c r="D109" t="str">
        <f t="shared" si="9"/>
        <v>so Sokoto State</v>
      </c>
      <c r="E109" t="str">
        <f t="shared" si="6"/>
        <v xml:space="preserve">Sokoto </v>
      </c>
      <c r="F109" t="s">
        <v>150</v>
      </c>
      <c r="G109" t="str" cm="1">
        <f t="array" aca="1" ref="G109" ca="1">[1]!EXTRACTNUMBERS(F109)</f>
        <v>6698</v>
      </c>
      <c r="H109">
        <f>VLOOKUP(B109,Lookup_period!A:B,2,0)</f>
        <v>31</v>
      </c>
      <c r="I109">
        <f t="shared" si="7"/>
        <v>22383.860000000004</v>
      </c>
      <c r="J109">
        <v>5271038</v>
      </c>
      <c r="K109" s="10">
        <f t="shared" ca="1" si="8"/>
        <v>0.29923346554168934</v>
      </c>
    </row>
    <row r="110" spans="1:11" x14ac:dyDescent="0.25">
      <c r="A110" t="s">
        <v>116</v>
      </c>
      <c r="B110" t="str">
        <f t="shared" si="5"/>
        <v>March</v>
      </c>
      <c r="C110" t="s">
        <v>72</v>
      </c>
      <c r="D110" t="str">
        <f t="shared" si="9"/>
        <v>ta Taraba State</v>
      </c>
      <c r="E110" t="str">
        <f t="shared" si="6"/>
        <v xml:space="preserve">Taraba </v>
      </c>
      <c r="F110" t="s">
        <v>151</v>
      </c>
      <c r="G110" t="str" cm="1">
        <f t="array" aca="1" ref="G110" ca="1">[1]!EXTRACTNUMBERS(F110)</f>
        <v>2699</v>
      </c>
      <c r="H110">
        <f>VLOOKUP(B110,Lookup_period!A:B,2,0)</f>
        <v>31</v>
      </c>
      <c r="I110">
        <f t="shared" si="7"/>
        <v>13647.401780821921</v>
      </c>
      <c r="J110">
        <v>3213743</v>
      </c>
      <c r="K110" s="10">
        <f t="shared" ca="1" si="8"/>
        <v>0.19776658175278339</v>
      </c>
    </row>
    <row r="111" spans="1:11" x14ac:dyDescent="0.25">
      <c r="A111" t="s">
        <v>116</v>
      </c>
      <c r="B111" t="str">
        <f t="shared" si="5"/>
        <v>March</v>
      </c>
      <c r="C111" t="s">
        <v>74</v>
      </c>
      <c r="D111" t="str">
        <f t="shared" si="9"/>
        <v>yo Yobe State</v>
      </c>
      <c r="E111" t="str">
        <f t="shared" si="6"/>
        <v xml:space="preserve">Yobe </v>
      </c>
      <c r="F111" t="s">
        <v>152</v>
      </c>
      <c r="G111" t="str" cm="1">
        <f t="array" aca="1" ref="G111" ca="1">[1]!EXTRACTNUMBERS(F111)</f>
        <v>6175</v>
      </c>
      <c r="H111">
        <f>VLOOKUP(B111,Lookup_period!A:B,2,0)</f>
        <v>31</v>
      </c>
      <c r="I111">
        <f t="shared" si="7"/>
        <v>14897.347260273973</v>
      </c>
      <c r="J111">
        <v>3508085</v>
      </c>
      <c r="K111" s="10">
        <f t="shared" ca="1" si="8"/>
        <v>0.41450332680816071</v>
      </c>
    </row>
    <row r="112" spans="1:11" x14ac:dyDescent="0.25">
      <c r="A112" t="s">
        <v>116</v>
      </c>
      <c r="B112" t="str">
        <f t="shared" si="5"/>
        <v>March</v>
      </c>
      <c r="C112" t="s">
        <v>76</v>
      </c>
      <c r="D112" t="str">
        <f t="shared" si="9"/>
        <v>za Zamfara State</v>
      </c>
      <c r="E112" t="str">
        <f t="shared" si="6"/>
        <v xml:space="preserve">Zamfara </v>
      </c>
      <c r="F112" t="s">
        <v>153</v>
      </c>
      <c r="G112" t="str" cm="1">
        <f t="array" aca="1" ref="G112" ca="1">[1]!EXTRACTNUMBERS(F112)</f>
        <v>3386</v>
      </c>
      <c r="H112">
        <f>VLOOKUP(B112,Lookup_period!A:B,2,0)</f>
        <v>31</v>
      </c>
      <c r="I112">
        <f t="shared" si="7"/>
        <v>20201.901643835619</v>
      </c>
      <c r="J112">
        <v>4757222</v>
      </c>
      <c r="K112" s="10">
        <f t="shared" ca="1" si="8"/>
        <v>0.16760798362926391</v>
      </c>
    </row>
    <row r="113" spans="1:11" x14ac:dyDescent="0.25">
      <c r="A113" t="s">
        <v>154</v>
      </c>
      <c r="B113" t="str">
        <f t="shared" si="5"/>
        <v>April</v>
      </c>
      <c r="C113" t="s">
        <v>3</v>
      </c>
      <c r="D113" t="str">
        <f t="shared" si="9"/>
        <v>an Anambra state</v>
      </c>
      <c r="E113" t="str">
        <f t="shared" si="6"/>
        <v xml:space="preserve">Anambra </v>
      </c>
      <c r="F113" t="s">
        <v>155</v>
      </c>
      <c r="G113" t="str" cm="1">
        <f t="array" aca="1" ref="G113" ca="1">[1]!EXTRACTNUMBERS(F113)</f>
        <v>1569</v>
      </c>
      <c r="H113">
        <f>VLOOKUP(B113,Lookup_period!A:B,2,0)</f>
        <v>30</v>
      </c>
      <c r="I113">
        <f t="shared" si="7"/>
        <v>23938.845205479454</v>
      </c>
      <c r="J113">
        <v>5825119</v>
      </c>
      <c r="K113" s="10">
        <f t="shared" ca="1" si="8"/>
        <v>6.5542008669694118E-2</v>
      </c>
    </row>
    <row r="114" spans="1:11" x14ac:dyDescent="0.25">
      <c r="A114" t="s">
        <v>154</v>
      </c>
      <c r="B114" t="str">
        <f t="shared" si="5"/>
        <v>April</v>
      </c>
      <c r="C114" t="s">
        <v>5</v>
      </c>
      <c r="D114" t="str">
        <f t="shared" si="9"/>
        <v>ab Abia State</v>
      </c>
      <c r="E114" t="str">
        <f t="shared" si="6"/>
        <v xml:space="preserve">Abia </v>
      </c>
      <c r="F114" t="s">
        <v>156</v>
      </c>
      <c r="G114" t="str" cm="1">
        <f t="array" aca="1" ref="G114" ca="1">[1]!EXTRACTNUMBERS(F114)</f>
        <v>1138</v>
      </c>
      <c r="H114">
        <f>VLOOKUP(B114,Lookup_period!A:B,2,0)</f>
        <v>30</v>
      </c>
      <c r="I114">
        <f t="shared" si="7"/>
        <v>16034.063013698631</v>
      </c>
      <c r="J114">
        <v>3901622</v>
      </c>
      <c r="K114" s="10">
        <f t="shared" ca="1" si="8"/>
        <v>7.0973900940002208E-2</v>
      </c>
    </row>
    <row r="115" spans="1:11" x14ac:dyDescent="0.25">
      <c r="A115" t="s">
        <v>154</v>
      </c>
      <c r="B115" t="str">
        <f t="shared" si="5"/>
        <v>April</v>
      </c>
      <c r="C115" t="s">
        <v>7</v>
      </c>
      <c r="D115" t="str">
        <f t="shared" si="9"/>
        <v>ad Adamawa State</v>
      </c>
      <c r="E115" t="str">
        <f t="shared" si="6"/>
        <v xml:space="preserve">Adamawa </v>
      </c>
      <c r="F115" t="s">
        <v>157</v>
      </c>
      <c r="G115" t="str" cm="1">
        <f t="array" aca="1" ref="G115" ca="1">[1]!EXTRACTNUMBERS(F115)</f>
        <v>10866</v>
      </c>
      <c r="H115">
        <f>VLOOKUP(B115,Lookup_period!A:B,2,0)</f>
        <v>30</v>
      </c>
      <c r="I115">
        <f t="shared" si="7"/>
        <v>18347.708219178083</v>
      </c>
      <c r="J115">
        <v>4464609</v>
      </c>
      <c r="K115" s="10">
        <f t="shared" ca="1" si="8"/>
        <v>0.59222655332191465</v>
      </c>
    </row>
    <row r="116" spans="1:11" x14ac:dyDescent="0.25">
      <c r="A116" t="s">
        <v>154</v>
      </c>
      <c r="B116" t="str">
        <f t="shared" si="5"/>
        <v>April</v>
      </c>
      <c r="C116" t="s">
        <v>9</v>
      </c>
      <c r="D116" t="str">
        <f t="shared" si="9"/>
        <v>ak Akwa-Ibom State</v>
      </c>
      <c r="E116" t="str">
        <f t="shared" si="6"/>
        <v xml:space="preserve">Akwa-Ibom </v>
      </c>
      <c r="F116" t="s">
        <v>158</v>
      </c>
      <c r="G116" t="str" cm="1">
        <f t="array" aca="1" ref="G116" ca="1">[1]!EXTRACTNUMBERS(F116)</f>
        <v>881</v>
      </c>
      <c r="H116">
        <f>VLOOKUP(B116,Lookup_period!A:B,2,0)</f>
        <v>30</v>
      </c>
      <c r="I116">
        <f t="shared" si="7"/>
        <v>24063.234246575346</v>
      </c>
      <c r="J116">
        <v>5855387</v>
      </c>
      <c r="K116" s="10">
        <f t="shared" ca="1" si="8"/>
        <v>3.661186983314111E-2</v>
      </c>
    </row>
    <row r="117" spans="1:11" x14ac:dyDescent="0.25">
      <c r="A117" t="s">
        <v>154</v>
      </c>
      <c r="B117" t="str">
        <f t="shared" si="5"/>
        <v>April</v>
      </c>
      <c r="C117" t="s">
        <v>11</v>
      </c>
      <c r="D117" t="str">
        <f t="shared" si="9"/>
        <v>ba Bauchi State</v>
      </c>
      <c r="E117" t="str">
        <f t="shared" si="6"/>
        <v xml:space="preserve">Bauchi </v>
      </c>
      <c r="F117" t="s">
        <v>159</v>
      </c>
      <c r="G117" t="str" cm="1">
        <f t="array" aca="1" ref="G117" ca="1">[1]!EXTRACTNUMBERS(F117)</f>
        <v>9107</v>
      </c>
      <c r="H117">
        <f>VLOOKUP(B117,Lookup_period!A:B,2,0)</f>
        <v>30</v>
      </c>
      <c r="I117">
        <f t="shared" si="7"/>
        <v>28705.323287671235</v>
      </c>
      <c r="J117">
        <v>6984962</v>
      </c>
      <c r="K117" s="10">
        <f t="shared" ca="1" si="8"/>
        <v>0.31725822798558767</v>
      </c>
    </row>
    <row r="118" spans="1:11" x14ac:dyDescent="0.25">
      <c r="A118" t="s">
        <v>154</v>
      </c>
      <c r="B118" t="str">
        <f t="shared" si="5"/>
        <v>April</v>
      </c>
      <c r="C118" t="s">
        <v>13</v>
      </c>
      <c r="D118" t="str">
        <f t="shared" si="9"/>
        <v>be Benue State</v>
      </c>
      <c r="E118" t="str">
        <f t="shared" si="6"/>
        <v xml:space="preserve">Benue </v>
      </c>
      <c r="F118" t="s">
        <v>160</v>
      </c>
      <c r="G118" t="str" cm="1">
        <f t="array" aca="1" ref="G118" ca="1">[1]!EXTRACTNUMBERS(F118)</f>
        <v>887</v>
      </c>
      <c r="H118">
        <f>VLOOKUP(B118,Lookup_period!A:B,2,0)</f>
        <v>30</v>
      </c>
      <c r="I118">
        <f t="shared" si="7"/>
        <v>24721.763013698634</v>
      </c>
      <c r="J118">
        <v>6015629</v>
      </c>
      <c r="K118" s="10">
        <f t="shared" ca="1" si="8"/>
        <v>3.5879318133925253E-2</v>
      </c>
    </row>
    <row r="119" spans="1:11" x14ac:dyDescent="0.25">
      <c r="A119" t="s">
        <v>154</v>
      </c>
      <c r="B119" t="str">
        <f t="shared" si="5"/>
        <v>April</v>
      </c>
      <c r="C119" t="s">
        <v>15</v>
      </c>
      <c r="D119" t="str">
        <f t="shared" si="9"/>
        <v>bo Borno State</v>
      </c>
      <c r="E119" t="str">
        <f t="shared" si="6"/>
        <v xml:space="preserve">Borno </v>
      </c>
      <c r="F119" t="s">
        <v>161</v>
      </c>
      <c r="G119" t="str" cm="1">
        <f t="array" aca="1" ref="G119" ca="1">[1]!EXTRACTNUMBERS(F119)</f>
        <v>7723</v>
      </c>
      <c r="H119">
        <f>VLOOKUP(B119,Lookup_period!A:B,2,0)</f>
        <v>30</v>
      </c>
      <c r="I119">
        <f t="shared" si="7"/>
        <v>25361.256164383565</v>
      </c>
      <c r="J119">
        <v>6171239</v>
      </c>
      <c r="K119" s="10">
        <f t="shared" ca="1" si="8"/>
        <v>0.30451961645519371</v>
      </c>
    </row>
    <row r="120" spans="1:11" x14ac:dyDescent="0.25">
      <c r="A120" t="s">
        <v>154</v>
      </c>
      <c r="B120" t="str">
        <f t="shared" si="5"/>
        <v>April</v>
      </c>
      <c r="C120" t="s">
        <v>17</v>
      </c>
      <c r="D120" t="str">
        <f t="shared" si="9"/>
        <v>by Bayelsa State</v>
      </c>
      <c r="E120" t="str">
        <f t="shared" si="6"/>
        <v xml:space="preserve">Bayelsa </v>
      </c>
      <c r="F120" t="s">
        <v>162</v>
      </c>
      <c r="G120" t="str" cm="1">
        <f t="array" aca="1" ref="G120" ca="1">[1]!EXTRACTNUMBERS(F120)</f>
        <v>321</v>
      </c>
      <c r="H120">
        <f>VLOOKUP(B120,Lookup_period!A:B,2,0)</f>
        <v>30</v>
      </c>
      <c r="I120">
        <f t="shared" si="7"/>
        <v>9864.8136986301379</v>
      </c>
      <c r="J120">
        <v>2400438</v>
      </c>
      <c r="K120" s="10">
        <f t="shared" ca="1" si="8"/>
        <v>3.2539894802531867E-2</v>
      </c>
    </row>
    <row r="121" spans="1:11" x14ac:dyDescent="0.25">
      <c r="A121" t="s">
        <v>154</v>
      </c>
      <c r="B121" t="str">
        <f t="shared" si="5"/>
        <v>April</v>
      </c>
      <c r="C121" t="s">
        <v>19</v>
      </c>
      <c r="D121" t="str">
        <f t="shared" si="9"/>
        <v>cr Cross River State</v>
      </c>
      <c r="E121" t="str">
        <f t="shared" si="6"/>
        <v xml:space="preserve">Cross </v>
      </c>
      <c r="F121" t="s">
        <v>163</v>
      </c>
      <c r="G121" t="str" cm="1">
        <f t="array" aca="1" ref="G121" ca="1">[1]!EXTRACTNUMBERS(F121)</f>
        <v>1859</v>
      </c>
      <c r="H121">
        <f>VLOOKUP(B121,Lookup_period!A:B,2,0)</f>
        <v>30</v>
      </c>
      <c r="I121">
        <f t="shared" si="7"/>
        <v>16731.127397260276</v>
      </c>
      <c r="J121">
        <v>4071241</v>
      </c>
      <c r="K121" s="10">
        <f t="shared" ca="1" si="8"/>
        <v>0.11111026506823513</v>
      </c>
    </row>
    <row r="122" spans="1:11" x14ac:dyDescent="0.25">
      <c r="A122" t="s">
        <v>154</v>
      </c>
      <c r="B122" t="str">
        <f t="shared" si="5"/>
        <v>April</v>
      </c>
      <c r="C122" t="s">
        <v>21</v>
      </c>
      <c r="D122" t="str">
        <f t="shared" si="9"/>
        <v>de Delta State</v>
      </c>
      <c r="E122" t="str">
        <f t="shared" si="6"/>
        <v xml:space="preserve">Delta </v>
      </c>
      <c r="F122" t="s">
        <v>164</v>
      </c>
      <c r="G122" t="str" cm="1">
        <f t="array" aca="1" ref="G122" ca="1">[1]!EXTRACTNUMBERS(F122)</f>
        <v>3548</v>
      </c>
      <c r="H122">
        <f>VLOOKUP(B122,Lookup_period!A:B,2,0)</f>
        <v>30</v>
      </c>
      <c r="I122">
        <f t="shared" si="7"/>
        <v>24579.226027397261</v>
      </c>
      <c r="J122">
        <v>5980945</v>
      </c>
      <c r="K122" s="10">
        <f t="shared" ca="1" si="8"/>
        <v>0.14434954119569177</v>
      </c>
    </row>
    <row r="123" spans="1:11" x14ac:dyDescent="0.25">
      <c r="A123" t="s">
        <v>154</v>
      </c>
      <c r="B123" t="str">
        <f t="shared" si="5"/>
        <v>April</v>
      </c>
      <c r="C123" t="s">
        <v>23</v>
      </c>
      <c r="D123" t="str">
        <f t="shared" si="9"/>
        <v>eb Ebonyi State</v>
      </c>
      <c r="E123" t="str">
        <f t="shared" si="6"/>
        <v xml:space="preserve">Ebonyi </v>
      </c>
      <c r="F123" t="s">
        <v>165</v>
      </c>
      <c r="G123" t="str" cm="1">
        <f t="array" aca="1" ref="G123" ca="1">[1]!EXTRACTNUMBERS(F123)</f>
        <v>1703</v>
      </c>
      <c r="H123">
        <f>VLOOKUP(B123,Lookup_period!A:B,2,0)</f>
        <v>30</v>
      </c>
      <c r="I123">
        <f t="shared" si="7"/>
        <v>12441.583561643836</v>
      </c>
      <c r="J123">
        <v>3027452</v>
      </c>
      <c r="K123" s="10">
        <f t="shared" ca="1" si="8"/>
        <v>0.13687968187989988</v>
      </c>
    </row>
    <row r="124" spans="1:11" x14ac:dyDescent="0.25">
      <c r="A124" t="s">
        <v>154</v>
      </c>
      <c r="B124" t="str">
        <f t="shared" si="5"/>
        <v>April</v>
      </c>
      <c r="C124" t="s">
        <v>971</v>
      </c>
      <c r="D124" t="str">
        <f t="shared" si="9"/>
        <v>ed Edo State</v>
      </c>
      <c r="E124" t="str">
        <f t="shared" si="6"/>
        <v xml:space="preserve">Edo </v>
      </c>
      <c r="F124" t="s">
        <v>166</v>
      </c>
      <c r="G124" t="str" cm="1">
        <f t="array" aca="1" ref="G124" ca="1">[1]!EXTRACTNUMBERS(F124)</f>
        <v>2132</v>
      </c>
      <c r="H124">
        <f>VLOOKUP(B124,Lookup_period!A:B,2,0)</f>
        <v>30</v>
      </c>
      <c r="I124">
        <f t="shared" si="7"/>
        <v>18208.516438356168</v>
      </c>
      <c r="J124">
        <v>4430739</v>
      </c>
      <c r="K124" s="10">
        <f t="shared" ca="1" si="8"/>
        <v>0.11708806740064504</v>
      </c>
    </row>
    <row r="125" spans="1:11" x14ac:dyDescent="0.25">
      <c r="A125" t="s">
        <v>154</v>
      </c>
      <c r="B125" t="str">
        <f t="shared" si="5"/>
        <v>April</v>
      </c>
      <c r="C125" t="s">
        <v>26</v>
      </c>
      <c r="D125" t="str">
        <f t="shared" si="9"/>
        <v>ek Ekiti State</v>
      </c>
      <c r="E125" t="str">
        <f t="shared" si="6"/>
        <v xml:space="preserve">Ekiti </v>
      </c>
      <c r="F125" t="s">
        <v>167</v>
      </c>
      <c r="G125" t="str" cm="1">
        <f t="array" aca="1" ref="G125" ca="1">[1]!EXTRACTNUMBERS(F125)</f>
        <v>742</v>
      </c>
      <c r="H125">
        <f>VLOOKUP(B125,Lookup_period!A:B,2,0)</f>
        <v>30</v>
      </c>
      <c r="I125">
        <f t="shared" si="7"/>
        <v>14133.427397260275</v>
      </c>
      <c r="J125">
        <v>3439134</v>
      </c>
      <c r="K125" s="10">
        <f t="shared" ca="1" si="8"/>
        <v>5.2499650590332715E-2</v>
      </c>
    </row>
    <row r="126" spans="1:11" x14ac:dyDescent="0.25">
      <c r="A126" t="s">
        <v>154</v>
      </c>
      <c r="B126" t="str">
        <f t="shared" si="5"/>
        <v>April</v>
      </c>
      <c r="C126" t="s">
        <v>28</v>
      </c>
      <c r="D126" t="str">
        <f t="shared" si="9"/>
        <v>en Enugu State</v>
      </c>
      <c r="E126" t="str">
        <f t="shared" si="6"/>
        <v xml:space="preserve">Enugu </v>
      </c>
      <c r="F126" t="s">
        <v>168</v>
      </c>
      <c r="G126" t="str" cm="1">
        <f t="array" aca="1" ref="G126" ca="1">[1]!EXTRACTNUMBERS(F126)</f>
        <v>2407</v>
      </c>
      <c r="H126">
        <f>VLOOKUP(B126,Lookup_period!A:B,2,0)</f>
        <v>30</v>
      </c>
      <c r="I126">
        <f t="shared" si="7"/>
        <v>19085.45753424658</v>
      </c>
      <c r="J126">
        <v>4644128</v>
      </c>
      <c r="K126" s="10">
        <f t="shared" ca="1" si="8"/>
        <v>0.12611696605548625</v>
      </c>
    </row>
    <row r="127" spans="1:11" x14ac:dyDescent="0.25">
      <c r="A127" t="s">
        <v>154</v>
      </c>
      <c r="B127" t="str">
        <f t="shared" si="5"/>
        <v>April</v>
      </c>
      <c r="C127" t="s">
        <v>30</v>
      </c>
      <c r="D127" t="str">
        <f t="shared" si="9"/>
        <v>fc Federal Capital Territory</v>
      </c>
      <c r="E127" t="str">
        <f t="shared" si="6"/>
        <v xml:space="preserve">Federal </v>
      </c>
      <c r="F127" t="s">
        <v>169</v>
      </c>
      <c r="G127" t="str" cm="1">
        <f t="array" aca="1" ref="G127" ca="1">[1]!EXTRACTNUMBERS(F127)</f>
        <v>4762</v>
      </c>
      <c r="H127">
        <f>VLOOKUP(B127,Lookup_period!A:B,2,0)</f>
        <v>30</v>
      </c>
      <c r="I127">
        <f t="shared" si="7"/>
        <v>8427.3945205479467</v>
      </c>
      <c r="J127">
        <v>2050666</v>
      </c>
      <c r="K127" s="10">
        <f t="shared" ca="1" si="8"/>
        <v>0.56506195223080358</v>
      </c>
    </row>
    <row r="128" spans="1:11" x14ac:dyDescent="0.25">
      <c r="A128" t="s">
        <v>154</v>
      </c>
      <c r="B128" t="str">
        <f t="shared" si="5"/>
        <v>April</v>
      </c>
      <c r="C128" t="s">
        <v>32</v>
      </c>
      <c r="D128" t="str">
        <f t="shared" si="9"/>
        <v>go Gombe State</v>
      </c>
      <c r="E128" t="str">
        <f t="shared" si="6"/>
        <v xml:space="preserve">Gombe </v>
      </c>
      <c r="F128" t="s">
        <v>170</v>
      </c>
      <c r="G128" t="str" cm="1">
        <f t="array" aca="1" ref="G128" ca="1">[1]!EXTRACTNUMBERS(F128)</f>
        <v>3749</v>
      </c>
      <c r="H128">
        <f>VLOOKUP(B128,Lookup_period!A:B,2,0)</f>
        <v>30</v>
      </c>
      <c r="I128">
        <f t="shared" si="7"/>
        <v>14116.886301369865</v>
      </c>
      <c r="J128">
        <v>3435109</v>
      </c>
      <c r="K128" s="10">
        <f t="shared" ca="1" si="8"/>
        <v>0.26556847735156774</v>
      </c>
    </row>
    <row r="129" spans="1:11" x14ac:dyDescent="0.25">
      <c r="A129" t="s">
        <v>154</v>
      </c>
      <c r="B129" t="str">
        <f t="shared" si="5"/>
        <v>April</v>
      </c>
      <c r="C129" t="s">
        <v>34</v>
      </c>
      <c r="D129" t="str">
        <f t="shared" si="9"/>
        <v>im Imo State</v>
      </c>
      <c r="E129" t="str">
        <f t="shared" si="6"/>
        <v xml:space="preserve">Imo </v>
      </c>
      <c r="F129" t="s">
        <v>171</v>
      </c>
      <c r="G129" t="str" cm="1">
        <f t="array" aca="1" ref="G129" ca="1">[1]!EXTRACTNUMBERS(F129)</f>
        <v>1308</v>
      </c>
      <c r="H129">
        <f>VLOOKUP(B129,Lookup_period!A:B,2,0)</f>
        <v>30</v>
      </c>
      <c r="I129">
        <f t="shared" si="7"/>
        <v>23598.715068493151</v>
      </c>
      <c r="J129">
        <v>5742354</v>
      </c>
      <c r="K129" s="10">
        <f t="shared" ca="1" si="8"/>
        <v>5.5426746592077046E-2</v>
      </c>
    </row>
    <row r="130" spans="1:11" x14ac:dyDescent="0.25">
      <c r="A130" t="s">
        <v>154</v>
      </c>
      <c r="B130" t="str">
        <f t="shared" si="5"/>
        <v>April</v>
      </c>
      <c r="C130" t="s">
        <v>36</v>
      </c>
      <c r="D130" t="str">
        <f t="shared" si="9"/>
        <v>ji Jigawa State</v>
      </c>
      <c r="E130" t="str">
        <f t="shared" si="6"/>
        <v xml:space="preserve">Jigawa </v>
      </c>
      <c r="F130" t="s">
        <v>172</v>
      </c>
      <c r="G130" t="str" cm="1">
        <f t="array" aca="1" ref="G130" ca="1">[1]!EXTRACTNUMBERS(F130)</f>
        <v>12330</v>
      </c>
      <c r="H130">
        <f>VLOOKUP(B130,Lookup_period!A:B,2,0)</f>
        <v>30</v>
      </c>
      <c r="I130">
        <f t="shared" si="7"/>
        <v>25184.728767123292</v>
      </c>
      <c r="J130">
        <v>6128284</v>
      </c>
      <c r="K130" s="10">
        <f t="shared" ca="1" si="8"/>
        <v>0.48958240185996593</v>
      </c>
    </row>
    <row r="131" spans="1:11" x14ac:dyDescent="0.25">
      <c r="A131" t="s">
        <v>154</v>
      </c>
      <c r="B131" t="str">
        <f t="shared" ref="B131:B194" si="10">LEFT(A131,FIND(" ",A131)-1)</f>
        <v>April</v>
      </c>
      <c r="C131" t="s">
        <v>38</v>
      </c>
      <c r="D131" t="str">
        <f t="shared" si="9"/>
        <v>kd Kaduna State</v>
      </c>
      <c r="E131" t="str">
        <f t="shared" ref="E131:E194" si="11">MID(D131,FIND(" ",D131)+1,FIND(" ",D131,FIND(" ",D131)+1)-FIND(" ",D131))</f>
        <v xml:space="preserve">Kaduna </v>
      </c>
      <c r="F131" t="s">
        <v>173</v>
      </c>
      <c r="G131" t="str" cm="1">
        <f t="array" aca="1" ref="G131" ca="1">[1]!EXTRACTNUMBERS(F131)</f>
        <v>16092</v>
      </c>
      <c r="H131">
        <f>VLOOKUP(B131,Lookup_period!A:B,2,0)</f>
        <v>30</v>
      </c>
      <c r="I131">
        <f t="shared" ref="I131:I194" si="12">(0.05 *J131 )/(365/H131)</f>
        <v>35545.738356164387</v>
      </c>
      <c r="J131">
        <v>8649463</v>
      </c>
      <c r="K131" s="10">
        <f t="shared" ref="K131:K194" ca="1" si="13">G131/I131</f>
        <v>0.45271249787414541</v>
      </c>
    </row>
    <row r="132" spans="1:11" x14ac:dyDescent="0.25">
      <c r="A132" t="s">
        <v>154</v>
      </c>
      <c r="B132" t="str">
        <f t="shared" si="10"/>
        <v>April</v>
      </c>
      <c r="C132" t="s">
        <v>40</v>
      </c>
      <c r="D132" t="str">
        <f t="shared" ref="D132:D195" si="14">TRIM(C132)</f>
        <v>ke Kebbi State</v>
      </c>
      <c r="E132" t="str">
        <f t="shared" si="11"/>
        <v xml:space="preserve">Kebbi </v>
      </c>
      <c r="F132" t="s">
        <v>174</v>
      </c>
      <c r="G132" t="str" cm="1">
        <f t="array" aca="1" ref="G132" ca="1">[1]!EXTRACTNUMBERS(F132)</f>
        <v>4214</v>
      </c>
      <c r="H132">
        <f>VLOOKUP(B132,Lookup_period!A:B,2,0)</f>
        <v>30</v>
      </c>
      <c r="I132">
        <f t="shared" si="12"/>
        <v>19198.331506849318</v>
      </c>
      <c r="J132">
        <v>4671594</v>
      </c>
      <c r="K132" s="10">
        <f t="shared" ca="1" si="13"/>
        <v>0.21949824121416942</v>
      </c>
    </row>
    <row r="133" spans="1:11" x14ac:dyDescent="0.25">
      <c r="A133" t="s">
        <v>154</v>
      </c>
      <c r="B133" t="str">
        <f t="shared" si="10"/>
        <v>April</v>
      </c>
      <c r="C133" t="s">
        <v>42</v>
      </c>
      <c r="D133" t="str">
        <f t="shared" si="14"/>
        <v>kn Kano State</v>
      </c>
      <c r="E133" t="str">
        <f t="shared" si="11"/>
        <v xml:space="preserve">Kano </v>
      </c>
      <c r="F133" t="s">
        <v>175</v>
      </c>
      <c r="G133" t="str" cm="1">
        <f t="array" aca="1" ref="G133" ca="1">[1]!EXTRACTNUMBERS(F133)</f>
        <v>14148</v>
      </c>
      <c r="H133">
        <f>VLOOKUP(B133,Lookup_period!A:B,2,0)</f>
        <v>30</v>
      </c>
      <c r="I133">
        <f t="shared" si="12"/>
        <v>56934.509589041103</v>
      </c>
      <c r="J133" t="s">
        <v>43</v>
      </c>
      <c r="K133" s="10">
        <f t="shared" ca="1" si="13"/>
        <v>0.24849603697514314</v>
      </c>
    </row>
    <row r="134" spans="1:11" x14ac:dyDescent="0.25">
      <c r="A134" t="s">
        <v>154</v>
      </c>
      <c r="B134" t="str">
        <f t="shared" si="10"/>
        <v>April</v>
      </c>
      <c r="C134" t="s">
        <v>45</v>
      </c>
      <c r="D134" t="str">
        <f t="shared" si="14"/>
        <v>ko Kogi State</v>
      </c>
      <c r="E134" t="str">
        <f t="shared" si="11"/>
        <v xml:space="preserve">Kogi </v>
      </c>
      <c r="F134" t="s">
        <v>176</v>
      </c>
      <c r="G134" t="str" cm="1">
        <f t="array" aca="1" ref="G134" ca="1">[1]!EXTRACTNUMBERS(F134)</f>
        <v>1631</v>
      </c>
      <c r="H134">
        <f>VLOOKUP(B134,Lookup_period!A:B,2,0)</f>
        <v>30</v>
      </c>
      <c r="I134">
        <f t="shared" si="12"/>
        <v>19209.595890410961</v>
      </c>
      <c r="J134">
        <v>4674335</v>
      </c>
      <c r="K134" s="10">
        <f t="shared" ca="1" si="13"/>
        <v>8.4905482098879659E-2</v>
      </c>
    </row>
    <row r="135" spans="1:11" x14ac:dyDescent="0.25">
      <c r="A135" t="s">
        <v>154</v>
      </c>
      <c r="B135" t="str">
        <f t="shared" si="10"/>
        <v>April</v>
      </c>
      <c r="C135" t="s">
        <v>47</v>
      </c>
      <c r="D135" t="str">
        <f t="shared" si="14"/>
        <v>kt Katsina State</v>
      </c>
      <c r="E135" t="str">
        <f t="shared" si="11"/>
        <v xml:space="preserve">Katsina </v>
      </c>
      <c r="F135" t="s">
        <v>177</v>
      </c>
      <c r="G135" t="str" cm="1">
        <f t="array" aca="1" ref="G135" ca="1">[1]!EXTRACTNUMBERS(F135)</f>
        <v>12302</v>
      </c>
      <c r="H135">
        <f>VLOOKUP(B135,Lookup_period!A:B,2,0)</f>
        <v>30</v>
      </c>
      <c r="I135">
        <f t="shared" si="12"/>
        <v>33940.397260273974</v>
      </c>
      <c r="J135">
        <v>8258830</v>
      </c>
      <c r="K135" s="10">
        <f t="shared" ca="1" si="13"/>
        <v>0.36245892779808597</v>
      </c>
    </row>
    <row r="136" spans="1:11" x14ac:dyDescent="0.25">
      <c r="A136" t="s">
        <v>154</v>
      </c>
      <c r="B136" t="str">
        <f t="shared" si="10"/>
        <v>April</v>
      </c>
      <c r="C136" t="s">
        <v>49</v>
      </c>
      <c r="D136" t="str">
        <f t="shared" si="14"/>
        <v>kw Kwara State</v>
      </c>
      <c r="E136" t="str">
        <f t="shared" si="11"/>
        <v xml:space="preserve">Kwara </v>
      </c>
      <c r="F136" t="s">
        <v>178</v>
      </c>
      <c r="G136" t="str" cm="1">
        <f t="array" aca="1" ref="G136" ca="1">[1]!EXTRACTNUMBERS(F136)</f>
        <v>1282</v>
      </c>
      <c r="H136">
        <f>VLOOKUP(B136,Lookup_period!A:B,2,0)</f>
        <v>30</v>
      </c>
      <c r="I136">
        <f t="shared" si="12"/>
        <v>13892.897260273974</v>
      </c>
      <c r="J136">
        <v>3380605</v>
      </c>
      <c r="K136" s="10">
        <f t="shared" ca="1" si="13"/>
        <v>9.2277368498636575E-2</v>
      </c>
    </row>
    <row r="137" spans="1:11" x14ac:dyDescent="0.25">
      <c r="A137" t="s">
        <v>154</v>
      </c>
      <c r="B137" t="str">
        <f t="shared" si="10"/>
        <v>April</v>
      </c>
      <c r="C137" t="s">
        <v>51</v>
      </c>
      <c r="D137" t="str">
        <f t="shared" si="14"/>
        <v>la Lagos State</v>
      </c>
      <c r="E137" t="str">
        <f t="shared" si="11"/>
        <v xml:space="preserve">Lagos </v>
      </c>
      <c r="F137" t="s">
        <v>179</v>
      </c>
      <c r="G137" t="str" cm="1">
        <f t="array" aca="1" ref="G137" ca="1">[1]!EXTRACTNUMBERS(F137)</f>
        <v>11533</v>
      </c>
      <c r="H137">
        <f>VLOOKUP(B137,Lookup_period!A:B,2,0)</f>
        <v>30</v>
      </c>
      <c r="I137">
        <f t="shared" si="12"/>
        <v>54056.745205479456</v>
      </c>
      <c r="J137" t="s">
        <v>52</v>
      </c>
      <c r="K137" s="10">
        <f t="shared" ca="1" si="13"/>
        <v>0.21334987809867173</v>
      </c>
    </row>
    <row r="138" spans="1:11" x14ac:dyDescent="0.25">
      <c r="A138" t="s">
        <v>154</v>
      </c>
      <c r="B138" t="str">
        <f t="shared" si="10"/>
        <v>April</v>
      </c>
      <c r="C138" t="s">
        <v>54</v>
      </c>
      <c r="D138" t="str">
        <f t="shared" si="14"/>
        <v>na Nasarawa State</v>
      </c>
      <c r="E138" t="str">
        <f t="shared" si="11"/>
        <v xml:space="preserve">Nasarawa </v>
      </c>
      <c r="F138" t="s">
        <v>180</v>
      </c>
      <c r="G138" t="str" cm="1">
        <f t="array" aca="1" ref="G138" ca="1">[1]!EXTRACTNUMBERS(F138)</f>
        <v>7895</v>
      </c>
      <c r="H138">
        <f>VLOOKUP(B138,Lookup_period!A:B,2,0)</f>
        <v>30</v>
      </c>
      <c r="I138">
        <f t="shared" si="12"/>
        <v>10917.468493150687</v>
      </c>
      <c r="J138">
        <v>2656584</v>
      </c>
      <c r="K138" s="10">
        <f t="shared" ca="1" si="13"/>
        <v>0.72315299146071277</v>
      </c>
    </row>
    <row r="139" spans="1:11" x14ac:dyDescent="0.25">
      <c r="A139" t="s">
        <v>154</v>
      </c>
      <c r="B139" t="str">
        <f t="shared" si="10"/>
        <v>April</v>
      </c>
      <c r="C139" t="s">
        <v>56</v>
      </c>
      <c r="D139" t="str">
        <f t="shared" si="14"/>
        <v>ni Niger State</v>
      </c>
      <c r="E139" t="str">
        <f t="shared" si="11"/>
        <v xml:space="preserve">Niger </v>
      </c>
      <c r="F139" t="s">
        <v>181</v>
      </c>
      <c r="G139" t="str" cm="1">
        <f t="array" aca="1" ref="G139" ca="1">[1]!EXTRACTNUMBERS(F139)</f>
        <v>6788</v>
      </c>
      <c r="H139">
        <f>VLOOKUP(B139,Lookup_period!A:B,2,0)</f>
        <v>30</v>
      </c>
      <c r="I139">
        <f t="shared" si="12"/>
        <v>24247.635616438358</v>
      </c>
      <c r="J139">
        <v>5900258</v>
      </c>
      <c r="K139" s="10">
        <f t="shared" ca="1" si="13"/>
        <v>0.27994482049203046</v>
      </c>
    </row>
    <row r="140" spans="1:11" x14ac:dyDescent="0.25">
      <c r="A140" t="s">
        <v>154</v>
      </c>
      <c r="B140" t="str">
        <f t="shared" si="10"/>
        <v>April</v>
      </c>
      <c r="C140" t="s">
        <v>58</v>
      </c>
      <c r="D140" t="str">
        <f t="shared" si="14"/>
        <v>og Ogun State</v>
      </c>
      <c r="E140" t="str">
        <f t="shared" si="11"/>
        <v xml:space="preserve">Ogun </v>
      </c>
      <c r="F140" t="s">
        <v>182</v>
      </c>
      <c r="G140" t="str" cm="1">
        <f t="array" aca="1" ref="G140" ca="1">[1]!EXTRACTNUMBERS(F140)</f>
        <v>3698</v>
      </c>
      <c r="H140">
        <f>VLOOKUP(B140,Lookup_period!A:B,2,0)</f>
        <v>30</v>
      </c>
      <c r="I140">
        <f t="shared" si="12"/>
        <v>22619.831506849318</v>
      </c>
      <c r="J140">
        <v>5504159</v>
      </c>
      <c r="K140" s="10">
        <f t="shared" ca="1" si="13"/>
        <v>0.16348486056937428</v>
      </c>
    </row>
    <row r="141" spans="1:11" x14ac:dyDescent="0.25">
      <c r="A141" t="s">
        <v>154</v>
      </c>
      <c r="B141" t="str">
        <f t="shared" si="10"/>
        <v>April</v>
      </c>
      <c r="C141" t="s">
        <v>60</v>
      </c>
      <c r="D141" t="str">
        <f t="shared" si="14"/>
        <v>on Ondo State</v>
      </c>
      <c r="E141" t="str">
        <f t="shared" si="11"/>
        <v xml:space="preserve">Ondo </v>
      </c>
      <c r="F141" t="s">
        <v>183</v>
      </c>
      <c r="G141" t="str" cm="1">
        <f t="array" aca="1" ref="G141" ca="1">[1]!EXTRACTNUMBERS(F141)</f>
        <v>3010</v>
      </c>
      <c r="H141">
        <f>VLOOKUP(B141,Lookup_period!A:B,2,0)</f>
        <v>30</v>
      </c>
      <c r="I141">
        <f t="shared" si="12"/>
        <v>20706.768493150685</v>
      </c>
      <c r="J141">
        <v>5038647</v>
      </c>
      <c r="K141" s="10">
        <f t="shared" ca="1" si="13"/>
        <v>0.1453630971436049</v>
      </c>
    </row>
    <row r="142" spans="1:11" x14ac:dyDescent="0.25">
      <c r="A142" t="s">
        <v>154</v>
      </c>
      <c r="B142" t="str">
        <f t="shared" si="10"/>
        <v>April</v>
      </c>
      <c r="C142" t="s">
        <v>62</v>
      </c>
      <c r="D142" t="str">
        <f t="shared" si="14"/>
        <v>os Osun State</v>
      </c>
      <c r="E142" t="str">
        <f t="shared" si="11"/>
        <v xml:space="preserve">Osun </v>
      </c>
      <c r="F142" t="s">
        <v>184</v>
      </c>
      <c r="G142" t="str" cm="1">
        <f t="array" aca="1" ref="G142" ca="1">[1]!EXTRACTNUMBERS(F142)</f>
        <v>3397</v>
      </c>
      <c r="H142">
        <f>VLOOKUP(B142,Lookup_period!A:B,2,0)</f>
        <v>30</v>
      </c>
      <c r="I142">
        <f t="shared" si="12"/>
        <v>20531.917808219179</v>
      </c>
      <c r="J142">
        <v>4996100</v>
      </c>
      <c r="K142" s="10">
        <f t="shared" ca="1" si="13"/>
        <v>0.16544971744627476</v>
      </c>
    </row>
    <row r="143" spans="1:11" x14ac:dyDescent="0.25">
      <c r="A143" t="s">
        <v>154</v>
      </c>
      <c r="B143" t="str">
        <f t="shared" si="10"/>
        <v>April</v>
      </c>
      <c r="C143" t="s">
        <v>64</v>
      </c>
      <c r="D143" t="str">
        <f t="shared" si="14"/>
        <v>oy Oyo State</v>
      </c>
      <c r="E143" t="str">
        <f t="shared" si="11"/>
        <v xml:space="preserve">Oyo </v>
      </c>
      <c r="F143" t="s">
        <v>185</v>
      </c>
      <c r="G143" t="str" cm="1">
        <f t="array" aca="1" ref="G143" ca="1">[1]!EXTRACTNUMBERS(F143)</f>
        <v>6402</v>
      </c>
      <c r="H143">
        <f>VLOOKUP(B143,Lookup_period!A:B,2,0)</f>
        <v>30</v>
      </c>
      <c r="I143">
        <f t="shared" si="12"/>
        <v>34177.713698630141</v>
      </c>
      <c r="J143">
        <v>8316577</v>
      </c>
      <c r="K143" s="10">
        <f t="shared" ca="1" si="13"/>
        <v>0.18731504560109283</v>
      </c>
    </row>
    <row r="144" spans="1:11" x14ac:dyDescent="0.25">
      <c r="A144" t="s">
        <v>154</v>
      </c>
      <c r="B144" t="str">
        <f t="shared" si="10"/>
        <v>April</v>
      </c>
      <c r="C144" t="s">
        <v>66</v>
      </c>
      <c r="D144" t="str">
        <f t="shared" si="14"/>
        <v>pl Plateau State</v>
      </c>
      <c r="E144" t="str">
        <f t="shared" si="11"/>
        <v xml:space="preserve">Plateau </v>
      </c>
      <c r="F144" t="s">
        <v>186</v>
      </c>
      <c r="G144" t="str" cm="1">
        <f t="array" aca="1" ref="G144" ca="1">[1]!EXTRACTNUMBERS(F144)</f>
        <v>3091</v>
      </c>
      <c r="H144">
        <f>VLOOKUP(B144,Lookup_period!A:B,2,0)</f>
        <v>30</v>
      </c>
      <c r="I144">
        <f t="shared" si="12"/>
        <v>17984.35479452055</v>
      </c>
      <c r="J144">
        <v>4376193</v>
      </c>
      <c r="K144" s="10">
        <f t="shared" ca="1" si="13"/>
        <v>0.17187160925794023</v>
      </c>
    </row>
    <row r="145" spans="1:11" x14ac:dyDescent="0.25">
      <c r="A145" t="s">
        <v>154</v>
      </c>
      <c r="B145" t="str">
        <f t="shared" si="10"/>
        <v>April</v>
      </c>
      <c r="C145" t="s">
        <v>68</v>
      </c>
      <c r="D145" t="str">
        <f t="shared" si="14"/>
        <v>ri Rivers State</v>
      </c>
      <c r="E145" t="str">
        <f t="shared" si="11"/>
        <v xml:space="preserve">Rivers </v>
      </c>
      <c r="F145" t="s">
        <v>187</v>
      </c>
      <c r="G145" t="str" cm="1">
        <f t="array" aca="1" ref="G145" ca="1">[1]!EXTRACTNUMBERS(F145)</f>
        <v>3142</v>
      </c>
      <c r="H145">
        <f>VLOOKUP(B145,Lookup_period!A:B,2,0)</f>
        <v>30</v>
      </c>
      <c r="I145">
        <f t="shared" si="12"/>
        <v>31829.305479452061</v>
      </c>
      <c r="J145">
        <v>7745131</v>
      </c>
      <c r="K145" s="10">
        <f t="shared" ca="1" si="13"/>
        <v>9.8714060915604029E-2</v>
      </c>
    </row>
    <row r="146" spans="1:11" x14ac:dyDescent="0.25">
      <c r="A146" t="s">
        <v>154</v>
      </c>
      <c r="B146" t="str">
        <f t="shared" si="10"/>
        <v>April</v>
      </c>
      <c r="C146" t="s">
        <v>70</v>
      </c>
      <c r="D146" t="str">
        <f t="shared" si="14"/>
        <v>so Sokoto State</v>
      </c>
      <c r="E146" t="str">
        <f t="shared" si="11"/>
        <v xml:space="preserve">Sokoto </v>
      </c>
      <c r="F146" t="s">
        <v>188</v>
      </c>
      <c r="G146" t="str" cm="1">
        <f t="array" aca="1" ref="G146" ca="1">[1]!EXTRACTNUMBERS(F146)</f>
        <v>5900</v>
      </c>
      <c r="H146">
        <f>VLOOKUP(B146,Lookup_period!A:B,2,0)</f>
        <v>30</v>
      </c>
      <c r="I146">
        <f t="shared" si="12"/>
        <v>21661.800000000003</v>
      </c>
      <c r="J146">
        <v>5271038</v>
      </c>
      <c r="K146" s="10">
        <f t="shared" ca="1" si="13"/>
        <v>0.27236887054630726</v>
      </c>
    </row>
    <row r="147" spans="1:11" x14ac:dyDescent="0.25">
      <c r="A147" t="s">
        <v>154</v>
      </c>
      <c r="B147" t="str">
        <f t="shared" si="10"/>
        <v>April</v>
      </c>
      <c r="C147" t="s">
        <v>72</v>
      </c>
      <c r="D147" t="str">
        <f t="shared" si="14"/>
        <v>ta Taraba State</v>
      </c>
      <c r="E147" t="str">
        <f t="shared" si="11"/>
        <v xml:space="preserve">Taraba </v>
      </c>
      <c r="F147" t="s">
        <v>189</v>
      </c>
      <c r="G147" t="str" cm="1">
        <f t="array" aca="1" ref="G147" ca="1">[1]!EXTRACTNUMBERS(F147)</f>
        <v>2438</v>
      </c>
      <c r="H147">
        <f>VLOOKUP(B147,Lookup_period!A:B,2,0)</f>
        <v>30</v>
      </c>
      <c r="I147">
        <f t="shared" si="12"/>
        <v>13207.163013698633</v>
      </c>
      <c r="J147">
        <v>3213743</v>
      </c>
      <c r="K147" s="10">
        <f t="shared" ca="1" si="13"/>
        <v>0.18459679777339585</v>
      </c>
    </row>
    <row r="148" spans="1:11" x14ac:dyDescent="0.25">
      <c r="A148" t="s">
        <v>154</v>
      </c>
      <c r="B148" t="str">
        <f t="shared" si="10"/>
        <v>April</v>
      </c>
      <c r="C148" t="s">
        <v>74</v>
      </c>
      <c r="D148" t="str">
        <f t="shared" si="14"/>
        <v>yo Yobe State</v>
      </c>
      <c r="E148" t="str">
        <f t="shared" si="11"/>
        <v xml:space="preserve">Yobe </v>
      </c>
      <c r="F148" t="s">
        <v>190</v>
      </c>
      <c r="G148" t="str" cm="1">
        <f t="array" aca="1" ref="G148" ca="1">[1]!EXTRACTNUMBERS(F148)</f>
        <v>4988</v>
      </c>
      <c r="H148">
        <f>VLOOKUP(B148,Lookup_period!A:B,2,0)</f>
        <v>30</v>
      </c>
      <c r="I148">
        <f t="shared" si="12"/>
        <v>14416.787671232878</v>
      </c>
      <c r="J148">
        <v>3508085</v>
      </c>
      <c r="K148" s="10">
        <f t="shared" ca="1" si="13"/>
        <v>0.34598553531817688</v>
      </c>
    </row>
    <row r="149" spans="1:11" x14ac:dyDescent="0.25">
      <c r="A149" t="s">
        <v>154</v>
      </c>
      <c r="B149" t="str">
        <f t="shared" si="10"/>
        <v>April</v>
      </c>
      <c r="C149" t="s">
        <v>76</v>
      </c>
      <c r="D149" t="str">
        <f t="shared" si="14"/>
        <v>za Zamfara State</v>
      </c>
      <c r="E149" t="str">
        <f t="shared" si="11"/>
        <v xml:space="preserve">Zamfara </v>
      </c>
      <c r="F149" t="s">
        <v>191</v>
      </c>
      <c r="G149" t="str" cm="1">
        <f t="array" aca="1" ref="G149" ca="1">[1]!EXTRACTNUMBERS(F149)</f>
        <v>2703</v>
      </c>
      <c r="H149">
        <f>VLOOKUP(B149,Lookup_period!A:B,2,0)</f>
        <v>30</v>
      </c>
      <c r="I149">
        <f t="shared" si="12"/>
        <v>19550.227397260274</v>
      </c>
      <c r="J149">
        <v>4757222</v>
      </c>
      <c r="K149" s="10">
        <f t="shared" ca="1" si="13"/>
        <v>0.13825926139246814</v>
      </c>
    </row>
    <row r="150" spans="1:11" x14ac:dyDescent="0.25">
      <c r="A150" t="s">
        <v>192</v>
      </c>
      <c r="B150" t="str">
        <f t="shared" si="10"/>
        <v>May</v>
      </c>
      <c r="C150" t="s">
        <v>3</v>
      </c>
      <c r="D150" t="str">
        <f t="shared" si="14"/>
        <v>an Anambra state</v>
      </c>
      <c r="E150" t="str">
        <f t="shared" si="11"/>
        <v xml:space="preserve">Anambra </v>
      </c>
      <c r="F150" t="s">
        <v>193</v>
      </c>
      <c r="G150" t="str" cm="1">
        <f t="array" aca="1" ref="G150" ca="1">[1]!EXTRACTNUMBERS(F150)</f>
        <v>1511</v>
      </c>
      <c r="H150">
        <f>VLOOKUP(B150,Lookup_period!A:B,2,0)</f>
        <v>31</v>
      </c>
      <c r="I150">
        <f t="shared" si="12"/>
        <v>24736.806712328769</v>
      </c>
      <c r="J150">
        <v>5825119</v>
      </c>
      <c r="K150" s="10">
        <f t="shared" ca="1" si="13"/>
        <v>6.108306611972357E-2</v>
      </c>
    </row>
    <row r="151" spans="1:11" x14ac:dyDescent="0.25">
      <c r="A151" t="s">
        <v>192</v>
      </c>
      <c r="B151" t="str">
        <f t="shared" si="10"/>
        <v>May</v>
      </c>
      <c r="C151" t="s">
        <v>5</v>
      </c>
      <c r="D151" t="str">
        <f t="shared" si="14"/>
        <v>ab Abia State</v>
      </c>
      <c r="E151" t="str">
        <f t="shared" si="11"/>
        <v xml:space="preserve">Abia </v>
      </c>
      <c r="F151" t="s">
        <v>194</v>
      </c>
      <c r="G151" t="str" cm="1">
        <f t="array" aca="1" ref="G151" ca="1">[1]!EXTRACTNUMBERS(F151)</f>
        <v>490</v>
      </c>
      <c r="H151">
        <f>VLOOKUP(B151,Lookup_period!A:B,2,0)</f>
        <v>31</v>
      </c>
      <c r="I151">
        <f t="shared" si="12"/>
        <v>16568.531780821919</v>
      </c>
      <c r="J151">
        <v>3901622</v>
      </c>
      <c r="K151" s="10">
        <f t="shared" ca="1" si="13"/>
        <v>2.9574135263281155E-2</v>
      </c>
    </row>
    <row r="152" spans="1:11" x14ac:dyDescent="0.25">
      <c r="A152" t="s">
        <v>192</v>
      </c>
      <c r="B152" t="str">
        <f t="shared" si="10"/>
        <v>May</v>
      </c>
      <c r="C152" t="s">
        <v>7</v>
      </c>
      <c r="D152" t="str">
        <f t="shared" si="14"/>
        <v>ad Adamawa State</v>
      </c>
      <c r="E152" t="str">
        <f t="shared" si="11"/>
        <v xml:space="preserve">Adamawa </v>
      </c>
      <c r="F152" t="s">
        <v>195</v>
      </c>
      <c r="G152" t="str" cm="1">
        <f t="array" aca="1" ref="G152" ca="1">[1]!EXTRACTNUMBERS(F152)</f>
        <v>2656</v>
      </c>
      <c r="H152">
        <f>VLOOKUP(B152,Lookup_period!A:B,2,0)</f>
        <v>31</v>
      </c>
      <c r="I152">
        <f t="shared" si="12"/>
        <v>18959.298493150687</v>
      </c>
      <c r="J152">
        <v>4464609</v>
      </c>
      <c r="K152" s="10">
        <f t="shared" ca="1" si="13"/>
        <v>0.14008957140262954</v>
      </c>
    </row>
    <row r="153" spans="1:11" x14ac:dyDescent="0.25">
      <c r="A153" t="s">
        <v>192</v>
      </c>
      <c r="B153" t="str">
        <f t="shared" si="10"/>
        <v>May</v>
      </c>
      <c r="C153" t="s">
        <v>9</v>
      </c>
      <c r="D153" t="str">
        <f t="shared" si="14"/>
        <v>ak Akwa-Ibom State</v>
      </c>
      <c r="E153" t="str">
        <f t="shared" si="11"/>
        <v xml:space="preserve">Akwa-Ibom </v>
      </c>
      <c r="F153" t="s">
        <v>196</v>
      </c>
      <c r="G153" t="str" cm="1">
        <f t="array" aca="1" ref="G153" ca="1">[1]!EXTRACTNUMBERS(F153)</f>
        <v>1201</v>
      </c>
      <c r="H153">
        <f>VLOOKUP(B153,Lookup_period!A:B,2,0)</f>
        <v>31</v>
      </c>
      <c r="I153">
        <f t="shared" si="12"/>
        <v>24865.342054794524</v>
      </c>
      <c r="J153">
        <v>5855387</v>
      </c>
      <c r="K153" s="10">
        <f t="shared" ca="1" si="13"/>
        <v>4.8300160012012532E-2</v>
      </c>
    </row>
    <row r="154" spans="1:11" x14ac:dyDescent="0.25">
      <c r="A154" t="s">
        <v>192</v>
      </c>
      <c r="B154" t="str">
        <f t="shared" si="10"/>
        <v>May</v>
      </c>
      <c r="C154" t="s">
        <v>11</v>
      </c>
      <c r="D154" t="str">
        <f t="shared" si="14"/>
        <v>ba Bauchi State</v>
      </c>
      <c r="E154" t="str">
        <f t="shared" si="11"/>
        <v xml:space="preserve">Bauchi </v>
      </c>
      <c r="F154" t="s">
        <v>197</v>
      </c>
      <c r="G154" t="str" cm="1">
        <f t="array" aca="1" ref="G154" ca="1">[1]!EXTRACTNUMBERS(F154)</f>
        <v>9413</v>
      </c>
      <c r="H154">
        <f>VLOOKUP(B154,Lookup_period!A:B,2,0)</f>
        <v>31</v>
      </c>
      <c r="I154">
        <f t="shared" si="12"/>
        <v>29662.16739726028</v>
      </c>
      <c r="J154">
        <v>6984962</v>
      </c>
      <c r="K154" s="10">
        <f t="shared" ca="1" si="13"/>
        <v>0.3173402628989756</v>
      </c>
    </row>
    <row r="155" spans="1:11" x14ac:dyDescent="0.25">
      <c r="A155" t="s">
        <v>192</v>
      </c>
      <c r="B155" t="str">
        <f t="shared" si="10"/>
        <v>May</v>
      </c>
      <c r="C155" t="s">
        <v>13</v>
      </c>
      <c r="D155" t="str">
        <f t="shared" si="14"/>
        <v>be Benue State</v>
      </c>
      <c r="E155" t="str">
        <f t="shared" si="11"/>
        <v xml:space="preserve">Benue </v>
      </c>
      <c r="F155" t="s">
        <v>198</v>
      </c>
      <c r="G155" t="str" cm="1">
        <f t="array" aca="1" ref="G155" ca="1">[1]!EXTRACTNUMBERS(F155)</f>
        <v>580</v>
      </c>
      <c r="H155">
        <f>VLOOKUP(B155,Lookup_period!A:B,2,0)</f>
        <v>31</v>
      </c>
      <c r="I155">
        <f t="shared" si="12"/>
        <v>25545.82178082192</v>
      </c>
      <c r="J155">
        <v>6015629</v>
      </c>
      <c r="K155" s="10">
        <f t="shared" ca="1" si="13"/>
        <v>2.2704299942913751E-2</v>
      </c>
    </row>
    <row r="156" spans="1:11" x14ac:dyDescent="0.25">
      <c r="A156" t="s">
        <v>192</v>
      </c>
      <c r="B156" t="str">
        <f t="shared" si="10"/>
        <v>May</v>
      </c>
      <c r="C156" t="s">
        <v>15</v>
      </c>
      <c r="D156" t="str">
        <f t="shared" si="14"/>
        <v>bo Borno State</v>
      </c>
      <c r="E156" t="str">
        <f t="shared" si="11"/>
        <v xml:space="preserve">Borno </v>
      </c>
      <c r="F156" t="s">
        <v>199</v>
      </c>
      <c r="G156" t="str" cm="1">
        <f t="array" aca="1" ref="G156" ca="1">[1]!EXTRACTNUMBERS(F156)</f>
        <v>5723</v>
      </c>
      <c r="H156">
        <f>VLOOKUP(B156,Lookup_period!A:B,2,0)</f>
        <v>31</v>
      </c>
      <c r="I156">
        <f t="shared" si="12"/>
        <v>26206.631369863015</v>
      </c>
      <c r="J156">
        <v>6171239</v>
      </c>
      <c r="K156" s="10">
        <f t="shared" ca="1" si="13"/>
        <v>0.21837984131685501</v>
      </c>
    </row>
    <row r="157" spans="1:11" x14ac:dyDescent="0.25">
      <c r="A157" t="s">
        <v>192</v>
      </c>
      <c r="B157" t="str">
        <f t="shared" si="10"/>
        <v>May</v>
      </c>
      <c r="C157" t="s">
        <v>17</v>
      </c>
      <c r="D157" t="str">
        <f t="shared" si="14"/>
        <v>by Bayelsa State</v>
      </c>
      <c r="E157" t="str">
        <f t="shared" si="11"/>
        <v xml:space="preserve">Bayelsa </v>
      </c>
      <c r="F157" t="s">
        <v>200</v>
      </c>
      <c r="G157" t="str" cm="1">
        <f t="array" aca="1" ref="G157" ca="1">[1]!EXTRACTNUMBERS(F157)</f>
        <v>166</v>
      </c>
      <c r="H157">
        <f>VLOOKUP(B157,Lookup_period!A:B,2,0)</f>
        <v>31</v>
      </c>
      <c r="I157">
        <f t="shared" si="12"/>
        <v>10193.64082191781</v>
      </c>
      <c r="J157">
        <v>2400438</v>
      </c>
      <c r="K157" s="10">
        <f t="shared" ca="1" si="13"/>
        <v>1.6284662457703616E-2</v>
      </c>
    </row>
    <row r="158" spans="1:11" x14ac:dyDescent="0.25">
      <c r="A158" t="s">
        <v>192</v>
      </c>
      <c r="B158" t="str">
        <f t="shared" si="10"/>
        <v>May</v>
      </c>
      <c r="C158" t="s">
        <v>19</v>
      </c>
      <c r="D158" t="str">
        <f t="shared" si="14"/>
        <v>cr Cross River State</v>
      </c>
      <c r="E158" t="str">
        <f t="shared" si="11"/>
        <v xml:space="preserve">Cross </v>
      </c>
      <c r="F158" t="s">
        <v>201</v>
      </c>
      <c r="G158" t="str" cm="1">
        <f t="array" aca="1" ref="G158" ca="1">[1]!EXTRACTNUMBERS(F158)</f>
        <v>1286</v>
      </c>
      <c r="H158">
        <f>VLOOKUP(B158,Lookup_period!A:B,2,0)</f>
        <v>31</v>
      </c>
      <c r="I158">
        <f t="shared" si="12"/>
        <v>17288.83164383562</v>
      </c>
      <c r="J158">
        <v>4071241</v>
      </c>
      <c r="K158" s="10">
        <f t="shared" ca="1" si="13"/>
        <v>7.4383279708697195E-2</v>
      </c>
    </row>
    <row r="159" spans="1:11" x14ac:dyDescent="0.25">
      <c r="A159" t="s">
        <v>192</v>
      </c>
      <c r="B159" t="str">
        <f t="shared" si="10"/>
        <v>May</v>
      </c>
      <c r="C159" t="s">
        <v>21</v>
      </c>
      <c r="D159" t="str">
        <f t="shared" si="14"/>
        <v>de Delta State</v>
      </c>
      <c r="E159" t="str">
        <f t="shared" si="11"/>
        <v xml:space="preserve">Delta </v>
      </c>
      <c r="F159" t="s">
        <v>202</v>
      </c>
      <c r="G159" t="str" cm="1">
        <f t="array" aca="1" ref="G159" ca="1">[1]!EXTRACTNUMBERS(F159)</f>
        <v>1039</v>
      </c>
      <c r="H159">
        <f>VLOOKUP(B159,Lookup_period!A:B,2,0)</f>
        <v>31</v>
      </c>
      <c r="I159">
        <f t="shared" si="12"/>
        <v>25398.533561643839</v>
      </c>
      <c r="J159">
        <v>5980945</v>
      </c>
      <c r="K159" s="10">
        <f t="shared" ca="1" si="13"/>
        <v>4.0907873577751316E-2</v>
      </c>
    </row>
    <row r="160" spans="1:11" x14ac:dyDescent="0.25">
      <c r="A160" t="s">
        <v>192</v>
      </c>
      <c r="B160" t="str">
        <f t="shared" si="10"/>
        <v>May</v>
      </c>
      <c r="C160" t="s">
        <v>23</v>
      </c>
      <c r="D160" t="str">
        <f t="shared" si="14"/>
        <v>eb Ebonyi State</v>
      </c>
      <c r="E160" t="str">
        <f t="shared" si="11"/>
        <v xml:space="preserve">Ebonyi </v>
      </c>
      <c r="F160" t="s">
        <v>203</v>
      </c>
      <c r="G160" t="str" cm="1">
        <f t="array" aca="1" ref="G160" ca="1">[1]!EXTRACTNUMBERS(F160)</f>
        <v>2343</v>
      </c>
      <c r="H160">
        <f>VLOOKUP(B160,Lookup_period!A:B,2,0)</f>
        <v>31</v>
      </c>
      <c r="I160">
        <f t="shared" si="12"/>
        <v>12856.303013698631</v>
      </c>
      <c r="J160">
        <v>3027452</v>
      </c>
      <c r="K160" s="10">
        <f t="shared" ca="1" si="13"/>
        <v>0.18224523780308302</v>
      </c>
    </row>
    <row r="161" spans="1:11" x14ac:dyDescent="0.25">
      <c r="A161" t="s">
        <v>192</v>
      </c>
      <c r="B161" t="str">
        <f t="shared" si="10"/>
        <v>May</v>
      </c>
      <c r="C161" t="s">
        <v>971</v>
      </c>
      <c r="D161" t="str">
        <f t="shared" si="14"/>
        <v>ed Edo State</v>
      </c>
      <c r="E161" t="str">
        <f t="shared" si="11"/>
        <v xml:space="preserve">Edo </v>
      </c>
      <c r="F161" t="s">
        <v>204</v>
      </c>
      <c r="G161" t="str" cm="1">
        <f t="array" aca="1" ref="G161" ca="1">[1]!EXTRACTNUMBERS(F161)</f>
        <v>2383</v>
      </c>
      <c r="H161">
        <f>VLOOKUP(B161,Lookup_period!A:B,2,0)</f>
        <v>31</v>
      </c>
      <c r="I161">
        <f t="shared" si="12"/>
        <v>18815.466986301373</v>
      </c>
      <c r="J161">
        <v>4430739</v>
      </c>
      <c r="K161" s="10">
        <f t="shared" ca="1" si="13"/>
        <v>0.12665112174653684</v>
      </c>
    </row>
    <row r="162" spans="1:11" x14ac:dyDescent="0.25">
      <c r="A162" t="s">
        <v>192</v>
      </c>
      <c r="B162" t="str">
        <f t="shared" si="10"/>
        <v>May</v>
      </c>
      <c r="C162" t="s">
        <v>26</v>
      </c>
      <c r="D162" t="str">
        <f t="shared" si="14"/>
        <v>ek Ekiti State</v>
      </c>
      <c r="E162" t="str">
        <f t="shared" si="11"/>
        <v xml:space="preserve">Ekiti </v>
      </c>
      <c r="F162" t="s">
        <v>205</v>
      </c>
      <c r="G162" t="str" cm="1">
        <f t="array" aca="1" ref="G162" ca="1">[1]!EXTRACTNUMBERS(F162)</f>
        <v>330</v>
      </c>
      <c r="H162">
        <f>VLOOKUP(B162,Lookup_period!A:B,2,0)</f>
        <v>31</v>
      </c>
      <c r="I162">
        <f t="shared" si="12"/>
        <v>14604.541643835619</v>
      </c>
      <c r="J162">
        <v>3439134</v>
      </c>
      <c r="K162" s="10">
        <f t="shared" ca="1" si="13"/>
        <v>2.2595710844461086E-2</v>
      </c>
    </row>
    <row r="163" spans="1:11" x14ac:dyDescent="0.25">
      <c r="A163" t="s">
        <v>192</v>
      </c>
      <c r="B163" t="str">
        <f t="shared" si="10"/>
        <v>May</v>
      </c>
      <c r="C163" t="s">
        <v>28</v>
      </c>
      <c r="D163" t="str">
        <f t="shared" si="14"/>
        <v>en Enugu State</v>
      </c>
      <c r="E163" t="str">
        <f t="shared" si="11"/>
        <v xml:space="preserve">Enugu </v>
      </c>
      <c r="F163" t="s">
        <v>206</v>
      </c>
      <c r="G163" t="str" cm="1">
        <f t="array" aca="1" ref="G163" ca="1">[1]!EXTRACTNUMBERS(F163)</f>
        <v>2367</v>
      </c>
      <c r="H163">
        <f>VLOOKUP(B163,Lookup_period!A:B,2,0)</f>
        <v>31</v>
      </c>
      <c r="I163">
        <f t="shared" si="12"/>
        <v>19721.639452054798</v>
      </c>
      <c r="J163">
        <v>4644128</v>
      </c>
      <c r="K163" s="10">
        <f t="shared" ca="1" si="13"/>
        <v>0.12002044788185103</v>
      </c>
    </row>
    <row r="164" spans="1:11" x14ac:dyDescent="0.25">
      <c r="A164" t="s">
        <v>192</v>
      </c>
      <c r="B164" t="str">
        <f t="shared" si="10"/>
        <v>May</v>
      </c>
      <c r="C164" t="s">
        <v>30</v>
      </c>
      <c r="D164" t="str">
        <f t="shared" si="14"/>
        <v>fc Federal Capital Territory</v>
      </c>
      <c r="E164" t="str">
        <f t="shared" si="11"/>
        <v xml:space="preserve">Federal </v>
      </c>
      <c r="F164" t="s">
        <v>207</v>
      </c>
      <c r="G164" t="str" cm="1">
        <f t="array" aca="1" ref="G164" ca="1">[1]!EXTRACTNUMBERS(F164)</f>
        <v>3612</v>
      </c>
      <c r="H164">
        <f>VLOOKUP(B164,Lookup_period!A:B,2,0)</f>
        <v>31</v>
      </c>
      <c r="I164">
        <f t="shared" si="12"/>
        <v>8708.3076712328766</v>
      </c>
      <c r="J164">
        <v>2050666</v>
      </c>
      <c r="K164" s="10">
        <f t="shared" ca="1" si="13"/>
        <v>0.41477634189842905</v>
      </c>
    </row>
    <row r="165" spans="1:11" x14ac:dyDescent="0.25">
      <c r="A165" t="s">
        <v>192</v>
      </c>
      <c r="B165" t="str">
        <f t="shared" si="10"/>
        <v>May</v>
      </c>
      <c r="C165" t="s">
        <v>32</v>
      </c>
      <c r="D165" t="str">
        <f t="shared" si="14"/>
        <v>go Gombe State</v>
      </c>
      <c r="E165" t="str">
        <f t="shared" si="11"/>
        <v xml:space="preserve">Gombe </v>
      </c>
      <c r="F165" t="s">
        <v>208</v>
      </c>
      <c r="G165" t="str" cm="1">
        <f t="array" aca="1" ref="G165" ca="1">[1]!EXTRACTNUMBERS(F165)</f>
        <v>1882</v>
      </c>
      <c r="H165">
        <f>VLOOKUP(B165,Lookup_period!A:B,2,0)</f>
        <v>31</v>
      </c>
      <c r="I165">
        <f t="shared" si="12"/>
        <v>14587.449178082194</v>
      </c>
      <c r="J165">
        <v>3435109</v>
      </c>
      <c r="K165" s="10">
        <f t="shared" ca="1" si="13"/>
        <v>0.12901501674656912</v>
      </c>
    </row>
    <row r="166" spans="1:11" x14ac:dyDescent="0.25">
      <c r="A166" t="s">
        <v>192</v>
      </c>
      <c r="B166" t="str">
        <f t="shared" si="10"/>
        <v>May</v>
      </c>
      <c r="C166" t="s">
        <v>34</v>
      </c>
      <c r="D166" t="str">
        <f t="shared" si="14"/>
        <v>im Imo State</v>
      </c>
      <c r="E166" t="str">
        <f t="shared" si="11"/>
        <v xml:space="preserve">Imo </v>
      </c>
      <c r="F166" t="s">
        <v>209</v>
      </c>
      <c r="G166" t="str" cm="1">
        <f t="array" aca="1" ref="G166" ca="1">[1]!EXTRACTNUMBERS(F166)</f>
        <v>739</v>
      </c>
      <c r="H166">
        <f>VLOOKUP(B166,Lookup_period!A:B,2,0)</f>
        <v>31</v>
      </c>
      <c r="I166">
        <f t="shared" si="12"/>
        <v>24385.338904109591</v>
      </c>
      <c r="J166">
        <v>5742354</v>
      </c>
      <c r="K166" s="10">
        <f t="shared" ca="1" si="13"/>
        <v>3.0305094503954525E-2</v>
      </c>
    </row>
    <row r="167" spans="1:11" x14ac:dyDescent="0.25">
      <c r="A167" t="s">
        <v>192</v>
      </c>
      <c r="B167" t="str">
        <f t="shared" si="10"/>
        <v>May</v>
      </c>
      <c r="C167" t="s">
        <v>36</v>
      </c>
      <c r="D167" t="str">
        <f t="shared" si="14"/>
        <v>ji Jigawa State</v>
      </c>
      <c r="E167" t="str">
        <f t="shared" si="11"/>
        <v xml:space="preserve">Jigawa </v>
      </c>
      <c r="F167" t="s">
        <v>210</v>
      </c>
      <c r="G167" t="str" cm="1">
        <f t="array" aca="1" ref="G167" ca="1">[1]!EXTRACTNUMBERS(F167)</f>
        <v>9737</v>
      </c>
      <c r="H167">
        <f>VLOOKUP(B167,Lookup_period!A:B,2,0)</f>
        <v>31</v>
      </c>
      <c r="I167">
        <f t="shared" si="12"/>
        <v>26024.219726027401</v>
      </c>
      <c r="J167">
        <v>6128284</v>
      </c>
      <c r="K167" s="10">
        <f t="shared" ca="1" si="13"/>
        <v>0.37415146746020628</v>
      </c>
    </row>
    <row r="168" spans="1:11" x14ac:dyDescent="0.25">
      <c r="A168" t="s">
        <v>192</v>
      </c>
      <c r="B168" t="str">
        <f t="shared" si="10"/>
        <v>May</v>
      </c>
      <c r="C168" t="s">
        <v>38</v>
      </c>
      <c r="D168" t="str">
        <f t="shared" si="14"/>
        <v>kd Kaduna State</v>
      </c>
      <c r="E168" t="str">
        <f t="shared" si="11"/>
        <v xml:space="preserve">Kaduna </v>
      </c>
      <c r="F168" t="s">
        <v>211</v>
      </c>
      <c r="G168" t="str" cm="1">
        <f t="array" aca="1" ref="G168" ca="1">[1]!EXTRACTNUMBERS(F168)</f>
        <v>11697</v>
      </c>
      <c r="H168">
        <f>VLOOKUP(B168,Lookup_period!A:B,2,0)</f>
        <v>31</v>
      </c>
      <c r="I168">
        <f t="shared" si="12"/>
        <v>36730.596301369864</v>
      </c>
      <c r="J168">
        <v>8649463</v>
      </c>
      <c r="K168" s="10">
        <f t="shared" ca="1" si="13"/>
        <v>0.31845385530982412</v>
      </c>
    </row>
    <row r="169" spans="1:11" x14ac:dyDescent="0.25">
      <c r="A169" t="s">
        <v>192</v>
      </c>
      <c r="B169" t="str">
        <f t="shared" si="10"/>
        <v>May</v>
      </c>
      <c r="C169" t="s">
        <v>40</v>
      </c>
      <c r="D169" t="str">
        <f t="shared" si="14"/>
        <v>ke Kebbi State</v>
      </c>
      <c r="E169" t="str">
        <f t="shared" si="11"/>
        <v xml:space="preserve">Kebbi </v>
      </c>
      <c r="F169" t="s">
        <v>212</v>
      </c>
      <c r="G169" t="str" cm="1">
        <f t="array" aca="1" ref="G169" ca="1">[1]!EXTRACTNUMBERS(F169)</f>
        <v>1313</v>
      </c>
      <c r="H169">
        <f>VLOOKUP(B169,Lookup_period!A:B,2,0)</f>
        <v>31</v>
      </c>
      <c r="I169">
        <f t="shared" si="12"/>
        <v>19838.275890410961</v>
      </c>
      <c r="J169">
        <v>4671594</v>
      </c>
      <c r="K169" s="10">
        <f t="shared" ca="1" si="13"/>
        <v>6.6185187021955486E-2</v>
      </c>
    </row>
    <row r="170" spans="1:11" x14ac:dyDescent="0.25">
      <c r="A170" t="s">
        <v>192</v>
      </c>
      <c r="B170" t="str">
        <f t="shared" si="10"/>
        <v>May</v>
      </c>
      <c r="C170" t="s">
        <v>42</v>
      </c>
      <c r="D170" t="str">
        <f t="shared" si="14"/>
        <v>kn Kano State</v>
      </c>
      <c r="E170" t="str">
        <f t="shared" si="11"/>
        <v xml:space="preserve">Kano </v>
      </c>
      <c r="F170" t="s">
        <v>213</v>
      </c>
      <c r="G170" t="str" cm="1">
        <f t="array" aca="1" ref="G170" ca="1">[1]!EXTRACTNUMBERS(F170)</f>
        <v>5714</v>
      </c>
      <c r="H170">
        <f>VLOOKUP(B170,Lookup_period!A:B,2,0)</f>
        <v>31</v>
      </c>
      <c r="I170">
        <f t="shared" si="12"/>
        <v>58832.326575342478</v>
      </c>
      <c r="J170" t="s">
        <v>43</v>
      </c>
      <c r="K170" s="10">
        <f t="shared" ca="1" si="13"/>
        <v>9.712347501135242E-2</v>
      </c>
    </row>
    <row r="171" spans="1:11" x14ac:dyDescent="0.25">
      <c r="A171" t="s">
        <v>192</v>
      </c>
      <c r="B171" t="str">
        <f t="shared" si="10"/>
        <v>May</v>
      </c>
      <c r="C171" t="s">
        <v>45</v>
      </c>
      <c r="D171" t="str">
        <f t="shared" si="14"/>
        <v>ko Kogi State</v>
      </c>
      <c r="E171" t="str">
        <f t="shared" si="11"/>
        <v xml:space="preserve">Kogi </v>
      </c>
      <c r="F171" t="s">
        <v>214</v>
      </c>
      <c r="G171" t="str" cm="1">
        <f t="array" aca="1" ref="G171" ca="1">[1]!EXTRACTNUMBERS(F171)</f>
        <v>1194</v>
      </c>
      <c r="H171">
        <f>VLOOKUP(B171,Lookup_period!A:B,2,0)</f>
        <v>31</v>
      </c>
      <c r="I171">
        <f t="shared" si="12"/>
        <v>19849.915753424659</v>
      </c>
      <c r="J171">
        <v>4674335</v>
      </c>
      <c r="K171" s="10">
        <f t="shared" ca="1" si="13"/>
        <v>6.0151388793375712E-2</v>
      </c>
    </row>
    <row r="172" spans="1:11" x14ac:dyDescent="0.25">
      <c r="A172" t="s">
        <v>192</v>
      </c>
      <c r="B172" t="str">
        <f t="shared" si="10"/>
        <v>May</v>
      </c>
      <c r="C172" t="s">
        <v>47</v>
      </c>
      <c r="D172" t="str">
        <f t="shared" si="14"/>
        <v>kt Katsina State</v>
      </c>
      <c r="E172" t="str">
        <f t="shared" si="11"/>
        <v xml:space="preserve">Katsina </v>
      </c>
      <c r="F172" t="s">
        <v>215</v>
      </c>
      <c r="G172" t="str" cm="1">
        <f t="array" aca="1" ref="G172" ca="1">[1]!EXTRACTNUMBERS(F172)</f>
        <v>12731</v>
      </c>
      <c r="H172">
        <f>VLOOKUP(B172,Lookup_period!A:B,2,0)</f>
        <v>31</v>
      </c>
      <c r="I172">
        <f t="shared" si="12"/>
        <v>35071.743835616442</v>
      </c>
      <c r="J172">
        <v>8258830</v>
      </c>
      <c r="K172" s="10">
        <f t="shared" ca="1" si="13"/>
        <v>0.36299877359024491</v>
      </c>
    </row>
    <row r="173" spans="1:11" x14ac:dyDescent="0.25">
      <c r="A173" t="s">
        <v>192</v>
      </c>
      <c r="B173" t="str">
        <f t="shared" si="10"/>
        <v>May</v>
      </c>
      <c r="C173" t="s">
        <v>49</v>
      </c>
      <c r="D173" t="str">
        <f t="shared" si="14"/>
        <v>kw Kwara State</v>
      </c>
      <c r="E173" t="str">
        <f t="shared" si="11"/>
        <v xml:space="preserve">Kwara </v>
      </c>
      <c r="F173" t="s">
        <v>216</v>
      </c>
      <c r="G173" t="str" cm="1">
        <f t="array" aca="1" ref="G173" ca="1">[1]!EXTRACTNUMBERS(F173)</f>
        <v>219</v>
      </c>
      <c r="H173">
        <f>VLOOKUP(B173,Lookup_period!A:B,2,0)</f>
        <v>31</v>
      </c>
      <c r="I173">
        <f t="shared" si="12"/>
        <v>14355.993835616438</v>
      </c>
      <c r="J173">
        <v>3380605</v>
      </c>
      <c r="K173" s="10">
        <f t="shared" ca="1" si="13"/>
        <v>1.5254952217705259E-2</v>
      </c>
    </row>
    <row r="174" spans="1:11" x14ac:dyDescent="0.25">
      <c r="A174" t="s">
        <v>192</v>
      </c>
      <c r="B174" t="str">
        <f t="shared" si="10"/>
        <v>May</v>
      </c>
      <c r="C174" t="s">
        <v>51</v>
      </c>
      <c r="D174" t="str">
        <f t="shared" si="14"/>
        <v>la Lagos State</v>
      </c>
      <c r="E174" t="str">
        <f t="shared" si="11"/>
        <v xml:space="preserve">Lagos </v>
      </c>
      <c r="F174" t="s">
        <v>217</v>
      </c>
      <c r="G174" t="str" cm="1">
        <f t="array" aca="1" ref="G174" ca="1">[1]!EXTRACTNUMBERS(F174)</f>
        <v>10257</v>
      </c>
      <c r="H174">
        <f>VLOOKUP(B174,Lookup_period!A:B,2,0)</f>
        <v>31</v>
      </c>
      <c r="I174">
        <f t="shared" si="12"/>
        <v>55858.636712328771</v>
      </c>
      <c r="J174" t="s">
        <v>52</v>
      </c>
      <c r="K174" s="10">
        <f t="shared" ca="1" si="13"/>
        <v>0.18362424512476758</v>
      </c>
    </row>
    <row r="175" spans="1:11" x14ac:dyDescent="0.25">
      <c r="A175" t="s">
        <v>192</v>
      </c>
      <c r="B175" t="str">
        <f t="shared" si="10"/>
        <v>May</v>
      </c>
      <c r="C175" t="s">
        <v>54</v>
      </c>
      <c r="D175" t="str">
        <f t="shared" si="14"/>
        <v>na Nasarawa State</v>
      </c>
      <c r="E175" t="str">
        <f t="shared" si="11"/>
        <v xml:space="preserve">Nasarawa </v>
      </c>
      <c r="F175" t="s">
        <v>218</v>
      </c>
      <c r="G175" t="str" cm="1">
        <f t="array" aca="1" ref="G175" ca="1">[1]!EXTRACTNUMBERS(F175)</f>
        <v>5731</v>
      </c>
      <c r="H175">
        <f>VLOOKUP(B175,Lookup_period!A:B,2,0)</f>
        <v>31</v>
      </c>
      <c r="I175">
        <f t="shared" si="12"/>
        <v>11281.384109589042</v>
      </c>
      <c r="J175">
        <v>2656584</v>
      </c>
      <c r="K175" s="10">
        <f t="shared" ca="1" si="13"/>
        <v>0.50800504125453172</v>
      </c>
    </row>
    <row r="176" spans="1:11" x14ac:dyDescent="0.25">
      <c r="A176" t="s">
        <v>192</v>
      </c>
      <c r="B176" t="str">
        <f t="shared" si="10"/>
        <v>May</v>
      </c>
      <c r="C176" t="s">
        <v>56</v>
      </c>
      <c r="D176" t="str">
        <f t="shared" si="14"/>
        <v>ni Niger State</v>
      </c>
      <c r="E176" t="str">
        <f t="shared" si="11"/>
        <v xml:space="preserve">Niger </v>
      </c>
      <c r="F176" t="s">
        <v>219</v>
      </c>
      <c r="G176" t="str" cm="1">
        <f t="array" aca="1" ref="G176" ca="1">[1]!EXTRACTNUMBERS(F176)</f>
        <v>4120</v>
      </c>
      <c r="H176">
        <f>VLOOKUP(B176,Lookup_period!A:B,2,0)</f>
        <v>31</v>
      </c>
      <c r="I176">
        <f t="shared" si="12"/>
        <v>25055.890136986305</v>
      </c>
      <c r="J176">
        <v>5900258</v>
      </c>
      <c r="K176" s="10">
        <f t="shared" ca="1" si="13"/>
        <v>0.16443239403888721</v>
      </c>
    </row>
    <row r="177" spans="1:11" x14ac:dyDescent="0.25">
      <c r="A177" t="s">
        <v>192</v>
      </c>
      <c r="B177" t="str">
        <f t="shared" si="10"/>
        <v>May</v>
      </c>
      <c r="C177" t="s">
        <v>58</v>
      </c>
      <c r="D177" t="str">
        <f t="shared" si="14"/>
        <v>og Ogun State</v>
      </c>
      <c r="E177" t="str">
        <f t="shared" si="11"/>
        <v xml:space="preserve">Ogun </v>
      </c>
      <c r="F177" t="s">
        <v>220</v>
      </c>
      <c r="G177" t="str" cm="1">
        <f t="array" aca="1" ref="G177" ca="1">[1]!EXTRACTNUMBERS(F177)</f>
        <v>3568</v>
      </c>
      <c r="H177">
        <f>VLOOKUP(B177,Lookup_period!A:B,2,0)</f>
        <v>31</v>
      </c>
      <c r="I177">
        <f t="shared" si="12"/>
        <v>23373.825890410961</v>
      </c>
      <c r="J177">
        <v>5504159</v>
      </c>
      <c r="K177" s="10">
        <f t="shared" ca="1" si="13"/>
        <v>0.15264937869943496</v>
      </c>
    </row>
    <row r="178" spans="1:11" x14ac:dyDescent="0.25">
      <c r="A178" t="s">
        <v>192</v>
      </c>
      <c r="B178" t="str">
        <f t="shared" si="10"/>
        <v>May</v>
      </c>
      <c r="C178" t="s">
        <v>60</v>
      </c>
      <c r="D178" t="str">
        <f t="shared" si="14"/>
        <v>on Ondo State</v>
      </c>
      <c r="E178" t="str">
        <f t="shared" si="11"/>
        <v xml:space="preserve">Ondo </v>
      </c>
      <c r="F178" t="s">
        <v>221</v>
      </c>
      <c r="G178" t="str" cm="1">
        <f t="array" aca="1" ref="G178" ca="1">[1]!EXTRACTNUMBERS(F178)</f>
        <v>3143</v>
      </c>
      <c r="H178">
        <f>VLOOKUP(B178,Lookup_period!A:B,2,0)</f>
        <v>31</v>
      </c>
      <c r="I178">
        <f t="shared" si="12"/>
        <v>21396.994109589043</v>
      </c>
      <c r="J178">
        <v>5038647</v>
      </c>
      <c r="K178" s="10">
        <f t="shared" ca="1" si="13"/>
        <v>0.14688979133716112</v>
      </c>
    </row>
    <row r="179" spans="1:11" x14ac:dyDescent="0.25">
      <c r="A179" t="s">
        <v>192</v>
      </c>
      <c r="B179" t="str">
        <f t="shared" si="10"/>
        <v>May</v>
      </c>
      <c r="C179" t="s">
        <v>62</v>
      </c>
      <c r="D179" t="str">
        <f t="shared" si="14"/>
        <v>os Osun State</v>
      </c>
      <c r="E179" t="str">
        <f t="shared" si="11"/>
        <v xml:space="preserve">Osun </v>
      </c>
      <c r="F179" t="s">
        <v>222</v>
      </c>
      <c r="G179" t="str" cm="1">
        <f t="array" aca="1" ref="G179" ca="1">[1]!EXTRACTNUMBERS(F179)</f>
        <v>3339</v>
      </c>
      <c r="H179">
        <f>VLOOKUP(B179,Lookup_period!A:B,2,0)</f>
        <v>31</v>
      </c>
      <c r="I179">
        <f t="shared" si="12"/>
        <v>21216.315068493153</v>
      </c>
      <c r="J179">
        <v>4996100</v>
      </c>
      <c r="K179" s="10">
        <f t="shared" ca="1" si="13"/>
        <v>0.15737888456221658</v>
      </c>
    </row>
    <row r="180" spans="1:11" x14ac:dyDescent="0.25">
      <c r="A180" t="s">
        <v>192</v>
      </c>
      <c r="B180" t="str">
        <f t="shared" si="10"/>
        <v>May</v>
      </c>
      <c r="C180" t="s">
        <v>64</v>
      </c>
      <c r="D180" t="str">
        <f t="shared" si="14"/>
        <v>oy Oyo State</v>
      </c>
      <c r="E180" t="str">
        <f t="shared" si="11"/>
        <v xml:space="preserve">Oyo </v>
      </c>
      <c r="F180" t="s">
        <v>223</v>
      </c>
      <c r="G180" t="str" cm="1">
        <f t="array" aca="1" ref="G180" ca="1">[1]!EXTRACTNUMBERS(F180)</f>
        <v>4669</v>
      </c>
      <c r="H180">
        <f>VLOOKUP(B180,Lookup_period!A:B,2,0)</f>
        <v>31</v>
      </c>
      <c r="I180">
        <f t="shared" si="12"/>
        <v>35316.970821917814</v>
      </c>
      <c r="J180">
        <v>8316577</v>
      </c>
      <c r="K180" s="10">
        <f t="shared" ca="1" si="13"/>
        <v>0.13220273118957318</v>
      </c>
    </row>
    <row r="181" spans="1:11" x14ac:dyDescent="0.25">
      <c r="A181" t="s">
        <v>192</v>
      </c>
      <c r="B181" t="str">
        <f t="shared" si="10"/>
        <v>May</v>
      </c>
      <c r="C181" t="s">
        <v>66</v>
      </c>
      <c r="D181" t="str">
        <f t="shared" si="14"/>
        <v>pl Plateau State</v>
      </c>
      <c r="E181" t="str">
        <f t="shared" si="11"/>
        <v xml:space="preserve">Plateau </v>
      </c>
      <c r="F181" t="s">
        <v>224</v>
      </c>
      <c r="G181" t="str" cm="1">
        <f t="array" aca="1" ref="G181" ca="1">[1]!EXTRACTNUMBERS(F181)</f>
        <v>1009</v>
      </c>
      <c r="H181">
        <f>VLOOKUP(B181,Lookup_period!A:B,2,0)</f>
        <v>31</v>
      </c>
      <c r="I181">
        <f t="shared" si="12"/>
        <v>18583.833287671237</v>
      </c>
      <c r="J181">
        <v>4376193</v>
      </c>
      <c r="K181" s="10">
        <f t="shared" ca="1" si="13"/>
        <v>5.4294503420313396E-2</v>
      </c>
    </row>
    <row r="182" spans="1:11" x14ac:dyDescent="0.25">
      <c r="A182" t="s">
        <v>192</v>
      </c>
      <c r="B182" t="str">
        <f t="shared" si="10"/>
        <v>May</v>
      </c>
      <c r="C182" t="s">
        <v>68</v>
      </c>
      <c r="D182" t="str">
        <f t="shared" si="14"/>
        <v>ri Rivers State</v>
      </c>
      <c r="E182" t="str">
        <f t="shared" si="11"/>
        <v xml:space="preserve">Rivers </v>
      </c>
      <c r="F182" t="s">
        <v>225</v>
      </c>
      <c r="G182" t="str" cm="1">
        <f t="array" aca="1" ref="G182" ca="1">[1]!EXTRACTNUMBERS(F182)</f>
        <v>3451</v>
      </c>
      <c r="H182">
        <f>VLOOKUP(B182,Lookup_period!A:B,2,0)</f>
        <v>31</v>
      </c>
      <c r="I182">
        <f t="shared" si="12"/>
        <v>32890.282328767127</v>
      </c>
      <c r="J182">
        <v>7745131</v>
      </c>
      <c r="K182" s="10">
        <f t="shared" ca="1" si="13"/>
        <v>0.10492460859728225</v>
      </c>
    </row>
    <row r="183" spans="1:11" x14ac:dyDescent="0.25">
      <c r="A183" t="s">
        <v>192</v>
      </c>
      <c r="B183" t="str">
        <f t="shared" si="10"/>
        <v>May</v>
      </c>
      <c r="C183" t="s">
        <v>70</v>
      </c>
      <c r="D183" t="str">
        <f t="shared" si="14"/>
        <v>so Sokoto State</v>
      </c>
      <c r="E183" t="str">
        <f t="shared" si="11"/>
        <v xml:space="preserve">Sokoto </v>
      </c>
      <c r="F183" t="s">
        <v>226</v>
      </c>
      <c r="G183" t="str" cm="1">
        <f t="array" aca="1" ref="G183" ca="1">[1]!EXTRACTNUMBERS(F183)</f>
        <v>6193</v>
      </c>
      <c r="H183">
        <f>VLOOKUP(B183,Lookup_period!A:B,2,0)</f>
        <v>31</v>
      </c>
      <c r="I183">
        <f t="shared" si="12"/>
        <v>22383.860000000004</v>
      </c>
      <c r="J183">
        <v>5271038</v>
      </c>
      <c r="K183" s="10">
        <f t="shared" ca="1" si="13"/>
        <v>0.27667256675122159</v>
      </c>
    </row>
    <row r="184" spans="1:11" x14ac:dyDescent="0.25">
      <c r="A184" t="s">
        <v>192</v>
      </c>
      <c r="B184" t="str">
        <f t="shared" si="10"/>
        <v>May</v>
      </c>
      <c r="C184" t="s">
        <v>72</v>
      </c>
      <c r="D184" t="str">
        <f t="shared" si="14"/>
        <v>ta Taraba State</v>
      </c>
      <c r="E184" t="str">
        <f t="shared" si="11"/>
        <v xml:space="preserve">Taraba </v>
      </c>
      <c r="F184" t="s">
        <v>227</v>
      </c>
      <c r="G184" t="str" cm="1">
        <f t="array" aca="1" ref="G184" ca="1">[1]!EXTRACTNUMBERS(F184)</f>
        <v>1571</v>
      </c>
      <c r="H184">
        <f>VLOOKUP(B184,Lookup_period!A:B,2,0)</f>
        <v>31</v>
      </c>
      <c r="I184">
        <f t="shared" si="12"/>
        <v>13647.401780821921</v>
      </c>
      <c r="J184">
        <v>3213743</v>
      </c>
      <c r="K184" s="10">
        <f t="shared" ca="1" si="13"/>
        <v>0.11511348645187947</v>
      </c>
    </row>
    <row r="185" spans="1:11" x14ac:dyDescent="0.25">
      <c r="A185" t="s">
        <v>192</v>
      </c>
      <c r="B185" t="str">
        <f t="shared" si="10"/>
        <v>May</v>
      </c>
      <c r="C185" t="s">
        <v>74</v>
      </c>
      <c r="D185" t="str">
        <f t="shared" si="14"/>
        <v>yo Yobe State</v>
      </c>
      <c r="E185" t="str">
        <f t="shared" si="11"/>
        <v xml:space="preserve">Yobe </v>
      </c>
      <c r="F185" t="s">
        <v>228</v>
      </c>
      <c r="G185" t="str" cm="1">
        <f t="array" aca="1" ref="G185" ca="1">[1]!EXTRACTNUMBERS(F185)</f>
        <v>5413</v>
      </c>
      <c r="H185">
        <f>VLOOKUP(B185,Lookup_period!A:B,2,0)</f>
        <v>31</v>
      </c>
      <c r="I185">
        <f t="shared" si="12"/>
        <v>14897.347260273973</v>
      </c>
      <c r="J185">
        <v>3508085</v>
      </c>
      <c r="K185" s="10">
        <f t="shared" ca="1" si="13"/>
        <v>0.36335328064980954</v>
      </c>
    </row>
    <row r="186" spans="1:11" x14ac:dyDescent="0.25">
      <c r="A186" t="s">
        <v>192</v>
      </c>
      <c r="B186" t="str">
        <f t="shared" si="10"/>
        <v>May</v>
      </c>
      <c r="C186" t="s">
        <v>76</v>
      </c>
      <c r="D186" t="str">
        <f t="shared" si="14"/>
        <v>za Zamfara State</v>
      </c>
      <c r="E186" t="str">
        <f t="shared" si="11"/>
        <v xml:space="preserve">Zamfara </v>
      </c>
      <c r="F186" t="s">
        <v>229</v>
      </c>
      <c r="G186" t="str" cm="1">
        <f t="array" aca="1" ref="G186" ca="1">[1]!EXTRACTNUMBERS(F186)</f>
        <v>3051</v>
      </c>
      <c r="H186">
        <f>VLOOKUP(B186,Lookup_period!A:B,2,0)</f>
        <v>31</v>
      </c>
      <c r="I186">
        <f t="shared" si="12"/>
        <v>20201.901643835619</v>
      </c>
      <c r="J186">
        <v>4757222</v>
      </c>
      <c r="K186" s="10">
        <f t="shared" ca="1" si="13"/>
        <v>0.15102538631213355</v>
      </c>
    </row>
    <row r="187" spans="1:11" x14ac:dyDescent="0.25">
      <c r="A187" t="s">
        <v>230</v>
      </c>
      <c r="B187" t="str">
        <f t="shared" si="10"/>
        <v>June</v>
      </c>
      <c r="C187" t="s">
        <v>3</v>
      </c>
      <c r="D187" t="str">
        <f t="shared" si="14"/>
        <v>an Anambra state</v>
      </c>
      <c r="E187" t="str">
        <f t="shared" si="11"/>
        <v xml:space="preserve">Anambra </v>
      </c>
      <c r="F187" t="s">
        <v>231</v>
      </c>
      <c r="G187" t="str" cm="1">
        <f t="array" aca="1" ref="G187" ca="1">[1]!EXTRACTNUMBERS(F187)</f>
        <v>1854</v>
      </c>
      <c r="H187">
        <f>VLOOKUP(B187,Lookup_period!A:B,2,0)</f>
        <v>30</v>
      </c>
      <c r="I187">
        <f t="shared" si="12"/>
        <v>23938.845205479454</v>
      </c>
      <c r="J187">
        <v>5825119</v>
      </c>
      <c r="K187" s="10">
        <f t="shared" ca="1" si="13"/>
        <v>7.7447344852525746E-2</v>
      </c>
    </row>
    <row r="188" spans="1:11" x14ac:dyDescent="0.25">
      <c r="A188" t="s">
        <v>230</v>
      </c>
      <c r="B188" t="str">
        <f t="shared" si="10"/>
        <v>June</v>
      </c>
      <c r="C188" t="s">
        <v>5</v>
      </c>
      <c r="D188" t="str">
        <f t="shared" si="14"/>
        <v>ab Abia State</v>
      </c>
      <c r="E188" t="str">
        <f t="shared" si="11"/>
        <v xml:space="preserve">Abia </v>
      </c>
      <c r="F188" t="s">
        <v>209</v>
      </c>
      <c r="G188" t="str" cm="1">
        <f t="array" aca="1" ref="G188" ca="1">[1]!EXTRACTNUMBERS(F188)</f>
        <v>739</v>
      </c>
      <c r="H188">
        <f>VLOOKUP(B188,Lookup_period!A:B,2,0)</f>
        <v>30</v>
      </c>
      <c r="I188">
        <f t="shared" si="12"/>
        <v>16034.063013698631</v>
      </c>
      <c r="J188">
        <v>3901622</v>
      </c>
      <c r="K188" s="10">
        <f t="shared" ca="1" si="13"/>
        <v>4.6089378554184213E-2</v>
      </c>
    </row>
    <row r="189" spans="1:11" x14ac:dyDescent="0.25">
      <c r="A189" t="s">
        <v>230</v>
      </c>
      <c r="B189" t="str">
        <f t="shared" si="10"/>
        <v>June</v>
      </c>
      <c r="C189" t="s">
        <v>7</v>
      </c>
      <c r="D189" t="str">
        <f t="shared" si="14"/>
        <v>ad Adamawa State</v>
      </c>
      <c r="E189" t="str">
        <f t="shared" si="11"/>
        <v xml:space="preserve">Adamawa </v>
      </c>
      <c r="F189" t="s">
        <v>232</v>
      </c>
      <c r="G189" t="str" cm="1">
        <f t="array" aca="1" ref="G189" ca="1">[1]!EXTRACTNUMBERS(F189)</f>
        <v>3095</v>
      </c>
      <c r="H189">
        <f>VLOOKUP(B189,Lookup_period!A:B,2,0)</f>
        <v>30</v>
      </c>
      <c r="I189">
        <f t="shared" si="12"/>
        <v>18347.708219178083</v>
      </c>
      <c r="J189">
        <v>4464609</v>
      </c>
      <c r="K189" s="10">
        <f t="shared" ca="1" si="13"/>
        <v>0.16868591777391181</v>
      </c>
    </row>
    <row r="190" spans="1:11" x14ac:dyDescent="0.25">
      <c r="A190" t="s">
        <v>230</v>
      </c>
      <c r="B190" t="str">
        <f t="shared" si="10"/>
        <v>June</v>
      </c>
      <c r="C190" t="s">
        <v>9</v>
      </c>
      <c r="D190" t="str">
        <f t="shared" si="14"/>
        <v>ak Akwa-Ibom State</v>
      </c>
      <c r="E190" t="str">
        <f t="shared" si="11"/>
        <v xml:space="preserve">Akwa-Ibom </v>
      </c>
      <c r="F190" t="s">
        <v>233</v>
      </c>
      <c r="G190" t="str" cm="1">
        <f t="array" aca="1" ref="G190" ca="1">[1]!EXTRACTNUMBERS(F190)</f>
        <v>1236</v>
      </c>
      <c r="H190">
        <f>VLOOKUP(B190,Lookup_period!A:B,2,0)</f>
        <v>30</v>
      </c>
      <c r="I190">
        <f t="shared" si="12"/>
        <v>24063.234246575346</v>
      </c>
      <c r="J190">
        <v>5855387</v>
      </c>
      <c r="K190" s="10">
        <f t="shared" ca="1" si="13"/>
        <v>5.136466641743747E-2</v>
      </c>
    </row>
    <row r="191" spans="1:11" x14ac:dyDescent="0.25">
      <c r="A191" t="s">
        <v>230</v>
      </c>
      <c r="B191" t="str">
        <f t="shared" si="10"/>
        <v>June</v>
      </c>
      <c r="C191" t="s">
        <v>11</v>
      </c>
      <c r="D191" t="str">
        <f t="shared" si="14"/>
        <v>ba Bauchi State</v>
      </c>
      <c r="E191" t="str">
        <f t="shared" si="11"/>
        <v xml:space="preserve">Bauchi </v>
      </c>
      <c r="F191" t="s">
        <v>234</v>
      </c>
      <c r="G191" t="str" cm="1">
        <f t="array" aca="1" ref="G191" ca="1">[1]!EXTRACTNUMBERS(F191)</f>
        <v>8733</v>
      </c>
      <c r="H191">
        <f>VLOOKUP(B191,Lookup_period!A:B,2,0)</f>
        <v>30</v>
      </c>
      <c r="I191">
        <f t="shared" si="12"/>
        <v>28705.323287671235</v>
      </c>
      <c r="J191">
        <v>6984962</v>
      </c>
      <c r="K191" s="10">
        <f t="shared" ca="1" si="13"/>
        <v>0.30422928571408114</v>
      </c>
    </row>
    <row r="192" spans="1:11" x14ac:dyDescent="0.25">
      <c r="A192" t="s">
        <v>230</v>
      </c>
      <c r="B192" t="str">
        <f t="shared" si="10"/>
        <v>June</v>
      </c>
      <c r="C192" t="s">
        <v>13</v>
      </c>
      <c r="D192" t="str">
        <f t="shared" si="14"/>
        <v>be Benue State</v>
      </c>
      <c r="E192" t="str">
        <f t="shared" si="11"/>
        <v xml:space="preserve">Benue </v>
      </c>
      <c r="F192" t="s">
        <v>235</v>
      </c>
      <c r="G192" t="str" cm="1">
        <f t="array" aca="1" ref="G192" ca="1">[1]!EXTRACTNUMBERS(F192)</f>
        <v>940</v>
      </c>
      <c r="H192">
        <f>VLOOKUP(B192,Lookup_period!A:B,2,0)</f>
        <v>30</v>
      </c>
      <c r="I192">
        <f t="shared" si="12"/>
        <v>24721.763013698634</v>
      </c>
      <c r="J192">
        <v>6015629</v>
      </c>
      <c r="K192" s="10">
        <f t="shared" ca="1" si="13"/>
        <v>3.8023178180259007E-2</v>
      </c>
    </row>
    <row r="193" spans="1:11" x14ac:dyDescent="0.25">
      <c r="A193" t="s">
        <v>230</v>
      </c>
      <c r="B193" t="str">
        <f t="shared" si="10"/>
        <v>June</v>
      </c>
      <c r="C193" t="s">
        <v>15</v>
      </c>
      <c r="D193" t="str">
        <f t="shared" si="14"/>
        <v>bo Borno State</v>
      </c>
      <c r="E193" t="str">
        <f t="shared" si="11"/>
        <v xml:space="preserve">Borno </v>
      </c>
      <c r="F193" t="s">
        <v>236</v>
      </c>
      <c r="G193" t="str" cm="1">
        <f t="array" aca="1" ref="G193" ca="1">[1]!EXTRACTNUMBERS(F193)</f>
        <v>5522</v>
      </c>
      <c r="H193">
        <f>VLOOKUP(B193,Lookup_period!A:B,2,0)</f>
        <v>30</v>
      </c>
      <c r="I193">
        <f t="shared" si="12"/>
        <v>25361.256164383565</v>
      </c>
      <c r="J193">
        <v>6171239</v>
      </c>
      <c r="K193" s="10">
        <f t="shared" ca="1" si="13"/>
        <v>0.21773369442775858</v>
      </c>
    </row>
    <row r="194" spans="1:11" x14ac:dyDescent="0.25">
      <c r="A194" t="s">
        <v>230</v>
      </c>
      <c r="B194" t="str">
        <f t="shared" si="10"/>
        <v>June</v>
      </c>
      <c r="C194" t="s">
        <v>17</v>
      </c>
      <c r="D194" t="str">
        <f t="shared" si="14"/>
        <v>by Bayelsa State</v>
      </c>
      <c r="E194" t="str">
        <f t="shared" si="11"/>
        <v xml:space="preserve">Bayelsa </v>
      </c>
      <c r="F194" t="s">
        <v>237</v>
      </c>
      <c r="G194" t="str" cm="1">
        <f t="array" aca="1" ref="G194" ca="1">[1]!EXTRACTNUMBERS(F194)</f>
        <v>288</v>
      </c>
      <c r="H194">
        <f>VLOOKUP(B194,Lookup_period!A:B,2,0)</f>
        <v>30</v>
      </c>
      <c r="I194">
        <f t="shared" si="12"/>
        <v>9864.8136986301379</v>
      </c>
      <c r="J194">
        <v>2400438</v>
      </c>
      <c r="K194" s="10">
        <f t="shared" ca="1" si="13"/>
        <v>2.9194671972365041E-2</v>
      </c>
    </row>
    <row r="195" spans="1:11" x14ac:dyDescent="0.25">
      <c r="A195" t="s">
        <v>230</v>
      </c>
      <c r="B195" t="str">
        <f t="shared" ref="B195:B258" si="15">LEFT(A195,FIND(" ",A195)-1)</f>
        <v>June</v>
      </c>
      <c r="C195" t="s">
        <v>19</v>
      </c>
      <c r="D195" t="str">
        <f t="shared" si="14"/>
        <v>cr Cross River State</v>
      </c>
      <c r="E195" t="str">
        <f t="shared" ref="E195:E258" si="16">MID(D195,FIND(" ",D195)+1,FIND(" ",D195,FIND(" ",D195)+1)-FIND(" ",D195))</f>
        <v xml:space="preserve">Cross </v>
      </c>
      <c r="F195" t="s">
        <v>238</v>
      </c>
      <c r="G195" t="str" cm="1">
        <f t="array" aca="1" ref="G195" ca="1">[1]!EXTRACTNUMBERS(F195)</f>
        <v>1248</v>
      </c>
      <c r="H195">
        <f>VLOOKUP(B195,Lookup_period!A:B,2,0)</f>
        <v>30</v>
      </c>
      <c r="I195">
        <f t="shared" ref="I195:I258" si="17">(0.05 *J195 )/(365/H195)</f>
        <v>16731.127397260276</v>
      </c>
      <c r="J195">
        <v>4071241</v>
      </c>
      <c r="K195" s="10">
        <f t="shared" ref="K195:K258" ca="1" si="18">G195/I195</f>
        <v>7.4591506619234763E-2</v>
      </c>
    </row>
    <row r="196" spans="1:11" x14ac:dyDescent="0.25">
      <c r="A196" t="s">
        <v>230</v>
      </c>
      <c r="B196" t="str">
        <f t="shared" si="15"/>
        <v>June</v>
      </c>
      <c r="C196" t="s">
        <v>21</v>
      </c>
      <c r="D196" t="str">
        <f t="shared" ref="D196:D259" si="19">TRIM(C196)</f>
        <v>de Delta State</v>
      </c>
      <c r="E196" t="str">
        <f t="shared" si="16"/>
        <v xml:space="preserve">Delta </v>
      </c>
      <c r="F196" t="s">
        <v>239</v>
      </c>
      <c r="G196" t="str" cm="1">
        <f t="array" aca="1" ref="G196" ca="1">[1]!EXTRACTNUMBERS(F196)</f>
        <v>3367</v>
      </c>
      <c r="H196">
        <f>VLOOKUP(B196,Lookup_period!A:B,2,0)</f>
        <v>30</v>
      </c>
      <c r="I196">
        <f t="shared" si="17"/>
        <v>24579.226027397261</v>
      </c>
      <c r="J196">
        <v>5980945</v>
      </c>
      <c r="K196" s="10">
        <f t="shared" ca="1" si="18"/>
        <v>0.13698559898700513</v>
      </c>
    </row>
    <row r="197" spans="1:11" x14ac:dyDescent="0.25">
      <c r="A197" t="s">
        <v>230</v>
      </c>
      <c r="B197" t="str">
        <f t="shared" si="15"/>
        <v>June</v>
      </c>
      <c r="C197" t="s">
        <v>23</v>
      </c>
      <c r="D197" t="str">
        <f t="shared" si="19"/>
        <v>eb Ebonyi State</v>
      </c>
      <c r="E197" t="str">
        <f t="shared" si="16"/>
        <v xml:space="preserve">Ebonyi </v>
      </c>
      <c r="F197" t="s">
        <v>240</v>
      </c>
      <c r="G197" t="str" cm="1">
        <f t="array" aca="1" ref="G197" ca="1">[1]!EXTRACTNUMBERS(F197)</f>
        <v>2590</v>
      </c>
      <c r="H197">
        <f>VLOOKUP(B197,Lookup_period!A:B,2,0)</f>
        <v>30</v>
      </c>
      <c r="I197">
        <f t="shared" si="17"/>
        <v>12441.583561643836</v>
      </c>
      <c r="J197">
        <v>3027452</v>
      </c>
      <c r="K197" s="10">
        <f t="shared" ca="1" si="18"/>
        <v>0.20817285735111021</v>
      </c>
    </row>
    <row r="198" spans="1:11" x14ac:dyDescent="0.25">
      <c r="A198" t="s">
        <v>230</v>
      </c>
      <c r="B198" t="str">
        <f t="shared" si="15"/>
        <v>June</v>
      </c>
      <c r="C198" t="s">
        <v>971</v>
      </c>
      <c r="D198" t="str">
        <f t="shared" si="19"/>
        <v>ed Edo State</v>
      </c>
      <c r="E198" t="str">
        <f t="shared" si="16"/>
        <v xml:space="preserve">Edo </v>
      </c>
      <c r="F198" t="s">
        <v>241</v>
      </c>
      <c r="G198" t="str" cm="1">
        <f t="array" aca="1" ref="G198" ca="1">[1]!EXTRACTNUMBERS(F198)</f>
        <v>1388</v>
      </c>
      <c r="H198">
        <f>VLOOKUP(B198,Lookup_period!A:B,2,0)</f>
        <v>30</v>
      </c>
      <c r="I198">
        <f t="shared" si="17"/>
        <v>18208.516438356168</v>
      </c>
      <c r="J198">
        <v>4430739</v>
      </c>
      <c r="K198" s="10">
        <f t="shared" ca="1" si="18"/>
        <v>7.622806639404095E-2</v>
      </c>
    </row>
    <row r="199" spans="1:11" x14ac:dyDescent="0.25">
      <c r="A199" t="s">
        <v>230</v>
      </c>
      <c r="B199" t="str">
        <f t="shared" si="15"/>
        <v>June</v>
      </c>
      <c r="C199" t="s">
        <v>26</v>
      </c>
      <c r="D199" t="str">
        <f t="shared" si="19"/>
        <v>ek Ekiti State</v>
      </c>
      <c r="E199" t="str">
        <f t="shared" si="16"/>
        <v xml:space="preserve">Ekiti </v>
      </c>
      <c r="F199" t="s">
        <v>242</v>
      </c>
      <c r="G199" t="str" cm="1">
        <f t="array" aca="1" ref="G199" ca="1">[1]!EXTRACTNUMBERS(F199)</f>
        <v>544</v>
      </c>
      <c r="H199">
        <f>VLOOKUP(B199,Lookup_period!A:B,2,0)</f>
        <v>30</v>
      </c>
      <c r="I199">
        <f t="shared" si="17"/>
        <v>14133.427397260275</v>
      </c>
      <c r="J199">
        <v>3439134</v>
      </c>
      <c r="K199" s="10">
        <f t="shared" ca="1" si="18"/>
        <v>3.8490309866766846E-2</v>
      </c>
    </row>
    <row r="200" spans="1:11" x14ac:dyDescent="0.25">
      <c r="A200" t="s">
        <v>230</v>
      </c>
      <c r="B200" t="str">
        <f t="shared" si="15"/>
        <v>June</v>
      </c>
      <c r="C200" t="s">
        <v>28</v>
      </c>
      <c r="D200" t="str">
        <f t="shared" si="19"/>
        <v>en Enugu State</v>
      </c>
      <c r="E200" t="str">
        <f t="shared" si="16"/>
        <v xml:space="preserve">Enugu </v>
      </c>
      <c r="F200" t="s">
        <v>243</v>
      </c>
      <c r="G200" t="str" cm="1">
        <f t="array" aca="1" ref="G200" ca="1">[1]!EXTRACTNUMBERS(F200)</f>
        <v>2470</v>
      </c>
      <c r="H200">
        <f>VLOOKUP(B200,Lookup_period!A:B,2,0)</f>
        <v>30</v>
      </c>
      <c r="I200">
        <f t="shared" si="17"/>
        <v>19085.45753424658</v>
      </c>
      <c r="J200">
        <v>4644128</v>
      </c>
      <c r="K200" s="10">
        <f t="shared" ca="1" si="18"/>
        <v>0.12941790866516453</v>
      </c>
    </row>
    <row r="201" spans="1:11" x14ac:dyDescent="0.25">
      <c r="A201" t="s">
        <v>230</v>
      </c>
      <c r="B201" t="str">
        <f t="shared" si="15"/>
        <v>June</v>
      </c>
      <c r="C201" t="s">
        <v>30</v>
      </c>
      <c r="D201" t="str">
        <f t="shared" si="19"/>
        <v>fc Federal Capital Territory</v>
      </c>
      <c r="E201" t="str">
        <f t="shared" si="16"/>
        <v xml:space="preserve">Federal </v>
      </c>
      <c r="F201" t="s">
        <v>244</v>
      </c>
      <c r="G201" t="str" cm="1">
        <f t="array" aca="1" ref="G201" ca="1">[1]!EXTRACTNUMBERS(F201)</f>
        <v>4577</v>
      </c>
      <c r="H201">
        <f>VLOOKUP(B201,Lookup_period!A:B,2,0)</f>
        <v>30</v>
      </c>
      <c r="I201">
        <f t="shared" si="17"/>
        <v>8427.3945205479467</v>
      </c>
      <c r="J201">
        <v>2050666</v>
      </c>
      <c r="K201" s="10">
        <f t="shared" ca="1" si="18"/>
        <v>0.54310973443099286</v>
      </c>
    </row>
    <row r="202" spans="1:11" x14ac:dyDescent="0.25">
      <c r="A202" t="s">
        <v>230</v>
      </c>
      <c r="B202" t="str">
        <f t="shared" si="15"/>
        <v>June</v>
      </c>
      <c r="C202" t="s">
        <v>32</v>
      </c>
      <c r="D202" t="str">
        <f t="shared" si="19"/>
        <v>go Gombe State</v>
      </c>
      <c r="E202" t="str">
        <f t="shared" si="16"/>
        <v xml:space="preserve">Gombe </v>
      </c>
      <c r="F202" t="s">
        <v>245</v>
      </c>
      <c r="G202" t="str" cm="1">
        <f t="array" aca="1" ref="G202" ca="1">[1]!EXTRACTNUMBERS(F202)</f>
        <v>2960</v>
      </c>
      <c r="H202">
        <f>VLOOKUP(B202,Lookup_period!A:B,2,0)</f>
        <v>30</v>
      </c>
      <c r="I202">
        <f t="shared" si="17"/>
        <v>14116.886301369865</v>
      </c>
      <c r="J202">
        <v>3435109</v>
      </c>
      <c r="K202" s="10">
        <f t="shared" ca="1" si="18"/>
        <v>0.20967796558032556</v>
      </c>
    </row>
    <row r="203" spans="1:11" x14ac:dyDescent="0.25">
      <c r="A203" t="s">
        <v>230</v>
      </c>
      <c r="B203" t="str">
        <f t="shared" si="15"/>
        <v>June</v>
      </c>
      <c r="C203" t="s">
        <v>34</v>
      </c>
      <c r="D203" t="str">
        <f t="shared" si="19"/>
        <v>im Imo State</v>
      </c>
      <c r="E203" t="str">
        <f t="shared" si="16"/>
        <v xml:space="preserve">Imo </v>
      </c>
      <c r="F203" t="s">
        <v>246</v>
      </c>
      <c r="G203" t="str" cm="1">
        <f t="array" aca="1" ref="G203" ca="1">[1]!EXTRACTNUMBERS(F203)</f>
        <v>1200</v>
      </c>
      <c r="H203">
        <f>VLOOKUP(B203,Lookup_period!A:B,2,0)</f>
        <v>30</v>
      </c>
      <c r="I203">
        <f t="shared" si="17"/>
        <v>23598.715068493151</v>
      </c>
      <c r="J203">
        <v>5742354</v>
      </c>
      <c r="K203" s="10">
        <f t="shared" ca="1" si="18"/>
        <v>5.0850226231263347E-2</v>
      </c>
    </row>
    <row r="204" spans="1:11" x14ac:dyDescent="0.25">
      <c r="A204" t="s">
        <v>230</v>
      </c>
      <c r="B204" t="str">
        <f t="shared" si="15"/>
        <v>June</v>
      </c>
      <c r="C204" t="s">
        <v>36</v>
      </c>
      <c r="D204" t="str">
        <f t="shared" si="19"/>
        <v>ji Jigawa State</v>
      </c>
      <c r="E204" t="str">
        <f t="shared" si="16"/>
        <v xml:space="preserve">Jigawa </v>
      </c>
      <c r="F204" t="s">
        <v>247</v>
      </c>
      <c r="G204" t="str" cm="1">
        <f t="array" aca="1" ref="G204" ca="1">[1]!EXTRACTNUMBERS(F204)</f>
        <v>10171</v>
      </c>
      <c r="H204">
        <f>VLOOKUP(B204,Lookup_period!A:B,2,0)</f>
        <v>30</v>
      </c>
      <c r="I204">
        <f t="shared" si="17"/>
        <v>25184.728767123292</v>
      </c>
      <c r="J204">
        <v>6128284</v>
      </c>
      <c r="K204" s="10">
        <f t="shared" ca="1" si="18"/>
        <v>0.40385584828205301</v>
      </c>
    </row>
    <row r="205" spans="1:11" x14ac:dyDescent="0.25">
      <c r="A205" t="s">
        <v>230</v>
      </c>
      <c r="B205" t="str">
        <f t="shared" si="15"/>
        <v>June</v>
      </c>
      <c r="C205" t="s">
        <v>38</v>
      </c>
      <c r="D205" t="str">
        <f t="shared" si="19"/>
        <v>kd Kaduna State</v>
      </c>
      <c r="E205" t="str">
        <f t="shared" si="16"/>
        <v xml:space="preserve">Kaduna </v>
      </c>
      <c r="F205" t="s">
        <v>248</v>
      </c>
      <c r="G205" t="str" cm="1">
        <f t="array" aca="1" ref="G205" ca="1">[1]!EXTRACTNUMBERS(F205)</f>
        <v>12224</v>
      </c>
      <c r="H205">
        <f>VLOOKUP(B205,Lookup_period!A:B,2,0)</f>
        <v>30</v>
      </c>
      <c r="I205">
        <f t="shared" si="17"/>
        <v>35545.738356164387</v>
      </c>
      <c r="J205">
        <v>8649463</v>
      </c>
      <c r="K205" s="10">
        <f t="shared" ca="1" si="18"/>
        <v>0.3438949523995497</v>
      </c>
    </row>
    <row r="206" spans="1:11" x14ac:dyDescent="0.25">
      <c r="A206" t="s">
        <v>230</v>
      </c>
      <c r="B206" t="str">
        <f t="shared" si="15"/>
        <v>June</v>
      </c>
      <c r="C206" t="s">
        <v>40</v>
      </c>
      <c r="D206" t="str">
        <f t="shared" si="19"/>
        <v>ke Kebbi State</v>
      </c>
      <c r="E206" t="str">
        <f t="shared" si="16"/>
        <v xml:space="preserve">Kebbi </v>
      </c>
      <c r="F206" t="s">
        <v>249</v>
      </c>
      <c r="G206" t="str" cm="1">
        <f t="array" aca="1" ref="G206" ca="1">[1]!EXTRACTNUMBERS(F206)</f>
        <v>2996</v>
      </c>
      <c r="H206">
        <f>VLOOKUP(B206,Lookup_period!A:B,2,0)</f>
        <v>30</v>
      </c>
      <c r="I206">
        <f t="shared" si="17"/>
        <v>19198.331506849318</v>
      </c>
      <c r="J206">
        <v>4671594</v>
      </c>
      <c r="K206" s="10">
        <f t="shared" ca="1" si="18"/>
        <v>0.15605522797286464</v>
      </c>
    </row>
    <row r="207" spans="1:11" x14ac:dyDescent="0.25">
      <c r="A207" t="s">
        <v>230</v>
      </c>
      <c r="B207" t="str">
        <f t="shared" si="15"/>
        <v>June</v>
      </c>
      <c r="C207" t="s">
        <v>42</v>
      </c>
      <c r="D207" t="str">
        <f t="shared" si="19"/>
        <v>kn Kano State</v>
      </c>
      <c r="E207" t="str">
        <f t="shared" si="16"/>
        <v xml:space="preserve">Kano </v>
      </c>
      <c r="F207" t="s">
        <v>250</v>
      </c>
      <c r="G207" t="str" cm="1">
        <f t="array" aca="1" ref="G207" ca="1">[1]!EXTRACTNUMBERS(F207)</f>
        <v>8992</v>
      </c>
      <c r="H207">
        <f>VLOOKUP(B207,Lookup_period!A:B,2,0)</f>
        <v>30</v>
      </c>
      <c r="I207">
        <f t="shared" si="17"/>
        <v>56934.509589041103</v>
      </c>
      <c r="J207" t="s">
        <v>43</v>
      </c>
      <c r="K207" s="10">
        <f t="shared" ca="1" si="18"/>
        <v>0.1579358470794803</v>
      </c>
    </row>
    <row r="208" spans="1:11" x14ac:dyDescent="0.25">
      <c r="A208" t="s">
        <v>230</v>
      </c>
      <c r="B208" t="str">
        <f t="shared" si="15"/>
        <v>June</v>
      </c>
      <c r="C208" t="s">
        <v>45</v>
      </c>
      <c r="D208" t="str">
        <f t="shared" si="19"/>
        <v>ko Kogi State</v>
      </c>
      <c r="E208" t="str">
        <f t="shared" si="16"/>
        <v xml:space="preserve">Kogi </v>
      </c>
      <c r="F208" t="s">
        <v>251</v>
      </c>
      <c r="G208" t="str" cm="1">
        <f t="array" aca="1" ref="G208" ca="1">[1]!EXTRACTNUMBERS(F208)</f>
        <v>1543</v>
      </c>
      <c r="H208">
        <f>VLOOKUP(B208,Lookup_period!A:B,2,0)</f>
        <v>30</v>
      </c>
      <c r="I208">
        <f t="shared" si="17"/>
        <v>19209.595890410961</v>
      </c>
      <c r="J208">
        <v>4674335</v>
      </c>
      <c r="K208" s="10">
        <f t="shared" ca="1" si="18"/>
        <v>8.0324438306910675E-2</v>
      </c>
    </row>
    <row r="209" spans="1:11" x14ac:dyDescent="0.25">
      <c r="A209" t="s">
        <v>230</v>
      </c>
      <c r="B209" t="str">
        <f t="shared" si="15"/>
        <v>June</v>
      </c>
      <c r="C209" t="s">
        <v>47</v>
      </c>
      <c r="D209" t="str">
        <f t="shared" si="19"/>
        <v>kt Katsina State</v>
      </c>
      <c r="E209" t="str">
        <f t="shared" si="16"/>
        <v xml:space="preserve">Katsina </v>
      </c>
      <c r="F209" t="s">
        <v>252</v>
      </c>
      <c r="G209" t="str" cm="1">
        <f t="array" aca="1" ref="G209" ca="1">[1]!EXTRACTNUMBERS(F209)</f>
        <v>12569</v>
      </c>
      <c r="H209">
        <f>VLOOKUP(B209,Lookup_period!A:B,2,0)</f>
        <v>30</v>
      </c>
      <c r="I209">
        <f t="shared" si="17"/>
        <v>33940.397260273974</v>
      </c>
      <c r="J209">
        <v>8258830</v>
      </c>
      <c r="K209" s="10">
        <f t="shared" ca="1" si="18"/>
        <v>0.3703256595264301</v>
      </c>
    </row>
    <row r="210" spans="1:11" x14ac:dyDescent="0.25">
      <c r="A210" t="s">
        <v>230</v>
      </c>
      <c r="B210" t="str">
        <f t="shared" si="15"/>
        <v>June</v>
      </c>
      <c r="C210" t="s">
        <v>49</v>
      </c>
      <c r="D210" t="str">
        <f t="shared" si="19"/>
        <v>kw Kwara State</v>
      </c>
      <c r="E210" t="str">
        <f t="shared" si="16"/>
        <v xml:space="preserve">Kwara </v>
      </c>
      <c r="F210" t="s">
        <v>253</v>
      </c>
      <c r="G210" t="str" cm="1">
        <f t="array" aca="1" ref="G210" ca="1">[1]!EXTRACTNUMBERS(F210)</f>
        <v>1265</v>
      </c>
      <c r="H210">
        <f>VLOOKUP(B210,Lookup_period!A:B,2,0)</f>
        <v>30</v>
      </c>
      <c r="I210">
        <f t="shared" si="17"/>
        <v>13892.897260273974</v>
      </c>
      <c r="J210">
        <v>3380605</v>
      </c>
      <c r="K210" s="10">
        <f t="shared" ca="1" si="18"/>
        <v>9.1053721646470562E-2</v>
      </c>
    </row>
    <row r="211" spans="1:11" x14ac:dyDescent="0.25">
      <c r="A211" t="s">
        <v>230</v>
      </c>
      <c r="B211" t="str">
        <f t="shared" si="15"/>
        <v>June</v>
      </c>
      <c r="C211" t="s">
        <v>51</v>
      </c>
      <c r="D211" t="str">
        <f t="shared" si="19"/>
        <v>la Lagos State</v>
      </c>
      <c r="E211" t="str">
        <f t="shared" si="16"/>
        <v xml:space="preserve">Lagos </v>
      </c>
      <c r="F211" t="s">
        <v>254</v>
      </c>
      <c r="G211" t="str" cm="1">
        <f t="array" aca="1" ref="G211" ca="1">[1]!EXTRACTNUMBERS(F211)</f>
        <v>12117</v>
      </c>
      <c r="H211">
        <f>VLOOKUP(B211,Lookup_period!A:B,2,0)</f>
        <v>30</v>
      </c>
      <c r="I211">
        <f t="shared" si="17"/>
        <v>54056.745205479456</v>
      </c>
      <c r="J211" t="s">
        <v>52</v>
      </c>
      <c r="K211" s="10">
        <f t="shared" ca="1" si="18"/>
        <v>0.22415334023425001</v>
      </c>
    </row>
    <row r="212" spans="1:11" x14ac:dyDescent="0.25">
      <c r="A212" t="s">
        <v>230</v>
      </c>
      <c r="B212" t="str">
        <f t="shared" si="15"/>
        <v>June</v>
      </c>
      <c r="C212" t="s">
        <v>54</v>
      </c>
      <c r="D212" t="str">
        <f t="shared" si="19"/>
        <v>na Nasarawa State</v>
      </c>
      <c r="E212" t="str">
        <f t="shared" si="16"/>
        <v xml:space="preserve">Nasarawa </v>
      </c>
      <c r="F212" t="s">
        <v>255</v>
      </c>
      <c r="G212" t="str" cm="1">
        <f t="array" aca="1" ref="G212" ca="1">[1]!EXTRACTNUMBERS(F212)</f>
        <v>5225</v>
      </c>
      <c r="H212">
        <f>VLOOKUP(B212,Lookup_period!A:B,2,0)</f>
        <v>30</v>
      </c>
      <c r="I212">
        <f t="shared" si="17"/>
        <v>10917.468493150687</v>
      </c>
      <c r="J212">
        <v>2656584</v>
      </c>
      <c r="K212" s="10">
        <f t="shared" ca="1" si="18"/>
        <v>0.47859080182168773</v>
      </c>
    </row>
    <row r="213" spans="1:11" x14ac:dyDescent="0.25">
      <c r="A213" t="s">
        <v>230</v>
      </c>
      <c r="B213" t="str">
        <f t="shared" si="15"/>
        <v>June</v>
      </c>
      <c r="C213" t="s">
        <v>56</v>
      </c>
      <c r="D213" t="str">
        <f t="shared" si="19"/>
        <v>ni Niger State</v>
      </c>
      <c r="E213" t="str">
        <f t="shared" si="16"/>
        <v xml:space="preserve">Niger </v>
      </c>
      <c r="F213" t="s">
        <v>256</v>
      </c>
      <c r="G213" t="str" cm="1">
        <f t="array" aca="1" ref="G213" ca="1">[1]!EXTRACTNUMBERS(F213)</f>
        <v>6728</v>
      </c>
      <c r="H213">
        <f>VLOOKUP(B213,Lookup_period!A:B,2,0)</f>
        <v>30</v>
      </c>
      <c r="I213">
        <f t="shared" si="17"/>
        <v>24247.635616438358</v>
      </c>
      <c r="J213">
        <v>5900258</v>
      </c>
      <c r="K213" s="10">
        <f t="shared" ca="1" si="18"/>
        <v>0.27747035242639673</v>
      </c>
    </row>
    <row r="214" spans="1:11" x14ac:dyDescent="0.25">
      <c r="A214" t="s">
        <v>230</v>
      </c>
      <c r="B214" t="str">
        <f t="shared" si="15"/>
        <v>June</v>
      </c>
      <c r="C214" t="s">
        <v>58</v>
      </c>
      <c r="D214" t="str">
        <f t="shared" si="19"/>
        <v>og Ogun State</v>
      </c>
      <c r="E214" t="str">
        <f t="shared" si="16"/>
        <v xml:space="preserve">Ogun </v>
      </c>
      <c r="F214" t="s">
        <v>257</v>
      </c>
      <c r="G214" t="str" cm="1">
        <f t="array" aca="1" ref="G214" ca="1">[1]!EXTRACTNUMBERS(F214)</f>
        <v>3305</v>
      </c>
      <c r="H214">
        <f>VLOOKUP(B214,Lookup_period!A:B,2,0)</f>
        <v>30</v>
      </c>
      <c r="I214">
        <f t="shared" si="17"/>
        <v>22619.831506849318</v>
      </c>
      <c r="J214">
        <v>5504159</v>
      </c>
      <c r="K214" s="10">
        <f t="shared" ca="1" si="18"/>
        <v>0.14611072584688534</v>
      </c>
    </row>
    <row r="215" spans="1:11" x14ac:dyDescent="0.25">
      <c r="A215" t="s">
        <v>230</v>
      </c>
      <c r="B215" t="str">
        <f t="shared" si="15"/>
        <v>June</v>
      </c>
      <c r="C215" t="s">
        <v>60</v>
      </c>
      <c r="D215" t="str">
        <f t="shared" si="19"/>
        <v>on Ondo State</v>
      </c>
      <c r="E215" t="str">
        <f t="shared" si="16"/>
        <v xml:space="preserve">Ondo </v>
      </c>
      <c r="F215" t="s">
        <v>258</v>
      </c>
      <c r="G215" t="str" cm="1">
        <f t="array" aca="1" ref="G215" ca="1">[1]!EXTRACTNUMBERS(F215)</f>
        <v>3146</v>
      </c>
      <c r="H215">
        <f>VLOOKUP(B215,Lookup_period!A:B,2,0)</f>
        <v>30</v>
      </c>
      <c r="I215">
        <f t="shared" si="17"/>
        <v>20706.768493150685</v>
      </c>
      <c r="J215">
        <v>5038647</v>
      </c>
      <c r="K215" s="10">
        <f t="shared" ca="1" si="18"/>
        <v>0.15193099787833256</v>
      </c>
    </row>
    <row r="216" spans="1:11" x14ac:dyDescent="0.25">
      <c r="A216" t="s">
        <v>230</v>
      </c>
      <c r="B216" t="str">
        <f t="shared" si="15"/>
        <v>June</v>
      </c>
      <c r="C216" t="s">
        <v>62</v>
      </c>
      <c r="D216" t="str">
        <f t="shared" si="19"/>
        <v>os Osun State</v>
      </c>
      <c r="E216" t="str">
        <f t="shared" si="16"/>
        <v xml:space="preserve">Osun </v>
      </c>
      <c r="F216" t="s">
        <v>259</v>
      </c>
      <c r="G216" t="str" cm="1">
        <f t="array" aca="1" ref="G216" ca="1">[1]!EXTRACTNUMBERS(F216)</f>
        <v>2894</v>
      </c>
      <c r="H216">
        <f>VLOOKUP(B216,Lookup_period!A:B,2,0)</f>
        <v>30</v>
      </c>
      <c r="I216">
        <f t="shared" si="17"/>
        <v>20531.917808219179</v>
      </c>
      <c r="J216">
        <v>4996100</v>
      </c>
      <c r="K216" s="10">
        <f t="shared" ca="1" si="18"/>
        <v>0.14095127532808924</v>
      </c>
    </row>
    <row r="217" spans="1:11" x14ac:dyDescent="0.25">
      <c r="A217" t="s">
        <v>230</v>
      </c>
      <c r="B217" t="str">
        <f t="shared" si="15"/>
        <v>June</v>
      </c>
      <c r="C217" t="s">
        <v>64</v>
      </c>
      <c r="D217" t="str">
        <f t="shared" si="19"/>
        <v>oy Oyo State</v>
      </c>
      <c r="E217" t="str">
        <f t="shared" si="16"/>
        <v xml:space="preserve">Oyo </v>
      </c>
      <c r="F217" t="s">
        <v>260</v>
      </c>
      <c r="G217" t="str" cm="1">
        <f t="array" aca="1" ref="G217" ca="1">[1]!EXTRACTNUMBERS(F217)</f>
        <v>5519</v>
      </c>
      <c r="H217">
        <f>VLOOKUP(B217,Lookup_period!A:B,2,0)</f>
        <v>30</v>
      </c>
      <c r="I217">
        <f t="shared" si="17"/>
        <v>34177.713698630141</v>
      </c>
      <c r="J217">
        <v>8316577</v>
      </c>
      <c r="K217" s="10">
        <f t="shared" ca="1" si="18"/>
        <v>0.16147949651240726</v>
      </c>
    </row>
    <row r="218" spans="1:11" x14ac:dyDescent="0.25">
      <c r="A218" t="s">
        <v>230</v>
      </c>
      <c r="B218" t="str">
        <f t="shared" si="15"/>
        <v>June</v>
      </c>
      <c r="C218" t="s">
        <v>66</v>
      </c>
      <c r="D218" t="str">
        <f t="shared" si="19"/>
        <v>pl Plateau State</v>
      </c>
      <c r="E218" t="str">
        <f t="shared" si="16"/>
        <v xml:space="preserve">Plateau </v>
      </c>
      <c r="F218" t="s">
        <v>146</v>
      </c>
      <c r="G218" t="str" cm="1">
        <f t="array" aca="1" ref="G218" ca="1">[1]!EXTRACTNUMBERS(F218)</f>
        <v>2911</v>
      </c>
      <c r="H218">
        <f>VLOOKUP(B218,Lookup_period!A:B,2,0)</f>
        <v>30</v>
      </c>
      <c r="I218">
        <f t="shared" si="17"/>
        <v>17984.35479452055</v>
      </c>
      <c r="J218">
        <v>4376193</v>
      </c>
      <c r="K218" s="10">
        <f t="shared" ca="1" si="18"/>
        <v>0.16186290991584085</v>
      </c>
    </row>
    <row r="219" spans="1:11" x14ac:dyDescent="0.25">
      <c r="A219" t="s">
        <v>230</v>
      </c>
      <c r="B219" t="str">
        <f t="shared" si="15"/>
        <v>June</v>
      </c>
      <c r="C219" t="s">
        <v>68</v>
      </c>
      <c r="D219" t="str">
        <f t="shared" si="19"/>
        <v>ri Rivers State</v>
      </c>
      <c r="E219" t="str">
        <f t="shared" si="16"/>
        <v xml:space="preserve">Rivers </v>
      </c>
      <c r="F219" t="s">
        <v>261</v>
      </c>
      <c r="G219" t="str" cm="1">
        <f t="array" aca="1" ref="G219" ca="1">[1]!EXTRACTNUMBERS(F219)</f>
        <v>2702</v>
      </c>
      <c r="H219">
        <f>VLOOKUP(B219,Lookup_period!A:B,2,0)</f>
        <v>30</v>
      </c>
      <c r="I219">
        <f t="shared" si="17"/>
        <v>31829.305479452061</v>
      </c>
      <c r="J219">
        <v>7745131</v>
      </c>
      <c r="K219" s="10">
        <f t="shared" ca="1" si="18"/>
        <v>8.4890322276881633E-2</v>
      </c>
    </row>
    <row r="220" spans="1:11" x14ac:dyDescent="0.25">
      <c r="A220" t="s">
        <v>230</v>
      </c>
      <c r="B220" t="str">
        <f t="shared" si="15"/>
        <v>June</v>
      </c>
      <c r="C220" t="s">
        <v>70</v>
      </c>
      <c r="D220" t="str">
        <f t="shared" si="19"/>
        <v>so Sokoto State</v>
      </c>
      <c r="E220" t="str">
        <f t="shared" si="16"/>
        <v xml:space="preserve">Sokoto </v>
      </c>
      <c r="F220" t="s">
        <v>262</v>
      </c>
      <c r="G220" t="str" cm="1">
        <f t="array" aca="1" ref="G220" ca="1">[1]!EXTRACTNUMBERS(F220)</f>
        <v>5466</v>
      </c>
      <c r="H220">
        <f>VLOOKUP(B220,Lookup_period!A:B,2,0)</f>
        <v>30</v>
      </c>
      <c r="I220">
        <f t="shared" si="17"/>
        <v>21661.800000000003</v>
      </c>
      <c r="J220">
        <v>5271038</v>
      </c>
      <c r="K220" s="10">
        <f t="shared" ca="1" si="18"/>
        <v>0.25233360108578229</v>
      </c>
    </row>
    <row r="221" spans="1:11" x14ac:dyDescent="0.25">
      <c r="A221" t="s">
        <v>230</v>
      </c>
      <c r="B221" t="str">
        <f t="shared" si="15"/>
        <v>June</v>
      </c>
      <c r="C221" t="s">
        <v>72</v>
      </c>
      <c r="D221" t="str">
        <f t="shared" si="19"/>
        <v>ta Taraba State</v>
      </c>
      <c r="E221" t="str">
        <f t="shared" si="16"/>
        <v xml:space="preserve">Taraba </v>
      </c>
      <c r="F221" t="s">
        <v>263</v>
      </c>
      <c r="G221" t="str" cm="1">
        <f t="array" aca="1" ref="G221" ca="1">[1]!EXTRACTNUMBERS(F221)</f>
        <v>2555</v>
      </c>
      <c r="H221">
        <f>VLOOKUP(B221,Lookup_period!A:B,2,0)</f>
        <v>30</v>
      </c>
      <c r="I221">
        <f t="shared" si="17"/>
        <v>13207.163013698633</v>
      </c>
      <c r="J221">
        <v>3213743</v>
      </c>
      <c r="K221" s="10">
        <f t="shared" ca="1" si="18"/>
        <v>0.19345562687080656</v>
      </c>
    </row>
    <row r="222" spans="1:11" x14ac:dyDescent="0.25">
      <c r="A222" t="s">
        <v>230</v>
      </c>
      <c r="B222" t="str">
        <f t="shared" si="15"/>
        <v>June</v>
      </c>
      <c r="C222" t="s">
        <v>74</v>
      </c>
      <c r="D222" t="str">
        <f t="shared" si="19"/>
        <v>yo Yobe State</v>
      </c>
      <c r="E222" t="str">
        <f t="shared" si="16"/>
        <v xml:space="preserve">Yobe </v>
      </c>
      <c r="F222" t="s">
        <v>264</v>
      </c>
      <c r="G222" t="str" cm="1">
        <f t="array" aca="1" ref="G222" ca="1">[1]!EXTRACTNUMBERS(F222)</f>
        <v>5084</v>
      </c>
      <c r="H222">
        <f>VLOOKUP(B222,Lookup_period!A:B,2,0)</f>
        <v>30</v>
      </c>
      <c r="I222">
        <f t="shared" si="17"/>
        <v>14416.787671232878</v>
      </c>
      <c r="J222">
        <v>3508085</v>
      </c>
      <c r="K222" s="10">
        <f t="shared" ca="1" si="18"/>
        <v>0.35264443896503833</v>
      </c>
    </row>
    <row r="223" spans="1:11" x14ac:dyDescent="0.25">
      <c r="A223" t="s">
        <v>230</v>
      </c>
      <c r="B223" t="str">
        <f t="shared" si="15"/>
        <v>June</v>
      </c>
      <c r="C223" t="s">
        <v>76</v>
      </c>
      <c r="D223" t="str">
        <f t="shared" si="19"/>
        <v>za Zamfara State</v>
      </c>
      <c r="E223" t="str">
        <f t="shared" si="16"/>
        <v xml:space="preserve">Zamfara </v>
      </c>
      <c r="F223" t="s">
        <v>265</v>
      </c>
      <c r="G223" t="str" cm="1">
        <f t="array" aca="1" ref="G223" ca="1">[1]!EXTRACTNUMBERS(F223)</f>
        <v>2184</v>
      </c>
      <c r="H223">
        <f>VLOOKUP(B223,Lookup_period!A:B,2,0)</f>
        <v>30</v>
      </c>
      <c r="I223">
        <f t="shared" si="17"/>
        <v>19550.227397260274</v>
      </c>
      <c r="J223">
        <v>4757222</v>
      </c>
      <c r="K223" s="10">
        <f t="shared" ca="1" si="18"/>
        <v>0.11171225559790987</v>
      </c>
    </row>
    <row r="224" spans="1:11" x14ac:dyDescent="0.25">
      <c r="A224" t="s">
        <v>266</v>
      </c>
      <c r="B224" t="str">
        <f t="shared" si="15"/>
        <v>July</v>
      </c>
      <c r="C224" t="s">
        <v>3</v>
      </c>
      <c r="D224" t="str">
        <f t="shared" si="19"/>
        <v>an Anambra state</v>
      </c>
      <c r="E224" t="str">
        <f t="shared" si="16"/>
        <v xml:space="preserve">Anambra </v>
      </c>
      <c r="F224" t="s">
        <v>267</v>
      </c>
      <c r="G224" t="str" cm="1">
        <f t="array" aca="1" ref="G224" ca="1">[1]!EXTRACTNUMBERS(F224)</f>
        <v>1919</v>
      </c>
      <c r="H224">
        <f>VLOOKUP(B224,Lookup_period!A:B,2,0)</f>
        <v>31</v>
      </c>
      <c r="I224">
        <f t="shared" si="17"/>
        <v>24736.806712328769</v>
      </c>
      <c r="J224">
        <v>5825119</v>
      </c>
      <c r="K224" s="10">
        <f t="shared" ca="1" si="18"/>
        <v>7.7576706739741583E-2</v>
      </c>
    </row>
    <row r="225" spans="1:11" x14ac:dyDescent="0.25">
      <c r="A225" t="s">
        <v>266</v>
      </c>
      <c r="B225" t="str">
        <f t="shared" si="15"/>
        <v>July</v>
      </c>
      <c r="C225" t="s">
        <v>5</v>
      </c>
      <c r="D225" t="str">
        <f t="shared" si="19"/>
        <v>ab Abia State</v>
      </c>
      <c r="E225" t="str">
        <f t="shared" si="16"/>
        <v xml:space="preserve">Abia </v>
      </c>
      <c r="F225" t="s">
        <v>268</v>
      </c>
      <c r="G225" t="str" cm="1">
        <f t="array" aca="1" ref="G225" ca="1">[1]!EXTRACTNUMBERS(F225)</f>
        <v>1344</v>
      </c>
      <c r="H225">
        <f>VLOOKUP(B225,Lookup_period!A:B,2,0)</f>
        <v>31</v>
      </c>
      <c r="I225">
        <f t="shared" si="17"/>
        <v>16568.531780821919</v>
      </c>
      <c r="J225">
        <v>3901622</v>
      </c>
      <c r="K225" s="10">
        <f t="shared" ca="1" si="18"/>
        <v>8.1117628150714022E-2</v>
      </c>
    </row>
    <row r="226" spans="1:11" x14ac:dyDescent="0.25">
      <c r="A226" t="s">
        <v>266</v>
      </c>
      <c r="B226" t="str">
        <f t="shared" si="15"/>
        <v>July</v>
      </c>
      <c r="C226" t="s">
        <v>7</v>
      </c>
      <c r="D226" t="str">
        <f t="shared" si="19"/>
        <v>ad Adamawa State</v>
      </c>
      <c r="E226" t="str">
        <f t="shared" si="16"/>
        <v xml:space="preserve">Adamawa </v>
      </c>
      <c r="F226" t="s">
        <v>269</v>
      </c>
      <c r="G226" t="str" cm="1">
        <f t="array" aca="1" ref="G226" ca="1">[1]!EXTRACTNUMBERS(F226)</f>
        <v>9528</v>
      </c>
      <c r="H226">
        <f>VLOOKUP(B226,Lookup_period!A:B,2,0)</f>
        <v>31</v>
      </c>
      <c r="I226">
        <f t="shared" si="17"/>
        <v>18959.298493150687</v>
      </c>
      <c r="J226">
        <v>4464609</v>
      </c>
      <c r="K226" s="10">
        <f t="shared" ca="1" si="18"/>
        <v>0.50255023957991507</v>
      </c>
    </row>
    <row r="227" spans="1:11" x14ac:dyDescent="0.25">
      <c r="A227" t="s">
        <v>266</v>
      </c>
      <c r="B227" t="str">
        <f t="shared" si="15"/>
        <v>July</v>
      </c>
      <c r="C227" t="s">
        <v>9</v>
      </c>
      <c r="D227" t="str">
        <f t="shared" si="19"/>
        <v>ak Akwa-Ibom State</v>
      </c>
      <c r="E227" t="str">
        <f t="shared" si="16"/>
        <v xml:space="preserve">Akwa-Ibom </v>
      </c>
      <c r="F227" t="s">
        <v>270</v>
      </c>
      <c r="G227" t="str" cm="1">
        <f t="array" aca="1" ref="G227" ca="1">[1]!EXTRACTNUMBERS(F227)</f>
        <v>1701</v>
      </c>
      <c r="H227">
        <f>VLOOKUP(B227,Lookup_period!A:B,2,0)</f>
        <v>31</v>
      </c>
      <c r="I227">
        <f t="shared" si="17"/>
        <v>24865.342054794524</v>
      </c>
      <c r="J227">
        <v>5855387</v>
      </c>
      <c r="K227" s="10">
        <f t="shared" ca="1" si="18"/>
        <v>6.8408469758895349E-2</v>
      </c>
    </row>
    <row r="228" spans="1:11" x14ac:dyDescent="0.25">
      <c r="A228" t="s">
        <v>266</v>
      </c>
      <c r="B228" t="str">
        <f t="shared" si="15"/>
        <v>July</v>
      </c>
      <c r="C228" t="s">
        <v>11</v>
      </c>
      <c r="D228" t="str">
        <f t="shared" si="19"/>
        <v>ba Bauchi State</v>
      </c>
      <c r="E228" t="str">
        <f t="shared" si="16"/>
        <v xml:space="preserve">Bauchi </v>
      </c>
      <c r="F228" t="s">
        <v>271</v>
      </c>
      <c r="G228" t="str" cm="1">
        <f t="array" aca="1" ref="G228" ca="1">[1]!EXTRACTNUMBERS(F228)</f>
        <v>9075</v>
      </c>
      <c r="H228">
        <f>VLOOKUP(B228,Lookup_period!A:B,2,0)</f>
        <v>31</v>
      </c>
      <c r="I228">
        <f t="shared" si="17"/>
        <v>29662.16739726028</v>
      </c>
      <c r="J228">
        <v>6984962</v>
      </c>
      <c r="K228" s="10">
        <f t="shared" ca="1" si="18"/>
        <v>0.30594527629960733</v>
      </c>
    </row>
    <row r="229" spans="1:11" x14ac:dyDescent="0.25">
      <c r="A229" t="s">
        <v>266</v>
      </c>
      <c r="B229" t="str">
        <f t="shared" si="15"/>
        <v>July</v>
      </c>
      <c r="C229" t="s">
        <v>13</v>
      </c>
      <c r="D229" t="str">
        <f t="shared" si="19"/>
        <v>be Benue State</v>
      </c>
      <c r="E229" t="str">
        <f t="shared" si="16"/>
        <v xml:space="preserve">Benue </v>
      </c>
      <c r="F229" t="s">
        <v>272</v>
      </c>
      <c r="G229" t="str" cm="1">
        <f t="array" aca="1" ref="G229" ca="1">[1]!EXTRACTNUMBERS(F229)</f>
        <v>957</v>
      </c>
      <c r="H229">
        <f>VLOOKUP(B229,Lookup_period!A:B,2,0)</f>
        <v>31</v>
      </c>
      <c r="I229">
        <f t="shared" si="17"/>
        <v>25545.82178082192</v>
      </c>
      <c r="J229">
        <v>6015629</v>
      </c>
      <c r="K229" s="10">
        <f t="shared" ca="1" si="18"/>
        <v>3.7462094905807694E-2</v>
      </c>
    </row>
    <row r="230" spans="1:11" x14ac:dyDescent="0.25">
      <c r="A230" t="s">
        <v>266</v>
      </c>
      <c r="B230" t="str">
        <f t="shared" si="15"/>
        <v>July</v>
      </c>
      <c r="C230" t="s">
        <v>15</v>
      </c>
      <c r="D230" t="str">
        <f t="shared" si="19"/>
        <v>bo Borno State</v>
      </c>
      <c r="E230" t="str">
        <f t="shared" si="16"/>
        <v xml:space="preserve">Borno </v>
      </c>
      <c r="F230" t="s">
        <v>273</v>
      </c>
      <c r="G230" t="str" cm="1">
        <f t="array" aca="1" ref="G230" ca="1">[1]!EXTRACTNUMBERS(F230)</f>
        <v>8450</v>
      </c>
      <c r="H230">
        <f>VLOOKUP(B230,Lookup_period!A:B,2,0)</f>
        <v>31</v>
      </c>
      <c r="I230">
        <f t="shared" si="17"/>
        <v>26206.631369863015</v>
      </c>
      <c r="J230">
        <v>6171239</v>
      </c>
      <c r="K230" s="10">
        <f t="shared" ca="1" si="18"/>
        <v>0.32243747320066835</v>
      </c>
    </row>
    <row r="231" spans="1:11" x14ac:dyDescent="0.25">
      <c r="A231" t="s">
        <v>266</v>
      </c>
      <c r="B231" t="str">
        <f t="shared" si="15"/>
        <v>July</v>
      </c>
      <c r="C231" t="s">
        <v>17</v>
      </c>
      <c r="D231" t="str">
        <f t="shared" si="19"/>
        <v>by Bayelsa State</v>
      </c>
      <c r="E231" t="str">
        <f t="shared" si="16"/>
        <v xml:space="preserve">Bayelsa </v>
      </c>
      <c r="F231" t="s">
        <v>274</v>
      </c>
      <c r="G231" t="str" cm="1">
        <f t="array" aca="1" ref="G231" ca="1">[1]!EXTRACTNUMBERS(F231)</f>
        <v>348</v>
      </c>
      <c r="H231">
        <f>VLOOKUP(B231,Lookup_period!A:B,2,0)</f>
        <v>31</v>
      </c>
      <c r="I231">
        <f t="shared" si="17"/>
        <v>10193.64082191781</v>
      </c>
      <c r="J231">
        <v>2400438</v>
      </c>
      <c r="K231" s="10">
        <f t="shared" ca="1" si="18"/>
        <v>3.4138930935426859E-2</v>
      </c>
    </row>
    <row r="232" spans="1:11" x14ac:dyDescent="0.25">
      <c r="A232" t="s">
        <v>266</v>
      </c>
      <c r="B232" t="str">
        <f t="shared" si="15"/>
        <v>July</v>
      </c>
      <c r="C232" t="s">
        <v>19</v>
      </c>
      <c r="D232" t="str">
        <f t="shared" si="19"/>
        <v>cr Cross River State</v>
      </c>
      <c r="E232" t="str">
        <f t="shared" si="16"/>
        <v xml:space="preserve">Cross </v>
      </c>
      <c r="F232" t="s">
        <v>275</v>
      </c>
      <c r="G232" t="str" cm="1">
        <f t="array" aca="1" ref="G232" ca="1">[1]!EXTRACTNUMBERS(F232)</f>
        <v>1595</v>
      </c>
      <c r="H232">
        <f>VLOOKUP(B232,Lookup_period!A:B,2,0)</f>
        <v>31</v>
      </c>
      <c r="I232">
        <f t="shared" si="17"/>
        <v>17288.83164383562</v>
      </c>
      <c r="J232">
        <v>4071241</v>
      </c>
      <c r="K232" s="10">
        <f t="shared" ca="1" si="18"/>
        <v>9.2256089529838284E-2</v>
      </c>
    </row>
    <row r="233" spans="1:11" x14ac:dyDescent="0.25">
      <c r="A233" t="s">
        <v>266</v>
      </c>
      <c r="B233" t="str">
        <f t="shared" si="15"/>
        <v>July</v>
      </c>
      <c r="C233" t="s">
        <v>21</v>
      </c>
      <c r="D233" t="str">
        <f t="shared" si="19"/>
        <v>de Delta State</v>
      </c>
      <c r="E233" t="str">
        <f t="shared" si="16"/>
        <v xml:space="preserve">Delta </v>
      </c>
      <c r="F233" t="s">
        <v>276</v>
      </c>
      <c r="G233" t="str" cm="1">
        <f t="array" aca="1" ref="G233" ca="1">[1]!EXTRACTNUMBERS(F233)</f>
        <v>4116</v>
      </c>
      <c r="H233">
        <f>VLOOKUP(B233,Lookup_period!A:B,2,0)</f>
        <v>31</v>
      </c>
      <c r="I233">
        <f t="shared" si="17"/>
        <v>25398.533561643839</v>
      </c>
      <c r="J233">
        <v>5980945</v>
      </c>
      <c r="K233" s="10">
        <f t="shared" ca="1" si="18"/>
        <v>0.16205660023678961</v>
      </c>
    </row>
    <row r="234" spans="1:11" x14ac:dyDescent="0.25">
      <c r="A234" t="s">
        <v>266</v>
      </c>
      <c r="B234" t="str">
        <f t="shared" si="15"/>
        <v>July</v>
      </c>
      <c r="C234" t="s">
        <v>23</v>
      </c>
      <c r="D234" t="str">
        <f t="shared" si="19"/>
        <v>eb Ebonyi State</v>
      </c>
      <c r="E234" t="str">
        <f t="shared" si="16"/>
        <v xml:space="preserve">Ebonyi </v>
      </c>
      <c r="F234" t="s">
        <v>277</v>
      </c>
      <c r="G234" t="str" cm="1">
        <f t="array" aca="1" ref="G234" ca="1">[1]!EXTRACTNUMBERS(F234)</f>
        <v>1727</v>
      </c>
      <c r="H234">
        <f>VLOOKUP(B234,Lookup_period!A:B,2,0)</f>
        <v>31</v>
      </c>
      <c r="I234">
        <f t="shared" si="17"/>
        <v>12856.303013698631</v>
      </c>
      <c r="J234">
        <v>3027452</v>
      </c>
      <c r="K234" s="10">
        <f t="shared" ca="1" si="18"/>
        <v>0.13433099687832881</v>
      </c>
    </row>
    <row r="235" spans="1:11" x14ac:dyDescent="0.25">
      <c r="A235" t="s">
        <v>266</v>
      </c>
      <c r="B235" t="str">
        <f t="shared" si="15"/>
        <v>July</v>
      </c>
      <c r="C235" t="s">
        <v>971</v>
      </c>
      <c r="D235" t="str">
        <f t="shared" si="19"/>
        <v>ed Edo State</v>
      </c>
      <c r="E235" t="str">
        <f t="shared" si="16"/>
        <v xml:space="preserve">Edo </v>
      </c>
      <c r="F235" t="s">
        <v>278</v>
      </c>
      <c r="G235" t="str" cm="1">
        <f t="array" aca="1" ref="G235" ca="1">[1]!EXTRACTNUMBERS(F235)</f>
        <v>2010</v>
      </c>
      <c r="H235">
        <f>VLOOKUP(B235,Lookup_period!A:B,2,0)</f>
        <v>31</v>
      </c>
      <c r="I235">
        <f t="shared" si="17"/>
        <v>18815.466986301373</v>
      </c>
      <c r="J235">
        <v>4430739</v>
      </c>
      <c r="K235" s="10">
        <f t="shared" ca="1" si="18"/>
        <v>0.10682700575347842</v>
      </c>
    </row>
    <row r="236" spans="1:11" x14ac:dyDescent="0.25">
      <c r="A236" t="s">
        <v>266</v>
      </c>
      <c r="B236" t="str">
        <f t="shared" si="15"/>
        <v>July</v>
      </c>
      <c r="C236" t="s">
        <v>26</v>
      </c>
      <c r="D236" t="str">
        <f t="shared" si="19"/>
        <v>ek Ekiti State</v>
      </c>
      <c r="E236" t="str">
        <f t="shared" si="16"/>
        <v xml:space="preserve">Ekiti </v>
      </c>
      <c r="F236" t="s">
        <v>279</v>
      </c>
      <c r="G236" t="str" cm="1">
        <f t="array" aca="1" ref="G236" ca="1">[1]!EXTRACTNUMBERS(F236)</f>
        <v>533</v>
      </c>
      <c r="H236">
        <f>VLOOKUP(B236,Lookup_period!A:B,2,0)</f>
        <v>31</v>
      </c>
      <c r="I236">
        <f t="shared" si="17"/>
        <v>14604.541643835619</v>
      </c>
      <c r="J236">
        <v>3439134</v>
      </c>
      <c r="K236" s="10">
        <f t="shared" ca="1" si="18"/>
        <v>3.6495496606356842E-2</v>
      </c>
    </row>
    <row r="237" spans="1:11" x14ac:dyDescent="0.25">
      <c r="A237" t="s">
        <v>266</v>
      </c>
      <c r="B237" t="str">
        <f t="shared" si="15"/>
        <v>July</v>
      </c>
      <c r="C237" t="s">
        <v>28</v>
      </c>
      <c r="D237" t="str">
        <f t="shared" si="19"/>
        <v>en Enugu State</v>
      </c>
      <c r="E237" t="str">
        <f t="shared" si="16"/>
        <v xml:space="preserve">Enugu </v>
      </c>
      <c r="F237" t="s">
        <v>280</v>
      </c>
      <c r="G237" t="str" cm="1">
        <f t="array" aca="1" ref="G237" ca="1">[1]!EXTRACTNUMBERS(F237)</f>
        <v>1789</v>
      </c>
      <c r="H237">
        <f>VLOOKUP(B237,Lookup_period!A:B,2,0)</f>
        <v>31</v>
      </c>
      <c r="I237">
        <f t="shared" si="17"/>
        <v>19721.639452054798</v>
      </c>
      <c r="J237">
        <v>4644128</v>
      </c>
      <c r="K237" s="10">
        <f t="shared" ca="1" si="18"/>
        <v>9.0712539611589135E-2</v>
      </c>
    </row>
    <row r="238" spans="1:11" x14ac:dyDescent="0.25">
      <c r="A238" t="s">
        <v>266</v>
      </c>
      <c r="B238" t="str">
        <f t="shared" si="15"/>
        <v>July</v>
      </c>
      <c r="C238" t="s">
        <v>30</v>
      </c>
      <c r="D238" t="str">
        <f t="shared" si="19"/>
        <v>fc Federal Capital Territory</v>
      </c>
      <c r="E238" t="str">
        <f t="shared" si="16"/>
        <v xml:space="preserve">Federal </v>
      </c>
      <c r="F238" t="s">
        <v>281</v>
      </c>
      <c r="G238" t="str" cm="1">
        <f t="array" aca="1" ref="G238" ca="1">[1]!EXTRACTNUMBERS(F238)</f>
        <v>6091</v>
      </c>
      <c r="H238">
        <f>VLOOKUP(B238,Lookup_period!A:B,2,0)</f>
        <v>31</v>
      </c>
      <c r="I238">
        <f t="shared" si="17"/>
        <v>8708.3076712328766</v>
      </c>
      <c r="J238">
        <v>2050666</v>
      </c>
      <c r="K238" s="10">
        <f t="shared" ca="1" si="18"/>
        <v>0.69944703723791013</v>
      </c>
    </row>
    <row r="239" spans="1:11" x14ac:dyDescent="0.25">
      <c r="A239" t="s">
        <v>266</v>
      </c>
      <c r="B239" t="str">
        <f t="shared" si="15"/>
        <v>July</v>
      </c>
      <c r="C239" t="s">
        <v>32</v>
      </c>
      <c r="D239" t="str">
        <f t="shared" si="19"/>
        <v>go Gombe State</v>
      </c>
      <c r="E239" t="str">
        <f t="shared" si="16"/>
        <v xml:space="preserve">Gombe </v>
      </c>
      <c r="F239" t="s">
        <v>282</v>
      </c>
      <c r="G239" t="str" cm="1">
        <f t="array" aca="1" ref="G239" ca="1">[1]!EXTRACTNUMBERS(F239)</f>
        <v>3911</v>
      </c>
      <c r="H239">
        <f>VLOOKUP(B239,Lookup_period!A:B,2,0)</f>
        <v>31</v>
      </c>
      <c r="I239">
        <f t="shared" si="17"/>
        <v>14587.449178082194</v>
      </c>
      <c r="J239">
        <v>3435109</v>
      </c>
      <c r="K239" s="10">
        <f t="shared" ca="1" si="18"/>
        <v>0.26810718942392764</v>
      </c>
    </row>
    <row r="240" spans="1:11" x14ac:dyDescent="0.25">
      <c r="A240" t="s">
        <v>266</v>
      </c>
      <c r="B240" t="str">
        <f t="shared" si="15"/>
        <v>July</v>
      </c>
      <c r="C240" t="s">
        <v>34</v>
      </c>
      <c r="D240" t="str">
        <f t="shared" si="19"/>
        <v>im Imo State</v>
      </c>
      <c r="E240" t="str">
        <f t="shared" si="16"/>
        <v xml:space="preserve">Imo </v>
      </c>
      <c r="F240" t="s">
        <v>283</v>
      </c>
      <c r="G240" t="str" cm="1">
        <f t="array" aca="1" ref="G240" ca="1">[1]!EXTRACTNUMBERS(F240)</f>
        <v>1323</v>
      </c>
      <c r="H240">
        <f>VLOOKUP(B240,Lookup_period!A:B,2,0)</f>
        <v>31</v>
      </c>
      <c r="I240">
        <f t="shared" si="17"/>
        <v>24385.338904109591</v>
      </c>
      <c r="J240">
        <v>5742354</v>
      </c>
      <c r="K240" s="10">
        <f t="shared" ca="1" si="18"/>
        <v>5.4253910729001133E-2</v>
      </c>
    </row>
    <row r="241" spans="1:11" x14ac:dyDescent="0.25">
      <c r="A241" t="s">
        <v>266</v>
      </c>
      <c r="B241" t="str">
        <f t="shared" si="15"/>
        <v>July</v>
      </c>
      <c r="C241" t="s">
        <v>36</v>
      </c>
      <c r="D241" t="str">
        <f t="shared" si="19"/>
        <v>ji Jigawa State</v>
      </c>
      <c r="E241" t="str">
        <f t="shared" si="16"/>
        <v xml:space="preserve">Jigawa </v>
      </c>
      <c r="F241" t="s">
        <v>284</v>
      </c>
      <c r="G241" t="str" cm="1">
        <f t="array" aca="1" ref="G241" ca="1">[1]!EXTRACTNUMBERS(F241)</f>
        <v>9957</v>
      </c>
      <c r="H241">
        <f>VLOOKUP(B241,Lookup_period!A:B,2,0)</f>
        <v>31</v>
      </c>
      <c r="I241">
        <f t="shared" si="17"/>
        <v>26024.219726027401</v>
      </c>
      <c r="J241">
        <v>6128284</v>
      </c>
      <c r="K241" s="10">
        <f t="shared" ca="1" si="18"/>
        <v>0.38260513109800492</v>
      </c>
    </row>
    <row r="242" spans="1:11" x14ac:dyDescent="0.25">
      <c r="A242" t="s">
        <v>266</v>
      </c>
      <c r="B242" t="str">
        <f t="shared" si="15"/>
        <v>July</v>
      </c>
      <c r="C242" t="s">
        <v>38</v>
      </c>
      <c r="D242" t="str">
        <f t="shared" si="19"/>
        <v>kd Kaduna State</v>
      </c>
      <c r="E242" t="str">
        <f t="shared" si="16"/>
        <v xml:space="preserve">Kaduna </v>
      </c>
      <c r="F242" t="s">
        <v>285</v>
      </c>
      <c r="G242" t="str" cm="1">
        <f t="array" aca="1" ref="G242" ca="1">[1]!EXTRACTNUMBERS(F242)</f>
        <v>16429</v>
      </c>
      <c r="H242">
        <f>VLOOKUP(B242,Lookup_period!A:B,2,0)</f>
        <v>31</v>
      </c>
      <c r="I242">
        <f t="shared" si="17"/>
        <v>36730.596301369864</v>
      </c>
      <c r="J242">
        <v>8649463</v>
      </c>
      <c r="K242" s="10">
        <f t="shared" ca="1" si="18"/>
        <v>0.44728378121613238</v>
      </c>
    </row>
    <row r="243" spans="1:11" x14ac:dyDescent="0.25">
      <c r="A243" t="s">
        <v>266</v>
      </c>
      <c r="B243" t="str">
        <f t="shared" si="15"/>
        <v>July</v>
      </c>
      <c r="C243" t="s">
        <v>40</v>
      </c>
      <c r="D243" t="str">
        <f t="shared" si="19"/>
        <v>ke Kebbi State</v>
      </c>
      <c r="E243" t="str">
        <f t="shared" si="16"/>
        <v xml:space="preserve">Kebbi </v>
      </c>
      <c r="F243" t="s">
        <v>286</v>
      </c>
      <c r="G243" t="str" cm="1">
        <f t="array" aca="1" ref="G243" ca="1">[1]!EXTRACTNUMBERS(F243)</f>
        <v>4730</v>
      </c>
      <c r="H243">
        <f>VLOOKUP(B243,Lookup_period!A:B,2,0)</f>
        <v>31</v>
      </c>
      <c r="I243">
        <f t="shared" si="17"/>
        <v>19838.275890410961</v>
      </c>
      <c r="J243">
        <v>4671594</v>
      </c>
      <c r="K243" s="10">
        <f t="shared" ca="1" si="18"/>
        <v>0.23842797761907802</v>
      </c>
    </row>
    <row r="244" spans="1:11" x14ac:dyDescent="0.25">
      <c r="A244" t="s">
        <v>266</v>
      </c>
      <c r="B244" t="str">
        <f t="shared" si="15"/>
        <v>July</v>
      </c>
      <c r="C244" t="s">
        <v>42</v>
      </c>
      <c r="D244" t="str">
        <f t="shared" si="19"/>
        <v>kn Kano State</v>
      </c>
      <c r="E244" t="str">
        <f t="shared" si="16"/>
        <v xml:space="preserve">Kano </v>
      </c>
      <c r="F244" t="s">
        <v>287</v>
      </c>
      <c r="G244" t="str" cm="1">
        <f t="array" aca="1" ref="G244" ca="1">[1]!EXTRACTNUMBERS(F244)</f>
        <v>11048</v>
      </c>
      <c r="H244">
        <f>VLOOKUP(B244,Lookup_period!A:B,2,0)</f>
        <v>31</v>
      </c>
      <c r="I244">
        <f t="shared" si="17"/>
        <v>58832.326575342478</v>
      </c>
      <c r="J244" t="s">
        <v>43</v>
      </c>
      <c r="K244" s="10">
        <f t="shared" ca="1" si="18"/>
        <v>0.18778791598274791</v>
      </c>
    </row>
    <row r="245" spans="1:11" x14ac:dyDescent="0.25">
      <c r="A245" t="s">
        <v>266</v>
      </c>
      <c r="B245" t="str">
        <f t="shared" si="15"/>
        <v>July</v>
      </c>
      <c r="C245" t="s">
        <v>45</v>
      </c>
      <c r="D245" t="str">
        <f t="shared" si="19"/>
        <v>ko Kogi State</v>
      </c>
      <c r="E245" t="str">
        <f t="shared" si="16"/>
        <v xml:space="preserve">Kogi </v>
      </c>
      <c r="F245" t="s">
        <v>288</v>
      </c>
      <c r="G245" t="str" cm="1">
        <f t="array" aca="1" ref="G245" ca="1">[1]!EXTRACTNUMBERS(F245)</f>
        <v>1608</v>
      </c>
      <c r="H245">
        <f>VLOOKUP(B245,Lookup_period!A:B,2,0)</f>
        <v>31</v>
      </c>
      <c r="I245">
        <f t="shared" si="17"/>
        <v>19849.915753424659</v>
      </c>
      <c r="J245">
        <v>4674335</v>
      </c>
      <c r="K245" s="10">
        <f t="shared" ca="1" si="18"/>
        <v>8.1007900485551204E-2</v>
      </c>
    </row>
    <row r="246" spans="1:11" x14ac:dyDescent="0.25">
      <c r="A246" t="s">
        <v>266</v>
      </c>
      <c r="B246" t="str">
        <f t="shared" si="15"/>
        <v>July</v>
      </c>
      <c r="C246" t="s">
        <v>47</v>
      </c>
      <c r="D246" t="str">
        <f t="shared" si="19"/>
        <v>kt Katsina State</v>
      </c>
      <c r="E246" t="str">
        <f t="shared" si="16"/>
        <v xml:space="preserve">Katsina </v>
      </c>
      <c r="F246" t="s">
        <v>289</v>
      </c>
      <c r="G246" t="str" cm="1">
        <f t="array" aca="1" ref="G246" ca="1">[1]!EXTRACTNUMBERS(F246)</f>
        <v>13225</v>
      </c>
      <c r="H246">
        <f>VLOOKUP(B246,Lookup_period!A:B,2,0)</f>
        <v>31</v>
      </c>
      <c r="I246">
        <f t="shared" si="17"/>
        <v>35071.743835616442</v>
      </c>
      <c r="J246">
        <v>8258830</v>
      </c>
      <c r="K246" s="10">
        <f t="shared" ca="1" si="18"/>
        <v>0.37708418668847604</v>
      </c>
    </row>
    <row r="247" spans="1:11" x14ac:dyDescent="0.25">
      <c r="A247" t="s">
        <v>266</v>
      </c>
      <c r="B247" t="str">
        <f t="shared" si="15"/>
        <v>July</v>
      </c>
      <c r="C247" t="s">
        <v>49</v>
      </c>
      <c r="D247" t="str">
        <f t="shared" si="19"/>
        <v>kw Kwara State</v>
      </c>
      <c r="E247" t="str">
        <f t="shared" si="16"/>
        <v xml:space="preserve">Kwara </v>
      </c>
      <c r="F247" t="s">
        <v>290</v>
      </c>
      <c r="G247" t="str" cm="1">
        <f t="array" aca="1" ref="G247" ca="1">[1]!EXTRACTNUMBERS(F247)</f>
        <v>1420</v>
      </c>
      <c r="H247">
        <f>VLOOKUP(B247,Lookup_period!A:B,2,0)</f>
        <v>31</v>
      </c>
      <c r="I247">
        <f t="shared" si="17"/>
        <v>14355.993835616438</v>
      </c>
      <c r="J247">
        <v>3380605</v>
      </c>
      <c r="K247" s="10">
        <f t="shared" ca="1" si="18"/>
        <v>9.8913388808865146E-2</v>
      </c>
    </row>
    <row r="248" spans="1:11" x14ac:dyDescent="0.25">
      <c r="A248" t="s">
        <v>266</v>
      </c>
      <c r="B248" t="str">
        <f t="shared" si="15"/>
        <v>July</v>
      </c>
      <c r="C248" t="s">
        <v>51</v>
      </c>
      <c r="D248" t="str">
        <f t="shared" si="19"/>
        <v>la Lagos State</v>
      </c>
      <c r="E248" t="str">
        <f t="shared" si="16"/>
        <v xml:space="preserve">Lagos </v>
      </c>
      <c r="F248" t="s">
        <v>291</v>
      </c>
      <c r="G248" t="str" cm="1">
        <f t="array" aca="1" ref="G248" ca="1">[1]!EXTRACTNUMBERS(F248)</f>
        <v>10905</v>
      </c>
      <c r="H248">
        <f>VLOOKUP(B248,Lookup_period!A:B,2,0)</f>
        <v>31</v>
      </c>
      <c r="I248">
        <f t="shared" si="17"/>
        <v>55858.636712328771</v>
      </c>
      <c r="J248" t="s">
        <v>52</v>
      </c>
      <c r="K248" s="10">
        <f t="shared" ca="1" si="18"/>
        <v>0.19522495789076635</v>
      </c>
    </row>
    <row r="249" spans="1:11" x14ac:dyDescent="0.25">
      <c r="A249" t="s">
        <v>266</v>
      </c>
      <c r="B249" t="str">
        <f t="shared" si="15"/>
        <v>July</v>
      </c>
      <c r="C249" t="s">
        <v>54</v>
      </c>
      <c r="D249" t="str">
        <f t="shared" si="19"/>
        <v>na Nasarawa State</v>
      </c>
      <c r="E249" t="str">
        <f t="shared" si="16"/>
        <v xml:space="preserve">Nasarawa </v>
      </c>
      <c r="F249" t="s">
        <v>292</v>
      </c>
      <c r="G249" t="str" cm="1">
        <f t="array" aca="1" ref="G249" ca="1">[1]!EXTRACTNUMBERS(F249)</f>
        <v>4466</v>
      </c>
      <c r="H249">
        <f>VLOOKUP(B249,Lookup_period!A:B,2,0)</f>
        <v>31</v>
      </c>
      <c r="I249">
        <f t="shared" si="17"/>
        <v>11281.384109589042</v>
      </c>
      <c r="J249">
        <v>2656584</v>
      </c>
      <c r="K249" s="10">
        <f t="shared" ca="1" si="18"/>
        <v>0.39587341026744699</v>
      </c>
    </row>
    <row r="250" spans="1:11" x14ac:dyDescent="0.25">
      <c r="A250" t="s">
        <v>266</v>
      </c>
      <c r="B250" t="str">
        <f t="shared" si="15"/>
        <v>July</v>
      </c>
      <c r="C250" t="s">
        <v>56</v>
      </c>
      <c r="D250" t="str">
        <f t="shared" si="19"/>
        <v>ni Niger State</v>
      </c>
      <c r="E250" t="str">
        <f t="shared" si="16"/>
        <v xml:space="preserve">Niger </v>
      </c>
      <c r="F250" t="s">
        <v>293</v>
      </c>
      <c r="G250" t="str" cm="1">
        <f t="array" aca="1" ref="G250" ca="1">[1]!EXTRACTNUMBERS(F250)</f>
        <v>7440</v>
      </c>
      <c r="H250">
        <f>VLOOKUP(B250,Lookup_period!A:B,2,0)</f>
        <v>31</v>
      </c>
      <c r="I250">
        <f t="shared" si="17"/>
        <v>25055.890136986305</v>
      </c>
      <c r="J250">
        <v>5900258</v>
      </c>
      <c r="K250" s="10">
        <f t="shared" ca="1" si="18"/>
        <v>0.29693616787604876</v>
      </c>
    </row>
    <row r="251" spans="1:11" x14ac:dyDescent="0.25">
      <c r="A251" t="s">
        <v>266</v>
      </c>
      <c r="B251" t="str">
        <f t="shared" si="15"/>
        <v>July</v>
      </c>
      <c r="C251" t="s">
        <v>58</v>
      </c>
      <c r="D251" t="str">
        <f t="shared" si="19"/>
        <v>og Ogun State</v>
      </c>
      <c r="E251" t="str">
        <f t="shared" si="16"/>
        <v xml:space="preserve">Ogun </v>
      </c>
      <c r="F251" t="s">
        <v>294</v>
      </c>
      <c r="G251" t="str" cm="1">
        <f t="array" aca="1" ref="G251" ca="1">[1]!EXTRACTNUMBERS(F251)</f>
        <v>3683</v>
      </c>
      <c r="H251">
        <f>VLOOKUP(B251,Lookup_period!A:B,2,0)</f>
        <v>31</v>
      </c>
      <c r="I251">
        <f t="shared" si="17"/>
        <v>23373.825890410961</v>
      </c>
      <c r="J251">
        <v>5504159</v>
      </c>
      <c r="K251" s="10">
        <f t="shared" ca="1" si="18"/>
        <v>0.15756941192545373</v>
      </c>
    </row>
    <row r="252" spans="1:11" x14ac:dyDescent="0.25">
      <c r="A252" t="s">
        <v>266</v>
      </c>
      <c r="B252" t="str">
        <f t="shared" si="15"/>
        <v>July</v>
      </c>
      <c r="C252" t="s">
        <v>60</v>
      </c>
      <c r="D252" t="str">
        <f t="shared" si="19"/>
        <v>on Ondo State</v>
      </c>
      <c r="E252" t="str">
        <f t="shared" si="16"/>
        <v xml:space="preserve">Ondo </v>
      </c>
      <c r="F252" t="s">
        <v>295</v>
      </c>
      <c r="G252" t="str" cm="1">
        <f t="array" aca="1" ref="G252" ca="1">[1]!EXTRACTNUMBERS(F252)</f>
        <v>3543</v>
      </c>
      <c r="H252">
        <f>VLOOKUP(B252,Lookup_period!A:B,2,0)</f>
        <v>31</v>
      </c>
      <c r="I252">
        <f t="shared" si="17"/>
        <v>21396.994109589043</v>
      </c>
      <c r="J252">
        <v>5038647</v>
      </c>
      <c r="K252" s="10">
        <f t="shared" ca="1" si="18"/>
        <v>0.16558400595213549</v>
      </c>
    </row>
    <row r="253" spans="1:11" x14ac:dyDescent="0.25">
      <c r="A253" t="s">
        <v>266</v>
      </c>
      <c r="B253" t="str">
        <f t="shared" si="15"/>
        <v>July</v>
      </c>
      <c r="C253" t="s">
        <v>62</v>
      </c>
      <c r="D253" t="str">
        <f t="shared" si="19"/>
        <v>os Osun State</v>
      </c>
      <c r="E253" t="str">
        <f t="shared" si="16"/>
        <v xml:space="preserve">Osun </v>
      </c>
      <c r="F253" t="s">
        <v>296</v>
      </c>
      <c r="G253" t="str" cm="1">
        <f t="array" aca="1" ref="G253" ca="1">[1]!EXTRACTNUMBERS(F253)</f>
        <v>2774</v>
      </c>
      <c r="H253">
        <f>VLOOKUP(B253,Lookup_period!A:B,2,0)</f>
        <v>31</v>
      </c>
      <c r="I253">
        <f t="shared" si="17"/>
        <v>21216.315068493153</v>
      </c>
      <c r="J253">
        <v>4996100</v>
      </c>
      <c r="K253" s="10">
        <f t="shared" ca="1" si="18"/>
        <v>0.13074843539250935</v>
      </c>
    </row>
    <row r="254" spans="1:11" x14ac:dyDescent="0.25">
      <c r="A254" t="s">
        <v>266</v>
      </c>
      <c r="B254" t="str">
        <f t="shared" si="15"/>
        <v>July</v>
      </c>
      <c r="C254" t="s">
        <v>64</v>
      </c>
      <c r="D254" t="str">
        <f t="shared" si="19"/>
        <v>oy Oyo State</v>
      </c>
      <c r="E254" t="str">
        <f t="shared" si="16"/>
        <v xml:space="preserve">Oyo </v>
      </c>
      <c r="F254" t="s">
        <v>297</v>
      </c>
      <c r="G254" t="str" cm="1">
        <f t="array" aca="1" ref="G254" ca="1">[1]!EXTRACTNUMBERS(F254)</f>
        <v>5511</v>
      </c>
      <c r="H254">
        <f>VLOOKUP(B254,Lookup_period!A:B,2,0)</f>
        <v>31</v>
      </c>
      <c r="I254">
        <f t="shared" si="17"/>
        <v>35316.970821917814</v>
      </c>
      <c r="J254">
        <v>8316577</v>
      </c>
      <c r="K254" s="10">
        <f t="shared" ca="1" si="18"/>
        <v>0.1560439605024069</v>
      </c>
    </row>
    <row r="255" spans="1:11" x14ac:dyDescent="0.25">
      <c r="A255" t="s">
        <v>266</v>
      </c>
      <c r="B255" t="str">
        <f t="shared" si="15"/>
        <v>July</v>
      </c>
      <c r="C255" t="s">
        <v>66</v>
      </c>
      <c r="D255" t="str">
        <f t="shared" si="19"/>
        <v>pl Plateau State</v>
      </c>
      <c r="E255" t="str">
        <f t="shared" si="16"/>
        <v xml:space="preserve">Plateau </v>
      </c>
      <c r="F255" t="s">
        <v>298</v>
      </c>
      <c r="G255" t="str" cm="1">
        <f t="array" aca="1" ref="G255" ca="1">[1]!EXTRACTNUMBERS(F255)</f>
        <v>2799</v>
      </c>
      <c r="H255">
        <f>VLOOKUP(B255,Lookup_period!A:B,2,0)</f>
        <v>31</v>
      </c>
      <c r="I255">
        <f t="shared" si="17"/>
        <v>18583.833287671237</v>
      </c>
      <c r="J255">
        <v>4376193</v>
      </c>
      <c r="K255" s="10">
        <f t="shared" ca="1" si="18"/>
        <v>0.15061478203514095</v>
      </c>
    </row>
    <row r="256" spans="1:11" x14ac:dyDescent="0.25">
      <c r="A256" t="s">
        <v>266</v>
      </c>
      <c r="B256" t="str">
        <f t="shared" si="15"/>
        <v>July</v>
      </c>
      <c r="C256" t="s">
        <v>68</v>
      </c>
      <c r="D256" t="str">
        <f t="shared" si="19"/>
        <v>ri Rivers State</v>
      </c>
      <c r="E256" t="str">
        <f t="shared" si="16"/>
        <v xml:space="preserve">Rivers </v>
      </c>
      <c r="F256" t="s">
        <v>299</v>
      </c>
      <c r="G256" t="str" cm="1">
        <f t="array" aca="1" ref="G256" ca="1">[1]!EXTRACTNUMBERS(F256)</f>
        <v>3644</v>
      </c>
      <c r="H256">
        <f>VLOOKUP(B256,Lookup_period!A:B,2,0)</f>
        <v>31</v>
      </c>
      <c r="I256">
        <f t="shared" si="17"/>
        <v>32890.282328767127</v>
      </c>
      <c r="J256">
        <v>7745131</v>
      </c>
      <c r="K256" s="10">
        <f t="shared" ca="1" si="18"/>
        <v>0.11079260322471647</v>
      </c>
    </row>
    <row r="257" spans="1:11" x14ac:dyDescent="0.25">
      <c r="A257" t="s">
        <v>266</v>
      </c>
      <c r="B257" t="str">
        <f t="shared" si="15"/>
        <v>July</v>
      </c>
      <c r="C257" t="s">
        <v>70</v>
      </c>
      <c r="D257" t="str">
        <f t="shared" si="19"/>
        <v>so Sokoto State</v>
      </c>
      <c r="E257" t="str">
        <f t="shared" si="16"/>
        <v xml:space="preserve">Sokoto </v>
      </c>
      <c r="F257" t="s">
        <v>300</v>
      </c>
      <c r="G257" t="str" cm="1">
        <f t="array" aca="1" ref="G257" ca="1">[1]!EXTRACTNUMBERS(F257)</f>
        <v>6817</v>
      </c>
      <c r="H257">
        <f>VLOOKUP(B257,Lookup_period!A:B,2,0)</f>
        <v>31</v>
      </c>
      <c r="I257">
        <f t="shared" si="17"/>
        <v>22383.860000000004</v>
      </c>
      <c r="J257">
        <v>5271038</v>
      </c>
      <c r="K257" s="10">
        <f t="shared" ca="1" si="18"/>
        <v>0.30454979614775995</v>
      </c>
    </row>
    <row r="258" spans="1:11" x14ac:dyDescent="0.25">
      <c r="A258" t="s">
        <v>266</v>
      </c>
      <c r="B258" t="str">
        <f t="shared" si="15"/>
        <v>July</v>
      </c>
      <c r="C258" t="s">
        <v>72</v>
      </c>
      <c r="D258" t="str">
        <f t="shared" si="19"/>
        <v>ta Taraba State</v>
      </c>
      <c r="E258" t="str">
        <f t="shared" si="16"/>
        <v xml:space="preserve">Taraba </v>
      </c>
      <c r="F258" t="s">
        <v>301</v>
      </c>
      <c r="G258" t="str" cm="1">
        <f t="array" aca="1" ref="G258" ca="1">[1]!EXTRACTNUMBERS(F258)</f>
        <v>2358</v>
      </c>
      <c r="H258">
        <f>VLOOKUP(B258,Lookup_period!A:B,2,0)</f>
        <v>31</v>
      </c>
      <c r="I258">
        <f t="shared" si="17"/>
        <v>13647.401780821921</v>
      </c>
      <c r="J258">
        <v>3213743</v>
      </c>
      <c r="K258" s="10">
        <f t="shared" ca="1" si="18"/>
        <v>0.17278014070880446</v>
      </c>
    </row>
    <row r="259" spans="1:11" x14ac:dyDescent="0.25">
      <c r="A259" t="s">
        <v>266</v>
      </c>
      <c r="B259" t="str">
        <f t="shared" ref="B259:B322" si="20">LEFT(A259,FIND(" ",A259)-1)</f>
        <v>July</v>
      </c>
      <c r="C259" t="s">
        <v>74</v>
      </c>
      <c r="D259" t="str">
        <f t="shared" si="19"/>
        <v>yo Yobe State</v>
      </c>
      <c r="E259" t="str">
        <f t="shared" ref="E259:E322" si="21">MID(D259,FIND(" ",D259)+1,FIND(" ",D259,FIND(" ",D259)+1)-FIND(" ",D259))</f>
        <v xml:space="preserve">Yobe </v>
      </c>
      <c r="F259" t="s">
        <v>302</v>
      </c>
      <c r="G259" t="str" cm="1">
        <f t="array" aca="1" ref="G259" ca="1">[1]!EXTRACTNUMBERS(F259)</f>
        <v>5432</v>
      </c>
      <c r="H259">
        <f>VLOOKUP(B259,Lookup_period!A:B,2,0)</f>
        <v>31</v>
      </c>
      <c r="I259">
        <f t="shared" ref="I259:I322" si="22">(0.05 *J259 )/(365/H259)</f>
        <v>14897.347260273973</v>
      </c>
      <c r="J259">
        <v>3508085</v>
      </c>
      <c r="K259" s="10">
        <f t="shared" ref="K259:K322" ca="1" si="23">G259/I259</f>
        <v>0.36462867550152694</v>
      </c>
    </row>
    <row r="260" spans="1:11" x14ac:dyDescent="0.25">
      <c r="A260" t="s">
        <v>266</v>
      </c>
      <c r="B260" t="str">
        <f t="shared" si="20"/>
        <v>July</v>
      </c>
      <c r="C260" t="s">
        <v>76</v>
      </c>
      <c r="D260" t="str">
        <f t="shared" ref="D260:D323" si="24">TRIM(C260)</f>
        <v>za Zamfara State</v>
      </c>
      <c r="E260" t="str">
        <f t="shared" si="21"/>
        <v xml:space="preserve">Zamfara </v>
      </c>
      <c r="F260" t="s">
        <v>303</v>
      </c>
      <c r="G260" t="str" cm="1">
        <f t="array" aca="1" ref="G260" ca="1">[1]!EXTRACTNUMBERS(F260)</f>
        <v>2664</v>
      </c>
      <c r="H260">
        <f>VLOOKUP(B260,Lookup_period!A:B,2,0)</f>
        <v>31</v>
      </c>
      <c r="I260">
        <f t="shared" si="22"/>
        <v>20201.901643835619</v>
      </c>
      <c r="J260">
        <v>4757222</v>
      </c>
      <c r="K260" s="10">
        <f t="shared" ca="1" si="23"/>
        <v>0.13186877388906054</v>
      </c>
    </row>
    <row r="261" spans="1:11" x14ac:dyDescent="0.25">
      <c r="A261" t="s">
        <v>304</v>
      </c>
      <c r="B261" t="str">
        <f t="shared" si="20"/>
        <v>August</v>
      </c>
      <c r="C261" t="s">
        <v>3</v>
      </c>
      <c r="D261" t="str">
        <f t="shared" si="24"/>
        <v>an Anambra state</v>
      </c>
      <c r="E261" t="str">
        <f t="shared" si="21"/>
        <v xml:space="preserve">Anambra </v>
      </c>
      <c r="F261" t="s">
        <v>305</v>
      </c>
      <c r="G261" t="str" cm="1">
        <f t="array" aca="1" ref="G261" ca="1">[1]!EXTRACTNUMBERS(F261)</f>
        <v>1680</v>
      </c>
      <c r="H261">
        <f>VLOOKUP(B261,Lookup_period!A:B,2,0)</f>
        <v>31</v>
      </c>
      <c r="I261">
        <f t="shared" si="22"/>
        <v>24736.806712328769</v>
      </c>
      <c r="J261">
        <v>5825119</v>
      </c>
      <c r="K261" s="10">
        <f t="shared" ca="1" si="23"/>
        <v>6.7914990788309468E-2</v>
      </c>
    </row>
    <row r="262" spans="1:11" x14ac:dyDescent="0.25">
      <c r="A262" t="s">
        <v>304</v>
      </c>
      <c r="B262" t="str">
        <f t="shared" si="20"/>
        <v>August</v>
      </c>
      <c r="C262" t="s">
        <v>5</v>
      </c>
      <c r="D262" t="str">
        <f t="shared" si="24"/>
        <v>ab Abia State</v>
      </c>
      <c r="E262" t="str">
        <f t="shared" si="21"/>
        <v xml:space="preserve">Abia </v>
      </c>
      <c r="F262" t="s">
        <v>306</v>
      </c>
      <c r="G262" t="str" cm="1">
        <f t="array" aca="1" ref="G262" ca="1">[1]!EXTRACTNUMBERS(F262)</f>
        <v>1354</v>
      </c>
      <c r="H262">
        <f>VLOOKUP(B262,Lookup_period!A:B,2,0)</f>
        <v>31</v>
      </c>
      <c r="I262">
        <f t="shared" si="22"/>
        <v>16568.531780821919</v>
      </c>
      <c r="J262">
        <v>3901622</v>
      </c>
      <c r="K262" s="10">
        <f t="shared" ca="1" si="23"/>
        <v>8.1721181931597317E-2</v>
      </c>
    </row>
    <row r="263" spans="1:11" x14ac:dyDescent="0.25">
      <c r="A263" t="s">
        <v>304</v>
      </c>
      <c r="B263" t="str">
        <f t="shared" si="20"/>
        <v>August</v>
      </c>
      <c r="C263" t="s">
        <v>7</v>
      </c>
      <c r="D263" t="str">
        <f t="shared" si="24"/>
        <v>ad Adamawa State</v>
      </c>
      <c r="E263" t="str">
        <f t="shared" si="21"/>
        <v xml:space="preserve">Adamawa </v>
      </c>
      <c r="F263" t="s">
        <v>307</v>
      </c>
      <c r="G263" t="str" cm="1">
        <f t="array" aca="1" ref="G263" ca="1">[1]!EXTRACTNUMBERS(F263)</f>
        <v>9940</v>
      </c>
      <c r="H263">
        <f>VLOOKUP(B263,Lookup_period!A:B,2,0)</f>
        <v>31</v>
      </c>
      <c r="I263">
        <f t="shared" si="22"/>
        <v>18959.298493150687</v>
      </c>
      <c r="J263">
        <v>4464609</v>
      </c>
      <c r="K263" s="10">
        <f t="shared" ca="1" si="23"/>
        <v>0.52428100140893741</v>
      </c>
    </row>
    <row r="264" spans="1:11" x14ac:dyDescent="0.25">
      <c r="A264" t="s">
        <v>304</v>
      </c>
      <c r="B264" t="str">
        <f t="shared" si="20"/>
        <v>August</v>
      </c>
      <c r="C264" t="s">
        <v>9</v>
      </c>
      <c r="D264" t="str">
        <f t="shared" si="24"/>
        <v>ak Akwa-Ibom State</v>
      </c>
      <c r="E264" t="str">
        <f t="shared" si="21"/>
        <v xml:space="preserve">Akwa-Ibom </v>
      </c>
      <c r="F264" t="s">
        <v>308</v>
      </c>
      <c r="G264" t="str" cm="1">
        <f t="array" aca="1" ref="G264" ca="1">[1]!EXTRACTNUMBERS(F264)</f>
        <v>1453</v>
      </c>
      <c r="H264">
        <f>VLOOKUP(B264,Lookup_period!A:B,2,0)</f>
        <v>31</v>
      </c>
      <c r="I264">
        <f t="shared" si="22"/>
        <v>24865.342054794524</v>
      </c>
      <c r="J264">
        <v>5855387</v>
      </c>
      <c r="K264" s="10">
        <f t="shared" ca="1" si="23"/>
        <v>5.8434748124441473E-2</v>
      </c>
    </row>
    <row r="265" spans="1:11" x14ac:dyDescent="0.25">
      <c r="A265" t="s">
        <v>304</v>
      </c>
      <c r="B265" t="str">
        <f t="shared" si="20"/>
        <v>August</v>
      </c>
      <c r="C265" t="s">
        <v>11</v>
      </c>
      <c r="D265" t="str">
        <f t="shared" si="24"/>
        <v>ba Bauchi State</v>
      </c>
      <c r="E265" t="str">
        <f t="shared" si="21"/>
        <v xml:space="preserve">Bauchi </v>
      </c>
      <c r="F265" t="s">
        <v>309</v>
      </c>
      <c r="G265" t="str" cm="1">
        <f t="array" aca="1" ref="G265" ca="1">[1]!EXTRACTNUMBERS(F265)</f>
        <v>10551</v>
      </c>
      <c r="H265">
        <f>VLOOKUP(B265,Lookup_period!A:B,2,0)</f>
        <v>31</v>
      </c>
      <c r="I265">
        <f t="shared" si="22"/>
        <v>29662.16739726028</v>
      </c>
      <c r="J265">
        <v>6984962</v>
      </c>
      <c r="K265" s="10">
        <f t="shared" ca="1" si="23"/>
        <v>0.35570563198205585</v>
      </c>
    </row>
    <row r="266" spans="1:11" x14ac:dyDescent="0.25">
      <c r="A266" t="s">
        <v>304</v>
      </c>
      <c r="B266" t="str">
        <f t="shared" si="20"/>
        <v>August</v>
      </c>
      <c r="C266" t="s">
        <v>13</v>
      </c>
      <c r="D266" t="str">
        <f t="shared" si="24"/>
        <v>be Benue State</v>
      </c>
      <c r="E266" t="str">
        <f t="shared" si="21"/>
        <v xml:space="preserve">Benue </v>
      </c>
      <c r="F266" t="s">
        <v>310</v>
      </c>
      <c r="G266" t="str" cm="1">
        <f t="array" aca="1" ref="G266" ca="1">[1]!EXTRACTNUMBERS(F266)</f>
        <v>1334</v>
      </c>
      <c r="H266">
        <f>VLOOKUP(B266,Lookup_period!A:B,2,0)</f>
        <v>31</v>
      </c>
      <c r="I266">
        <f t="shared" si="22"/>
        <v>25545.82178082192</v>
      </c>
      <c r="J266">
        <v>6015629</v>
      </c>
      <c r="K266" s="10">
        <f t="shared" ca="1" si="23"/>
        <v>5.221988986870163E-2</v>
      </c>
    </row>
    <row r="267" spans="1:11" x14ac:dyDescent="0.25">
      <c r="A267" t="s">
        <v>304</v>
      </c>
      <c r="B267" t="str">
        <f t="shared" si="20"/>
        <v>August</v>
      </c>
      <c r="C267" t="s">
        <v>15</v>
      </c>
      <c r="D267" t="str">
        <f t="shared" si="24"/>
        <v>bo Borno State</v>
      </c>
      <c r="E267" t="str">
        <f t="shared" si="21"/>
        <v xml:space="preserve">Borno </v>
      </c>
      <c r="F267" t="s">
        <v>311</v>
      </c>
      <c r="G267" t="str" cm="1">
        <f t="array" aca="1" ref="G267" ca="1">[1]!EXTRACTNUMBERS(F267)</f>
        <v>4657</v>
      </c>
      <c r="H267">
        <f>VLOOKUP(B267,Lookup_period!A:B,2,0)</f>
        <v>31</v>
      </c>
      <c r="I267">
        <f t="shared" si="22"/>
        <v>26206.631369863015</v>
      </c>
      <c r="J267">
        <v>6171239</v>
      </c>
      <c r="K267" s="10">
        <f t="shared" ca="1" si="23"/>
        <v>0.17770311392846302</v>
      </c>
    </row>
    <row r="268" spans="1:11" x14ac:dyDescent="0.25">
      <c r="A268" t="s">
        <v>304</v>
      </c>
      <c r="B268" t="str">
        <f t="shared" si="20"/>
        <v>August</v>
      </c>
      <c r="C268" t="s">
        <v>17</v>
      </c>
      <c r="D268" t="str">
        <f t="shared" si="24"/>
        <v>by Bayelsa State</v>
      </c>
      <c r="E268" t="str">
        <f t="shared" si="21"/>
        <v xml:space="preserve">Bayelsa </v>
      </c>
      <c r="F268" t="s">
        <v>312</v>
      </c>
      <c r="G268" t="str" cm="1">
        <f t="array" aca="1" ref="G268" ca="1">[1]!EXTRACTNUMBERS(F268)</f>
        <v>576</v>
      </c>
      <c r="H268">
        <f>VLOOKUP(B268,Lookup_period!A:B,2,0)</f>
        <v>31</v>
      </c>
      <c r="I268">
        <f t="shared" si="22"/>
        <v>10193.64082191781</v>
      </c>
      <c r="J268">
        <v>2400438</v>
      </c>
      <c r="K268" s="10">
        <f t="shared" ca="1" si="23"/>
        <v>5.6505816720706523E-2</v>
      </c>
    </row>
    <row r="269" spans="1:11" x14ac:dyDescent="0.25">
      <c r="A269" t="s">
        <v>304</v>
      </c>
      <c r="B269" t="str">
        <f t="shared" si="20"/>
        <v>August</v>
      </c>
      <c r="C269" t="s">
        <v>19</v>
      </c>
      <c r="D269" t="str">
        <f t="shared" si="24"/>
        <v>cr Cross River State</v>
      </c>
      <c r="E269" t="str">
        <f t="shared" si="21"/>
        <v xml:space="preserve">Cross </v>
      </c>
      <c r="F269" t="s">
        <v>313</v>
      </c>
      <c r="G269" t="str" cm="1">
        <f t="array" aca="1" ref="G269" ca="1">[1]!EXTRACTNUMBERS(F269)</f>
        <v>1708</v>
      </c>
      <c r="H269">
        <f>VLOOKUP(B269,Lookup_period!A:B,2,0)</f>
        <v>31</v>
      </c>
      <c r="I269">
        <f t="shared" si="22"/>
        <v>17288.83164383562</v>
      </c>
      <c r="J269">
        <v>4071241</v>
      </c>
      <c r="K269" s="10">
        <f t="shared" ca="1" si="23"/>
        <v>9.8792100888378545E-2</v>
      </c>
    </row>
    <row r="270" spans="1:11" x14ac:dyDescent="0.25">
      <c r="A270" t="s">
        <v>304</v>
      </c>
      <c r="B270" t="str">
        <f t="shared" si="20"/>
        <v>August</v>
      </c>
      <c r="C270" t="s">
        <v>21</v>
      </c>
      <c r="D270" t="str">
        <f t="shared" si="24"/>
        <v>de Delta State</v>
      </c>
      <c r="E270" t="str">
        <f t="shared" si="21"/>
        <v xml:space="preserve">Delta </v>
      </c>
      <c r="F270" t="s">
        <v>314</v>
      </c>
      <c r="G270" t="str" cm="1">
        <f t="array" aca="1" ref="G270" ca="1">[1]!EXTRACTNUMBERS(F270)</f>
        <v>3608</v>
      </c>
      <c r="H270">
        <f>VLOOKUP(B270,Lookup_period!A:B,2,0)</f>
        <v>31</v>
      </c>
      <c r="I270">
        <f t="shared" si="22"/>
        <v>25398.533561643839</v>
      </c>
      <c r="J270">
        <v>5980945</v>
      </c>
      <c r="K270" s="10">
        <f t="shared" ca="1" si="23"/>
        <v>0.14205544549425095</v>
      </c>
    </row>
    <row r="271" spans="1:11" x14ac:dyDescent="0.25">
      <c r="A271" t="s">
        <v>304</v>
      </c>
      <c r="B271" t="str">
        <f t="shared" si="20"/>
        <v>August</v>
      </c>
      <c r="C271" t="s">
        <v>23</v>
      </c>
      <c r="D271" t="str">
        <f t="shared" si="24"/>
        <v>eb Ebonyi State</v>
      </c>
      <c r="E271" t="str">
        <f t="shared" si="21"/>
        <v xml:space="preserve">Ebonyi </v>
      </c>
      <c r="F271" t="s">
        <v>315</v>
      </c>
      <c r="G271" t="str" cm="1">
        <f t="array" aca="1" ref="G271" ca="1">[1]!EXTRACTNUMBERS(F271)</f>
        <v>1911</v>
      </c>
      <c r="H271">
        <f>VLOOKUP(B271,Lookup_period!A:B,2,0)</f>
        <v>31</v>
      </c>
      <c r="I271">
        <f t="shared" si="22"/>
        <v>12856.303013698631</v>
      </c>
      <c r="J271">
        <v>3027452</v>
      </c>
      <c r="K271" s="10">
        <f t="shared" ca="1" si="23"/>
        <v>0.14864304286883981</v>
      </c>
    </row>
    <row r="272" spans="1:11" x14ac:dyDescent="0.25">
      <c r="A272" t="s">
        <v>304</v>
      </c>
      <c r="B272" t="str">
        <f t="shared" si="20"/>
        <v>August</v>
      </c>
      <c r="C272" t="s">
        <v>971</v>
      </c>
      <c r="D272" t="str">
        <f t="shared" si="24"/>
        <v>ed Edo State</v>
      </c>
      <c r="E272" t="str">
        <f t="shared" si="21"/>
        <v xml:space="preserve">Edo </v>
      </c>
      <c r="F272" t="s">
        <v>316</v>
      </c>
      <c r="G272" t="str" cm="1">
        <f t="array" aca="1" ref="G272" ca="1">[1]!EXTRACTNUMBERS(F272)</f>
        <v>1891</v>
      </c>
      <c r="H272">
        <f>VLOOKUP(B272,Lookup_period!A:B,2,0)</f>
        <v>31</v>
      </c>
      <c r="I272">
        <f t="shared" si="22"/>
        <v>18815.466986301373</v>
      </c>
      <c r="J272">
        <v>4430739</v>
      </c>
      <c r="K272" s="10">
        <f t="shared" ca="1" si="23"/>
        <v>0.10050242183076004</v>
      </c>
    </row>
    <row r="273" spans="1:11" x14ac:dyDescent="0.25">
      <c r="A273" t="s">
        <v>304</v>
      </c>
      <c r="B273" t="str">
        <f t="shared" si="20"/>
        <v>August</v>
      </c>
      <c r="C273" t="s">
        <v>26</v>
      </c>
      <c r="D273" t="str">
        <f t="shared" si="24"/>
        <v>ek Ekiti State</v>
      </c>
      <c r="E273" t="str">
        <f t="shared" si="21"/>
        <v xml:space="preserve">Ekiti </v>
      </c>
      <c r="F273" t="s">
        <v>317</v>
      </c>
      <c r="G273" t="str" cm="1">
        <f t="array" aca="1" ref="G273" ca="1">[1]!EXTRACTNUMBERS(F273)</f>
        <v>695</v>
      </c>
      <c r="H273">
        <f>VLOOKUP(B273,Lookup_period!A:B,2,0)</f>
        <v>31</v>
      </c>
      <c r="I273">
        <f t="shared" si="22"/>
        <v>14604.541643835619</v>
      </c>
      <c r="J273">
        <v>3439134</v>
      </c>
      <c r="K273" s="10">
        <f t="shared" ca="1" si="23"/>
        <v>4.7587936475455922E-2</v>
      </c>
    </row>
    <row r="274" spans="1:11" x14ac:dyDescent="0.25">
      <c r="A274" t="s">
        <v>304</v>
      </c>
      <c r="B274" t="str">
        <f t="shared" si="20"/>
        <v>August</v>
      </c>
      <c r="C274" t="s">
        <v>28</v>
      </c>
      <c r="D274" t="str">
        <f t="shared" si="24"/>
        <v>en Enugu State</v>
      </c>
      <c r="E274" t="str">
        <f t="shared" si="21"/>
        <v xml:space="preserve">Enugu </v>
      </c>
      <c r="F274" t="s">
        <v>318</v>
      </c>
      <c r="G274" t="str" cm="1">
        <f t="array" aca="1" ref="G274" ca="1">[1]!EXTRACTNUMBERS(F274)</f>
        <v>2820</v>
      </c>
      <c r="H274">
        <f>VLOOKUP(B274,Lookup_period!A:B,2,0)</f>
        <v>31</v>
      </c>
      <c r="I274">
        <f t="shared" si="22"/>
        <v>19721.639452054798</v>
      </c>
      <c r="J274">
        <v>4644128</v>
      </c>
      <c r="K274" s="10">
        <f t="shared" ca="1" si="23"/>
        <v>0.1429901406957414</v>
      </c>
    </row>
    <row r="275" spans="1:11" x14ac:dyDescent="0.25">
      <c r="A275" t="s">
        <v>304</v>
      </c>
      <c r="B275" t="str">
        <f t="shared" si="20"/>
        <v>August</v>
      </c>
      <c r="C275" t="s">
        <v>30</v>
      </c>
      <c r="D275" t="str">
        <f t="shared" si="24"/>
        <v>fc Federal Capital Territory</v>
      </c>
      <c r="E275" t="str">
        <f t="shared" si="21"/>
        <v xml:space="preserve">Federal </v>
      </c>
      <c r="F275" t="s">
        <v>319</v>
      </c>
      <c r="G275" t="str" cm="1">
        <f t="array" aca="1" ref="G275" ca="1">[1]!EXTRACTNUMBERS(F275)</f>
        <v>6828</v>
      </c>
      <c r="H275">
        <f>VLOOKUP(B275,Lookup_period!A:B,2,0)</f>
        <v>31</v>
      </c>
      <c r="I275">
        <f t="shared" si="22"/>
        <v>8708.3076712328766</v>
      </c>
      <c r="J275">
        <v>2050666</v>
      </c>
      <c r="K275" s="10">
        <f t="shared" ca="1" si="23"/>
        <v>0.78407886558208018</v>
      </c>
    </row>
    <row r="276" spans="1:11" x14ac:dyDescent="0.25">
      <c r="A276" t="s">
        <v>304</v>
      </c>
      <c r="B276" t="str">
        <f t="shared" si="20"/>
        <v>August</v>
      </c>
      <c r="C276" t="s">
        <v>32</v>
      </c>
      <c r="D276" t="str">
        <f t="shared" si="24"/>
        <v>go Gombe State</v>
      </c>
      <c r="E276" t="str">
        <f t="shared" si="21"/>
        <v xml:space="preserve">Gombe </v>
      </c>
      <c r="F276" t="s">
        <v>320</v>
      </c>
      <c r="G276" t="str" cm="1">
        <f t="array" aca="1" ref="G276" ca="1">[1]!EXTRACTNUMBERS(F276)</f>
        <v>4753</v>
      </c>
      <c r="H276">
        <f>VLOOKUP(B276,Lookup_period!A:B,2,0)</f>
        <v>31</v>
      </c>
      <c r="I276">
        <f t="shared" si="22"/>
        <v>14587.449178082194</v>
      </c>
      <c r="J276">
        <v>3435109</v>
      </c>
      <c r="K276" s="10">
        <f t="shared" ca="1" si="23"/>
        <v>0.32582804176219077</v>
      </c>
    </row>
    <row r="277" spans="1:11" x14ac:dyDescent="0.25">
      <c r="A277" t="s">
        <v>304</v>
      </c>
      <c r="B277" t="str">
        <f t="shared" si="20"/>
        <v>August</v>
      </c>
      <c r="C277" t="s">
        <v>34</v>
      </c>
      <c r="D277" t="str">
        <f t="shared" si="24"/>
        <v>im Imo State</v>
      </c>
      <c r="E277" t="str">
        <f t="shared" si="21"/>
        <v xml:space="preserve">Imo </v>
      </c>
      <c r="F277" t="s">
        <v>321</v>
      </c>
      <c r="G277" t="str" cm="1">
        <f t="array" aca="1" ref="G277" ca="1">[1]!EXTRACTNUMBERS(F277)</f>
        <v>1310</v>
      </c>
      <c r="H277">
        <f>VLOOKUP(B277,Lookup_period!A:B,2,0)</f>
        <v>31</v>
      </c>
      <c r="I277">
        <f t="shared" si="22"/>
        <v>24385.338904109591</v>
      </c>
      <c r="J277">
        <v>5742354</v>
      </c>
      <c r="K277" s="10">
        <f t="shared" ca="1" si="23"/>
        <v>5.3720803518512078E-2</v>
      </c>
    </row>
    <row r="278" spans="1:11" x14ac:dyDescent="0.25">
      <c r="A278" t="s">
        <v>304</v>
      </c>
      <c r="B278" t="str">
        <f t="shared" si="20"/>
        <v>August</v>
      </c>
      <c r="C278" t="s">
        <v>36</v>
      </c>
      <c r="D278" t="str">
        <f t="shared" si="24"/>
        <v>ji Jigawa State</v>
      </c>
      <c r="E278" t="str">
        <f t="shared" si="21"/>
        <v xml:space="preserve">Jigawa </v>
      </c>
      <c r="F278" t="s">
        <v>322</v>
      </c>
      <c r="G278" t="str" cm="1">
        <f t="array" aca="1" ref="G278" ca="1">[1]!EXTRACTNUMBERS(F278)</f>
        <v>10278</v>
      </c>
      <c r="H278">
        <f>VLOOKUP(B278,Lookup_period!A:B,2,0)</f>
        <v>31</v>
      </c>
      <c r="I278">
        <f t="shared" si="22"/>
        <v>26024.219726027401</v>
      </c>
      <c r="J278">
        <v>6128284</v>
      </c>
      <c r="K278" s="10">
        <f t="shared" ca="1" si="23"/>
        <v>0.39493979486042935</v>
      </c>
    </row>
    <row r="279" spans="1:11" x14ac:dyDescent="0.25">
      <c r="A279" t="s">
        <v>304</v>
      </c>
      <c r="B279" t="str">
        <f t="shared" si="20"/>
        <v>August</v>
      </c>
      <c r="C279" t="s">
        <v>38</v>
      </c>
      <c r="D279" t="str">
        <f t="shared" si="24"/>
        <v>kd Kaduna State</v>
      </c>
      <c r="E279" t="str">
        <f t="shared" si="21"/>
        <v xml:space="preserve">Kaduna </v>
      </c>
      <c r="F279" t="s">
        <v>323</v>
      </c>
      <c r="G279" t="str" cm="1">
        <f t="array" aca="1" ref="G279" ca="1">[1]!EXTRACTNUMBERS(F279)</f>
        <v>15474</v>
      </c>
      <c r="H279">
        <f>VLOOKUP(B279,Lookup_period!A:B,2,0)</f>
        <v>31</v>
      </c>
      <c r="I279">
        <f t="shared" si="22"/>
        <v>36730.596301369864</v>
      </c>
      <c r="J279">
        <v>8649463</v>
      </c>
      <c r="K279" s="10">
        <f t="shared" ca="1" si="23"/>
        <v>0.42128365880689223</v>
      </c>
    </row>
    <row r="280" spans="1:11" x14ac:dyDescent="0.25">
      <c r="A280" t="s">
        <v>304</v>
      </c>
      <c r="B280" t="str">
        <f t="shared" si="20"/>
        <v>August</v>
      </c>
      <c r="C280" t="s">
        <v>953</v>
      </c>
      <c r="D280" t="str">
        <f t="shared" si="24"/>
        <v>ke Kebbi State</v>
      </c>
      <c r="E280" t="str">
        <f t="shared" si="21"/>
        <v xml:space="preserve">Kebbi </v>
      </c>
      <c r="F280" t="s">
        <v>324</v>
      </c>
      <c r="G280" t="str" cm="1">
        <f t="array" aca="1" ref="G280" ca="1">[1]!EXTRACTNUMBERS(F280)</f>
        <v>3834</v>
      </c>
      <c r="H280">
        <f>VLOOKUP(B280,Lookup_period!A:B,2,0)</f>
        <v>31</v>
      </c>
      <c r="I280">
        <f t="shared" si="22"/>
        <v>19838.275890410961</v>
      </c>
      <c r="J280">
        <v>4671594</v>
      </c>
      <c r="K280" s="10">
        <f t="shared" ca="1" si="23"/>
        <v>0.19326276240836049</v>
      </c>
    </row>
    <row r="281" spans="1:11" x14ac:dyDescent="0.25">
      <c r="A281" t="s">
        <v>304</v>
      </c>
      <c r="B281" t="str">
        <f t="shared" si="20"/>
        <v>August</v>
      </c>
      <c r="C281" t="s">
        <v>42</v>
      </c>
      <c r="D281" t="str">
        <f t="shared" si="24"/>
        <v>kn Kano State</v>
      </c>
      <c r="E281" t="str">
        <f t="shared" si="21"/>
        <v xml:space="preserve">Kano </v>
      </c>
      <c r="F281" t="s">
        <v>325</v>
      </c>
      <c r="G281" t="str" cm="1">
        <f t="array" aca="1" ref="G281" ca="1">[1]!EXTRACTNUMBERS(F281)</f>
        <v>11946</v>
      </c>
      <c r="H281">
        <f>VLOOKUP(B281,Lookup_period!A:B,2,0)</f>
        <v>31</v>
      </c>
      <c r="I281">
        <f t="shared" si="22"/>
        <v>58832.326575342478</v>
      </c>
      <c r="J281" t="s">
        <v>43</v>
      </c>
      <c r="K281" s="10">
        <f t="shared" ca="1" si="23"/>
        <v>0.20305163326664613</v>
      </c>
    </row>
    <row r="282" spans="1:11" x14ac:dyDescent="0.25">
      <c r="A282" t="s">
        <v>304</v>
      </c>
      <c r="B282" t="str">
        <f t="shared" si="20"/>
        <v>August</v>
      </c>
      <c r="C282" t="s">
        <v>45</v>
      </c>
      <c r="D282" t="str">
        <f t="shared" si="24"/>
        <v>ko Kogi State</v>
      </c>
      <c r="E282" t="str">
        <f t="shared" si="21"/>
        <v xml:space="preserve">Kogi </v>
      </c>
      <c r="F282" t="s">
        <v>326</v>
      </c>
      <c r="G282" t="str" cm="1">
        <f t="array" aca="1" ref="G282" ca="1">[1]!EXTRACTNUMBERS(F282)</f>
        <v>1803</v>
      </c>
      <c r="H282">
        <f>VLOOKUP(B282,Lookup_period!A:B,2,0)</f>
        <v>31</v>
      </c>
      <c r="I282">
        <f t="shared" si="22"/>
        <v>19849.915753424659</v>
      </c>
      <c r="J282">
        <v>4674335</v>
      </c>
      <c r="K282" s="10">
        <f t="shared" ca="1" si="23"/>
        <v>9.0831619760851259E-2</v>
      </c>
    </row>
    <row r="283" spans="1:11" x14ac:dyDescent="0.25">
      <c r="A283" t="s">
        <v>304</v>
      </c>
      <c r="B283" t="str">
        <f t="shared" si="20"/>
        <v>August</v>
      </c>
      <c r="C283" t="s">
        <v>47</v>
      </c>
      <c r="D283" t="str">
        <f t="shared" si="24"/>
        <v>kt Katsina State</v>
      </c>
      <c r="E283" t="str">
        <f t="shared" si="21"/>
        <v xml:space="preserve">Katsina </v>
      </c>
      <c r="F283" t="s">
        <v>327</v>
      </c>
      <c r="G283" t="str" cm="1">
        <f t="array" aca="1" ref="G283" ca="1">[1]!EXTRACTNUMBERS(F283)</f>
        <v>12343</v>
      </c>
      <c r="H283">
        <f>VLOOKUP(B283,Lookup_period!A:B,2,0)</f>
        <v>31</v>
      </c>
      <c r="I283">
        <f t="shared" si="22"/>
        <v>35071.743835616442</v>
      </c>
      <c r="J283">
        <v>8258830</v>
      </c>
      <c r="K283" s="10">
        <f t="shared" ca="1" si="23"/>
        <v>0.35193573658191757</v>
      </c>
    </row>
    <row r="284" spans="1:11" x14ac:dyDescent="0.25">
      <c r="A284" t="s">
        <v>304</v>
      </c>
      <c r="B284" t="str">
        <f t="shared" si="20"/>
        <v>August</v>
      </c>
      <c r="C284" t="s">
        <v>49</v>
      </c>
      <c r="D284" t="str">
        <f t="shared" si="24"/>
        <v>kw Kwara State</v>
      </c>
      <c r="E284" t="str">
        <f t="shared" si="21"/>
        <v xml:space="preserve">Kwara </v>
      </c>
      <c r="F284" t="s">
        <v>328</v>
      </c>
      <c r="G284" t="str" cm="1">
        <f t="array" aca="1" ref="G284" ca="1">[1]!EXTRACTNUMBERS(F284)</f>
        <v>1245</v>
      </c>
      <c r="H284">
        <f>VLOOKUP(B284,Lookup_period!A:B,2,0)</f>
        <v>31</v>
      </c>
      <c r="I284">
        <f t="shared" si="22"/>
        <v>14355.993835616438</v>
      </c>
      <c r="J284">
        <v>3380605</v>
      </c>
      <c r="K284" s="10">
        <f t="shared" ca="1" si="23"/>
        <v>8.6723358497913447E-2</v>
      </c>
    </row>
    <row r="285" spans="1:11" x14ac:dyDescent="0.25">
      <c r="A285" t="s">
        <v>304</v>
      </c>
      <c r="B285" t="str">
        <f t="shared" si="20"/>
        <v>August</v>
      </c>
      <c r="C285" t="s">
        <v>51</v>
      </c>
      <c r="D285" t="str">
        <f t="shared" si="24"/>
        <v>la Lagos State</v>
      </c>
      <c r="E285" t="str">
        <f t="shared" si="21"/>
        <v xml:space="preserve">Lagos </v>
      </c>
      <c r="F285" t="s">
        <v>329</v>
      </c>
      <c r="G285" t="str" cm="1">
        <f t="array" aca="1" ref="G285" ca="1">[1]!EXTRACTNUMBERS(F285)</f>
        <v>9702</v>
      </c>
      <c r="H285">
        <f>VLOOKUP(B285,Lookup_period!A:B,2,0)</f>
        <v>31</v>
      </c>
      <c r="I285">
        <f t="shared" si="22"/>
        <v>55858.636712328771</v>
      </c>
      <c r="J285" t="s">
        <v>52</v>
      </c>
      <c r="K285" s="10">
        <f t="shared" ca="1" si="23"/>
        <v>0.17368844946870382</v>
      </c>
    </row>
    <row r="286" spans="1:11" x14ac:dyDescent="0.25">
      <c r="A286" t="s">
        <v>304</v>
      </c>
      <c r="B286" t="str">
        <f t="shared" si="20"/>
        <v>August</v>
      </c>
      <c r="C286" t="s">
        <v>54</v>
      </c>
      <c r="D286" t="str">
        <f t="shared" si="24"/>
        <v>na Nasarawa State</v>
      </c>
      <c r="E286" t="str">
        <f t="shared" si="21"/>
        <v xml:space="preserve">Nasarawa </v>
      </c>
      <c r="F286" t="s">
        <v>330</v>
      </c>
      <c r="G286" t="str" cm="1">
        <f t="array" aca="1" ref="G286" ca="1">[1]!EXTRACTNUMBERS(F286)</f>
        <v>5874</v>
      </c>
      <c r="H286">
        <f>VLOOKUP(B286,Lookup_period!A:B,2,0)</f>
        <v>31</v>
      </c>
      <c r="I286">
        <f t="shared" si="22"/>
        <v>11281.384109589042</v>
      </c>
      <c r="J286">
        <v>2656584</v>
      </c>
      <c r="K286" s="10">
        <f t="shared" ca="1" si="23"/>
        <v>0.52068079084437613</v>
      </c>
    </row>
    <row r="287" spans="1:11" x14ac:dyDescent="0.25">
      <c r="A287" t="s">
        <v>304</v>
      </c>
      <c r="B287" t="str">
        <f t="shared" si="20"/>
        <v>August</v>
      </c>
      <c r="C287" t="s">
        <v>56</v>
      </c>
      <c r="D287" t="str">
        <f t="shared" si="24"/>
        <v>ni Niger State</v>
      </c>
      <c r="E287" t="str">
        <f t="shared" si="21"/>
        <v xml:space="preserve">Niger </v>
      </c>
      <c r="F287" t="s">
        <v>331</v>
      </c>
      <c r="G287" t="str" cm="1">
        <f t="array" aca="1" ref="G287" ca="1">[1]!EXTRACTNUMBERS(F287)</f>
        <v>8903</v>
      </c>
      <c r="H287">
        <f>VLOOKUP(B287,Lookup_period!A:B,2,0)</f>
        <v>31</v>
      </c>
      <c r="I287">
        <f t="shared" si="22"/>
        <v>25055.890136986305</v>
      </c>
      <c r="J287">
        <v>5900258</v>
      </c>
      <c r="K287" s="10">
        <f t="shared" ca="1" si="23"/>
        <v>0.3553256320699546</v>
      </c>
    </row>
    <row r="288" spans="1:11" x14ac:dyDescent="0.25">
      <c r="A288" t="s">
        <v>304</v>
      </c>
      <c r="B288" t="str">
        <f t="shared" si="20"/>
        <v>August</v>
      </c>
      <c r="C288" t="s">
        <v>58</v>
      </c>
      <c r="D288" t="str">
        <f t="shared" si="24"/>
        <v>og Ogun State</v>
      </c>
      <c r="E288" t="str">
        <f t="shared" si="21"/>
        <v xml:space="preserve">Ogun </v>
      </c>
      <c r="F288" t="s">
        <v>332</v>
      </c>
      <c r="G288" t="str" cm="1">
        <f t="array" aca="1" ref="G288" ca="1">[1]!EXTRACTNUMBERS(F288)</f>
        <v>3605</v>
      </c>
      <c r="H288">
        <f>VLOOKUP(B288,Lookup_period!A:B,2,0)</f>
        <v>31</v>
      </c>
      <c r="I288">
        <f t="shared" si="22"/>
        <v>23373.825890410961</v>
      </c>
      <c r="J288">
        <v>5504159</v>
      </c>
      <c r="K288" s="10">
        <f t="shared" ca="1" si="23"/>
        <v>0.15423234591128446</v>
      </c>
    </row>
    <row r="289" spans="1:11" x14ac:dyDescent="0.25">
      <c r="A289" t="s">
        <v>304</v>
      </c>
      <c r="B289" t="str">
        <f t="shared" si="20"/>
        <v>August</v>
      </c>
      <c r="C289" t="s">
        <v>60</v>
      </c>
      <c r="D289" t="str">
        <f t="shared" si="24"/>
        <v>on Ondo State</v>
      </c>
      <c r="E289" t="str">
        <f t="shared" si="21"/>
        <v xml:space="preserve">Ondo </v>
      </c>
      <c r="F289" t="s">
        <v>333</v>
      </c>
      <c r="G289" t="str" cm="1">
        <f t="array" aca="1" ref="G289" ca="1">[1]!EXTRACTNUMBERS(F289)</f>
        <v>3210</v>
      </c>
      <c r="H289">
        <f>VLOOKUP(B289,Lookup_period!A:B,2,0)</f>
        <v>31</v>
      </c>
      <c r="I289">
        <f t="shared" si="22"/>
        <v>21396.994109589043</v>
      </c>
      <c r="J289">
        <v>5038647</v>
      </c>
      <c r="K289" s="10">
        <f t="shared" ca="1" si="23"/>
        <v>0.15002107228516931</v>
      </c>
    </row>
    <row r="290" spans="1:11" x14ac:dyDescent="0.25">
      <c r="A290" t="s">
        <v>304</v>
      </c>
      <c r="B290" t="str">
        <f t="shared" si="20"/>
        <v>August</v>
      </c>
      <c r="C290" t="s">
        <v>62</v>
      </c>
      <c r="D290" t="str">
        <f t="shared" si="24"/>
        <v>os Osun State</v>
      </c>
      <c r="E290" t="str">
        <f t="shared" si="21"/>
        <v xml:space="preserve">Osun </v>
      </c>
      <c r="F290" t="s">
        <v>334</v>
      </c>
      <c r="G290" t="str" cm="1">
        <f t="array" aca="1" ref="G290" ca="1">[1]!EXTRACTNUMBERS(F290)</f>
        <v>2662</v>
      </c>
      <c r="H290">
        <f>VLOOKUP(B290,Lookup_period!A:B,2,0)</f>
        <v>31</v>
      </c>
      <c r="I290">
        <f t="shared" si="22"/>
        <v>21216.315068493153</v>
      </c>
      <c r="J290">
        <v>4996100</v>
      </c>
      <c r="K290" s="10">
        <f t="shared" ca="1" si="23"/>
        <v>0.12546947909692138</v>
      </c>
    </row>
    <row r="291" spans="1:11" x14ac:dyDescent="0.25">
      <c r="A291" t="s">
        <v>304</v>
      </c>
      <c r="B291" t="str">
        <f t="shared" si="20"/>
        <v>August</v>
      </c>
      <c r="C291" t="s">
        <v>64</v>
      </c>
      <c r="D291" t="str">
        <f t="shared" si="24"/>
        <v>oy Oyo State</v>
      </c>
      <c r="E291" t="str">
        <f t="shared" si="21"/>
        <v xml:space="preserve">Oyo </v>
      </c>
      <c r="F291" t="s">
        <v>335</v>
      </c>
      <c r="G291" t="str" cm="1">
        <f t="array" aca="1" ref="G291" ca="1">[1]!EXTRACTNUMBERS(F291)</f>
        <v>4412</v>
      </c>
      <c r="H291">
        <f>VLOOKUP(B291,Lookup_period!A:B,2,0)</f>
        <v>31</v>
      </c>
      <c r="I291">
        <f t="shared" si="22"/>
        <v>35316.970821917814</v>
      </c>
      <c r="J291">
        <v>8316577</v>
      </c>
      <c r="K291" s="10">
        <f t="shared" ca="1" si="23"/>
        <v>0.12492577639931396</v>
      </c>
    </row>
    <row r="292" spans="1:11" x14ac:dyDescent="0.25">
      <c r="A292" t="s">
        <v>304</v>
      </c>
      <c r="B292" t="str">
        <f t="shared" si="20"/>
        <v>August</v>
      </c>
      <c r="C292" t="s">
        <v>66</v>
      </c>
      <c r="D292" t="str">
        <f t="shared" si="24"/>
        <v>pl Plateau State</v>
      </c>
      <c r="E292" t="str">
        <f t="shared" si="21"/>
        <v xml:space="preserve">Plateau </v>
      </c>
      <c r="F292" t="s">
        <v>336</v>
      </c>
      <c r="G292" t="str" cm="1">
        <f t="array" aca="1" ref="G292" ca="1">[1]!EXTRACTNUMBERS(F292)</f>
        <v>3130</v>
      </c>
      <c r="H292">
        <f>VLOOKUP(B292,Lookup_period!A:B,2,0)</f>
        <v>31</v>
      </c>
      <c r="I292">
        <f t="shared" si="22"/>
        <v>18583.833287671237</v>
      </c>
      <c r="J292">
        <v>4376193</v>
      </c>
      <c r="K292" s="10">
        <f t="shared" ca="1" si="23"/>
        <v>0.16842596204715654</v>
      </c>
    </row>
    <row r="293" spans="1:11" x14ac:dyDescent="0.25">
      <c r="A293" t="s">
        <v>304</v>
      </c>
      <c r="B293" t="str">
        <f t="shared" si="20"/>
        <v>August</v>
      </c>
      <c r="C293" t="s">
        <v>68</v>
      </c>
      <c r="D293" t="str">
        <f t="shared" si="24"/>
        <v>ri Rivers State</v>
      </c>
      <c r="E293" t="str">
        <f t="shared" si="21"/>
        <v xml:space="preserve">Rivers </v>
      </c>
      <c r="F293" t="s">
        <v>337</v>
      </c>
      <c r="G293" t="str" cm="1">
        <f t="array" aca="1" ref="G293" ca="1">[1]!EXTRACTNUMBERS(F293)</f>
        <v>4508</v>
      </c>
      <c r="H293">
        <f>VLOOKUP(B293,Lookup_period!A:B,2,0)</f>
        <v>31</v>
      </c>
      <c r="I293">
        <f t="shared" si="22"/>
        <v>32890.282328767127</v>
      </c>
      <c r="J293">
        <v>7745131</v>
      </c>
      <c r="K293" s="10">
        <f t="shared" ca="1" si="23"/>
        <v>0.13706176052058777</v>
      </c>
    </row>
    <row r="294" spans="1:11" x14ac:dyDescent="0.25">
      <c r="A294" t="s">
        <v>304</v>
      </c>
      <c r="B294" t="str">
        <f t="shared" si="20"/>
        <v>August</v>
      </c>
      <c r="C294" t="s">
        <v>70</v>
      </c>
      <c r="D294" t="str">
        <f t="shared" si="24"/>
        <v>so Sokoto State</v>
      </c>
      <c r="E294" t="str">
        <f t="shared" si="21"/>
        <v xml:space="preserve">Sokoto </v>
      </c>
      <c r="F294" t="s">
        <v>338</v>
      </c>
      <c r="G294" t="str" cm="1">
        <f t="array" aca="1" ref="G294" ca="1">[1]!EXTRACTNUMBERS(F294)</f>
        <v>5207</v>
      </c>
      <c r="H294">
        <f>VLOOKUP(B294,Lookup_period!A:B,2,0)</f>
        <v>31</v>
      </c>
      <c r="I294">
        <f t="shared" si="22"/>
        <v>22383.860000000004</v>
      </c>
      <c r="J294">
        <v>5271038</v>
      </c>
      <c r="K294" s="10">
        <f t="shared" ca="1" si="23"/>
        <v>0.23262297030092213</v>
      </c>
    </row>
    <row r="295" spans="1:11" x14ac:dyDescent="0.25">
      <c r="A295" t="s">
        <v>304</v>
      </c>
      <c r="B295" t="str">
        <f t="shared" si="20"/>
        <v>August</v>
      </c>
      <c r="C295" t="s">
        <v>72</v>
      </c>
      <c r="D295" t="str">
        <f t="shared" si="24"/>
        <v>ta Taraba State</v>
      </c>
      <c r="E295" t="str">
        <f t="shared" si="21"/>
        <v xml:space="preserve">Taraba </v>
      </c>
      <c r="F295" t="s">
        <v>339</v>
      </c>
      <c r="G295" t="str" cm="1">
        <f t="array" aca="1" ref="G295" ca="1">[1]!EXTRACTNUMBERS(F295)</f>
        <v>2326</v>
      </c>
      <c r="H295">
        <f>VLOOKUP(B295,Lookup_period!A:B,2,0)</f>
        <v>31</v>
      </c>
      <c r="I295">
        <f t="shared" si="22"/>
        <v>13647.401780821921</v>
      </c>
      <c r="J295">
        <v>3213743</v>
      </c>
      <c r="K295" s="10">
        <f t="shared" ca="1" si="23"/>
        <v>0.17043537204778589</v>
      </c>
    </row>
    <row r="296" spans="1:11" x14ac:dyDescent="0.25">
      <c r="A296" t="s">
        <v>304</v>
      </c>
      <c r="B296" t="str">
        <f t="shared" si="20"/>
        <v>August</v>
      </c>
      <c r="C296" t="s">
        <v>74</v>
      </c>
      <c r="D296" t="str">
        <f t="shared" si="24"/>
        <v>yo Yobe State</v>
      </c>
      <c r="E296" t="str">
        <f t="shared" si="21"/>
        <v xml:space="preserve">Yobe </v>
      </c>
      <c r="F296" t="s">
        <v>340</v>
      </c>
      <c r="G296" t="str" cm="1">
        <f t="array" aca="1" ref="G296" ca="1">[1]!EXTRACTNUMBERS(F296)</f>
        <v>6115</v>
      </c>
      <c r="H296">
        <f>VLOOKUP(B296,Lookup_period!A:B,2,0)</f>
        <v>31</v>
      </c>
      <c r="I296">
        <f t="shared" si="22"/>
        <v>14897.347260273973</v>
      </c>
      <c r="J296">
        <v>3508085</v>
      </c>
      <c r="K296" s="10">
        <f t="shared" ca="1" si="23"/>
        <v>0.41047576411852676</v>
      </c>
    </row>
    <row r="297" spans="1:11" x14ac:dyDescent="0.25">
      <c r="A297" t="s">
        <v>304</v>
      </c>
      <c r="B297" t="str">
        <f t="shared" si="20"/>
        <v>August</v>
      </c>
      <c r="C297" t="s">
        <v>76</v>
      </c>
      <c r="D297" t="str">
        <f t="shared" si="24"/>
        <v>za Zamfara State</v>
      </c>
      <c r="E297" t="str">
        <f t="shared" si="21"/>
        <v xml:space="preserve">Zamfara </v>
      </c>
      <c r="F297" t="s">
        <v>341</v>
      </c>
      <c r="G297" t="str" cm="1">
        <f t="array" aca="1" ref="G297" ca="1">[1]!EXTRACTNUMBERS(F297)</f>
        <v>2576</v>
      </c>
      <c r="H297">
        <f>VLOOKUP(B297,Lookup_period!A:B,2,0)</f>
        <v>31</v>
      </c>
      <c r="I297">
        <f t="shared" si="22"/>
        <v>20201.901643835619</v>
      </c>
      <c r="J297">
        <v>4757222</v>
      </c>
      <c r="K297" s="10">
        <f t="shared" ca="1" si="23"/>
        <v>0.12751274832515766</v>
      </c>
    </row>
    <row r="298" spans="1:11" x14ac:dyDescent="0.25">
      <c r="A298" t="s">
        <v>342</v>
      </c>
      <c r="B298" t="str">
        <f t="shared" si="20"/>
        <v>September</v>
      </c>
      <c r="C298" t="s">
        <v>3</v>
      </c>
      <c r="D298" t="str">
        <f t="shared" si="24"/>
        <v>an Anambra state</v>
      </c>
      <c r="E298" t="str">
        <f t="shared" si="21"/>
        <v xml:space="preserve">Anambra </v>
      </c>
      <c r="F298" t="s">
        <v>343</v>
      </c>
      <c r="G298" t="str" cm="1">
        <f t="array" aca="1" ref="G298" ca="1">[1]!EXTRACTNUMBERS(F298)</f>
        <v>1692</v>
      </c>
      <c r="H298">
        <f>VLOOKUP(B298,Lookup_period!A:B,2,0)</f>
        <v>30</v>
      </c>
      <c r="I298">
        <f t="shared" si="22"/>
        <v>23938.845205479454</v>
      </c>
      <c r="J298">
        <v>5825119</v>
      </c>
      <c r="K298" s="10">
        <f t="shared" ca="1" si="23"/>
        <v>7.0680101127547773E-2</v>
      </c>
    </row>
    <row r="299" spans="1:11" x14ac:dyDescent="0.25">
      <c r="A299" t="s">
        <v>342</v>
      </c>
      <c r="B299" t="str">
        <f t="shared" si="20"/>
        <v>September</v>
      </c>
      <c r="C299" t="s">
        <v>5</v>
      </c>
      <c r="D299" t="str">
        <f t="shared" si="24"/>
        <v>ab Abia State</v>
      </c>
      <c r="E299" t="str">
        <f t="shared" si="21"/>
        <v xml:space="preserve">Abia </v>
      </c>
      <c r="F299" t="s">
        <v>344</v>
      </c>
      <c r="G299" t="str" cm="1">
        <f t="array" aca="1" ref="G299" ca="1">[1]!EXTRACTNUMBERS(F299)</f>
        <v>1491</v>
      </c>
      <c r="H299">
        <f>VLOOKUP(B299,Lookup_period!A:B,2,0)</f>
        <v>30</v>
      </c>
      <c r="I299">
        <f t="shared" si="22"/>
        <v>16034.063013698631</v>
      </c>
      <c r="J299">
        <v>3901622</v>
      </c>
      <c r="K299" s="10">
        <f t="shared" ca="1" si="23"/>
        <v>9.2989531020688312E-2</v>
      </c>
    </row>
    <row r="300" spans="1:11" x14ac:dyDescent="0.25">
      <c r="A300" t="s">
        <v>342</v>
      </c>
      <c r="B300" t="str">
        <f t="shared" si="20"/>
        <v>September</v>
      </c>
      <c r="C300" t="s">
        <v>7</v>
      </c>
      <c r="D300" t="str">
        <f t="shared" si="24"/>
        <v>ad Adamawa State</v>
      </c>
      <c r="E300" t="str">
        <f t="shared" si="21"/>
        <v xml:space="preserve">Adamawa </v>
      </c>
      <c r="F300" t="s">
        <v>345</v>
      </c>
      <c r="G300" t="str" cm="1">
        <f t="array" aca="1" ref="G300" ca="1">[1]!EXTRACTNUMBERS(F300)</f>
        <v>9797</v>
      </c>
      <c r="H300">
        <f>VLOOKUP(B300,Lookup_period!A:B,2,0)</f>
        <v>30</v>
      </c>
      <c r="I300">
        <f t="shared" si="22"/>
        <v>18347.708219178083</v>
      </c>
      <c r="J300">
        <v>4464609</v>
      </c>
      <c r="K300" s="10">
        <f t="shared" ca="1" si="23"/>
        <v>0.53396314585816285</v>
      </c>
    </row>
    <row r="301" spans="1:11" x14ac:dyDescent="0.25">
      <c r="A301" t="s">
        <v>342</v>
      </c>
      <c r="B301" t="str">
        <f t="shared" si="20"/>
        <v>September</v>
      </c>
      <c r="C301" t="s">
        <v>9</v>
      </c>
      <c r="D301" t="str">
        <f t="shared" si="24"/>
        <v>ak Akwa-Ibom State</v>
      </c>
      <c r="E301" t="str">
        <f t="shared" si="21"/>
        <v xml:space="preserve">Akwa-Ibom </v>
      </c>
      <c r="F301" t="s">
        <v>346</v>
      </c>
      <c r="G301" t="str" cm="1">
        <f t="array" aca="1" ref="G301" ca="1">[1]!EXTRACTNUMBERS(F301)</f>
        <v>1253</v>
      </c>
      <c r="H301">
        <f>VLOOKUP(B301,Lookup_period!A:B,2,0)</f>
        <v>30</v>
      </c>
      <c r="I301">
        <f t="shared" si="22"/>
        <v>24063.234246575346</v>
      </c>
      <c r="J301">
        <v>5855387</v>
      </c>
      <c r="K301" s="10">
        <f t="shared" ca="1" si="23"/>
        <v>5.2071138366544624E-2</v>
      </c>
    </row>
    <row r="302" spans="1:11" x14ac:dyDescent="0.25">
      <c r="A302" t="s">
        <v>342</v>
      </c>
      <c r="B302" t="str">
        <f t="shared" si="20"/>
        <v>September</v>
      </c>
      <c r="C302" t="s">
        <v>11</v>
      </c>
      <c r="D302" t="str">
        <f t="shared" si="24"/>
        <v>ba Bauchi State</v>
      </c>
      <c r="E302" t="str">
        <f t="shared" si="21"/>
        <v xml:space="preserve">Bauchi </v>
      </c>
      <c r="F302" t="s">
        <v>347</v>
      </c>
      <c r="G302" t="str" cm="1">
        <f t="array" aca="1" ref="G302" ca="1">[1]!EXTRACTNUMBERS(F302)</f>
        <v>10265</v>
      </c>
      <c r="H302">
        <f>VLOOKUP(B302,Lookup_period!A:B,2,0)</f>
        <v>30</v>
      </c>
      <c r="I302">
        <f t="shared" si="22"/>
        <v>28705.323287671235</v>
      </c>
      <c r="J302">
        <v>6984962</v>
      </c>
      <c r="K302" s="10">
        <f t="shared" ca="1" si="23"/>
        <v>0.35759917758559984</v>
      </c>
    </row>
    <row r="303" spans="1:11" x14ac:dyDescent="0.25">
      <c r="A303" t="s">
        <v>342</v>
      </c>
      <c r="B303" t="str">
        <f t="shared" si="20"/>
        <v>September</v>
      </c>
      <c r="C303" t="s">
        <v>13</v>
      </c>
      <c r="D303" t="str">
        <f t="shared" si="24"/>
        <v>be Benue State</v>
      </c>
      <c r="E303" t="str">
        <f t="shared" si="21"/>
        <v xml:space="preserve">Benue </v>
      </c>
      <c r="F303" t="s">
        <v>348</v>
      </c>
      <c r="G303" t="str" cm="1">
        <f t="array" aca="1" ref="G303" ca="1">[1]!EXTRACTNUMBERS(F303)</f>
        <v>1094</v>
      </c>
      <c r="H303">
        <f>VLOOKUP(B303,Lookup_period!A:B,2,0)</f>
        <v>30</v>
      </c>
      <c r="I303">
        <f t="shared" si="22"/>
        <v>24721.763013698634</v>
      </c>
      <c r="J303">
        <v>6015629</v>
      </c>
      <c r="K303" s="10">
        <f t="shared" ca="1" si="23"/>
        <v>4.425250737149293E-2</v>
      </c>
    </row>
    <row r="304" spans="1:11" x14ac:dyDescent="0.25">
      <c r="A304" t="s">
        <v>342</v>
      </c>
      <c r="B304" t="str">
        <f t="shared" si="20"/>
        <v>September</v>
      </c>
      <c r="C304" t="s">
        <v>15</v>
      </c>
      <c r="D304" t="str">
        <f t="shared" si="24"/>
        <v>bo Borno State</v>
      </c>
      <c r="E304" t="str">
        <f t="shared" si="21"/>
        <v xml:space="preserve">Borno </v>
      </c>
      <c r="F304" t="s">
        <v>349</v>
      </c>
      <c r="G304" t="str" cm="1">
        <f t="array" aca="1" ref="G304" ca="1">[1]!EXTRACTNUMBERS(F304)</f>
        <v>7236</v>
      </c>
      <c r="H304">
        <f>VLOOKUP(B304,Lookup_period!A:B,2,0)</f>
        <v>30</v>
      </c>
      <c r="I304">
        <f t="shared" si="22"/>
        <v>25361.256164383565</v>
      </c>
      <c r="J304">
        <v>6171239</v>
      </c>
      <c r="K304" s="10">
        <f t="shared" ca="1" si="23"/>
        <v>0.28531709758769669</v>
      </c>
    </row>
    <row r="305" spans="1:11" x14ac:dyDescent="0.25">
      <c r="A305" t="s">
        <v>342</v>
      </c>
      <c r="B305" t="str">
        <f t="shared" si="20"/>
        <v>September</v>
      </c>
      <c r="C305" t="s">
        <v>17</v>
      </c>
      <c r="D305" t="str">
        <f t="shared" si="24"/>
        <v>by Bayelsa State</v>
      </c>
      <c r="E305" t="str">
        <f t="shared" si="21"/>
        <v xml:space="preserve">Bayelsa </v>
      </c>
      <c r="F305" t="s">
        <v>350</v>
      </c>
      <c r="G305" t="str" cm="1">
        <f t="array" aca="1" ref="G305" ca="1">[1]!EXTRACTNUMBERS(F305)</f>
        <v>487</v>
      </c>
      <c r="H305">
        <f>VLOOKUP(B305,Lookup_period!A:B,2,0)</f>
        <v>30</v>
      </c>
      <c r="I305">
        <f t="shared" si="22"/>
        <v>9864.8136986301379</v>
      </c>
      <c r="J305">
        <v>2400438</v>
      </c>
      <c r="K305" s="10">
        <f t="shared" ca="1" si="23"/>
        <v>4.9367379342158943E-2</v>
      </c>
    </row>
    <row r="306" spans="1:11" x14ac:dyDescent="0.25">
      <c r="A306" t="s">
        <v>342</v>
      </c>
      <c r="B306" t="str">
        <f t="shared" si="20"/>
        <v>September</v>
      </c>
      <c r="C306" t="s">
        <v>19</v>
      </c>
      <c r="D306" t="str">
        <f t="shared" si="24"/>
        <v>cr Cross River State</v>
      </c>
      <c r="E306" t="str">
        <f t="shared" si="21"/>
        <v xml:space="preserve">Cross </v>
      </c>
      <c r="F306" t="s">
        <v>351</v>
      </c>
      <c r="G306" t="str" cm="1">
        <f t="array" aca="1" ref="G306" ca="1">[1]!EXTRACTNUMBERS(F306)</f>
        <v>1901</v>
      </c>
      <c r="H306">
        <f>VLOOKUP(B306,Lookup_period!A:B,2,0)</f>
        <v>30</v>
      </c>
      <c r="I306">
        <f t="shared" si="22"/>
        <v>16731.127397260276</v>
      </c>
      <c r="J306">
        <v>4071241</v>
      </c>
      <c r="K306" s="10">
        <f t="shared" ca="1" si="23"/>
        <v>0.11362055615638245</v>
      </c>
    </row>
    <row r="307" spans="1:11" x14ac:dyDescent="0.25">
      <c r="A307" t="s">
        <v>342</v>
      </c>
      <c r="B307" t="str">
        <f t="shared" si="20"/>
        <v>September</v>
      </c>
      <c r="C307" t="s">
        <v>21</v>
      </c>
      <c r="D307" t="str">
        <f t="shared" si="24"/>
        <v>de Delta State</v>
      </c>
      <c r="E307" t="str">
        <f t="shared" si="21"/>
        <v xml:space="preserve">Delta </v>
      </c>
      <c r="F307" t="s">
        <v>352</v>
      </c>
      <c r="G307" t="str" cm="1">
        <f t="array" aca="1" ref="G307" ca="1">[1]!EXTRACTNUMBERS(F307)</f>
        <v>2898</v>
      </c>
      <c r="H307">
        <f>VLOOKUP(B307,Lookup_period!A:B,2,0)</f>
        <v>30</v>
      </c>
      <c r="I307">
        <f t="shared" si="22"/>
        <v>24579.226027397261</v>
      </c>
      <c r="J307">
        <v>5980945</v>
      </c>
      <c r="K307" s="10">
        <f t="shared" ca="1" si="23"/>
        <v>0.11790444486615409</v>
      </c>
    </row>
    <row r="308" spans="1:11" x14ac:dyDescent="0.25">
      <c r="A308" t="s">
        <v>342</v>
      </c>
      <c r="B308" t="str">
        <f t="shared" si="20"/>
        <v>September</v>
      </c>
      <c r="C308" t="s">
        <v>23</v>
      </c>
      <c r="D308" t="str">
        <f t="shared" si="24"/>
        <v>eb Ebonyi State</v>
      </c>
      <c r="E308" t="str">
        <f t="shared" si="21"/>
        <v xml:space="preserve">Ebonyi </v>
      </c>
      <c r="F308" t="s">
        <v>267</v>
      </c>
      <c r="G308" t="str" cm="1">
        <f t="array" aca="1" ref="G308" ca="1">[1]!EXTRACTNUMBERS(F308)</f>
        <v>1919</v>
      </c>
      <c r="H308">
        <f>VLOOKUP(B308,Lookup_period!A:B,2,0)</f>
        <v>30</v>
      </c>
      <c r="I308">
        <f t="shared" si="22"/>
        <v>12441.583561643836</v>
      </c>
      <c r="J308">
        <v>3027452</v>
      </c>
      <c r="K308" s="10">
        <f t="shared" ca="1" si="23"/>
        <v>0.15424081592925887</v>
      </c>
    </row>
    <row r="309" spans="1:11" x14ac:dyDescent="0.25">
      <c r="A309" t="s">
        <v>342</v>
      </c>
      <c r="B309" t="str">
        <f t="shared" si="20"/>
        <v>September</v>
      </c>
      <c r="C309" t="s">
        <v>971</v>
      </c>
      <c r="D309" t="str">
        <f t="shared" si="24"/>
        <v>ed Edo State</v>
      </c>
      <c r="E309" t="str">
        <f t="shared" si="21"/>
        <v xml:space="preserve">Edo </v>
      </c>
      <c r="F309" t="s">
        <v>353</v>
      </c>
      <c r="G309" t="str" cm="1">
        <f t="array" aca="1" ref="G309" ca="1">[1]!EXTRACTNUMBERS(F309)</f>
        <v>1831</v>
      </c>
      <c r="H309">
        <f>VLOOKUP(B309,Lookup_period!A:B,2,0)</f>
        <v>30</v>
      </c>
      <c r="I309">
        <f t="shared" si="22"/>
        <v>18208.516438356168</v>
      </c>
      <c r="J309">
        <v>4430739</v>
      </c>
      <c r="K309" s="10">
        <f t="shared" ca="1" si="23"/>
        <v>0.10055734118695171</v>
      </c>
    </row>
    <row r="310" spans="1:11" x14ac:dyDescent="0.25">
      <c r="A310" t="s">
        <v>342</v>
      </c>
      <c r="B310" t="str">
        <f t="shared" si="20"/>
        <v>September</v>
      </c>
      <c r="C310" t="s">
        <v>26</v>
      </c>
      <c r="D310" t="str">
        <f t="shared" si="24"/>
        <v>ek Ekiti State</v>
      </c>
      <c r="E310" t="str">
        <f t="shared" si="21"/>
        <v xml:space="preserve">Ekiti </v>
      </c>
      <c r="F310" t="s">
        <v>354</v>
      </c>
      <c r="G310" t="str" cm="1">
        <f t="array" aca="1" ref="G310" ca="1">[1]!EXTRACTNUMBERS(F310)</f>
        <v>387</v>
      </c>
      <c r="H310">
        <f>VLOOKUP(B310,Lookup_period!A:B,2,0)</f>
        <v>30</v>
      </c>
      <c r="I310">
        <f t="shared" si="22"/>
        <v>14133.427397260275</v>
      </c>
      <c r="J310">
        <v>3439134</v>
      </c>
      <c r="K310" s="10">
        <f t="shared" ca="1" si="23"/>
        <v>2.7381893232424206E-2</v>
      </c>
    </row>
    <row r="311" spans="1:11" x14ac:dyDescent="0.25">
      <c r="A311" t="s">
        <v>342</v>
      </c>
      <c r="B311" t="str">
        <f t="shared" si="20"/>
        <v>September</v>
      </c>
      <c r="C311" t="s">
        <v>28</v>
      </c>
      <c r="D311" t="str">
        <f t="shared" si="24"/>
        <v>en Enugu State</v>
      </c>
      <c r="E311" t="str">
        <f t="shared" si="21"/>
        <v xml:space="preserve">Enugu </v>
      </c>
      <c r="F311" t="s">
        <v>355</v>
      </c>
      <c r="G311" t="str" cm="1">
        <f t="array" aca="1" ref="G311" ca="1">[1]!EXTRACTNUMBERS(F311)</f>
        <v>2186</v>
      </c>
      <c r="H311">
        <f>VLOOKUP(B311,Lookup_period!A:B,2,0)</f>
        <v>30</v>
      </c>
      <c r="I311">
        <f t="shared" si="22"/>
        <v>19085.45753424658</v>
      </c>
      <c r="J311">
        <v>4644128</v>
      </c>
      <c r="K311" s="10">
        <f t="shared" ca="1" si="23"/>
        <v>0.11453746896439257</v>
      </c>
    </row>
    <row r="312" spans="1:11" x14ac:dyDescent="0.25">
      <c r="A312" t="s">
        <v>342</v>
      </c>
      <c r="B312" t="str">
        <f t="shared" si="20"/>
        <v>September</v>
      </c>
      <c r="C312" t="s">
        <v>30</v>
      </c>
      <c r="D312" t="str">
        <f t="shared" si="24"/>
        <v>fc Federal Capital Territory</v>
      </c>
      <c r="E312" t="str">
        <f t="shared" si="21"/>
        <v xml:space="preserve">Federal </v>
      </c>
      <c r="F312" t="s">
        <v>356</v>
      </c>
      <c r="G312" t="str" cm="1">
        <f t="array" aca="1" ref="G312" ca="1">[1]!EXTRACTNUMBERS(F312)</f>
        <v>6038</v>
      </c>
      <c r="H312">
        <f>VLOOKUP(B312,Lookup_period!A:B,2,0)</f>
        <v>30</v>
      </c>
      <c r="I312">
        <f t="shared" si="22"/>
        <v>8427.3945205479467</v>
      </c>
      <c r="J312">
        <v>2050666</v>
      </c>
      <c r="K312" s="10">
        <f t="shared" ca="1" si="23"/>
        <v>0.71647292473111979</v>
      </c>
    </row>
    <row r="313" spans="1:11" x14ac:dyDescent="0.25">
      <c r="A313" t="s">
        <v>342</v>
      </c>
      <c r="B313" t="str">
        <f t="shared" si="20"/>
        <v>September</v>
      </c>
      <c r="C313" t="s">
        <v>32</v>
      </c>
      <c r="D313" t="str">
        <f t="shared" si="24"/>
        <v>go Gombe State</v>
      </c>
      <c r="E313" t="str">
        <f t="shared" si="21"/>
        <v xml:space="preserve">Gombe </v>
      </c>
      <c r="F313" t="s">
        <v>357</v>
      </c>
      <c r="G313" t="str" cm="1">
        <f t="array" aca="1" ref="G313" ca="1">[1]!EXTRACTNUMBERS(F313)</f>
        <v>3994</v>
      </c>
      <c r="H313">
        <f>VLOOKUP(B313,Lookup_period!A:B,2,0)</f>
        <v>30</v>
      </c>
      <c r="I313">
        <f t="shared" si="22"/>
        <v>14116.886301369865</v>
      </c>
      <c r="J313">
        <v>3435109</v>
      </c>
      <c r="K313" s="10">
        <f t="shared" ca="1" si="23"/>
        <v>0.28292357923237171</v>
      </c>
    </row>
    <row r="314" spans="1:11" x14ac:dyDescent="0.25">
      <c r="A314" t="s">
        <v>342</v>
      </c>
      <c r="B314" t="str">
        <f t="shared" si="20"/>
        <v>September</v>
      </c>
      <c r="C314" t="s">
        <v>34</v>
      </c>
      <c r="D314" t="str">
        <f t="shared" si="24"/>
        <v>im Imo State</v>
      </c>
      <c r="E314" t="str">
        <f t="shared" si="21"/>
        <v xml:space="preserve">Imo </v>
      </c>
      <c r="F314" t="s">
        <v>358</v>
      </c>
      <c r="G314" t="str" cm="1">
        <f t="array" aca="1" ref="G314" ca="1">[1]!EXTRACTNUMBERS(F314)</f>
        <v>1199</v>
      </c>
      <c r="H314">
        <f>VLOOKUP(B314,Lookup_period!A:B,2,0)</f>
        <v>30</v>
      </c>
      <c r="I314">
        <f t="shared" si="22"/>
        <v>23598.715068493151</v>
      </c>
      <c r="J314">
        <v>5742354</v>
      </c>
      <c r="K314" s="10">
        <f t="shared" ca="1" si="23"/>
        <v>5.0807851042737294E-2</v>
      </c>
    </row>
    <row r="315" spans="1:11" x14ac:dyDescent="0.25">
      <c r="A315" t="s">
        <v>342</v>
      </c>
      <c r="B315" t="str">
        <f t="shared" si="20"/>
        <v>September</v>
      </c>
      <c r="C315" t="s">
        <v>36</v>
      </c>
      <c r="D315" t="str">
        <f t="shared" si="24"/>
        <v>ji Jigawa State</v>
      </c>
      <c r="E315" t="str">
        <f t="shared" si="21"/>
        <v xml:space="preserve">Jigawa </v>
      </c>
      <c r="F315" t="s">
        <v>359</v>
      </c>
      <c r="G315" t="str" cm="1">
        <f t="array" aca="1" ref="G315" ca="1">[1]!EXTRACTNUMBERS(F315)</f>
        <v>9843</v>
      </c>
      <c r="H315">
        <f>VLOOKUP(B315,Lookup_period!A:B,2,0)</f>
        <v>30</v>
      </c>
      <c r="I315">
        <f t="shared" si="22"/>
        <v>25184.728767123292</v>
      </c>
      <c r="J315">
        <v>6128284</v>
      </c>
      <c r="K315" s="10">
        <f t="shared" ca="1" si="23"/>
        <v>0.39083208284733534</v>
      </c>
    </row>
    <row r="316" spans="1:11" x14ac:dyDescent="0.25">
      <c r="A316" t="s">
        <v>342</v>
      </c>
      <c r="B316" t="str">
        <f t="shared" si="20"/>
        <v>September</v>
      </c>
      <c r="C316" t="s">
        <v>38</v>
      </c>
      <c r="D316" t="str">
        <f t="shared" si="24"/>
        <v>kd Kaduna State</v>
      </c>
      <c r="E316" t="str">
        <f t="shared" si="21"/>
        <v xml:space="preserve">Kaduna </v>
      </c>
      <c r="F316" t="s">
        <v>360</v>
      </c>
      <c r="G316" t="str" cm="1">
        <f t="array" aca="1" ref="G316" ca="1">[1]!EXTRACTNUMBERS(F316)</f>
        <v>15849</v>
      </c>
      <c r="H316">
        <f>VLOOKUP(B316,Lookup_period!A:B,2,0)</f>
        <v>30</v>
      </c>
      <c r="I316">
        <f t="shared" si="22"/>
        <v>35545.738356164387</v>
      </c>
      <c r="J316">
        <v>8649463</v>
      </c>
      <c r="K316" s="10">
        <f t="shared" ca="1" si="23"/>
        <v>0.44587623532235465</v>
      </c>
    </row>
    <row r="317" spans="1:11" x14ac:dyDescent="0.25">
      <c r="A317" t="s">
        <v>342</v>
      </c>
      <c r="B317" t="str">
        <f t="shared" si="20"/>
        <v>September</v>
      </c>
      <c r="C317" t="s">
        <v>40</v>
      </c>
      <c r="D317" t="str">
        <f t="shared" si="24"/>
        <v>ke Kebbi State</v>
      </c>
      <c r="E317" t="str">
        <f t="shared" si="21"/>
        <v xml:space="preserve">Kebbi </v>
      </c>
      <c r="F317" t="s">
        <v>361</v>
      </c>
      <c r="G317" t="str" cm="1">
        <f t="array" aca="1" ref="G317" ca="1">[1]!EXTRACTNUMBERS(F317)</f>
        <v>4820</v>
      </c>
      <c r="H317">
        <f>VLOOKUP(B317,Lookup_period!A:B,2,0)</f>
        <v>30</v>
      </c>
      <c r="I317">
        <f t="shared" si="22"/>
        <v>19198.331506849318</v>
      </c>
      <c r="J317">
        <v>4671594</v>
      </c>
      <c r="K317" s="10">
        <f t="shared" ca="1" si="23"/>
        <v>0.2510634842554097</v>
      </c>
    </row>
    <row r="318" spans="1:11" x14ac:dyDescent="0.25">
      <c r="A318" t="s">
        <v>342</v>
      </c>
      <c r="B318" t="str">
        <f t="shared" si="20"/>
        <v>September</v>
      </c>
      <c r="C318" t="s">
        <v>42</v>
      </c>
      <c r="D318" t="str">
        <f t="shared" si="24"/>
        <v>kn Kano State</v>
      </c>
      <c r="E318" t="str">
        <f t="shared" si="21"/>
        <v xml:space="preserve">Kano </v>
      </c>
      <c r="F318" t="s">
        <v>362</v>
      </c>
      <c r="G318" t="str" cm="1">
        <f t="array" aca="1" ref="G318" ca="1">[1]!EXTRACTNUMBERS(F318)</f>
        <v>11106</v>
      </c>
      <c r="H318">
        <f>VLOOKUP(B318,Lookup_period!A:B,2,0)</f>
        <v>30</v>
      </c>
      <c r="I318">
        <f t="shared" si="22"/>
        <v>56934.509589041103</v>
      </c>
      <c r="J318" t="s">
        <v>43</v>
      </c>
      <c r="K318" s="10">
        <f t="shared" ca="1" si="23"/>
        <v>0.19506622749829938</v>
      </c>
    </row>
    <row r="319" spans="1:11" x14ac:dyDescent="0.25">
      <c r="A319" t="s">
        <v>342</v>
      </c>
      <c r="B319" t="str">
        <f t="shared" si="20"/>
        <v>September</v>
      </c>
      <c r="C319" t="s">
        <v>45</v>
      </c>
      <c r="D319" t="str">
        <f t="shared" si="24"/>
        <v>ko Kogi State</v>
      </c>
      <c r="E319" t="str">
        <f t="shared" si="21"/>
        <v xml:space="preserve">Kogi </v>
      </c>
      <c r="F319" t="s">
        <v>363</v>
      </c>
      <c r="G319" t="str" cm="1">
        <f t="array" aca="1" ref="G319" ca="1">[1]!EXTRACTNUMBERS(F319)</f>
        <v>1804</v>
      </c>
      <c r="H319">
        <f>VLOOKUP(B319,Lookup_period!A:B,2,0)</f>
        <v>30</v>
      </c>
      <c r="I319">
        <f t="shared" si="22"/>
        <v>19209.595890410961</v>
      </c>
      <c r="J319">
        <v>4674335</v>
      </c>
      <c r="K319" s="10">
        <f t="shared" ca="1" si="23"/>
        <v>9.3911397735364124E-2</v>
      </c>
    </row>
    <row r="320" spans="1:11" x14ac:dyDescent="0.25">
      <c r="A320" t="s">
        <v>342</v>
      </c>
      <c r="B320" t="str">
        <f t="shared" si="20"/>
        <v>September</v>
      </c>
      <c r="C320" t="s">
        <v>47</v>
      </c>
      <c r="D320" t="str">
        <f t="shared" si="24"/>
        <v>kt Katsina State</v>
      </c>
      <c r="E320" t="str">
        <f t="shared" si="21"/>
        <v xml:space="preserve">Katsina </v>
      </c>
      <c r="F320" t="s">
        <v>364</v>
      </c>
      <c r="G320" t="str" cm="1">
        <f t="array" aca="1" ref="G320" ca="1">[1]!EXTRACTNUMBERS(F320)</f>
        <v>12685</v>
      </c>
      <c r="H320">
        <f>VLOOKUP(B320,Lookup_period!A:B,2,0)</f>
        <v>30</v>
      </c>
      <c r="I320">
        <f t="shared" si="22"/>
        <v>33940.397260273974</v>
      </c>
      <c r="J320">
        <v>8258830</v>
      </c>
      <c r="K320" s="10">
        <f t="shared" ca="1" si="23"/>
        <v>0.37374341563312641</v>
      </c>
    </row>
    <row r="321" spans="1:11" x14ac:dyDescent="0.25">
      <c r="A321" t="s">
        <v>342</v>
      </c>
      <c r="B321" t="str">
        <f t="shared" si="20"/>
        <v>September</v>
      </c>
      <c r="C321" t="s">
        <v>49</v>
      </c>
      <c r="D321" t="str">
        <f t="shared" si="24"/>
        <v>kw Kwara State</v>
      </c>
      <c r="E321" t="str">
        <f t="shared" si="21"/>
        <v xml:space="preserve">Kwara </v>
      </c>
      <c r="F321" t="s">
        <v>365</v>
      </c>
      <c r="G321" t="str" cm="1">
        <f t="array" aca="1" ref="G321" ca="1">[1]!EXTRACTNUMBERS(F321)</f>
        <v>1677</v>
      </c>
      <c r="H321">
        <f>VLOOKUP(B321,Lookup_period!A:B,2,0)</f>
        <v>30</v>
      </c>
      <c r="I321">
        <f t="shared" si="22"/>
        <v>13892.897260273974</v>
      </c>
      <c r="J321">
        <v>3380605</v>
      </c>
      <c r="K321" s="10">
        <f t="shared" ca="1" si="23"/>
        <v>0.12070916300484676</v>
      </c>
    </row>
    <row r="322" spans="1:11" x14ac:dyDescent="0.25">
      <c r="A322" t="s">
        <v>342</v>
      </c>
      <c r="B322" t="str">
        <f t="shared" si="20"/>
        <v>September</v>
      </c>
      <c r="C322" t="s">
        <v>51</v>
      </c>
      <c r="D322" t="str">
        <f t="shared" si="24"/>
        <v>la Lagos State</v>
      </c>
      <c r="E322" t="str">
        <f t="shared" si="21"/>
        <v xml:space="preserve">Lagos </v>
      </c>
      <c r="F322" t="s">
        <v>366</v>
      </c>
      <c r="G322" t="str" cm="1">
        <f t="array" aca="1" ref="G322" ca="1">[1]!EXTRACTNUMBERS(F322)</f>
        <v>11211</v>
      </c>
      <c r="H322">
        <f>VLOOKUP(B322,Lookup_period!A:B,2,0)</f>
        <v>30</v>
      </c>
      <c r="I322">
        <f t="shared" si="22"/>
        <v>54056.745205479456</v>
      </c>
      <c r="J322" t="s">
        <v>52</v>
      </c>
      <c r="K322" s="10">
        <f t="shared" ca="1" si="23"/>
        <v>0.20739317466090426</v>
      </c>
    </row>
    <row r="323" spans="1:11" x14ac:dyDescent="0.25">
      <c r="A323" t="s">
        <v>342</v>
      </c>
      <c r="B323" t="str">
        <f t="shared" ref="B323:B386" si="25">LEFT(A323,FIND(" ",A323)-1)</f>
        <v>September</v>
      </c>
      <c r="C323" t="s">
        <v>54</v>
      </c>
      <c r="D323" t="str">
        <f t="shared" si="24"/>
        <v>na Nasarawa State</v>
      </c>
      <c r="E323" t="str">
        <f t="shared" ref="E323:E386" si="26">MID(D323,FIND(" ",D323)+1,FIND(" ",D323,FIND(" ",D323)+1)-FIND(" ",D323))</f>
        <v xml:space="preserve">Nasarawa </v>
      </c>
      <c r="F323" t="s">
        <v>367</v>
      </c>
      <c r="G323" t="str" cm="1">
        <f t="array" aca="1" ref="G323" ca="1">[1]!EXTRACTNUMBERS(F323)</f>
        <v>5005</v>
      </c>
      <c r="H323">
        <f>VLOOKUP(B323,Lookup_period!A:B,2,0)</f>
        <v>30</v>
      </c>
      <c r="I323">
        <f t="shared" ref="I323:I386" si="27">(0.05 *J323 )/(365/H323)</f>
        <v>10917.468493150687</v>
      </c>
      <c r="J323">
        <v>2656584</v>
      </c>
      <c r="K323" s="10">
        <f t="shared" ref="K323:K386" ca="1" si="28">G323/I323</f>
        <v>0.45843961016603768</v>
      </c>
    </row>
    <row r="324" spans="1:11" x14ac:dyDescent="0.25">
      <c r="A324" t="s">
        <v>342</v>
      </c>
      <c r="B324" t="str">
        <f t="shared" si="25"/>
        <v>September</v>
      </c>
      <c r="C324" t="s">
        <v>56</v>
      </c>
      <c r="D324" t="str">
        <f t="shared" ref="D324:D387" si="29">TRIM(C324)</f>
        <v>ni Niger State</v>
      </c>
      <c r="E324" t="str">
        <f t="shared" si="26"/>
        <v xml:space="preserve">Niger </v>
      </c>
      <c r="F324" t="s">
        <v>368</v>
      </c>
      <c r="G324" t="str" cm="1">
        <f t="array" aca="1" ref="G324" ca="1">[1]!EXTRACTNUMBERS(F324)</f>
        <v>9115</v>
      </c>
      <c r="H324">
        <f>VLOOKUP(B324,Lookup_period!A:B,2,0)</f>
        <v>30</v>
      </c>
      <c r="I324">
        <f t="shared" si="27"/>
        <v>24247.635616438358</v>
      </c>
      <c r="J324">
        <v>5900258</v>
      </c>
      <c r="K324" s="10">
        <f t="shared" ca="1" si="28"/>
        <v>0.37591294030419231</v>
      </c>
    </row>
    <row r="325" spans="1:11" x14ac:dyDescent="0.25">
      <c r="A325" t="s">
        <v>342</v>
      </c>
      <c r="B325" t="str">
        <f t="shared" si="25"/>
        <v>September</v>
      </c>
      <c r="C325" t="s">
        <v>58</v>
      </c>
      <c r="D325" t="str">
        <f t="shared" si="29"/>
        <v>og Ogun State</v>
      </c>
      <c r="E325" t="str">
        <f t="shared" si="26"/>
        <v xml:space="preserve">Ogun </v>
      </c>
      <c r="F325" t="s">
        <v>369</v>
      </c>
      <c r="G325" t="str" cm="1">
        <f t="array" aca="1" ref="G325" ca="1">[1]!EXTRACTNUMBERS(F325)</f>
        <v>3112</v>
      </c>
      <c r="H325">
        <f>VLOOKUP(B325,Lookup_period!A:B,2,0)</f>
        <v>30</v>
      </c>
      <c r="I325">
        <f t="shared" si="27"/>
        <v>22619.831506849318</v>
      </c>
      <c r="J325">
        <v>5504159</v>
      </c>
      <c r="K325" s="10">
        <f t="shared" ca="1" si="28"/>
        <v>0.13757838996535771</v>
      </c>
    </row>
    <row r="326" spans="1:11" x14ac:dyDescent="0.25">
      <c r="A326" t="s">
        <v>342</v>
      </c>
      <c r="B326" t="str">
        <f t="shared" si="25"/>
        <v>September</v>
      </c>
      <c r="C326" t="s">
        <v>60</v>
      </c>
      <c r="D326" t="str">
        <f t="shared" si="29"/>
        <v>on Ondo State</v>
      </c>
      <c r="E326" t="str">
        <f t="shared" si="26"/>
        <v xml:space="preserve">Ondo </v>
      </c>
      <c r="F326" t="s">
        <v>370</v>
      </c>
      <c r="G326" t="str" cm="1">
        <f t="array" aca="1" ref="G326" ca="1">[1]!EXTRACTNUMBERS(F326)</f>
        <v>3002</v>
      </c>
      <c r="H326">
        <f>VLOOKUP(B326,Lookup_period!A:B,2,0)</f>
        <v>30</v>
      </c>
      <c r="I326">
        <f t="shared" si="27"/>
        <v>20706.768493150685</v>
      </c>
      <c r="J326">
        <v>5038647</v>
      </c>
      <c r="K326" s="10">
        <f t="shared" ca="1" si="28"/>
        <v>0.14497675004156207</v>
      </c>
    </row>
    <row r="327" spans="1:11" x14ac:dyDescent="0.25">
      <c r="A327" t="s">
        <v>342</v>
      </c>
      <c r="B327" t="str">
        <f t="shared" si="25"/>
        <v>September</v>
      </c>
      <c r="C327" t="s">
        <v>62</v>
      </c>
      <c r="D327" t="str">
        <f t="shared" si="29"/>
        <v>os Osun State</v>
      </c>
      <c r="E327" t="str">
        <f t="shared" si="26"/>
        <v xml:space="preserve">Osun </v>
      </c>
      <c r="F327" t="s">
        <v>371</v>
      </c>
      <c r="G327" t="str" cm="1">
        <f t="array" aca="1" ref="G327" ca="1">[1]!EXTRACTNUMBERS(F327)</f>
        <v>2627</v>
      </c>
      <c r="H327">
        <f>VLOOKUP(B327,Lookup_period!A:B,2,0)</f>
        <v>30</v>
      </c>
      <c r="I327">
        <f t="shared" si="27"/>
        <v>20531.917808219179</v>
      </c>
      <c r="J327">
        <v>4996100</v>
      </c>
      <c r="K327" s="10">
        <f t="shared" ca="1" si="28"/>
        <v>0.12794713209636849</v>
      </c>
    </row>
    <row r="328" spans="1:11" x14ac:dyDescent="0.25">
      <c r="A328" t="s">
        <v>342</v>
      </c>
      <c r="B328" t="str">
        <f t="shared" si="25"/>
        <v>September</v>
      </c>
      <c r="C328" t="s">
        <v>64</v>
      </c>
      <c r="D328" t="str">
        <f t="shared" si="29"/>
        <v>oy Oyo State</v>
      </c>
      <c r="E328" t="str">
        <f t="shared" si="26"/>
        <v xml:space="preserve">Oyo </v>
      </c>
      <c r="F328" t="s">
        <v>372</v>
      </c>
      <c r="G328" t="str" cm="1">
        <f t="array" aca="1" ref="G328" ca="1">[1]!EXTRACTNUMBERS(F328)</f>
        <v>4633</v>
      </c>
      <c r="H328">
        <f>VLOOKUP(B328,Lookup_period!A:B,2,0)</f>
        <v>30</v>
      </c>
      <c r="I328">
        <f t="shared" si="27"/>
        <v>34177.713698630141</v>
      </c>
      <c r="J328">
        <v>8316577</v>
      </c>
      <c r="K328" s="10">
        <f t="shared" ca="1" si="28"/>
        <v>0.13555617092625166</v>
      </c>
    </row>
    <row r="329" spans="1:11" x14ac:dyDescent="0.25">
      <c r="A329" t="s">
        <v>342</v>
      </c>
      <c r="B329" t="str">
        <f t="shared" si="25"/>
        <v>September</v>
      </c>
      <c r="C329" t="s">
        <v>66</v>
      </c>
      <c r="D329" t="str">
        <f t="shared" si="29"/>
        <v>pl Plateau State</v>
      </c>
      <c r="E329" t="str">
        <f t="shared" si="26"/>
        <v xml:space="preserve">Plateau </v>
      </c>
      <c r="F329" t="s">
        <v>373</v>
      </c>
      <c r="G329" t="str" cm="1">
        <f t="array" aca="1" ref="G329" ca="1">[1]!EXTRACTNUMBERS(F329)</f>
        <v>3363</v>
      </c>
      <c r="H329">
        <f>VLOOKUP(B329,Lookup_period!A:B,2,0)</f>
        <v>30</v>
      </c>
      <c r="I329">
        <f t="shared" si="27"/>
        <v>17984.35479452055</v>
      </c>
      <c r="J329">
        <v>4376193</v>
      </c>
      <c r="K329" s="10">
        <f t="shared" ca="1" si="28"/>
        <v>0.1869958660415571</v>
      </c>
    </row>
    <row r="330" spans="1:11" x14ac:dyDescent="0.25">
      <c r="A330" t="s">
        <v>342</v>
      </c>
      <c r="B330" t="str">
        <f t="shared" si="25"/>
        <v>September</v>
      </c>
      <c r="C330" t="s">
        <v>68</v>
      </c>
      <c r="D330" t="str">
        <f t="shared" si="29"/>
        <v>ri Rivers State</v>
      </c>
      <c r="E330" t="str">
        <f t="shared" si="26"/>
        <v xml:space="preserve">Rivers </v>
      </c>
      <c r="F330" t="s">
        <v>374</v>
      </c>
      <c r="G330" t="str" cm="1">
        <f t="array" aca="1" ref="G330" ca="1">[1]!EXTRACTNUMBERS(F330)</f>
        <v>2674</v>
      </c>
      <c r="H330">
        <f>VLOOKUP(B330,Lookup_period!A:B,2,0)</f>
        <v>30</v>
      </c>
      <c r="I330">
        <f t="shared" si="27"/>
        <v>31829.305479452061</v>
      </c>
      <c r="J330">
        <v>7745131</v>
      </c>
      <c r="K330" s="10">
        <f t="shared" ca="1" si="28"/>
        <v>8.401062981805385E-2</v>
      </c>
    </row>
    <row r="331" spans="1:11" x14ac:dyDescent="0.25">
      <c r="A331" t="s">
        <v>342</v>
      </c>
      <c r="B331" t="str">
        <f t="shared" si="25"/>
        <v>September</v>
      </c>
      <c r="C331" t="s">
        <v>70</v>
      </c>
      <c r="D331" t="str">
        <f t="shared" si="29"/>
        <v>so Sokoto State</v>
      </c>
      <c r="E331" t="str">
        <f t="shared" si="26"/>
        <v xml:space="preserve">Sokoto </v>
      </c>
      <c r="F331" t="s">
        <v>375</v>
      </c>
      <c r="G331" t="str" cm="1">
        <f t="array" aca="1" ref="G331" ca="1">[1]!EXTRACTNUMBERS(F331)</f>
        <v>5588</v>
      </c>
      <c r="H331">
        <f>VLOOKUP(B331,Lookup_period!A:B,2,0)</f>
        <v>30</v>
      </c>
      <c r="I331">
        <f t="shared" si="27"/>
        <v>21661.800000000003</v>
      </c>
      <c r="J331">
        <v>5271038</v>
      </c>
      <c r="K331" s="10">
        <f t="shared" ca="1" si="28"/>
        <v>0.2579656353580958</v>
      </c>
    </row>
    <row r="332" spans="1:11" x14ac:dyDescent="0.25">
      <c r="A332" t="s">
        <v>342</v>
      </c>
      <c r="B332" t="str">
        <f t="shared" si="25"/>
        <v>September</v>
      </c>
      <c r="C332" t="s">
        <v>72</v>
      </c>
      <c r="D332" t="str">
        <f t="shared" si="29"/>
        <v>ta Taraba State</v>
      </c>
      <c r="E332" t="str">
        <f t="shared" si="26"/>
        <v xml:space="preserve">Taraba </v>
      </c>
      <c r="F332" t="s">
        <v>376</v>
      </c>
      <c r="G332" t="str" cm="1">
        <f t="array" aca="1" ref="G332" ca="1">[1]!EXTRACTNUMBERS(F332)</f>
        <v>3370</v>
      </c>
      <c r="H332">
        <f>VLOOKUP(B332,Lookup_period!A:B,2,0)</f>
        <v>30</v>
      </c>
      <c r="I332">
        <f t="shared" si="27"/>
        <v>13207.163013698633</v>
      </c>
      <c r="J332">
        <v>3213743</v>
      </c>
      <c r="K332" s="10">
        <f t="shared" ca="1" si="28"/>
        <v>0.2551645646006333</v>
      </c>
    </row>
    <row r="333" spans="1:11" x14ac:dyDescent="0.25">
      <c r="A333" t="s">
        <v>342</v>
      </c>
      <c r="B333" t="str">
        <f t="shared" si="25"/>
        <v>September</v>
      </c>
      <c r="C333" t="s">
        <v>74</v>
      </c>
      <c r="D333" t="str">
        <f t="shared" si="29"/>
        <v>yo Yobe State</v>
      </c>
      <c r="E333" t="str">
        <f t="shared" si="26"/>
        <v xml:space="preserve">Yobe </v>
      </c>
      <c r="F333" t="s">
        <v>377</v>
      </c>
      <c r="G333" t="str" cm="1">
        <f t="array" aca="1" ref="G333" ca="1">[1]!EXTRACTNUMBERS(F333)</f>
        <v>5357</v>
      </c>
      <c r="H333">
        <f>VLOOKUP(B333,Lookup_period!A:B,2,0)</f>
        <v>30</v>
      </c>
      <c r="I333">
        <f t="shared" si="27"/>
        <v>14416.787671232878</v>
      </c>
      <c r="J333">
        <v>3508085</v>
      </c>
      <c r="K333" s="10">
        <f t="shared" ca="1" si="28"/>
        <v>0.37158069621080064</v>
      </c>
    </row>
    <row r="334" spans="1:11" x14ac:dyDescent="0.25">
      <c r="A334" t="s">
        <v>342</v>
      </c>
      <c r="B334" t="str">
        <f t="shared" si="25"/>
        <v>September</v>
      </c>
      <c r="C334" t="s">
        <v>76</v>
      </c>
      <c r="D334" t="str">
        <f t="shared" si="29"/>
        <v>za Zamfara State</v>
      </c>
      <c r="E334" t="str">
        <f t="shared" si="26"/>
        <v xml:space="preserve">Zamfara </v>
      </c>
      <c r="F334" t="s">
        <v>378</v>
      </c>
      <c r="G334" t="str" cm="1">
        <f t="array" aca="1" ref="G334" ca="1">[1]!EXTRACTNUMBERS(F334)</f>
        <v>2653</v>
      </c>
      <c r="H334">
        <f>VLOOKUP(B334,Lookup_period!A:B,2,0)</f>
        <v>30</v>
      </c>
      <c r="I334">
        <f t="shared" si="27"/>
        <v>19550.227397260274</v>
      </c>
      <c r="J334">
        <v>4757222</v>
      </c>
      <c r="K334" s="10">
        <f t="shared" ca="1" si="28"/>
        <v>0.13570174638335847</v>
      </c>
    </row>
    <row r="335" spans="1:11" x14ac:dyDescent="0.25">
      <c r="A335" t="s">
        <v>379</v>
      </c>
      <c r="B335" t="str">
        <f t="shared" si="25"/>
        <v>October</v>
      </c>
      <c r="C335" t="s">
        <v>3</v>
      </c>
      <c r="D335" t="str">
        <f t="shared" si="29"/>
        <v>an Anambra state</v>
      </c>
      <c r="E335" t="str">
        <f t="shared" si="26"/>
        <v xml:space="preserve">Anambra </v>
      </c>
      <c r="F335" t="s">
        <v>380</v>
      </c>
      <c r="G335" t="str" cm="1">
        <f t="array" aca="1" ref="G335" ca="1">[1]!EXTRACTNUMBERS(F335)</f>
        <v>1998</v>
      </c>
      <c r="H335">
        <f>VLOOKUP(B335,Lookup_period!A:B,2,0)</f>
        <v>31</v>
      </c>
      <c r="I335">
        <f t="shared" si="27"/>
        <v>24736.806712328769</v>
      </c>
      <c r="J335">
        <v>5825119</v>
      </c>
      <c r="K335" s="10">
        <f t="shared" ca="1" si="28"/>
        <v>8.0770328330382321E-2</v>
      </c>
    </row>
    <row r="336" spans="1:11" x14ac:dyDescent="0.25">
      <c r="A336" t="s">
        <v>379</v>
      </c>
      <c r="B336" t="str">
        <f t="shared" si="25"/>
        <v>October</v>
      </c>
      <c r="C336" t="s">
        <v>5</v>
      </c>
      <c r="D336" t="str">
        <f t="shared" si="29"/>
        <v>ab Abia State</v>
      </c>
      <c r="E336" t="str">
        <f t="shared" si="26"/>
        <v xml:space="preserve">Abia </v>
      </c>
      <c r="F336" t="s">
        <v>381</v>
      </c>
      <c r="G336" t="str" cm="1">
        <f t="array" aca="1" ref="G336" ca="1">[1]!EXTRACTNUMBERS(F336)</f>
        <v>1353</v>
      </c>
      <c r="H336">
        <f>VLOOKUP(B336,Lookup_period!A:B,2,0)</f>
        <v>31</v>
      </c>
      <c r="I336">
        <f t="shared" si="27"/>
        <v>16568.531780821919</v>
      </c>
      <c r="J336">
        <v>3901622</v>
      </c>
      <c r="K336" s="10">
        <f t="shared" ca="1" si="28"/>
        <v>8.1660826553508981E-2</v>
      </c>
    </row>
    <row r="337" spans="1:11" x14ac:dyDescent="0.25">
      <c r="A337" t="s">
        <v>379</v>
      </c>
      <c r="B337" t="str">
        <f t="shared" si="25"/>
        <v>October</v>
      </c>
      <c r="C337" t="s">
        <v>7</v>
      </c>
      <c r="D337" t="str">
        <f t="shared" si="29"/>
        <v>ad Adamawa State</v>
      </c>
      <c r="E337" t="str">
        <f t="shared" si="26"/>
        <v xml:space="preserve">Adamawa </v>
      </c>
      <c r="F337" t="s">
        <v>382</v>
      </c>
      <c r="G337" t="str" cm="1">
        <f t="array" aca="1" ref="G337" ca="1">[1]!EXTRACTNUMBERS(F337)</f>
        <v>10022</v>
      </c>
      <c r="H337">
        <f>VLOOKUP(B337,Lookup_period!A:B,2,0)</f>
        <v>31</v>
      </c>
      <c r="I337">
        <f t="shared" si="27"/>
        <v>18959.298493150687</v>
      </c>
      <c r="J337">
        <v>4464609</v>
      </c>
      <c r="K337" s="10">
        <f t="shared" ca="1" si="28"/>
        <v>0.52860605594772336</v>
      </c>
    </row>
    <row r="338" spans="1:11" x14ac:dyDescent="0.25">
      <c r="A338" t="s">
        <v>379</v>
      </c>
      <c r="B338" t="str">
        <f t="shared" si="25"/>
        <v>October</v>
      </c>
      <c r="C338" t="s">
        <v>9</v>
      </c>
      <c r="D338" t="str">
        <f t="shared" si="29"/>
        <v>ak Akwa-Ibom State</v>
      </c>
      <c r="E338" t="str">
        <f t="shared" si="26"/>
        <v xml:space="preserve">Akwa-Ibom </v>
      </c>
      <c r="F338" t="s">
        <v>383</v>
      </c>
      <c r="G338" t="str" cm="1">
        <f t="array" aca="1" ref="G338" ca="1">[1]!EXTRACTNUMBERS(F338)</f>
        <v>1383</v>
      </c>
      <c r="H338">
        <f>VLOOKUP(B338,Lookup_period!A:B,2,0)</f>
        <v>31</v>
      </c>
      <c r="I338">
        <f t="shared" si="27"/>
        <v>24865.342054794524</v>
      </c>
      <c r="J338">
        <v>5855387</v>
      </c>
      <c r="K338" s="10">
        <f t="shared" ca="1" si="28"/>
        <v>5.5619584759877876E-2</v>
      </c>
    </row>
    <row r="339" spans="1:11" x14ac:dyDescent="0.25">
      <c r="A339" t="s">
        <v>379</v>
      </c>
      <c r="B339" t="str">
        <f t="shared" si="25"/>
        <v>October</v>
      </c>
      <c r="C339" t="s">
        <v>11</v>
      </c>
      <c r="D339" t="str">
        <f t="shared" si="29"/>
        <v>ba Bauchi State</v>
      </c>
      <c r="E339" t="str">
        <f t="shared" si="26"/>
        <v xml:space="preserve">Bauchi </v>
      </c>
      <c r="F339" t="s">
        <v>384</v>
      </c>
      <c r="G339" t="str" cm="1">
        <f t="array" aca="1" ref="G339" ca="1">[1]!EXTRACTNUMBERS(F339)</f>
        <v>8428</v>
      </c>
      <c r="H339">
        <f>VLOOKUP(B339,Lookup_period!A:B,2,0)</f>
        <v>31</v>
      </c>
      <c r="I339">
        <f t="shared" si="27"/>
        <v>29662.16739726028</v>
      </c>
      <c r="J339">
        <v>6984962</v>
      </c>
      <c r="K339" s="10">
        <f t="shared" ca="1" si="28"/>
        <v>0.28413297946590527</v>
      </c>
    </row>
    <row r="340" spans="1:11" x14ac:dyDescent="0.25">
      <c r="A340" t="s">
        <v>379</v>
      </c>
      <c r="B340" t="str">
        <f t="shared" si="25"/>
        <v>October</v>
      </c>
      <c r="C340" t="s">
        <v>13</v>
      </c>
      <c r="D340" t="str">
        <f t="shared" si="29"/>
        <v>be Benue State</v>
      </c>
      <c r="E340" t="str">
        <f t="shared" si="26"/>
        <v xml:space="preserve">Benue </v>
      </c>
      <c r="F340" t="s">
        <v>385</v>
      </c>
      <c r="G340" t="str" cm="1">
        <f t="array" aca="1" ref="G340" ca="1">[1]!EXTRACTNUMBERS(F340)</f>
        <v>865</v>
      </c>
      <c r="H340">
        <f>VLOOKUP(B340,Lookup_period!A:B,2,0)</f>
        <v>31</v>
      </c>
      <c r="I340">
        <f t="shared" si="27"/>
        <v>25545.82178082192</v>
      </c>
      <c r="J340">
        <v>6015629</v>
      </c>
      <c r="K340" s="10">
        <f t="shared" ca="1" si="28"/>
        <v>3.386072319072482E-2</v>
      </c>
    </row>
    <row r="341" spans="1:11" x14ac:dyDescent="0.25">
      <c r="A341" t="s">
        <v>379</v>
      </c>
      <c r="B341" t="str">
        <f t="shared" si="25"/>
        <v>October</v>
      </c>
      <c r="C341" t="s">
        <v>15</v>
      </c>
      <c r="D341" t="str">
        <f t="shared" si="29"/>
        <v>bo Borno State</v>
      </c>
      <c r="E341" t="str">
        <f t="shared" si="26"/>
        <v xml:space="preserve">Borno </v>
      </c>
      <c r="F341" t="s">
        <v>386</v>
      </c>
      <c r="G341" t="str" cm="1">
        <f t="array" aca="1" ref="G341" ca="1">[1]!EXTRACTNUMBERS(F341)</f>
        <v>5700</v>
      </c>
      <c r="H341">
        <f>VLOOKUP(B341,Lookup_period!A:B,2,0)</f>
        <v>31</v>
      </c>
      <c r="I341">
        <f t="shared" si="27"/>
        <v>26206.631369863015</v>
      </c>
      <c r="J341">
        <v>6171239</v>
      </c>
      <c r="K341" s="10">
        <f t="shared" ca="1" si="28"/>
        <v>0.21750220085725558</v>
      </c>
    </row>
    <row r="342" spans="1:11" x14ac:dyDescent="0.25">
      <c r="A342" t="s">
        <v>379</v>
      </c>
      <c r="B342" t="str">
        <f t="shared" si="25"/>
        <v>October</v>
      </c>
      <c r="C342" t="s">
        <v>17</v>
      </c>
      <c r="D342" t="str">
        <f t="shared" si="29"/>
        <v>by Bayelsa State</v>
      </c>
      <c r="E342" t="str">
        <f t="shared" si="26"/>
        <v xml:space="preserve">Bayelsa </v>
      </c>
      <c r="F342" t="s">
        <v>387</v>
      </c>
      <c r="G342" t="str" cm="1">
        <f t="array" aca="1" ref="G342" ca="1">[1]!EXTRACTNUMBERS(F342)</f>
        <v>583</v>
      </c>
      <c r="H342">
        <f>VLOOKUP(B342,Lookup_period!A:B,2,0)</f>
        <v>31</v>
      </c>
      <c r="I342">
        <f t="shared" si="27"/>
        <v>10193.64082191781</v>
      </c>
      <c r="J342">
        <v>2400438</v>
      </c>
      <c r="K342" s="10">
        <f t="shared" ca="1" si="28"/>
        <v>5.7192519354465114E-2</v>
      </c>
    </row>
    <row r="343" spans="1:11" x14ac:dyDescent="0.25">
      <c r="A343" t="s">
        <v>379</v>
      </c>
      <c r="B343" t="str">
        <f t="shared" si="25"/>
        <v>October</v>
      </c>
      <c r="C343" t="s">
        <v>19</v>
      </c>
      <c r="D343" t="str">
        <f t="shared" si="29"/>
        <v>cr Cross River State</v>
      </c>
      <c r="E343" t="str">
        <f t="shared" si="26"/>
        <v xml:space="preserve">Cross </v>
      </c>
      <c r="F343" t="s">
        <v>388</v>
      </c>
      <c r="G343" t="str" cm="1">
        <f t="array" aca="1" ref="G343" ca="1">[1]!EXTRACTNUMBERS(F343)</f>
        <v>1774</v>
      </c>
      <c r="H343">
        <f>VLOOKUP(B343,Lookup_period!A:B,2,0)</f>
        <v>31</v>
      </c>
      <c r="I343">
        <f t="shared" si="27"/>
        <v>17288.83164383562</v>
      </c>
      <c r="J343">
        <v>4071241</v>
      </c>
      <c r="K343" s="10">
        <f t="shared" ca="1" si="28"/>
        <v>0.10260959424823392</v>
      </c>
    </row>
    <row r="344" spans="1:11" x14ac:dyDescent="0.25">
      <c r="A344" t="s">
        <v>379</v>
      </c>
      <c r="B344" t="str">
        <f t="shared" si="25"/>
        <v>October</v>
      </c>
      <c r="C344" t="s">
        <v>21</v>
      </c>
      <c r="D344" t="str">
        <f t="shared" si="29"/>
        <v>de Delta State</v>
      </c>
      <c r="E344" t="str">
        <f t="shared" si="26"/>
        <v xml:space="preserve">Delta </v>
      </c>
      <c r="F344" t="s">
        <v>389</v>
      </c>
      <c r="G344" t="str" cm="1">
        <f t="array" aca="1" ref="G344" ca="1">[1]!EXTRACTNUMBERS(F344)</f>
        <v>3652</v>
      </c>
      <c r="H344">
        <f>VLOOKUP(B344,Lookup_period!A:B,2,0)</f>
        <v>31</v>
      </c>
      <c r="I344">
        <f t="shared" si="27"/>
        <v>25398.533561643839</v>
      </c>
      <c r="J344">
        <v>5980945</v>
      </c>
      <c r="K344" s="10">
        <f t="shared" ca="1" si="28"/>
        <v>0.14378782897588815</v>
      </c>
    </row>
    <row r="345" spans="1:11" x14ac:dyDescent="0.25">
      <c r="A345" t="s">
        <v>379</v>
      </c>
      <c r="B345" t="str">
        <f t="shared" si="25"/>
        <v>October</v>
      </c>
      <c r="C345" t="s">
        <v>23</v>
      </c>
      <c r="D345" t="str">
        <f t="shared" si="29"/>
        <v>eb Ebonyi State</v>
      </c>
      <c r="E345" t="str">
        <f t="shared" si="26"/>
        <v xml:space="preserve">Ebonyi </v>
      </c>
      <c r="F345" t="s">
        <v>390</v>
      </c>
      <c r="G345" t="str" cm="1">
        <f t="array" aca="1" ref="G345" ca="1">[1]!EXTRACTNUMBERS(F345)</f>
        <v>2079</v>
      </c>
      <c r="H345">
        <f>VLOOKUP(B345,Lookup_period!A:B,2,0)</f>
        <v>31</v>
      </c>
      <c r="I345">
        <f t="shared" si="27"/>
        <v>12856.303013698631</v>
      </c>
      <c r="J345">
        <v>3027452</v>
      </c>
      <c r="K345" s="10">
        <f t="shared" ca="1" si="28"/>
        <v>0.16171056312104551</v>
      </c>
    </row>
    <row r="346" spans="1:11" x14ac:dyDescent="0.25">
      <c r="A346" t="s">
        <v>379</v>
      </c>
      <c r="B346" t="str">
        <f t="shared" si="25"/>
        <v>October</v>
      </c>
      <c r="C346" t="s">
        <v>971</v>
      </c>
      <c r="D346" t="str">
        <f t="shared" si="29"/>
        <v>ed Edo State</v>
      </c>
      <c r="E346" t="str">
        <f t="shared" si="26"/>
        <v xml:space="preserve">Edo </v>
      </c>
      <c r="F346" t="s">
        <v>391</v>
      </c>
      <c r="G346" t="str" cm="1">
        <f t="array" aca="1" ref="G346" ca="1">[1]!EXTRACTNUMBERS(F346)</f>
        <v>1931</v>
      </c>
      <c r="H346">
        <f>VLOOKUP(B346,Lookup_period!A:B,2,0)</f>
        <v>31</v>
      </c>
      <c r="I346">
        <f t="shared" si="27"/>
        <v>18815.466986301373</v>
      </c>
      <c r="J346">
        <v>4430739</v>
      </c>
      <c r="K346" s="10">
        <f t="shared" ca="1" si="28"/>
        <v>0.10262833239301832</v>
      </c>
    </row>
    <row r="347" spans="1:11" x14ac:dyDescent="0.25">
      <c r="A347" t="s">
        <v>379</v>
      </c>
      <c r="B347" t="str">
        <f t="shared" si="25"/>
        <v>October</v>
      </c>
      <c r="C347" t="s">
        <v>26</v>
      </c>
      <c r="D347" t="str">
        <f t="shared" si="29"/>
        <v>ek Ekiti State</v>
      </c>
      <c r="E347" t="str">
        <f t="shared" si="26"/>
        <v xml:space="preserve">Ekiti </v>
      </c>
      <c r="F347" t="s">
        <v>392</v>
      </c>
      <c r="G347" t="str" cm="1">
        <f t="array" aca="1" ref="G347" ca="1">[1]!EXTRACTNUMBERS(F347)</f>
        <v>360</v>
      </c>
      <c r="H347">
        <f>VLOOKUP(B347,Lookup_period!A:B,2,0)</f>
        <v>31</v>
      </c>
      <c r="I347">
        <f t="shared" si="27"/>
        <v>14604.541643835619</v>
      </c>
      <c r="J347">
        <v>3439134</v>
      </c>
      <c r="K347" s="10">
        <f t="shared" ca="1" si="28"/>
        <v>2.4649866375775729E-2</v>
      </c>
    </row>
    <row r="348" spans="1:11" x14ac:dyDescent="0.25">
      <c r="A348" t="s">
        <v>379</v>
      </c>
      <c r="B348" t="str">
        <f t="shared" si="25"/>
        <v>October</v>
      </c>
      <c r="C348" t="s">
        <v>28</v>
      </c>
      <c r="D348" t="str">
        <f t="shared" si="29"/>
        <v>en Enugu State</v>
      </c>
      <c r="E348" t="str">
        <f t="shared" si="26"/>
        <v xml:space="preserve">Enugu </v>
      </c>
      <c r="F348" t="s">
        <v>393</v>
      </c>
      <c r="G348" t="str" cm="1">
        <f t="array" aca="1" ref="G348" ca="1">[1]!EXTRACTNUMBERS(F348)</f>
        <v>2081</v>
      </c>
      <c r="H348">
        <f>VLOOKUP(B348,Lookup_period!A:B,2,0)</f>
        <v>31</v>
      </c>
      <c r="I348">
        <f t="shared" si="27"/>
        <v>19721.639452054798</v>
      </c>
      <c r="J348">
        <v>4644128</v>
      </c>
      <c r="K348" s="10">
        <f t="shared" ca="1" si="28"/>
        <v>0.10551861091767301</v>
      </c>
    </row>
    <row r="349" spans="1:11" x14ac:dyDescent="0.25">
      <c r="A349" t="s">
        <v>379</v>
      </c>
      <c r="B349" t="str">
        <f t="shared" si="25"/>
        <v>October</v>
      </c>
      <c r="C349" t="s">
        <v>30</v>
      </c>
      <c r="D349" t="str">
        <f t="shared" si="29"/>
        <v>fc Federal Capital Territory</v>
      </c>
      <c r="E349" t="str">
        <f t="shared" si="26"/>
        <v xml:space="preserve">Federal </v>
      </c>
      <c r="F349" t="s">
        <v>394</v>
      </c>
      <c r="G349" t="str" cm="1">
        <f t="array" aca="1" ref="G349" ca="1">[1]!EXTRACTNUMBERS(F349)</f>
        <v>6925</v>
      </c>
      <c r="H349">
        <f>VLOOKUP(B349,Lookup_period!A:B,2,0)</f>
        <v>31</v>
      </c>
      <c r="I349">
        <f t="shared" si="27"/>
        <v>8708.3076712328766</v>
      </c>
      <c r="J349">
        <v>2050666</v>
      </c>
      <c r="K349" s="10">
        <f t="shared" ca="1" si="28"/>
        <v>0.79521765438721514</v>
      </c>
    </row>
    <row r="350" spans="1:11" x14ac:dyDescent="0.25">
      <c r="A350" t="s">
        <v>379</v>
      </c>
      <c r="B350" t="str">
        <f t="shared" si="25"/>
        <v>October</v>
      </c>
      <c r="C350" t="s">
        <v>32</v>
      </c>
      <c r="D350" t="str">
        <f t="shared" si="29"/>
        <v>go Gombe State</v>
      </c>
      <c r="E350" t="str">
        <f t="shared" si="26"/>
        <v xml:space="preserve">Gombe </v>
      </c>
      <c r="F350" t="s">
        <v>395</v>
      </c>
      <c r="G350" t="str" cm="1">
        <f t="array" aca="1" ref="G350" ca="1">[1]!EXTRACTNUMBERS(F350)</f>
        <v>4878</v>
      </c>
      <c r="H350">
        <f>VLOOKUP(B350,Lookup_period!A:B,2,0)</f>
        <v>31</v>
      </c>
      <c r="I350">
        <f t="shared" si="27"/>
        <v>14587.449178082194</v>
      </c>
      <c r="J350">
        <v>3435109</v>
      </c>
      <c r="K350" s="10">
        <f t="shared" ca="1" si="28"/>
        <v>0.33439705190741981</v>
      </c>
    </row>
    <row r="351" spans="1:11" x14ac:dyDescent="0.25">
      <c r="A351" t="s">
        <v>379</v>
      </c>
      <c r="B351" t="str">
        <f t="shared" si="25"/>
        <v>October</v>
      </c>
      <c r="C351" t="s">
        <v>34</v>
      </c>
      <c r="D351" t="str">
        <f t="shared" si="29"/>
        <v>im Imo State</v>
      </c>
      <c r="E351" t="str">
        <f t="shared" si="26"/>
        <v xml:space="preserve">Imo </v>
      </c>
      <c r="F351" t="s">
        <v>396</v>
      </c>
      <c r="G351" t="str" cm="1">
        <f t="array" aca="1" ref="G351" ca="1">[1]!EXTRACTNUMBERS(F351)</f>
        <v>1883</v>
      </c>
      <c r="H351">
        <f>VLOOKUP(B351,Lookup_period!A:B,2,0)</f>
        <v>31</v>
      </c>
      <c r="I351">
        <f t="shared" si="27"/>
        <v>24385.338904109591</v>
      </c>
      <c r="J351">
        <v>5742354</v>
      </c>
      <c r="K351" s="10">
        <f t="shared" ca="1" si="28"/>
        <v>7.7218529026991028E-2</v>
      </c>
    </row>
    <row r="352" spans="1:11" x14ac:dyDescent="0.25">
      <c r="A352" t="s">
        <v>379</v>
      </c>
      <c r="B352" t="str">
        <f t="shared" si="25"/>
        <v>October</v>
      </c>
      <c r="C352" t="s">
        <v>36</v>
      </c>
      <c r="D352" t="str">
        <f t="shared" si="29"/>
        <v>ji Jigawa State</v>
      </c>
      <c r="E352" t="str">
        <f t="shared" si="26"/>
        <v xml:space="preserve">Jigawa </v>
      </c>
      <c r="F352" t="s">
        <v>397</v>
      </c>
      <c r="G352" t="str" cm="1">
        <f t="array" aca="1" ref="G352" ca="1">[1]!EXTRACTNUMBERS(F352)</f>
        <v>11103</v>
      </c>
      <c r="H352">
        <f>VLOOKUP(B352,Lookup_period!A:B,2,0)</f>
        <v>31</v>
      </c>
      <c r="I352">
        <f t="shared" si="27"/>
        <v>26024.219726027401</v>
      </c>
      <c r="J352">
        <v>6128284</v>
      </c>
      <c r="K352" s="10">
        <f t="shared" ca="1" si="28"/>
        <v>0.42664103350217425</v>
      </c>
    </row>
    <row r="353" spans="1:11" x14ac:dyDescent="0.25">
      <c r="A353" t="s">
        <v>379</v>
      </c>
      <c r="B353" t="str">
        <f t="shared" si="25"/>
        <v>October</v>
      </c>
      <c r="C353" t="s">
        <v>38</v>
      </c>
      <c r="D353" t="str">
        <f t="shared" si="29"/>
        <v>kd Kaduna State</v>
      </c>
      <c r="E353" t="str">
        <f t="shared" si="26"/>
        <v xml:space="preserve">Kaduna </v>
      </c>
      <c r="F353" t="s">
        <v>398</v>
      </c>
      <c r="G353" t="str" cm="1">
        <f t="array" aca="1" ref="G353" ca="1">[1]!EXTRACTNUMBERS(F353)</f>
        <v>18048</v>
      </c>
      <c r="H353">
        <f>VLOOKUP(B353,Lookup_period!A:B,2,0)</f>
        <v>31</v>
      </c>
      <c r="I353">
        <f t="shared" si="27"/>
        <v>36730.596301369864</v>
      </c>
      <c r="J353">
        <v>8649463</v>
      </c>
      <c r="K353" s="10">
        <f t="shared" ca="1" si="28"/>
        <v>0.49136147564603794</v>
      </c>
    </row>
    <row r="354" spans="1:11" x14ac:dyDescent="0.25">
      <c r="A354" t="s">
        <v>379</v>
      </c>
      <c r="B354" t="str">
        <f t="shared" si="25"/>
        <v>October</v>
      </c>
      <c r="C354" t="s">
        <v>40</v>
      </c>
      <c r="D354" t="str">
        <f t="shared" si="29"/>
        <v>ke Kebbi State</v>
      </c>
      <c r="E354" t="str">
        <f t="shared" si="26"/>
        <v xml:space="preserve">Kebbi </v>
      </c>
      <c r="F354" t="s">
        <v>399</v>
      </c>
      <c r="G354" t="str" cm="1">
        <f t="array" aca="1" ref="G354" ca="1">[1]!EXTRACTNUMBERS(F354)</f>
        <v>6258</v>
      </c>
      <c r="H354">
        <f>VLOOKUP(B354,Lookup_period!A:B,2,0)</f>
        <v>31</v>
      </c>
      <c r="I354">
        <f t="shared" si="27"/>
        <v>19838.275890410961</v>
      </c>
      <c r="J354">
        <v>4671594</v>
      </c>
      <c r="K354" s="10">
        <f t="shared" ca="1" si="28"/>
        <v>0.31545079998735526</v>
      </c>
    </row>
    <row r="355" spans="1:11" x14ac:dyDescent="0.25">
      <c r="A355" t="s">
        <v>379</v>
      </c>
      <c r="B355" t="str">
        <f t="shared" si="25"/>
        <v>October</v>
      </c>
      <c r="C355" t="s">
        <v>42</v>
      </c>
      <c r="D355" t="str">
        <f t="shared" si="29"/>
        <v>kn Kano State</v>
      </c>
      <c r="E355" t="str">
        <f t="shared" si="26"/>
        <v xml:space="preserve">Kano </v>
      </c>
      <c r="F355" t="s">
        <v>400</v>
      </c>
      <c r="G355" t="str" cm="1">
        <f t="array" aca="1" ref="G355" ca="1">[1]!EXTRACTNUMBERS(F355)</f>
        <v>16025</v>
      </c>
      <c r="H355">
        <f>VLOOKUP(B355,Lookup_period!A:B,2,0)</f>
        <v>31</v>
      </c>
      <c r="I355">
        <f t="shared" si="27"/>
        <v>58832.326575342478</v>
      </c>
      <c r="J355" t="s">
        <v>43</v>
      </c>
      <c r="K355" s="10">
        <f t="shared" ca="1" si="28"/>
        <v>0.27238426444818387</v>
      </c>
    </row>
    <row r="356" spans="1:11" x14ac:dyDescent="0.25">
      <c r="A356" t="s">
        <v>379</v>
      </c>
      <c r="B356" t="str">
        <f t="shared" si="25"/>
        <v>October</v>
      </c>
      <c r="C356" t="s">
        <v>45</v>
      </c>
      <c r="D356" t="str">
        <f t="shared" si="29"/>
        <v>ko Kogi State</v>
      </c>
      <c r="E356" t="str">
        <f t="shared" si="26"/>
        <v xml:space="preserve">Kogi </v>
      </c>
      <c r="F356" t="s">
        <v>401</v>
      </c>
      <c r="G356" t="str" cm="1">
        <f t="array" aca="1" ref="G356" ca="1">[1]!EXTRACTNUMBERS(F356)</f>
        <v>1594</v>
      </c>
      <c r="H356">
        <f>VLOOKUP(B356,Lookup_period!A:B,2,0)</f>
        <v>31</v>
      </c>
      <c r="I356">
        <f t="shared" si="27"/>
        <v>19849.915753424659</v>
      </c>
      <c r="J356">
        <v>4674335</v>
      </c>
      <c r="K356" s="10">
        <f t="shared" ca="1" si="28"/>
        <v>8.0302607819632235E-2</v>
      </c>
    </row>
    <row r="357" spans="1:11" x14ac:dyDescent="0.25">
      <c r="A357" t="s">
        <v>379</v>
      </c>
      <c r="B357" t="str">
        <f t="shared" si="25"/>
        <v>October</v>
      </c>
      <c r="C357" t="s">
        <v>47</v>
      </c>
      <c r="D357" t="str">
        <f t="shared" si="29"/>
        <v>kt Katsina State</v>
      </c>
      <c r="E357" t="str">
        <f t="shared" si="26"/>
        <v xml:space="preserve">Katsina </v>
      </c>
      <c r="F357" t="s">
        <v>402</v>
      </c>
      <c r="G357" t="str" cm="1">
        <f t="array" aca="1" ref="G357" ca="1">[1]!EXTRACTNUMBERS(F357)</f>
        <v>15123</v>
      </c>
      <c r="H357">
        <f>VLOOKUP(B357,Lookup_period!A:B,2,0)</f>
        <v>31</v>
      </c>
      <c r="I357">
        <f t="shared" si="27"/>
        <v>35071.743835616442</v>
      </c>
      <c r="J357">
        <v>8258830</v>
      </c>
      <c r="K357" s="10">
        <f t="shared" ca="1" si="28"/>
        <v>0.43120182648694316</v>
      </c>
    </row>
    <row r="358" spans="1:11" x14ac:dyDescent="0.25">
      <c r="A358" t="s">
        <v>379</v>
      </c>
      <c r="B358" t="str">
        <f t="shared" si="25"/>
        <v>October</v>
      </c>
      <c r="C358" t="s">
        <v>49</v>
      </c>
      <c r="D358" t="str">
        <f t="shared" si="29"/>
        <v>kw Kwara State</v>
      </c>
      <c r="E358" t="str">
        <f t="shared" si="26"/>
        <v xml:space="preserve">Kwara </v>
      </c>
      <c r="F358" t="s">
        <v>403</v>
      </c>
      <c r="G358" t="str" cm="1">
        <f t="array" aca="1" ref="G358" ca="1">[1]!EXTRACTNUMBERS(F358)</f>
        <v>1390</v>
      </c>
      <c r="H358">
        <f>VLOOKUP(B358,Lookup_period!A:B,2,0)</f>
        <v>31</v>
      </c>
      <c r="I358">
        <f t="shared" si="27"/>
        <v>14355.993835616438</v>
      </c>
      <c r="J358">
        <v>3380605</v>
      </c>
      <c r="K358" s="10">
        <f t="shared" ca="1" si="28"/>
        <v>9.6823669326987716E-2</v>
      </c>
    </row>
    <row r="359" spans="1:11" x14ac:dyDescent="0.25">
      <c r="A359" t="s">
        <v>379</v>
      </c>
      <c r="B359" t="str">
        <f t="shared" si="25"/>
        <v>October</v>
      </c>
      <c r="C359" t="s">
        <v>51</v>
      </c>
      <c r="D359" t="str">
        <f t="shared" si="29"/>
        <v>la Lagos State</v>
      </c>
      <c r="E359" t="str">
        <f t="shared" si="26"/>
        <v xml:space="preserve">Lagos </v>
      </c>
      <c r="F359" t="s">
        <v>404</v>
      </c>
      <c r="G359" t="str" cm="1">
        <f t="array" aca="1" ref="G359" ca="1">[1]!EXTRACTNUMBERS(F359)</f>
        <v>10385</v>
      </c>
      <c r="H359">
        <f>VLOOKUP(B359,Lookup_period!A:B,2,0)</f>
        <v>31</v>
      </c>
      <c r="I359">
        <f t="shared" si="27"/>
        <v>55858.636712328771</v>
      </c>
      <c r="J359" t="s">
        <v>52</v>
      </c>
      <c r="K359" s="10">
        <f t="shared" ca="1" si="28"/>
        <v>0.18591574394274266</v>
      </c>
    </row>
    <row r="360" spans="1:11" x14ac:dyDescent="0.25">
      <c r="A360" t="s">
        <v>379</v>
      </c>
      <c r="B360" t="str">
        <f t="shared" si="25"/>
        <v>October</v>
      </c>
      <c r="C360" t="s">
        <v>54</v>
      </c>
      <c r="D360" t="str">
        <f t="shared" si="29"/>
        <v>na Nasarawa State</v>
      </c>
      <c r="E360" t="str">
        <f t="shared" si="26"/>
        <v xml:space="preserve">Nasarawa </v>
      </c>
      <c r="F360" t="s">
        <v>405</v>
      </c>
      <c r="G360" t="str" cm="1">
        <f t="array" aca="1" ref="G360" ca="1">[1]!EXTRACTNUMBERS(F360)</f>
        <v>6487</v>
      </c>
      <c r="H360">
        <f>VLOOKUP(B360,Lookup_period!A:B,2,0)</f>
        <v>31</v>
      </c>
      <c r="I360">
        <f t="shared" si="27"/>
        <v>11281.384109589042</v>
      </c>
      <c r="J360">
        <v>2656584</v>
      </c>
      <c r="K360" s="10">
        <f t="shared" ca="1" si="28"/>
        <v>0.5750180950302124</v>
      </c>
    </row>
    <row r="361" spans="1:11" x14ac:dyDescent="0.25">
      <c r="A361" t="s">
        <v>379</v>
      </c>
      <c r="B361" t="str">
        <f t="shared" si="25"/>
        <v>October</v>
      </c>
      <c r="C361" t="s">
        <v>56</v>
      </c>
      <c r="D361" t="str">
        <f t="shared" si="29"/>
        <v>ni Niger State</v>
      </c>
      <c r="E361" t="str">
        <f t="shared" si="26"/>
        <v xml:space="preserve">Niger </v>
      </c>
      <c r="F361" t="s">
        <v>406</v>
      </c>
      <c r="G361" t="str" cm="1">
        <f t="array" aca="1" ref="G361" ca="1">[1]!EXTRACTNUMBERS(F361)</f>
        <v>8816</v>
      </c>
      <c r="H361">
        <f>VLOOKUP(B361,Lookup_period!A:B,2,0)</f>
        <v>31</v>
      </c>
      <c r="I361">
        <f t="shared" si="27"/>
        <v>25055.890136986305</v>
      </c>
      <c r="J361">
        <v>5900258</v>
      </c>
      <c r="K361" s="10">
        <f t="shared" ca="1" si="28"/>
        <v>0.3518533946230169</v>
      </c>
    </row>
    <row r="362" spans="1:11" x14ac:dyDescent="0.25">
      <c r="A362" t="s">
        <v>379</v>
      </c>
      <c r="B362" t="str">
        <f t="shared" si="25"/>
        <v>October</v>
      </c>
      <c r="C362" t="s">
        <v>58</v>
      </c>
      <c r="D362" t="str">
        <f t="shared" si="29"/>
        <v>og Ogun State</v>
      </c>
      <c r="E362" t="str">
        <f t="shared" si="26"/>
        <v xml:space="preserve">Ogun </v>
      </c>
      <c r="F362" t="s">
        <v>407</v>
      </c>
      <c r="G362" t="str" cm="1">
        <f t="array" aca="1" ref="G362" ca="1">[1]!EXTRACTNUMBERS(F362)</f>
        <v>3465</v>
      </c>
      <c r="H362">
        <f>VLOOKUP(B362,Lookup_period!A:B,2,0)</f>
        <v>31</v>
      </c>
      <c r="I362">
        <f t="shared" si="27"/>
        <v>23373.825890410961</v>
      </c>
      <c r="J362">
        <v>5504159</v>
      </c>
      <c r="K362" s="10">
        <f t="shared" ca="1" si="28"/>
        <v>0.14824274024482681</v>
      </c>
    </row>
    <row r="363" spans="1:11" x14ac:dyDescent="0.25">
      <c r="A363" t="s">
        <v>379</v>
      </c>
      <c r="B363" t="str">
        <f t="shared" si="25"/>
        <v>October</v>
      </c>
      <c r="C363" t="s">
        <v>60</v>
      </c>
      <c r="D363" t="str">
        <f t="shared" si="29"/>
        <v>on Ondo State</v>
      </c>
      <c r="E363" t="str">
        <f t="shared" si="26"/>
        <v xml:space="preserve">Ondo </v>
      </c>
      <c r="F363" t="s">
        <v>408</v>
      </c>
      <c r="G363" t="str" cm="1">
        <f t="array" aca="1" ref="G363" ca="1">[1]!EXTRACTNUMBERS(F363)</f>
        <v>4084</v>
      </c>
      <c r="H363">
        <f>VLOOKUP(B363,Lookup_period!A:B,2,0)</f>
        <v>31</v>
      </c>
      <c r="I363">
        <f t="shared" si="27"/>
        <v>21396.994109589043</v>
      </c>
      <c r="J363">
        <v>5038647</v>
      </c>
      <c r="K363" s="10">
        <f t="shared" ca="1" si="28"/>
        <v>0.19086793121888831</v>
      </c>
    </row>
    <row r="364" spans="1:11" x14ac:dyDescent="0.25">
      <c r="A364" t="s">
        <v>379</v>
      </c>
      <c r="B364" t="str">
        <f t="shared" si="25"/>
        <v>October</v>
      </c>
      <c r="C364" t="s">
        <v>62</v>
      </c>
      <c r="D364" t="str">
        <f t="shared" si="29"/>
        <v>os Osun State</v>
      </c>
      <c r="E364" t="str">
        <f t="shared" si="26"/>
        <v xml:space="preserve">Osun </v>
      </c>
      <c r="F364" t="s">
        <v>409</v>
      </c>
      <c r="G364" t="str" cm="1">
        <f t="array" aca="1" ref="G364" ca="1">[1]!EXTRACTNUMBERS(F364)</f>
        <v>2632</v>
      </c>
      <c r="H364">
        <f>VLOOKUP(B364,Lookup_period!A:B,2,0)</f>
        <v>31</v>
      </c>
      <c r="I364">
        <f t="shared" si="27"/>
        <v>21216.315068493153</v>
      </c>
      <c r="J364">
        <v>4996100</v>
      </c>
      <c r="K364" s="10">
        <f t="shared" ca="1" si="28"/>
        <v>0.12405547294631747</v>
      </c>
    </row>
    <row r="365" spans="1:11" x14ac:dyDescent="0.25">
      <c r="A365" t="s">
        <v>379</v>
      </c>
      <c r="B365" t="str">
        <f t="shared" si="25"/>
        <v>October</v>
      </c>
      <c r="C365" t="s">
        <v>64</v>
      </c>
      <c r="D365" t="str">
        <f t="shared" si="29"/>
        <v>oy Oyo State</v>
      </c>
      <c r="E365" t="str">
        <f t="shared" si="26"/>
        <v xml:space="preserve">Oyo </v>
      </c>
      <c r="F365" t="s">
        <v>410</v>
      </c>
      <c r="G365" t="str" cm="1">
        <f t="array" aca="1" ref="G365" ca="1">[1]!EXTRACTNUMBERS(F365)</f>
        <v>6474</v>
      </c>
      <c r="H365">
        <f>VLOOKUP(B365,Lookup_period!A:B,2,0)</f>
        <v>31</v>
      </c>
      <c r="I365">
        <f t="shared" si="27"/>
        <v>35316.970821917814</v>
      </c>
      <c r="J365">
        <v>8316577</v>
      </c>
      <c r="K365" s="10">
        <f t="shared" ca="1" si="28"/>
        <v>0.18331130471649107</v>
      </c>
    </row>
    <row r="366" spans="1:11" x14ac:dyDescent="0.25">
      <c r="A366" t="s">
        <v>379</v>
      </c>
      <c r="B366" t="str">
        <f t="shared" si="25"/>
        <v>October</v>
      </c>
      <c r="C366" t="s">
        <v>66</v>
      </c>
      <c r="D366" t="str">
        <f t="shared" si="29"/>
        <v>pl Plateau State</v>
      </c>
      <c r="E366" t="str">
        <f t="shared" si="26"/>
        <v xml:space="preserve">Plateau </v>
      </c>
      <c r="F366" t="s">
        <v>411</v>
      </c>
      <c r="G366" t="str" cm="1">
        <f t="array" aca="1" ref="G366" ca="1">[1]!EXTRACTNUMBERS(F366)</f>
        <v>3477</v>
      </c>
      <c r="H366">
        <f>VLOOKUP(B366,Lookup_period!A:B,2,0)</f>
        <v>31</v>
      </c>
      <c r="I366">
        <f t="shared" si="27"/>
        <v>18583.833287671237</v>
      </c>
      <c r="J366">
        <v>4376193</v>
      </c>
      <c r="K366" s="10">
        <f t="shared" ca="1" si="28"/>
        <v>0.18709810544343874</v>
      </c>
    </row>
    <row r="367" spans="1:11" x14ac:dyDescent="0.25">
      <c r="A367" t="s">
        <v>379</v>
      </c>
      <c r="B367" t="str">
        <f t="shared" si="25"/>
        <v>October</v>
      </c>
      <c r="C367" t="s">
        <v>68</v>
      </c>
      <c r="D367" t="str">
        <f t="shared" si="29"/>
        <v>ri Rivers State</v>
      </c>
      <c r="E367" t="str">
        <f t="shared" si="26"/>
        <v xml:space="preserve">Rivers </v>
      </c>
      <c r="F367" t="s">
        <v>412</v>
      </c>
      <c r="G367" t="str" cm="1">
        <f t="array" aca="1" ref="G367" ca="1">[1]!EXTRACTNUMBERS(F367)</f>
        <v>3779</v>
      </c>
      <c r="H367">
        <f>VLOOKUP(B367,Lookup_period!A:B,2,0)</f>
        <v>31</v>
      </c>
      <c r="I367">
        <f t="shared" si="27"/>
        <v>32890.282328767127</v>
      </c>
      <c r="J367">
        <v>7745131</v>
      </c>
      <c r="K367" s="10">
        <f t="shared" ca="1" si="28"/>
        <v>0.11489715905219636</v>
      </c>
    </row>
    <row r="368" spans="1:11" x14ac:dyDescent="0.25">
      <c r="A368" t="s">
        <v>379</v>
      </c>
      <c r="B368" t="str">
        <f t="shared" si="25"/>
        <v>October</v>
      </c>
      <c r="C368" t="s">
        <v>70</v>
      </c>
      <c r="D368" t="str">
        <f t="shared" si="29"/>
        <v>so Sokoto State</v>
      </c>
      <c r="E368" t="str">
        <f t="shared" si="26"/>
        <v xml:space="preserve">Sokoto </v>
      </c>
      <c r="F368" t="s">
        <v>413</v>
      </c>
      <c r="G368" t="str" cm="1">
        <f t="array" aca="1" ref="G368" ca="1">[1]!EXTRACTNUMBERS(F368)</f>
        <v>5538</v>
      </c>
      <c r="H368">
        <f>VLOOKUP(B368,Lookup_period!A:B,2,0)</f>
        <v>31</v>
      </c>
      <c r="I368">
        <f t="shared" si="27"/>
        <v>22383.860000000004</v>
      </c>
      <c r="J368">
        <v>5271038</v>
      </c>
      <c r="K368" s="10">
        <f t="shared" ca="1" si="28"/>
        <v>0.24741041089427823</v>
      </c>
    </row>
    <row r="369" spans="1:11" x14ac:dyDescent="0.25">
      <c r="A369" t="s">
        <v>379</v>
      </c>
      <c r="B369" t="str">
        <f t="shared" si="25"/>
        <v>October</v>
      </c>
      <c r="C369" t="s">
        <v>954</v>
      </c>
      <c r="D369" t="str">
        <f t="shared" si="29"/>
        <v>ta Taraba State</v>
      </c>
      <c r="E369" t="str">
        <f t="shared" si="26"/>
        <v xml:space="preserve">Taraba </v>
      </c>
      <c r="F369" t="s">
        <v>414</v>
      </c>
      <c r="G369" t="str" cm="1">
        <f t="array" aca="1" ref="G369" ca="1">[1]!EXTRACTNUMBERS(F369)</f>
        <v>3487</v>
      </c>
      <c r="H369">
        <f>VLOOKUP(B369,Lookup_period!A:B,2,0)</f>
        <v>31</v>
      </c>
      <c r="I369">
        <f t="shared" si="27"/>
        <v>13647.401780821921</v>
      </c>
      <c r="J369">
        <v>3213743</v>
      </c>
      <c r="K369" s="10">
        <f t="shared" ca="1" si="28"/>
        <v>0.25550651003036517</v>
      </c>
    </row>
    <row r="370" spans="1:11" x14ac:dyDescent="0.25">
      <c r="A370" t="s">
        <v>379</v>
      </c>
      <c r="B370" t="str">
        <f t="shared" si="25"/>
        <v>October</v>
      </c>
      <c r="C370" t="s">
        <v>74</v>
      </c>
      <c r="D370" t="str">
        <f t="shared" si="29"/>
        <v>yo Yobe State</v>
      </c>
      <c r="E370" t="str">
        <f t="shared" si="26"/>
        <v xml:space="preserve">Yobe </v>
      </c>
      <c r="F370" t="s">
        <v>415</v>
      </c>
      <c r="G370" t="str" cm="1">
        <f t="array" aca="1" ref="G370" ca="1">[1]!EXTRACTNUMBERS(F370)</f>
        <v>5532</v>
      </c>
      <c r="H370">
        <f>VLOOKUP(B370,Lookup_period!A:B,2,0)</f>
        <v>31</v>
      </c>
      <c r="I370">
        <f t="shared" si="27"/>
        <v>14897.347260273973</v>
      </c>
      <c r="J370">
        <v>3508085</v>
      </c>
      <c r="K370" s="10">
        <f t="shared" ca="1" si="28"/>
        <v>0.37134127998425021</v>
      </c>
    </row>
    <row r="371" spans="1:11" x14ac:dyDescent="0.25">
      <c r="A371" t="s">
        <v>379</v>
      </c>
      <c r="B371" t="str">
        <f t="shared" si="25"/>
        <v>October</v>
      </c>
      <c r="C371" t="s">
        <v>76</v>
      </c>
      <c r="D371" t="str">
        <f t="shared" si="29"/>
        <v>za Zamfara State</v>
      </c>
      <c r="E371" t="str">
        <f t="shared" si="26"/>
        <v xml:space="preserve">Zamfara </v>
      </c>
      <c r="F371" t="s">
        <v>249</v>
      </c>
      <c r="G371" t="str" cm="1">
        <f t="array" aca="1" ref="G371" ca="1">[1]!EXTRACTNUMBERS(F371)</f>
        <v>2996</v>
      </c>
      <c r="H371">
        <f>VLOOKUP(B371,Lookup_period!A:B,2,0)</f>
        <v>31</v>
      </c>
      <c r="I371">
        <f t="shared" si="27"/>
        <v>20201.901643835619</v>
      </c>
      <c r="J371">
        <v>4757222</v>
      </c>
      <c r="K371" s="10">
        <f t="shared" ca="1" si="28"/>
        <v>0.14830287033469422</v>
      </c>
    </row>
    <row r="372" spans="1:11" x14ac:dyDescent="0.25">
      <c r="A372" t="s">
        <v>416</v>
      </c>
      <c r="B372" t="str">
        <f t="shared" si="25"/>
        <v>November</v>
      </c>
      <c r="C372" t="s">
        <v>3</v>
      </c>
      <c r="D372" t="str">
        <f t="shared" si="29"/>
        <v>an Anambra state</v>
      </c>
      <c r="E372" t="str">
        <f t="shared" si="26"/>
        <v xml:space="preserve">Anambra </v>
      </c>
      <c r="F372" t="s">
        <v>417</v>
      </c>
      <c r="G372" t="str" cm="1">
        <f t="array" aca="1" ref="G372" ca="1">[1]!EXTRACTNUMBERS(F372)</f>
        <v>2479</v>
      </c>
      <c r="H372">
        <f>VLOOKUP(B372,Lookup_period!A:B,2,0)</f>
        <v>30</v>
      </c>
      <c r="I372">
        <f t="shared" si="27"/>
        <v>23938.845205479454</v>
      </c>
      <c r="J372">
        <v>5825119</v>
      </c>
      <c r="K372" s="10">
        <f t="shared" ca="1" si="28"/>
        <v>0.10355553823592845</v>
      </c>
    </row>
    <row r="373" spans="1:11" x14ac:dyDescent="0.25">
      <c r="A373" t="s">
        <v>416</v>
      </c>
      <c r="B373" t="str">
        <f t="shared" si="25"/>
        <v>November</v>
      </c>
      <c r="C373" t="s">
        <v>5</v>
      </c>
      <c r="D373" t="str">
        <f t="shared" si="29"/>
        <v>ab Abia State</v>
      </c>
      <c r="E373" t="str">
        <f t="shared" si="26"/>
        <v xml:space="preserve">Abia </v>
      </c>
      <c r="F373" t="s">
        <v>344</v>
      </c>
      <c r="G373" t="str" cm="1">
        <f t="array" aca="1" ref="G373" ca="1">[1]!EXTRACTNUMBERS(F373)</f>
        <v>1491</v>
      </c>
      <c r="H373">
        <f>VLOOKUP(B373,Lookup_period!A:B,2,0)</f>
        <v>30</v>
      </c>
      <c r="I373">
        <f t="shared" si="27"/>
        <v>16034.063013698631</v>
      </c>
      <c r="J373">
        <v>3901622</v>
      </c>
      <c r="K373" s="10">
        <f t="shared" ca="1" si="28"/>
        <v>9.2989531020688312E-2</v>
      </c>
    </row>
    <row r="374" spans="1:11" x14ac:dyDescent="0.25">
      <c r="A374" t="s">
        <v>416</v>
      </c>
      <c r="B374" t="str">
        <f t="shared" si="25"/>
        <v>November</v>
      </c>
      <c r="C374" t="s">
        <v>7</v>
      </c>
      <c r="D374" t="str">
        <f t="shared" si="29"/>
        <v>ad Adamawa State</v>
      </c>
      <c r="E374" t="str">
        <f t="shared" si="26"/>
        <v xml:space="preserve">Adamawa </v>
      </c>
      <c r="F374" t="s">
        <v>418</v>
      </c>
      <c r="G374" t="str" cm="1">
        <f t="array" aca="1" ref="G374" ca="1">[1]!EXTRACTNUMBERS(F374)</f>
        <v>9720</v>
      </c>
      <c r="H374">
        <f>VLOOKUP(B374,Lookup_period!A:B,2,0)</f>
        <v>30</v>
      </c>
      <c r="I374">
        <f t="shared" si="27"/>
        <v>18347.708219178083</v>
      </c>
      <c r="J374">
        <v>4464609</v>
      </c>
      <c r="K374" s="10">
        <f t="shared" ca="1" si="28"/>
        <v>0.52976643643373922</v>
      </c>
    </row>
    <row r="375" spans="1:11" x14ac:dyDescent="0.25">
      <c r="A375" t="s">
        <v>416</v>
      </c>
      <c r="B375" t="str">
        <f t="shared" si="25"/>
        <v>November</v>
      </c>
      <c r="C375" t="s">
        <v>9</v>
      </c>
      <c r="D375" t="str">
        <f t="shared" si="29"/>
        <v>ak Akwa-Ibom State</v>
      </c>
      <c r="E375" t="str">
        <f t="shared" si="26"/>
        <v xml:space="preserve">Akwa-Ibom </v>
      </c>
      <c r="F375" t="s">
        <v>419</v>
      </c>
      <c r="G375" t="str" cm="1">
        <f t="array" aca="1" ref="G375" ca="1">[1]!EXTRACTNUMBERS(F375)</f>
        <v>1180</v>
      </c>
      <c r="H375">
        <f>VLOOKUP(B375,Lookup_period!A:B,2,0)</f>
        <v>30</v>
      </c>
      <c r="I375">
        <f t="shared" si="27"/>
        <v>24063.234246575346</v>
      </c>
      <c r="J375">
        <v>5855387</v>
      </c>
      <c r="K375" s="10">
        <f t="shared" ca="1" si="28"/>
        <v>4.903746470273157E-2</v>
      </c>
    </row>
    <row r="376" spans="1:11" x14ac:dyDescent="0.25">
      <c r="A376" t="s">
        <v>416</v>
      </c>
      <c r="B376" t="str">
        <f t="shared" si="25"/>
        <v>November</v>
      </c>
      <c r="C376" t="s">
        <v>11</v>
      </c>
      <c r="D376" t="str">
        <f t="shared" si="29"/>
        <v>ba Bauchi State</v>
      </c>
      <c r="E376" t="str">
        <f t="shared" si="26"/>
        <v xml:space="preserve">Bauchi </v>
      </c>
      <c r="F376" t="s">
        <v>420</v>
      </c>
      <c r="G376" t="str" cm="1">
        <f t="array" aca="1" ref="G376" ca="1">[1]!EXTRACTNUMBERS(F376)</f>
        <v>11145</v>
      </c>
      <c r="H376">
        <f>VLOOKUP(B376,Lookup_period!A:B,2,0)</f>
        <v>30</v>
      </c>
      <c r="I376">
        <f t="shared" si="27"/>
        <v>28705.323287671235</v>
      </c>
      <c r="J376">
        <v>6984962</v>
      </c>
      <c r="K376" s="10">
        <f t="shared" ca="1" si="28"/>
        <v>0.38825551234208572</v>
      </c>
    </row>
    <row r="377" spans="1:11" x14ac:dyDescent="0.25">
      <c r="A377" t="s">
        <v>416</v>
      </c>
      <c r="B377" t="str">
        <f t="shared" si="25"/>
        <v>November</v>
      </c>
      <c r="C377" t="s">
        <v>13</v>
      </c>
      <c r="D377" t="str">
        <f t="shared" si="29"/>
        <v>be Benue State</v>
      </c>
      <c r="E377" t="str">
        <f t="shared" si="26"/>
        <v xml:space="preserve">Benue </v>
      </c>
      <c r="F377" t="s">
        <v>421</v>
      </c>
      <c r="G377" t="str" cm="1">
        <f t="array" aca="1" ref="G377" ca="1">[1]!EXTRACTNUMBERS(F377)</f>
        <v>1035</v>
      </c>
      <c r="H377">
        <f>VLOOKUP(B377,Lookup_period!A:B,2,0)</f>
        <v>30</v>
      </c>
      <c r="I377">
        <f t="shared" si="27"/>
        <v>24721.763013698634</v>
      </c>
      <c r="J377">
        <v>6015629</v>
      </c>
      <c r="K377" s="10">
        <f t="shared" ca="1" si="28"/>
        <v>4.1865946187838371E-2</v>
      </c>
    </row>
    <row r="378" spans="1:11" x14ac:dyDescent="0.25">
      <c r="A378" t="s">
        <v>416</v>
      </c>
      <c r="B378" t="str">
        <f t="shared" si="25"/>
        <v>November</v>
      </c>
      <c r="C378" t="s">
        <v>15</v>
      </c>
      <c r="D378" t="str">
        <f t="shared" si="29"/>
        <v>bo Borno State</v>
      </c>
      <c r="E378" t="str">
        <f t="shared" si="26"/>
        <v xml:space="preserve">Borno </v>
      </c>
      <c r="F378" t="s">
        <v>422</v>
      </c>
      <c r="G378" t="str" cm="1">
        <f t="array" aca="1" ref="G378" ca="1">[1]!EXTRACTNUMBERS(F378)</f>
        <v>6835</v>
      </c>
      <c r="H378">
        <f>VLOOKUP(B378,Lookup_period!A:B,2,0)</f>
        <v>30</v>
      </c>
      <c r="I378">
        <f t="shared" si="27"/>
        <v>25361.256164383565</v>
      </c>
      <c r="J378">
        <v>6171239</v>
      </c>
      <c r="K378" s="10">
        <f t="shared" ca="1" si="28"/>
        <v>0.26950557794526075</v>
      </c>
    </row>
    <row r="379" spans="1:11" x14ac:dyDescent="0.25">
      <c r="A379" t="s">
        <v>416</v>
      </c>
      <c r="B379" t="str">
        <f t="shared" si="25"/>
        <v>November</v>
      </c>
      <c r="C379" t="s">
        <v>17</v>
      </c>
      <c r="D379" t="str">
        <f t="shared" si="29"/>
        <v>by Bayelsa State</v>
      </c>
      <c r="E379" t="str">
        <f t="shared" si="26"/>
        <v xml:space="preserve">Bayelsa </v>
      </c>
      <c r="F379" t="s">
        <v>423</v>
      </c>
      <c r="G379" t="str" cm="1">
        <f t="array" aca="1" ref="G379" ca="1">[1]!EXTRACTNUMBERS(F379)</f>
        <v>556</v>
      </c>
      <c r="H379">
        <f>VLOOKUP(B379,Lookup_period!A:B,2,0)</f>
        <v>30</v>
      </c>
      <c r="I379">
        <f t="shared" si="27"/>
        <v>9864.8136986301379</v>
      </c>
      <c r="J379">
        <v>2400438</v>
      </c>
      <c r="K379" s="10">
        <f t="shared" ca="1" si="28"/>
        <v>5.6361936168871397E-2</v>
      </c>
    </row>
    <row r="380" spans="1:11" x14ac:dyDescent="0.25">
      <c r="A380" t="s">
        <v>416</v>
      </c>
      <c r="B380" t="str">
        <f t="shared" si="25"/>
        <v>November</v>
      </c>
      <c r="C380" t="s">
        <v>19</v>
      </c>
      <c r="D380" t="str">
        <f t="shared" si="29"/>
        <v>cr Cross River State</v>
      </c>
      <c r="E380" t="str">
        <f t="shared" si="26"/>
        <v xml:space="preserve">Cross </v>
      </c>
      <c r="F380" t="s">
        <v>424</v>
      </c>
      <c r="G380" t="str" cm="1">
        <f t="array" aca="1" ref="G380" ca="1">[1]!EXTRACTNUMBERS(F380)</f>
        <v>1622</v>
      </c>
      <c r="H380">
        <f>VLOOKUP(B380,Lookup_period!A:B,2,0)</f>
        <v>30</v>
      </c>
      <c r="I380">
        <f t="shared" si="27"/>
        <v>16731.127397260276</v>
      </c>
      <c r="J380">
        <v>4071241</v>
      </c>
      <c r="K380" s="10">
        <f t="shared" ca="1" si="28"/>
        <v>9.6945051070832358E-2</v>
      </c>
    </row>
    <row r="381" spans="1:11" x14ac:dyDescent="0.25">
      <c r="A381" t="s">
        <v>416</v>
      </c>
      <c r="B381" t="str">
        <f t="shared" si="25"/>
        <v>November</v>
      </c>
      <c r="C381" t="s">
        <v>21</v>
      </c>
      <c r="D381" t="str">
        <f t="shared" si="29"/>
        <v>de Delta State</v>
      </c>
      <c r="E381" t="str">
        <f t="shared" si="26"/>
        <v xml:space="preserve">Delta </v>
      </c>
      <c r="F381" t="s">
        <v>425</v>
      </c>
      <c r="G381" t="str" cm="1">
        <f t="array" aca="1" ref="G381" ca="1">[1]!EXTRACTNUMBERS(F381)</f>
        <v>3131</v>
      </c>
      <c r="H381">
        <f>VLOOKUP(B381,Lookup_period!A:B,2,0)</f>
        <v>30</v>
      </c>
      <c r="I381">
        <f t="shared" si="27"/>
        <v>24579.226027397261</v>
      </c>
      <c r="J381">
        <v>5980945</v>
      </c>
      <c r="K381" s="10">
        <f t="shared" ca="1" si="28"/>
        <v>0.12738399478120374</v>
      </c>
    </row>
    <row r="382" spans="1:11" x14ac:dyDescent="0.25">
      <c r="A382" t="s">
        <v>416</v>
      </c>
      <c r="B382" t="str">
        <f t="shared" si="25"/>
        <v>November</v>
      </c>
      <c r="C382" t="s">
        <v>23</v>
      </c>
      <c r="D382" t="str">
        <f t="shared" si="29"/>
        <v>eb Ebonyi State</v>
      </c>
      <c r="E382" t="str">
        <f t="shared" si="26"/>
        <v xml:space="preserve">Ebonyi </v>
      </c>
      <c r="F382" t="s">
        <v>426</v>
      </c>
      <c r="G382" t="str" cm="1">
        <f t="array" aca="1" ref="G382" ca="1">[1]!EXTRACTNUMBERS(F382)</f>
        <v>1960</v>
      </c>
      <c r="H382">
        <f>VLOOKUP(B382,Lookup_period!A:B,2,0)</f>
        <v>30</v>
      </c>
      <c r="I382">
        <f t="shared" si="27"/>
        <v>12441.583561643836</v>
      </c>
      <c r="J382">
        <v>3027452</v>
      </c>
      <c r="K382" s="10">
        <f t="shared" ca="1" si="28"/>
        <v>0.15753621637381313</v>
      </c>
    </row>
    <row r="383" spans="1:11" x14ac:dyDescent="0.25">
      <c r="A383" t="s">
        <v>416</v>
      </c>
      <c r="B383" t="str">
        <f t="shared" si="25"/>
        <v>November</v>
      </c>
      <c r="C383" t="s">
        <v>971</v>
      </c>
      <c r="D383" t="str">
        <f t="shared" si="29"/>
        <v>ed Edo State</v>
      </c>
      <c r="E383" t="str">
        <f t="shared" si="26"/>
        <v xml:space="preserve">Edo </v>
      </c>
      <c r="F383" t="s">
        <v>427</v>
      </c>
      <c r="G383" t="str" cm="1">
        <f t="array" aca="1" ref="G383" ca="1">[1]!EXTRACTNUMBERS(F383)</f>
        <v>2128</v>
      </c>
      <c r="H383">
        <f>VLOOKUP(B383,Lookup_period!A:B,2,0)</f>
        <v>30</v>
      </c>
      <c r="I383">
        <f t="shared" si="27"/>
        <v>18208.516438356168</v>
      </c>
      <c r="J383">
        <v>4430739</v>
      </c>
      <c r="K383" s="10">
        <f t="shared" ca="1" si="28"/>
        <v>0.11686838997587834</v>
      </c>
    </row>
    <row r="384" spans="1:11" x14ac:dyDescent="0.25">
      <c r="A384" t="s">
        <v>416</v>
      </c>
      <c r="B384" t="str">
        <f t="shared" si="25"/>
        <v>November</v>
      </c>
      <c r="C384" t="s">
        <v>26</v>
      </c>
      <c r="D384" t="str">
        <f t="shared" si="29"/>
        <v>ek Ekiti State</v>
      </c>
      <c r="E384" t="str">
        <f t="shared" si="26"/>
        <v xml:space="preserve">Ekiti </v>
      </c>
      <c r="F384" t="s">
        <v>428</v>
      </c>
      <c r="G384" t="str" cm="1">
        <f t="array" aca="1" ref="G384" ca="1">[1]!EXTRACTNUMBERS(F384)</f>
        <v>520</v>
      </c>
      <c r="H384">
        <f>VLOOKUP(B384,Lookup_period!A:B,2,0)</f>
        <v>30</v>
      </c>
      <c r="I384">
        <f t="shared" si="27"/>
        <v>14133.427397260275</v>
      </c>
      <c r="J384">
        <v>3439134</v>
      </c>
      <c r="K384" s="10">
        <f t="shared" ca="1" si="28"/>
        <v>3.679220796088007E-2</v>
      </c>
    </row>
    <row r="385" spans="1:11" x14ac:dyDescent="0.25">
      <c r="A385" t="s">
        <v>416</v>
      </c>
      <c r="B385" t="str">
        <f t="shared" si="25"/>
        <v>November</v>
      </c>
      <c r="C385" t="s">
        <v>28</v>
      </c>
      <c r="D385" t="str">
        <f t="shared" si="29"/>
        <v>en Enugu State</v>
      </c>
      <c r="E385" t="str">
        <f t="shared" si="26"/>
        <v xml:space="preserve">Enugu </v>
      </c>
      <c r="F385" t="s">
        <v>429</v>
      </c>
      <c r="G385" t="str" cm="1">
        <f t="array" aca="1" ref="G385" ca="1">[1]!EXTRACTNUMBERS(F385)</f>
        <v>1523</v>
      </c>
      <c r="H385">
        <f>VLOOKUP(B385,Lookup_period!A:B,2,0)</f>
        <v>30</v>
      </c>
      <c r="I385">
        <f t="shared" si="27"/>
        <v>19085.45753424658</v>
      </c>
      <c r="J385">
        <v>4644128</v>
      </c>
      <c r="K385" s="10">
        <f t="shared" ca="1" si="28"/>
        <v>7.9798977691111564E-2</v>
      </c>
    </row>
    <row r="386" spans="1:11" x14ac:dyDescent="0.25">
      <c r="A386" t="s">
        <v>416</v>
      </c>
      <c r="B386" t="str">
        <f t="shared" si="25"/>
        <v>November</v>
      </c>
      <c r="C386" t="s">
        <v>30</v>
      </c>
      <c r="D386" t="str">
        <f t="shared" si="29"/>
        <v>fc Federal Capital Territory</v>
      </c>
      <c r="E386" t="str">
        <f t="shared" si="26"/>
        <v xml:space="preserve">Federal </v>
      </c>
      <c r="F386" t="s">
        <v>430</v>
      </c>
      <c r="G386" t="str" cm="1">
        <f t="array" aca="1" ref="G386" ca="1">[1]!EXTRACTNUMBERS(F386)</f>
        <v>4116</v>
      </c>
      <c r="H386">
        <f>VLOOKUP(B386,Lookup_period!A:B,2,0)</f>
        <v>30</v>
      </c>
      <c r="I386">
        <f t="shared" si="27"/>
        <v>8427.3945205479467</v>
      </c>
      <c r="J386">
        <v>2050666</v>
      </c>
      <c r="K386" s="10">
        <f t="shared" ca="1" si="28"/>
        <v>0.48840718088659968</v>
      </c>
    </row>
    <row r="387" spans="1:11" x14ac:dyDescent="0.25">
      <c r="A387" t="s">
        <v>416</v>
      </c>
      <c r="B387" t="str">
        <f t="shared" ref="B387:B450" si="30">LEFT(A387,FIND(" ",A387)-1)</f>
        <v>November</v>
      </c>
      <c r="C387" t="s">
        <v>32</v>
      </c>
      <c r="D387" t="str">
        <f t="shared" si="29"/>
        <v>go Gombe State</v>
      </c>
      <c r="E387" t="str">
        <f t="shared" ref="E387:E450" si="31">MID(D387,FIND(" ",D387)+1,FIND(" ",D387,FIND(" ",D387)+1)-FIND(" ",D387))</f>
        <v xml:space="preserve">Gombe </v>
      </c>
      <c r="F387" t="s">
        <v>431</v>
      </c>
      <c r="G387" t="str" cm="1">
        <f t="array" aca="1" ref="G387" ca="1">[1]!EXTRACTNUMBERS(F387)</f>
        <v>4337</v>
      </c>
      <c r="H387">
        <f>VLOOKUP(B387,Lookup_period!A:B,2,0)</f>
        <v>30</v>
      </c>
      <c r="I387">
        <f t="shared" ref="I387:I450" si="32">(0.05 *J387 )/(365/H387)</f>
        <v>14116.886301369865</v>
      </c>
      <c r="J387">
        <v>3435109</v>
      </c>
      <c r="K387" s="10">
        <f t="shared" ref="K387:K450" ca="1" si="33">G387/I387</f>
        <v>0.30722072186549731</v>
      </c>
    </row>
    <row r="388" spans="1:11" x14ac:dyDescent="0.25">
      <c r="A388" t="s">
        <v>416</v>
      </c>
      <c r="B388" t="str">
        <f t="shared" si="30"/>
        <v>November</v>
      </c>
      <c r="C388" t="s">
        <v>34</v>
      </c>
      <c r="D388" t="str">
        <f t="shared" ref="D388:D451" si="34">TRIM(C388)</f>
        <v>im Imo State</v>
      </c>
      <c r="E388" t="str">
        <f t="shared" si="31"/>
        <v xml:space="preserve">Imo </v>
      </c>
      <c r="F388" t="s">
        <v>432</v>
      </c>
      <c r="G388" t="str" cm="1">
        <f t="array" aca="1" ref="G388" ca="1">[1]!EXTRACTNUMBERS(F388)</f>
        <v>1251</v>
      </c>
      <c r="H388">
        <f>VLOOKUP(B388,Lookup_period!A:B,2,0)</f>
        <v>30</v>
      </c>
      <c r="I388">
        <f t="shared" si="32"/>
        <v>23598.715068493151</v>
      </c>
      <c r="J388">
        <v>5742354</v>
      </c>
      <c r="K388" s="10">
        <f t="shared" ca="1" si="33"/>
        <v>5.3011360846092037E-2</v>
      </c>
    </row>
    <row r="389" spans="1:11" x14ac:dyDescent="0.25">
      <c r="A389" t="s">
        <v>416</v>
      </c>
      <c r="B389" t="str">
        <f t="shared" si="30"/>
        <v>November</v>
      </c>
      <c r="C389" t="s">
        <v>36</v>
      </c>
      <c r="D389" t="str">
        <f t="shared" si="34"/>
        <v>ji Jigawa State</v>
      </c>
      <c r="E389" t="str">
        <f t="shared" si="31"/>
        <v xml:space="preserve">Jigawa </v>
      </c>
      <c r="F389" t="s">
        <v>433</v>
      </c>
      <c r="G389" t="str" cm="1">
        <f t="array" aca="1" ref="G389" ca="1">[1]!EXTRACTNUMBERS(F389)</f>
        <v>10472</v>
      </c>
      <c r="H389">
        <f>VLOOKUP(B389,Lookup_period!A:B,2,0)</f>
        <v>30</v>
      </c>
      <c r="I389">
        <f t="shared" si="32"/>
        <v>25184.728767123292</v>
      </c>
      <c r="J389">
        <v>6128284</v>
      </c>
      <c r="K389" s="10">
        <f t="shared" ca="1" si="33"/>
        <v>0.41580753546452259</v>
      </c>
    </row>
    <row r="390" spans="1:11" x14ac:dyDescent="0.25">
      <c r="A390" t="s">
        <v>416</v>
      </c>
      <c r="B390" t="str">
        <f t="shared" si="30"/>
        <v>November</v>
      </c>
      <c r="C390" t="s">
        <v>38</v>
      </c>
      <c r="D390" t="str">
        <f t="shared" si="34"/>
        <v>kd Kaduna State</v>
      </c>
      <c r="E390" t="str">
        <f t="shared" si="31"/>
        <v xml:space="preserve">Kaduna </v>
      </c>
      <c r="F390" t="s">
        <v>434</v>
      </c>
      <c r="G390" t="str" cm="1">
        <f t="array" aca="1" ref="G390" ca="1">[1]!EXTRACTNUMBERS(F390)</f>
        <v>17610</v>
      </c>
      <c r="H390">
        <f>VLOOKUP(B390,Lookup_period!A:B,2,0)</f>
        <v>30</v>
      </c>
      <c r="I390">
        <f t="shared" si="32"/>
        <v>35545.738356164387</v>
      </c>
      <c r="J390">
        <v>8649463</v>
      </c>
      <c r="K390" s="10">
        <f t="shared" ca="1" si="33"/>
        <v>0.49541803924706074</v>
      </c>
    </row>
    <row r="391" spans="1:11" x14ac:dyDescent="0.25">
      <c r="A391" t="s">
        <v>416</v>
      </c>
      <c r="B391" t="str">
        <f t="shared" si="30"/>
        <v>November</v>
      </c>
      <c r="C391" t="s">
        <v>40</v>
      </c>
      <c r="D391" t="str">
        <f t="shared" si="34"/>
        <v>ke Kebbi State</v>
      </c>
      <c r="E391" t="str">
        <f t="shared" si="31"/>
        <v xml:space="preserve">Kebbi </v>
      </c>
      <c r="F391" t="s">
        <v>435</v>
      </c>
      <c r="G391" t="str" cm="1">
        <f t="array" aca="1" ref="G391" ca="1">[1]!EXTRACTNUMBERS(F391)</f>
        <v>6323</v>
      </c>
      <c r="H391">
        <f>VLOOKUP(B391,Lookup_period!A:B,2,0)</f>
        <v>30</v>
      </c>
      <c r="I391">
        <f t="shared" si="32"/>
        <v>19198.331506849318</v>
      </c>
      <c r="J391">
        <v>4671594</v>
      </c>
      <c r="K391" s="10">
        <f t="shared" ca="1" si="33"/>
        <v>0.32935153754086216</v>
      </c>
    </row>
    <row r="392" spans="1:11" x14ac:dyDescent="0.25">
      <c r="A392" t="s">
        <v>416</v>
      </c>
      <c r="B392" t="str">
        <f t="shared" si="30"/>
        <v>November</v>
      </c>
      <c r="C392" t="s">
        <v>42</v>
      </c>
      <c r="D392" t="str">
        <f t="shared" si="34"/>
        <v>kn Kano State</v>
      </c>
      <c r="E392" t="str">
        <f t="shared" si="31"/>
        <v xml:space="preserve">Kano </v>
      </c>
      <c r="F392" t="s">
        <v>436</v>
      </c>
      <c r="G392" t="str" cm="1">
        <f t="array" aca="1" ref="G392" ca="1">[1]!EXTRACTNUMBERS(F392)</f>
        <v>15079</v>
      </c>
      <c r="H392">
        <f>VLOOKUP(B392,Lookup_period!A:B,2,0)</f>
        <v>30</v>
      </c>
      <c r="I392">
        <f t="shared" si="32"/>
        <v>56934.509589041103</v>
      </c>
      <c r="J392" t="s">
        <v>43</v>
      </c>
      <c r="K392" s="10">
        <f t="shared" ca="1" si="33"/>
        <v>0.26484815815296747</v>
      </c>
    </row>
    <row r="393" spans="1:11" x14ac:dyDescent="0.25">
      <c r="A393" t="s">
        <v>416</v>
      </c>
      <c r="B393" t="str">
        <f t="shared" si="30"/>
        <v>November</v>
      </c>
      <c r="C393" t="s">
        <v>45</v>
      </c>
      <c r="D393" t="str">
        <f t="shared" si="34"/>
        <v>ko Kogi State</v>
      </c>
      <c r="E393" t="str">
        <f t="shared" si="31"/>
        <v xml:space="preserve">Kogi </v>
      </c>
      <c r="F393" t="s">
        <v>437</v>
      </c>
      <c r="G393" t="str" cm="1">
        <f t="array" aca="1" ref="G393" ca="1">[1]!EXTRACTNUMBERS(F393)</f>
        <v>1457</v>
      </c>
      <c r="H393">
        <f>VLOOKUP(B393,Lookup_period!A:B,2,0)</f>
        <v>30</v>
      </c>
      <c r="I393">
        <f t="shared" si="32"/>
        <v>19209.595890410961</v>
      </c>
      <c r="J393">
        <v>4674335</v>
      </c>
      <c r="K393" s="10">
        <f t="shared" ca="1" si="33"/>
        <v>7.5847509146577341E-2</v>
      </c>
    </row>
    <row r="394" spans="1:11" x14ac:dyDescent="0.25">
      <c r="A394" t="s">
        <v>416</v>
      </c>
      <c r="B394" t="str">
        <f t="shared" si="30"/>
        <v>November</v>
      </c>
      <c r="C394" t="s">
        <v>47</v>
      </c>
      <c r="D394" t="str">
        <f t="shared" si="34"/>
        <v>kt Katsina State</v>
      </c>
      <c r="E394" t="str">
        <f t="shared" si="31"/>
        <v xml:space="preserve">Katsina </v>
      </c>
      <c r="F394" t="s">
        <v>438</v>
      </c>
      <c r="G394" t="str" cm="1">
        <f t="array" aca="1" ref="G394" ca="1">[1]!EXTRACTNUMBERS(F394)</f>
        <v>16071</v>
      </c>
      <c r="H394">
        <f>VLOOKUP(B394,Lookup_period!A:B,2,0)</f>
        <v>30</v>
      </c>
      <c r="I394">
        <f t="shared" si="32"/>
        <v>33940.397260273974</v>
      </c>
      <c r="J394">
        <v>8258830</v>
      </c>
      <c r="K394" s="10">
        <f t="shared" ca="1" si="33"/>
        <v>0.47350653785100311</v>
      </c>
    </row>
    <row r="395" spans="1:11" x14ac:dyDescent="0.25">
      <c r="A395" t="s">
        <v>416</v>
      </c>
      <c r="B395" t="str">
        <f t="shared" si="30"/>
        <v>November</v>
      </c>
      <c r="C395" t="s">
        <v>49</v>
      </c>
      <c r="D395" t="str">
        <f t="shared" si="34"/>
        <v>kw Kwara State</v>
      </c>
      <c r="E395" t="str">
        <f t="shared" si="31"/>
        <v xml:space="preserve">Kwara </v>
      </c>
      <c r="F395" t="s">
        <v>439</v>
      </c>
      <c r="G395" t="str" cm="1">
        <f t="array" aca="1" ref="G395" ca="1">[1]!EXTRACTNUMBERS(F395)</f>
        <v>1605</v>
      </c>
      <c r="H395">
        <f>VLOOKUP(B395,Lookup_period!A:B,2,0)</f>
        <v>30</v>
      </c>
      <c r="I395">
        <f t="shared" si="32"/>
        <v>13892.897260273974</v>
      </c>
      <c r="J395">
        <v>3380605</v>
      </c>
      <c r="K395" s="10">
        <f t="shared" ca="1" si="33"/>
        <v>0.11552665868979071</v>
      </c>
    </row>
    <row r="396" spans="1:11" x14ac:dyDescent="0.25">
      <c r="A396" t="s">
        <v>416</v>
      </c>
      <c r="B396" t="str">
        <f t="shared" si="30"/>
        <v>November</v>
      </c>
      <c r="C396" t="s">
        <v>51</v>
      </c>
      <c r="D396" t="str">
        <f t="shared" si="34"/>
        <v>la Lagos State</v>
      </c>
      <c r="E396" t="str">
        <f t="shared" si="31"/>
        <v xml:space="preserve">Lagos </v>
      </c>
      <c r="F396" t="s">
        <v>440</v>
      </c>
      <c r="G396" t="str" cm="1">
        <f t="array" aca="1" ref="G396" ca="1">[1]!EXTRACTNUMBERS(F396)</f>
        <v>8923</v>
      </c>
      <c r="H396">
        <f>VLOOKUP(B396,Lookup_period!A:B,2,0)</f>
        <v>30</v>
      </c>
      <c r="I396">
        <f t="shared" si="32"/>
        <v>54056.745205479456</v>
      </c>
      <c r="J396" t="s">
        <v>52</v>
      </c>
      <c r="K396" s="10">
        <f t="shared" ca="1" si="33"/>
        <v>0.16506728191055647</v>
      </c>
    </row>
    <row r="397" spans="1:11" x14ac:dyDescent="0.25">
      <c r="A397" t="s">
        <v>416</v>
      </c>
      <c r="B397" t="str">
        <f t="shared" si="30"/>
        <v>November</v>
      </c>
      <c r="C397" t="s">
        <v>54</v>
      </c>
      <c r="D397" t="str">
        <f t="shared" si="34"/>
        <v>na Nasarawa State</v>
      </c>
      <c r="E397" t="str">
        <f t="shared" si="31"/>
        <v xml:space="preserve">Nasarawa </v>
      </c>
      <c r="F397" t="s">
        <v>441</v>
      </c>
      <c r="G397" t="str" cm="1">
        <f t="array" aca="1" ref="G397" ca="1">[1]!EXTRACTNUMBERS(F397)</f>
        <v>5044</v>
      </c>
      <c r="H397">
        <f>VLOOKUP(B397,Lookup_period!A:B,2,0)</f>
        <v>30</v>
      </c>
      <c r="I397">
        <f t="shared" si="32"/>
        <v>10917.468493150687</v>
      </c>
      <c r="J397">
        <v>2656584</v>
      </c>
      <c r="K397" s="10">
        <f t="shared" ca="1" si="33"/>
        <v>0.46201186686863022</v>
      </c>
    </row>
    <row r="398" spans="1:11" x14ac:dyDescent="0.25">
      <c r="A398" t="s">
        <v>416</v>
      </c>
      <c r="B398" t="str">
        <f t="shared" si="30"/>
        <v>November</v>
      </c>
      <c r="C398" t="s">
        <v>56</v>
      </c>
      <c r="D398" t="str">
        <f t="shared" si="34"/>
        <v>ni Niger State</v>
      </c>
      <c r="E398" t="str">
        <f t="shared" si="31"/>
        <v xml:space="preserve">Niger </v>
      </c>
      <c r="F398" t="s">
        <v>442</v>
      </c>
      <c r="G398" t="str" cm="1">
        <f t="array" aca="1" ref="G398" ca="1">[1]!EXTRACTNUMBERS(F398)</f>
        <v>7583</v>
      </c>
      <c r="H398">
        <f>VLOOKUP(B398,Lookup_period!A:B,2,0)</f>
        <v>30</v>
      </c>
      <c r="I398">
        <f t="shared" si="32"/>
        <v>24247.635616438358</v>
      </c>
      <c r="J398">
        <v>5900258</v>
      </c>
      <c r="K398" s="10">
        <f t="shared" ca="1" si="33"/>
        <v>0.31273152236167751</v>
      </c>
    </row>
    <row r="399" spans="1:11" x14ac:dyDescent="0.25">
      <c r="A399" t="s">
        <v>416</v>
      </c>
      <c r="B399" t="str">
        <f t="shared" si="30"/>
        <v>November</v>
      </c>
      <c r="C399" t="s">
        <v>58</v>
      </c>
      <c r="D399" t="str">
        <f t="shared" si="34"/>
        <v>og Ogun State</v>
      </c>
      <c r="E399" t="str">
        <f t="shared" si="31"/>
        <v xml:space="preserve">Ogun </v>
      </c>
      <c r="F399" t="s">
        <v>443</v>
      </c>
      <c r="G399" t="str" cm="1">
        <f t="array" aca="1" ref="G399" ca="1">[1]!EXTRACTNUMBERS(F399)</f>
        <v>3491</v>
      </c>
      <c r="H399">
        <f>VLOOKUP(B399,Lookup_period!A:B,2,0)</f>
        <v>30</v>
      </c>
      <c r="I399">
        <f t="shared" si="32"/>
        <v>22619.831506849318</v>
      </c>
      <c r="J399">
        <v>5504159</v>
      </c>
      <c r="K399" s="10">
        <f t="shared" ca="1" si="33"/>
        <v>0.15433359876897934</v>
      </c>
    </row>
    <row r="400" spans="1:11" x14ac:dyDescent="0.25">
      <c r="A400" t="s">
        <v>416</v>
      </c>
      <c r="B400" t="str">
        <f t="shared" si="30"/>
        <v>November</v>
      </c>
      <c r="C400" t="s">
        <v>60</v>
      </c>
      <c r="D400" t="str">
        <f t="shared" si="34"/>
        <v>on Ondo State</v>
      </c>
      <c r="E400" t="str">
        <f t="shared" si="31"/>
        <v xml:space="preserve">Ondo </v>
      </c>
      <c r="F400" t="s">
        <v>444</v>
      </c>
      <c r="G400" t="str" cm="1">
        <f t="array" aca="1" ref="G400" ca="1">[1]!EXTRACTNUMBERS(F400)</f>
        <v>3054</v>
      </c>
      <c r="H400">
        <f>VLOOKUP(B400,Lookup_period!A:B,2,0)</f>
        <v>30</v>
      </c>
      <c r="I400">
        <f t="shared" si="32"/>
        <v>20706.768493150685</v>
      </c>
      <c r="J400">
        <v>5038647</v>
      </c>
      <c r="K400" s="10">
        <f t="shared" ca="1" si="33"/>
        <v>0.14748800620484032</v>
      </c>
    </row>
    <row r="401" spans="1:11" x14ac:dyDescent="0.25">
      <c r="A401" t="s">
        <v>416</v>
      </c>
      <c r="B401" t="str">
        <f t="shared" si="30"/>
        <v>November</v>
      </c>
      <c r="C401" t="s">
        <v>62</v>
      </c>
      <c r="D401" t="str">
        <f t="shared" si="34"/>
        <v>os Osun State</v>
      </c>
      <c r="E401" t="str">
        <f t="shared" si="31"/>
        <v xml:space="preserve">Osun </v>
      </c>
      <c r="F401" t="s">
        <v>204</v>
      </c>
      <c r="G401" t="str" cm="1">
        <f t="array" aca="1" ref="G401" ca="1">[1]!EXTRACTNUMBERS(F401)</f>
        <v>2383</v>
      </c>
      <c r="H401">
        <f>VLOOKUP(B401,Lookup_period!A:B,2,0)</f>
        <v>30</v>
      </c>
      <c r="I401">
        <f t="shared" si="32"/>
        <v>20531.917808219179</v>
      </c>
      <c r="J401">
        <v>4996100</v>
      </c>
      <c r="K401" s="10">
        <f t="shared" ca="1" si="33"/>
        <v>0.11606319595951509</v>
      </c>
    </row>
    <row r="402" spans="1:11" x14ac:dyDescent="0.25">
      <c r="A402" t="s">
        <v>416</v>
      </c>
      <c r="B402" t="str">
        <f t="shared" si="30"/>
        <v>November</v>
      </c>
      <c r="C402" t="s">
        <v>64</v>
      </c>
      <c r="D402" t="str">
        <f t="shared" si="34"/>
        <v>oy Oyo State</v>
      </c>
      <c r="E402" t="str">
        <f t="shared" si="31"/>
        <v xml:space="preserve">Oyo </v>
      </c>
      <c r="F402" t="s">
        <v>445</v>
      </c>
      <c r="G402" t="str" cm="1">
        <f t="array" aca="1" ref="G402" ca="1">[1]!EXTRACTNUMBERS(F402)</f>
        <v>4210</v>
      </c>
      <c r="H402">
        <f>VLOOKUP(B402,Lookup_period!A:B,2,0)</f>
        <v>30</v>
      </c>
      <c r="I402">
        <f t="shared" si="32"/>
        <v>34177.713698630141</v>
      </c>
      <c r="J402">
        <v>8316577</v>
      </c>
      <c r="K402" s="10">
        <f t="shared" ca="1" si="33"/>
        <v>0.1231796847829742</v>
      </c>
    </row>
    <row r="403" spans="1:11" x14ac:dyDescent="0.25">
      <c r="A403" t="s">
        <v>416</v>
      </c>
      <c r="B403" t="str">
        <f t="shared" si="30"/>
        <v>November</v>
      </c>
      <c r="C403" t="s">
        <v>66</v>
      </c>
      <c r="D403" t="str">
        <f t="shared" si="34"/>
        <v>pl Plateau State</v>
      </c>
      <c r="E403" t="str">
        <f t="shared" si="31"/>
        <v xml:space="preserve">Plateau </v>
      </c>
      <c r="F403" t="s">
        <v>187</v>
      </c>
      <c r="G403" t="str" cm="1">
        <f t="array" aca="1" ref="G403" ca="1">[1]!EXTRACTNUMBERS(F403)</f>
        <v>3142</v>
      </c>
      <c r="H403">
        <f>VLOOKUP(B403,Lookup_period!A:B,2,0)</f>
        <v>30</v>
      </c>
      <c r="I403">
        <f t="shared" si="32"/>
        <v>17984.35479452055</v>
      </c>
      <c r="J403">
        <v>4376193</v>
      </c>
      <c r="K403" s="10">
        <f t="shared" ca="1" si="33"/>
        <v>0.1747074074048684</v>
      </c>
    </row>
    <row r="404" spans="1:11" x14ac:dyDescent="0.25">
      <c r="A404" t="s">
        <v>416</v>
      </c>
      <c r="B404" t="str">
        <f t="shared" si="30"/>
        <v>November</v>
      </c>
      <c r="C404" t="s">
        <v>68</v>
      </c>
      <c r="D404" t="str">
        <f t="shared" si="34"/>
        <v>ri Rivers State</v>
      </c>
      <c r="E404" t="str">
        <f t="shared" si="31"/>
        <v xml:space="preserve">Rivers </v>
      </c>
      <c r="F404" t="s">
        <v>446</v>
      </c>
      <c r="G404" t="str" cm="1">
        <f t="array" aca="1" ref="G404" ca="1">[1]!EXTRACTNUMBERS(F404)</f>
        <v>3092</v>
      </c>
      <c r="H404">
        <f>VLOOKUP(B404,Lookup_period!A:B,2,0)</f>
        <v>30</v>
      </c>
      <c r="I404">
        <f t="shared" si="32"/>
        <v>31829.305479452061</v>
      </c>
      <c r="J404">
        <v>7745131</v>
      </c>
      <c r="K404" s="10">
        <f t="shared" ca="1" si="33"/>
        <v>9.7143181524840125E-2</v>
      </c>
    </row>
    <row r="405" spans="1:11" x14ac:dyDescent="0.25">
      <c r="A405" t="s">
        <v>416</v>
      </c>
      <c r="B405" t="str">
        <f t="shared" si="30"/>
        <v>November</v>
      </c>
      <c r="C405" t="s">
        <v>70</v>
      </c>
      <c r="D405" t="str">
        <f t="shared" si="34"/>
        <v>so Sokoto State</v>
      </c>
      <c r="E405" t="str">
        <f t="shared" si="31"/>
        <v xml:space="preserve">Sokoto </v>
      </c>
      <c r="F405" t="s">
        <v>447</v>
      </c>
      <c r="G405" t="str" cm="1">
        <f t="array" aca="1" ref="G405" ca="1">[1]!EXTRACTNUMBERS(F405)</f>
        <v>5862</v>
      </c>
      <c r="H405">
        <f>VLOOKUP(B405,Lookup_period!A:B,2,0)</f>
        <v>30</v>
      </c>
      <c r="I405">
        <f t="shared" si="32"/>
        <v>21661.800000000003</v>
      </c>
      <c r="J405">
        <v>5271038</v>
      </c>
      <c r="K405" s="10">
        <f t="shared" ca="1" si="33"/>
        <v>0.27061463036312766</v>
      </c>
    </row>
    <row r="406" spans="1:11" x14ac:dyDescent="0.25">
      <c r="A406" t="s">
        <v>416</v>
      </c>
      <c r="B406" t="str">
        <f t="shared" si="30"/>
        <v>November</v>
      </c>
      <c r="C406" t="s">
        <v>72</v>
      </c>
      <c r="D406" t="str">
        <f t="shared" si="34"/>
        <v>ta Taraba State</v>
      </c>
      <c r="E406" t="str">
        <f t="shared" si="31"/>
        <v xml:space="preserve">Taraba </v>
      </c>
      <c r="F406" t="s">
        <v>448</v>
      </c>
      <c r="G406" t="str" cm="1">
        <f t="array" aca="1" ref="G406" ca="1">[1]!EXTRACTNUMBERS(F406)</f>
        <v>3014</v>
      </c>
      <c r="H406">
        <f>VLOOKUP(B406,Lookup_period!A:B,2,0)</f>
        <v>30</v>
      </c>
      <c r="I406">
        <f t="shared" si="32"/>
        <v>13207.163013698633</v>
      </c>
      <c r="J406">
        <v>3213743</v>
      </c>
      <c r="K406" s="10">
        <f t="shared" ca="1" si="33"/>
        <v>0.22820949486834091</v>
      </c>
    </row>
    <row r="407" spans="1:11" x14ac:dyDescent="0.25">
      <c r="A407" t="s">
        <v>416</v>
      </c>
      <c r="B407" t="str">
        <f t="shared" si="30"/>
        <v>November</v>
      </c>
      <c r="C407" t="s">
        <v>74</v>
      </c>
      <c r="D407" t="str">
        <f t="shared" si="34"/>
        <v>yo Yobe State</v>
      </c>
      <c r="E407" t="str">
        <f t="shared" si="31"/>
        <v xml:space="preserve">Yobe </v>
      </c>
      <c r="F407" t="s">
        <v>449</v>
      </c>
      <c r="G407" t="str" cm="1">
        <f t="array" aca="1" ref="G407" ca="1">[1]!EXTRACTNUMBERS(F407)</f>
        <v>4886</v>
      </c>
      <c r="H407">
        <f>VLOOKUP(B407,Lookup_period!A:B,2,0)</f>
        <v>30</v>
      </c>
      <c r="I407">
        <f t="shared" si="32"/>
        <v>14416.787671232878</v>
      </c>
      <c r="J407">
        <v>3508085</v>
      </c>
      <c r="K407" s="10">
        <f t="shared" ca="1" si="33"/>
        <v>0.33891045019338656</v>
      </c>
    </row>
    <row r="408" spans="1:11" x14ac:dyDescent="0.25">
      <c r="A408" t="s">
        <v>416</v>
      </c>
      <c r="B408" t="str">
        <f t="shared" si="30"/>
        <v>November</v>
      </c>
      <c r="C408" t="s">
        <v>76</v>
      </c>
      <c r="D408" t="str">
        <f t="shared" si="34"/>
        <v>za Zamfara State</v>
      </c>
      <c r="E408" t="str">
        <f t="shared" si="31"/>
        <v xml:space="preserve">Zamfara </v>
      </c>
      <c r="F408" t="s">
        <v>450</v>
      </c>
      <c r="G408" t="str" cm="1">
        <f t="array" aca="1" ref="G408" ca="1">[1]!EXTRACTNUMBERS(F408)</f>
        <v>2917</v>
      </c>
      <c r="H408">
        <f>VLOOKUP(B408,Lookup_period!A:B,2,0)</f>
        <v>30</v>
      </c>
      <c r="I408">
        <f t="shared" si="32"/>
        <v>19550.227397260274</v>
      </c>
      <c r="J408">
        <v>4757222</v>
      </c>
      <c r="K408" s="10">
        <f t="shared" ca="1" si="33"/>
        <v>0.14920542563145747</v>
      </c>
    </row>
    <row r="409" spans="1:11" x14ac:dyDescent="0.25">
      <c r="A409" t="s">
        <v>451</v>
      </c>
      <c r="B409" t="str">
        <f t="shared" si="30"/>
        <v>December</v>
      </c>
      <c r="C409" t="s">
        <v>3</v>
      </c>
      <c r="D409" t="str">
        <f t="shared" si="34"/>
        <v>an Anambra state</v>
      </c>
      <c r="E409" t="str">
        <f t="shared" si="31"/>
        <v xml:space="preserve">Anambra </v>
      </c>
      <c r="F409" t="s">
        <v>452</v>
      </c>
      <c r="G409" t="str" cm="1">
        <f t="array" aca="1" ref="G409" ca="1">[1]!EXTRACTNUMBERS(F409)</f>
        <v>1747</v>
      </c>
      <c r="H409">
        <f>VLOOKUP(B409,Lookup_period!A:B,2,0)</f>
        <v>31</v>
      </c>
      <c r="I409">
        <f t="shared" si="32"/>
        <v>24736.806712328769</v>
      </c>
      <c r="J409">
        <v>5825119</v>
      </c>
      <c r="K409" s="10">
        <f t="shared" ca="1" si="33"/>
        <v>7.0623505301890849E-2</v>
      </c>
    </row>
    <row r="410" spans="1:11" x14ac:dyDescent="0.25">
      <c r="A410" t="s">
        <v>451</v>
      </c>
      <c r="B410" t="str">
        <f t="shared" si="30"/>
        <v>December</v>
      </c>
      <c r="C410" t="s">
        <v>5</v>
      </c>
      <c r="D410" t="str">
        <f t="shared" si="34"/>
        <v>ab Abia State</v>
      </c>
      <c r="E410" t="str">
        <f t="shared" si="31"/>
        <v xml:space="preserve">Abia </v>
      </c>
      <c r="F410" t="s">
        <v>453</v>
      </c>
      <c r="G410" t="str" cm="1">
        <f t="array" aca="1" ref="G410" ca="1">[1]!EXTRACTNUMBERS(F410)</f>
        <v>1368</v>
      </c>
      <c r="H410">
        <f>VLOOKUP(B410,Lookup_period!A:B,2,0)</f>
        <v>31</v>
      </c>
      <c r="I410">
        <f t="shared" si="32"/>
        <v>16568.531780821919</v>
      </c>
      <c r="J410">
        <v>3901622</v>
      </c>
      <c r="K410" s="10">
        <f t="shared" ca="1" si="33"/>
        <v>8.2566157224833917E-2</v>
      </c>
    </row>
    <row r="411" spans="1:11" x14ac:dyDescent="0.25">
      <c r="A411" t="s">
        <v>451</v>
      </c>
      <c r="B411" t="str">
        <f t="shared" si="30"/>
        <v>December</v>
      </c>
      <c r="C411" t="s">
        <v>7</v>
      </c>
      <c r="D411" t="str">
        <f t="shared" si="34"/>
        <v>ad Adamawa State</v>
      </c>
      <c r="E411" t="str">
        <f t="shared" si="31"/>
        <v xml:space="preserve">Adamawa </v>
      </c>
      <c r="F411" t="s">
        <v>454</v>
      </c>
      <c r="G411" t="str" cm="1">
        <f t="array" aca="1" ref="G411" ca="1">[1]!EXTRACTNUMBERS(F411)</f>
        <v>9630</v>
      </c>
      <c r="H411">
        <f>VLOOKUP(B411,Lookup_period!A:B,2,0)</f>
        <v>31</v>
      </c>
      <c r="I411">
        <f t="shared" si="32"/>
        <v>18959.298493150687</v>
      </c>
      <c r="J411">
        <v>4464609</v>
      </c>
      <c r="K411" s="10">
        <f t="shared" ca="1" si="33"/>
        <v>0.50793018546962443</v>
      </c>
    </row>
    <row r="412" spans="1:11" x14ac:dyDescent="0.25">
      <c r="A412" t="s">
        <v>451</v>
      </c>
      <c r="B412" t="str">
        <f t="shared" si="30"/>
        <v>December</v>
      </c>
      <c r="C412" t="s">
        <v>9</v>
      </c>
      <c r="D412" t="str">
        <f t="shared" si="34"/>
        <v>ak Akwa-Ibom State</v>
      </c>
      <c r="E412" t="str">
        <f t="shared" si="31"/>
        <v xml:space="preserve">Akwa-Ibom </v>
      </c>
      <c r="F412" t="s">
        <v>455</v>
      </c>
      <c r="G412" t="str" cm="1">
        <f t="array" aca="1" ref="G412" ca="1">[1]!EXTRACTNUMBERS(F412)</f>
        <v>1150</v>
      </c>
      <c r="H412">
        <f>VLOOKUP(B412,Lookup_period!A:B,2,0)</f>
        <v>31</v>
      </c>
      <c r="I412">
        <f t="shared" si="32"/>
        <v>24865.342054794524</v>
      </c>
      <c r="J412">
        <v>5855387</v>
      </c>
      <c r="K412" s="10">
        <f t="shared" ca="1" si="33"/>
        <v>4.6249112417830487E-2</v>
      </c>
    </row>
    <row r="413" spans="1:11" x14ac:dyDescent="0.25">
      <c r="A413" t="s">
        <v>451</v>
      </c>
      <c r="B413" t="str">
        <f t="shared" si="30"/>
        <v>December</v>
      </c>
      <c r="C413" t="s">
        <v>11</v>
      </c>
      <c r="D413" t="str">
        <f t="shared" si="34"/>
        <v>ba Bauchi State</v>
      </c>
      <c r="E413" t="str">
        <f t="shared" si="31"/>
        <v xml:space="preserve">Bauchi </v>
      </c>
      <c r="F413" t="s">
        <v>456</v>
      </c>
      <c r="G413" t="str" cm="1">
        <f t="array" aca="1" ref="G413" ca="1">[1]!EXTRACTNUMBERS(F413)</f>
        <v>8760</v>
      </c>
      <c r="H413">
        <f>VLOOKUP(B413,Lookup_period!A:B,2,0)</f>
        <v>31</v>
      </c>
      <c r="I413">
        <f t="shared" si="32"/>
        <v>29662.16739726028</v>
      </c>
      <c r="J413">
        <v>6984962</v>
      </c>
      <c r="K413" s="10">
        <f t="shared" ca="1" si="33"/>
        <v>0.29532568819664573</v>
      </c>
    </row>
    <row r="414" spans="1:11" x14ac:dyDescent="0.25">
      <c r="A414" t="s">
        <v>451</v>
      </c>
      <c r="B414" t="str">
        <f t="shared" si="30"/>
        <v>December</v>
      </c>
      <c r="C414" t="s">
        <v>13</v>
      </c>
      <c r="D414" t="str">
        <f t="shared" si="34"/>
        <v>be Benue State</v>
      </c>
      <c r="E414" t="str">
        <f t="shared" si="31"/>
        <v xml:space="preserve">Benue </v>
      </c>
      <c r="F414" t="s">
        <v>457</v>
      </c>
      <c r="G414" t="str" cm="1">
        <f t="array" aca="1" ref="G414" ca="1">[1]!EXTRACTNUMBERS(F414)</f>
        <v>1119</v>
      </c>
      <c r="H414">
        <f>VLOOKUP(B414,Lookup_period!A:B,2,0)</f>
        <v>31</v>
      </c>
      <c r="I414">
        <f t="shared" si="32"/>
        <v>25545.82178082192</v>
      </c>
      <c r="J414">
        <v>6015629</v>
      </c>
      <c r="K414" s="10">
        <f t="shared" ca="1" si="33"/>
        <v>4.3803640751931876E-2</v>
      </c>
    </row>
    <row r="415" spans="1:11" x14ac:dyDescent="0.25">
      <c r="A415" t="s">
        <v>451</v>
      </c>
      <c r="B415" t="str">
        <f t="shared" si="30"/>
        <v>December</v>
      </c>
      <c r="C415" t="s">
        <v>15</v>
      </c>
      <c r="D415" t="str">
        <f t="shared" si="34"/>
        <v>bo Borno State</v>
      </c>
      <c r="E415" t="str">
        <f t="shared" si="31"/>
        <v xml:space="preserve">Borno </v>
      </c>
      <c r="F415" t="s">
        <v>458</v>
      </c>
      <c r="G415" t="str" cm="1">
        <f t="array" aca="1" ref="G415" ca="1">[1]!EXTRACTNUMBERS(F415)</f>
        <v>4555</v>
      </c>
      <c r="H415">
        <f>VLOOKUP(B415,Lookup_period!A:B,2,0)</f>
        <v>31</v>
      </c>
      <c r="I415">
        <f t="shared" si="32"/>
        <v>26206.631369863015</v>
      </c>
      <c r="J415">
        <v>6171239</v>
      </c>
      <c r="K415" s="10">
        <f t="shared" ca="1" si="33"/>
        <v>0.17381096928154371</v>
      </c>
    </row>
    <row r="416" spans="1:11" x14ac:dyDescent="0.25">
      <c r="A416" t="s">
        <v>451</v>
      </c>
      <c r="B416" t="str">
        <f t="shared" si="30"/>
        <v>December</v>
      </c>
      <c r="C416" t="s">
        <v>17</v>
      </c>
      <c r="D416" t="str">
        <f t="shared" si="34"/>
        <v>by Bayelsa State</v>
      </c>
      <c r="E416" t="str">
        <f t="shared" si="31"/>
        <v xml:space="preserve">Bayelsa </v>
      </c>
      <c r="F416" t="s">
        <v>459</v>
      </c>
      <c r="G416" t="str" cm="1">
        <f t="array" aca="1" ref="G416" ca="1">[1]!EXTRACTNUMBERS(F416)</f>
        <v>775</v>
      </c>
      <c r="H416">
        <f>VLOOKUP(B416,Lookup_period!A:B,2,0)</f>
        <v>31</v>
      </c>
      <c r="I416">
        <f t="shared" si="32"/>
        <v>10193.64082191781</v>
      </c>
      <c r="J416">
        <v>2400438</v>
      </c>
      <c r="K416" s="10">
        <f t="shared" ca="1" si="33"/>
        <v>7.6027791594700619E-2</v>
      </c>
    </row>
    <row r="417" spans="1:11" x14ac:dyDescent="0.25">
      <c r="A417" t="s">
        <v>451</v>
      </c>
      <c r="B417" t="str">
        <f t="shared" si="30"/>
        <v>December</v>
      </c>
      <c r="C417" t="s">
        <v>19</v>
      </c>
      <c r="D417" t="str">
        <f t="shared" si="34"/>
        <v>cr Cross River State</v>
      </c>
      <c r="E417" t="str">
        <f t="shared" si="31"/>
        <v xml:space="preserve">Cross </v>
      </c>
      <c r="F417" t="s">
        <v>460</v>
      </c>
      <c r="G417" t="str" cm="1">
        <f t="array" aca="1" ref="G417" ca="1">[1]!EXTRACTNUMBERS(F417)</f>
        <v>1355</v>
      </c>
      <c r="H417">
        <f>VLOOKUP(B417,Lookup_period!A:B,2,0)</f>
        <v>31</v>
      </c>
      <c r="I417">
        <f t="shared" si="32"/>
        <v>17288.83164383562</v>
      </c>
      <c r="J417">
        <v>4071241</v>
      </c>
      <c r="K417" s="10">
        <f t="shared" ca="1" si="33"/>
        <v>7.8374295494000545E-2</v>
      </c>
    </row>
    <row r="418" spans="1:11" x14ac:dyDescent="0.25">
      <c r="A418" t="s">
        <v>451</v>
      </c>
      <c r="B418" t="str">
        <f t="shared" si="30"/>
        <v>December</v>
      </c>
      <c r="C418" t="s">
        <v>21</v>
      </c>
      <c r="D418" t="str">
        <f t="shared" si="34"/>
        <v>de Delta State</v>
      </c>
      <c r="E418" t="str">
        <f t="shared" si="31"/>
        <v xml:space="preserve">Delta </v>
      </c>
      <c r="F418" t="s">
        <v>461</v>
      </c>
      <c r="G418" t="str" cm="1">
        <f t="array" aca="1" ref="G418" ca="1">[1]!EXTRACTNUMBERS(F418)</f>
        <v>3835</v>
      </c>
      <c r="H418">
        <f>VLOOKUP(B418,Lookup_period!A:B,2,0)</f>
        <v>31</v>
      </c>
      <c r="I418">
        <f t="shared" si="32"/>
        <v>25398.533561643839</v>
      </c>
      <c r="J418">
        <v>5980945</v>
      </c>
      <c r="K418" s="10">
        <f t="shared" ca="1" si="33"/>
        <v>0.15099296936542472</v>
      </c>
    </row>
    <row r="419" spans="1:11" x14ac:dyDescent="0.25">
      <c r="A419" t="s">
        <v>451</v>
      </c>
      <c r="B419" t="str">
        <f t="shared" si="30"/>
        <v>December</v>
      </c>
      <c r="C419" t="s">
        <v>23</v>
      </c>
      <c r="D419" t="str">
        <f t="shared" si="34"/>
        <v>eb Ebonyi State</v>
      </c>
      <c r="E419" t="str">
        <f t="shared" si="31"/>
        <v xml:space="preserve">Ebonyi </v>
      </c>
      <c r="F419" t="s">
        <v>462</v>
      </c>
      <c r="G419" t="str" cm="1">
        <f t="array" aca="1" ref="G419" ca="1">[1]!EXTRACTNUMBERS(F419)</f>
        <v>1262</v>
      </c>
      <c r="H419">
        <f>VLOOKUP(B419,Lookup_period!A:B,2,0)</f>
        <v>31</v>
      </c>
      <c r="I419">
        <f t="shared" si="32"/>
        <v>12856.303013698631</v>
      </c>
      <c r="J419">
        <v>3027452</v>
      </c>
      <c r="K419" s="10">
        <f t="shared" ca="1" si="33"/>
        <v>9.8161967608830891E-2</v>
      </c>
    </row>
    <row r="420" spans="1:11" x14ac:dyDescent="0.25">
      <c r="A420" t="s">
        <v>451</v>
      </c>
      <c r="B420" t="str">
        <f t="shared" si="30"/>
        <v>December</v>
      </c>
      <c r="C420" t="s">
        <v>971</v>
      </c>
      <c r="D420" t="str">
        <f t="shared" si="34"/>
        <v>ed Edo State</v>
      </c>
      <c r="E420" t="str">
        <f t="shared" si="31"/>
        <v xml:space="preserve">Edo </v>
      </c>
      <c r="F420" t="s">
        <v>463</v>
      </c>
      <c r="G420" t="str" cm="1">
        <f t="array" aca="1" ref="G420" ca="1">[1]!EXTRACTNUMBERS(F420)</f>
        <v>1539</v>
      </c>
      <c r="H420">
        <f>VLOOKUP(B420,Lookup_period!A:B,2,0)</f>
        <v>31</v>
      </c>
      <c r="I420">
        <f t="shared" si="32"/>
        <v>18815.466986301373</v>
      </c>
      <c r="J420">
        <v>4430739</v>
      </c>
      <c r="K420" s="10">
        <f t="shared" ca="1" si="33"/>
        <v>8.1794408882887207E-2</v>
      </c>
    </row>
    <row r="421" spans="1:11" x14ac:dyDescent="0.25">
      <c r="A421" t="s">
        <v>451</v>
      </c>
      <c r="B421" t="str">
        <f t="shared" si="30"/>
        <v>December</v>
      </c>
      <c r="C421" t="s">
        <v>26</v>
      </c>
      <c r="D421" t="str">
        <f t="shared" si="34"/>
        <v>ek Ekiti State</v>
      </c>
      <c r="E421" t="str">
        <f t="shared" si="31"/>
        <v xml:space="preserve">Ekiti </v>
      </c>
      <c r="F421" t="s">
        <v>464</v>
      </c>
      <c r="G421" t="str" cm="1">
        <f t="array" aca="1" ref="G421" ca="1">[1]!EXTRACTNUMBERS(F421)</f>
        <v>462</v>
      </c>
      <c r="H421">
        <f>VLOOKUP(B421,Lookup_period!A:B,2,0)</f>
        <v>31</v>
      </c>
      <c r="I421">
        <f t="shared" si="32"/>
        <v>14604.541643835619</v>
      </c>
      <c r="J421">
        <v>3439134</v>
      </c>
      <c r="K421" s="10">
        <f t="shared" ca="1" si="33"/>
        <v>3.1633995182245515E-2</v>
      </c>
    </row>
    <row r="422" spans="1:11" x14ac:dyDescent="0.25">
      <c r="A422" t="s">
        <v>451</v>
      </c>
      <c r="B422" t="str">
        <f t="shared" si="30"/>
        <v>December</v>
      </c>
      <c r="C422" t="s">
        <v>28</v>
      </c>
      <c r="D422" t="str">
        <f t="shared" si="34"/>
        <v>en Enugu State</v>
      </c>
      <c r="E422" t="str">
        <f t="shared" si="31"/>
        <v xml:space="preserve">Enugu </v>
      </c>
      <c r="F422" t="s">
        <v>238</v>
      </c>
      <c r="G422" t="str" cm="1">
        <f t="array" aca="1" ref="G422" ca="1">[1]!EXTRACTNUMBERS(F422)</f>
        <v>1248</v>
      </c>
      <c r="H422">
        <f>VLOOKUP(B422,Lookup_period!A:B,2,0)</f>
        <v>31</v>
      </c>
      <c r="I422">
        <f t="shared" si="32"/>
        <v>19721.639452054798</v>
      </c>
      <c r="J422">
        <v>4644128</v>
      </c>
      <c r="K422" s="10">
        <f t="shared" ca="1" si="33"/>
        <v>6.3280743116413213E-2</v>
      </c>
    </row>
    <row r="423" spans="1:11" x14ac:dyDescent="0.25">
      <c r="A423" t="s">
        <v>451</v>
      </c>
      <c r="B423" t="str">
        <f t="shared" si="30"/>
        <v>December</v>
      </c>
      <c r="C423" t="s">
        <v>30</v>
      </c>
      <c r="D423" t="str">
        <f t="shared" si="34"/>
        <v>fc Federal Capital Territory</v>
      </c>
      <c r="E423" t="str">
        <f t="shared" si="31"/>
        <v xml:space="preserve">Federal </v>
      </c>
      <c r="F423" t="s">
        <v>465</v>
      </c>
      <c r="G423" t="str" cm="1">
        <f t="array" aca="1" ref="G423" ca="1">[1]!EXTRACTNUMBERS(F423)</f>
        <v>4826</v>
      </c>
      <c r="H423">
        <f>VLOOKUP(B423,Lookup_period!A:B,2,0)</f>
        <v>31</v>
      </c>
      <c r="I423">
        <f t="shared" si="32"/>
        <v>8708.3076712328766</v>
      </c>
      <c r="J423">
        <v>2050666</v>
      </c>
      <c r="K423" s="10">
        <f t="shared" ca="1" si="33"/>
        <v>0.55418345127403612</v>
      </c>
    </row>
    <row r="424" spans="1:11" x14ac:dyDescent="0.25">
      <c r="A424" t="s">
        <v>451</v>
      </c>
      <c r="B424" t="str">
        <f t="shared" si="30"/>
        <v>December</v>
      </c>
      <c r="C424" t="s">
        <v>32</v>
      </c>
      <c r="D424" t="str">
        <f t="shared" si="34"/>
        <v>go Gombe State</v>
      </c>
      <c r="E424" t="str">
        <f t="shared" si="31"/>
        <v xml:space="preserve">Gombe </v>
      </c>
      <c r="F424" t="s">
        <v>466</v>
      </c>
      <c r="G424" t="str" cm="1">
        <f t="array" aca="1" ref="G424" ca="1">[1]!EXTRACTNUMBERS(F424)</f>
        <v>3756</v>
      </c>
      <c r="H424">
        <f>VLOOKUP(B424,Lookup_period!A:B,2,0)</f>
        <v>31</v>
      </c>
      <c r="I424">
        <f t="shared" si="32"/>
        <v>14587.449178082194</v>
      </c>
      <c r="J424">
        <v>3435109</v>
      </c>
      <c r="K424" s="10">
        <f t="shared" ca="1" si="33"/>
        <v>0.25748161684384357</v>
      </c>
    </row>
    <row r="425" spans="1:11" x14ac:dyDescent="0.25">
      <c r="A425" t="s">
        <v>451</v>
      </c>
      <c r="B425" t="str">
        <f t="shared" si="30"/>
        <v>December</v>
      </c>
      <c r="C425" t="s">
        <v>34</v>
      </c>
      <c r="D425" t="str">
        <f t="shared" si="34"/>
        <v>im Imo State</v>
      </c>
      <c r="E425" t="str">
        <f t="shared" si="31"/>
        <v xml:space="preserve">Imo </v>
      </c>
      <c r="F425" t="s">
        <v>467</v>
      </c>
      <c r="G425" t="str" cm="1">
        <f t="array" aca="1" ref="G425" ca="1">[1]!EXTRACTNUMBERS(F425)</f>
        <v>1295</v>
      </c>
      <c r="H425">
        <f>VLOOKUP(B425,Lookup_period!A:B,2,0)</f>
        <v>31</v>
      </c>
      <c r="I425">
        <f t="shared" si="32"/>
        <v>24385.338904109591</v>
      </c>
      <c r="J425">
        <v>5742354</v>
      </c>
      <c r="K425" s="10">
        <f t="shared" ca="1" si="33"/>
        <v>5.3105679814101636E-2</v>
      </c>
    </row>
    <row r="426" spans="1:11" x14ac:dyDescent="0.25">
      <c r="A426" t="s">
        <v>451</v>
      </c>
      <c r="B426" t="str">
        <f t="shared" si="30"/>
        <v>December</v>
      </c>
      <c r="C426" t="s">
        <v>36</v>
      </c>
      <c r="D426" t="str">
        <f t="shared" si="34"/>
        <v>ji Jigawa State</v>
      </c>
      <c r="E426" t="str">
        <f t="shared" si="31"/>
        <v xml:space="preserve">Jigawa </v>
      </c>
      <c r="F426" t="s">
        <v>468</v>
      </c>
      <c r="G426" t="str" cm="1">
        <f t="array" aca="1" ref="G426" ca="1">[1]!EXTRACTNUMBERS(F426)</f>
        <v>11360</v>
      </c>
      <c r="H426">
        <f>VLOOKUP(B426,Lookup_period!A:B,2,0)</f>
        <v>31</v>
      </c>
      <c r="I426">
        <f t="shared" si="32"/>
        <v>26024.219726027401</v>
      </c>
      <c r="J426">
        <v>6128284</v>
      </c>
      <c r="K426" s="10">
        <f t="shared" ca="1" si="33"/>
        <v>0.43651644966087538</v>
      </c>
    </row>
    <row r="427" spans="1:11" x14ac:dyDescent="0.25">
      <c r="A427" t="s">
        <v>451</v>
      </c>
      <c r="B427" t="str">
        <f t="shared" si="30"/>
        <v>December</v>
      </c>
      <c r="C427" t="s">
        <v>38</v>
      </c>
      <c r="D427" t="str">
        <f t="shared" si="34"/>
        <v>kd Kaduna State</v>
      </c>
      <c r="E427" t="str">
        <f t="shared" si="31"/>
        <v xml:space="preserve">Kaduna </v>
      </c>
      <c r="F427" t="s">
        <v>469</v>
      </c>
      <c r="G427" t="str" cm="1">
        <f t="array" aca="1" ref="G427" ca="1">[1]!EXTRACTNUMBERS(F427)</f>
        <v>41575</v>
      </c>
      <c r="H427">
        <f>VLOOKUP(B427,Lookup_period!A:B,2,0)</f>
        <v>31</v>
      </c>
      <c r="I427">
        <f t="shared" si="32"/>
        <v>36730.596301369864</v>
      </c>
      <c r="J427">
        <v>8649463</v>
      </c>
      <c r="K427" s="10">
        <f t="shared" ca="1" si="33"/>
        <v>1.1318901457216328</v>
      </c>
    </row>
    <row r="428" spans="1:11" x14ac:dyDescent="0.25">
      <c r="A428" t="s">
        <v>451</v>
      </c>
      <c r="B428" t="str">
        <f t="shared" si="30"/>
        <v>December</v>
      </c>
      <c r="C428" t="s">
        <v>40</v>
      </c>
      <c r="D428" t="str">
        <f t="shared" si="34"/>
        <v>ke Kebbi State</v>
      </c>
      <c r="E428" t="str">
        <f t="shared" si="31"/>
        <v xml:space="preserve">Kebbi </v>
      </c>
      <c r="F428" t="s">
        <v>470</v>
      </c>
      <c r="G428" t="str" cm="1">
        <f t="array" aca="1" ref="G428" ca="1">[1]!EXTRACTNUMBERS(F428)</f>
        <v>5604</v>
      </c>
      <c r="H428">
        <f>VLOOKUP(B428,Lookup_period!A:B,2,0)</f>
        <v>31</v>
      </c>
      <c r="I428">
        <f t="shared" si="32"/>
        <v>19838.275890410961</v>
      </c>
      <c r="J428">
        <v>4671594</v>
      </c>
      <c r="K428" s="10">
        <f t="shared" ca="1" si="33"/>
        <v>0.28248422549203239</v>
      </c>
    </row>
    <row r="429" spans="1:11" x14ac:dyDescent="0.25">
      <c r="A429" t="s">
        <v>451</v>
      </c>
      <c r="B429" t="str">
        <f t="shared" si="30"/>
        <v>December</v>
      </c>
      <c r="C429" t="s">
        <v>42</v>
      </c>
      <c r="D429" t="str">
        <f t="shared" si="34"/>
        <v>kn Kano State</v>
      </c>
      <c r="E429" t="str">
        <f t="shared" si="31"/>
        <v xml:space="preserve">Kano </v>
      </c>
      <c r="F429" t="s">
        <v>471</v>
      </c>
      <c r="G429" t="str" cm="1">
        <f t="array" aca="1" ref="G429" ca="1">[1]!EXTRACTNUMBERS(F429)</f>
        <v>28667</v>
      </c>
      <c r="H429">
        <f>VLOOKUP(B429,Lookup_period!A:B,2,0)</f>
        <v>31</v>
      </c>
      <c r="I429">
        <f t="shared" si="32"/>
        <v>58832.326575342478</v>
      </c>
      <c r="J429" t="s">
        <v>43</v>
      </c>
      <c r="K429" s="10">
        <f t="shared" ca="1" si="33"/>
        <v>0.48726612848275108</v>
      </c>
    </row>
    <row r="430" spans="1:11" x14ac:dyDescent="0.25">
      <c r="A430" t="s">
        <v>451</v>
      </c>
      <c r="B430" t="str">
        <f t="shared" si="30"/>
        <v>December</v>
      </c>
      <c r="C430" t="s">
        <v>45</v>
      </c>
      <c r="D430" t="str">
        <f t="shared" si="34"/>
        <v>ko Kogi State</v>
      </c>
      <c r="E430" t="str">
        <f t="shared" si="31"/>
        <v xml:space="preserve">Kogi </v>
      </c>
      <c r="F430" t="s">
        <v>472</v>
      </c>
      <c r="G430" t="str" cm="1">
        <f t="array" aca="1" ref="G430" ca="1">[1]!EXTRACTNUMBERS(F430)</f>
        <v>2220</v>
      </c>
      <c r="H430">
        <f>VLOOKUP(B430,Lookup_period!A:B,2,0)</f>
        <v>31</v>
      </c>
      <c r="I430">
        <f t="shared" si="32"/>
        <v>19849.915753424659</v>
      </c>
      <c r="J430">
        <v>4674335</v>
      </c>
      <c r="K430" s="10">
        <f t="shared" ca="1" si="33"/>
        <v>0.11183926559572369</v>
      </c>
    </row>
    <row r="431" spans="1:11" x14ac:dyDescent="0.25">
      <c r="A431" t="s">
        <v>451</v>
      </c>
      <c r="B431" t="str">
        <f t="shared" si="30"/>
        <v>December</v>
      </c>
      <c r="C431" t="s">
        <v>47</v>
      </c>
      <c r="D431" t="str">
        <f t="shared" si="34"/>
        <v>kt Katsina State</v>
      </c>
      <c r="E431" t="str">
        <f t="shared" si="31"/>
        <v xml:space="preserve">Katsina </v>
      </c>
      <c r="F431" t="s">
        <v>473</v>
      </c>
      <c r="G431" t="str" cm="1">
        <f t="array" aca="1" ref="G431" ca="1">[1]!EXTRACTNUMBERS(F431)</f>
        <v>18987</v>
      </c>
      <c r="H431">
        <f>VLOOKUP(B431,Lookup_period!A:B,2,0)</f>
        <v>31</v>
      </c>
      <c r="I431">
        <f t="shared" si="32"/>
        <v>35071.743835616442</v>
      </c>
      <c r="J431">
        <v>8258830</v>
      </c>
      <c r="K431" s="10">
        <f t="shared" ca="1" si="33"/>
        <v>0.54137598885853266</v>
      </c>
    </row>
    <row r="432" spans="1:11" x14ac:dyDescent="0.25">
      <c r="A432" t="s">
        <v>451</v>
      </c>
      <c r="B432" t="str">
        <f t="shared" si="30"/>
        <v>December</v>
      </c>
      <c r="C432" t="s">
        <v>49</v>
      </c>
      <c r="D432" t="str">
        <f t="shared" si="34"/>
        <v>kw Kwara State</v>
      </c>
      <c r="E432" t="str">
        <f t="shared" si="31"/>
        <v xml:space="preserve">Kwara </v>
      </c>
      <c r="F432" t="s">
        <v>474</v>
      </c>
      <c r="G432" t="str" cm="1">
        <f t="array" aca="1" ref="G432" ca="1">[1]!EXTRACTNUMBERS(F432)</f>
        <v>1196</v>
      </c>
      <c r="H432">
        <f>VLOOKUP(B432,Lookup_period!A:B,2,0)</f>
        <v>31</v>
      </c>
      <c r="I432">
        <f t="shared" si="32"/>
        <v>14355.993835616438</v>
      </c>
      <c r="J432">
        <v>3380605</v>
      </c>
      <c r="K432" s="10">
        <f t="shared" ca="1" si="33"/>
        <v>8.3310150010846976E-2</v>
      </c>
    </row>
    <row r="433" spans="1:11" x14ac:dyDescent="0.25">
      <c r="A433" t="s">
        <v>451</v>
      </c>
      <c r="B433" t="str">
        <f t="shared" si="30"/>
        <v>December</v>
      </c>
      <c r="C433" t="s">
        <v>51</v>
      </c>
      <c r="D433" t="str">
        <f t="shared" si="34"/>
        <v>la Lagos State</v>
      </c>
      <c r="E433" t="str">
        <f t="shared" si="31"/>
        <v xml:space="preserve">Lagos </v>
      </c>
      <c r="F433" t="s">
        <v>475</v>
      </c>
      <c r="G433" t="str" cm="1">
        <f t="array" aca="1" ref="G433" ca="1">[1]!EXTRACTNUMBERS(F433)</f>
        <v>9519</v>
      </c>
      <c r="H433">
        <f>VLOOKUP(B433,Lookup_period!A:B,2,0)</f>
        <v>31</v>
      </c>
      <c r="I433">
        <f t="shared" si="32"/>
        <v>55858.636712328771</v>
      </c>
      <c r="J433" t="s">
        <v>52</v>
      </c>
      <c r="K433" s="10">
        <f t="shared" ca="1" si="33"/>
        <v>0.17041232225238009</v>
      </c>
    </row>
    <row r="434" spans="1:11" x14ac:dyDescent="0.25">
      <c r="A434" t="s">
        <v>451</v>
      </c>
      <c r="B434" t="str">
        <f t="shared" si="30"/>
        <v>December</v>
      </c>
      <c r="C434" t="s">
        <v>54</v>
      </c>
      <c r="D434" t="str">
        <f t="shared" si="34"/>
        <v>na Nasarawa State</v>
      </c>
      <c r="E434" t="str">
        <f t="shared" si="31"/>
        <v xml:space="preserve">Nasarawa </v>
      </c>
      <c r="F434" t="s">
        <v>476</v>
      </c>
      <c r="G434" t="str" cm="1">
        <f t="array" aca="1" ref="G434" ca="1">[1]!EXTRACTNUMBERS(F434)</f>
        <v>5565</v>
      </c>
      <c r="H434">
        <f>VLOOKUP(B434,Lookup_period!A:B,2,0)</f>
        <v>31</v>
      </c>
      <c r="I434">
        <f t="shared" si="32"/>
        <v>11281.384109589042</v>
      </c>
      <c r="J434">
        <v>2656584</v>
      </c>
      <c r="K434" s="10">
        <f t="shared" ca="1" si="33"/>
        <v>0.49329053473764944</v>
      </c>
    </row>
    <row r="435" spans="1:11" x14ac:dyDescent="0.25">
      <c r="A435" t="s">
        <v>451</v>
      </c>
      <c r="B435" t="str">
        <f t="shared" si="30"/>
        <v>December</v>
      </c>
      <c r="C435" t="s">
        <v>56</v>
      </c>
      <c r="D435" t="str">
        <f t="shared" si="34"/>
        <v>ni Niger State</v>
      </c>
      <c r="E435" t="str">
        <f t="shared" si="31"/>
        <v xml:space="preserve">Niger </v>
      </c>
      <c r="F435" t="s">
        <v>477</v>
      </c>
      <c r="G435" t="str" cm="1">
        <f t="array" aca="1" ref="G435" ca="1">[1]!EXTRACTNUMBERS(F435)</f>
        <v>6986</v>
      </c>
      <c r="H435">
        <f>VLOOKUP(B435,Lookup_period!A:B,2,0)</f>
        <v>31</v>
      </c>
      <c r="I435">
        <f t="shared" si="32"/>
        <v>25055.890136986305</v>
      </c>
      <c r="J435">
        <v>5900258</v>
      </c>
      <c r="K435" s="10">
        <f t="shared" ca="1" si="33"/>
        <v>0.27881667591156944</v>
      </c>
    </row>
    <row r="436" spans="1:11" x14ac:dyDescent="0.25">
      <c r="A436" t="s">
        <v>451</v>
      </c>
      <c r="B436" t="str">
        <f t="shared" si="30"/>
        <v>December</v>
      </c>
      <c r="C436" t="s">
        <v>58</v>
      </c>
      <c r="D436" t="str">
        <f t="shared" si="34"/>
        <v>og Ogun State</v>
      </c>
      <c r="E436" t="str">
        <f t="shared" si="31"/>
        <v xml:space="preserve">Ogun </v>
      </c>
      <c r="F436" t="s">
        <v>478</v>
      </c>
      <c r="G436" t="str" cm="1">
        <f t="array" aca="1" ref="G436" ca="1">[1]!EXTRACTNUMBERS(F436)</f>
        <v>2550</v>
      </c>
      <c r="H436">
        <f>VLOOKUP(B436,Lookup_period!A:B,2,0)</f>
        <v>31</v>
      </c>
      <c r="I436">
        <f t="shared" si="32"/>
        <v>23373.825890410961</v>
      </c>
      <c r="J436">
        <v>5504159</v>
      </c>
      <c r="K436" s="10">
        <f t="shared" ca="1" si="33"/>
        <v>0.10909638892476432</v>
      </c>
    </row>
    <row r="437" spans="1:11" x14ac:dyDescent="0.25">
      <c r="A437" t="s">
        <v>451</v>
      </c>
      <c r="B437" t="str">
        <f t="shared" si="30"/>
        <v>December</v>
      </c>
      <c r="C437" t="s">
        <v>60</v>
      </c>
      <c r="D437" t="str">
        <f t="shared" si="34"/>
        <v>on Ondo State</v>
      </c>
      <c r="E437" t="str">
        <f t="shared" si="31"/>
        <v xml:space="preserve">Ondo </v>
      </c>
      <c r="F437" t="s">
        <v>479</v>
      </c>
      <c r="G437" t="str" cm="1">
        <f t="array" aca="1" ref="G437" ca="1">[1]!EXTRACTNUMBERS(F437)</f>
        <v>2185</v>
      </c>
      <c r="H437">
        <f>VLOOKUP(B437,Lookup_period!A:B,2,0)</f>
        <v>31</v>
      </c>
      <c r="I437">
        <f t="shared" si="32"/>
        <v>21396.994109589043</v>
      </c>
      <c r="J437">
        <v>5038647</v>
      </c>
      <c r="K437" s="10">
        <f t="shared" ca="1" si="33"/>
        <v>0.1021171473342975</v>
      </c>
    </row>
    <row r="438" spans="1:11" x14ac:dyDescent="0.25">
      <c r="A438" t="s">
        <v>451</v>
      </c>
      <c r="B438" t="str">
        <f t="shared" si="30"/>
        <v>December</v>
      </c>
      <c r="C438" t="s">
        <v>62</v>
      </c>
      <c r="D438" t="str">
        <f t="shared" si="34"/>
        <v>os Osun State</v>
      </c>
      <c r="E438" t="str">
        <f t="shared" si="31"/>
        <v xml:space="preserve">Osun </v>
      </c>
      <c r="F438" t="s">
        <v>480</v>
      </c>
      <c r="G438" t="str" cm="1">
        <f t="array" aca="1" ref="G438" ca="1">[1]!EXTRACTNUMBERS(F438)</f>
        <v>2393</v>
      </c>
      <c r="H438">
        <f>VLOOKUP(B438,Lookup_period!A:B,2,0)</f>
        <v>31</v>
      </c>
      <c r="I438">
        <f t="shared" si="32"/>
        <v>21216.315068493153</v>
      </c>
      <c r="J438">
        <v>4996100</v>
      </c>
      <c r="K438" s="10">
        <f t="shared" ca="1" si="33"/>
        <v>0.11279055727983955</v>
      </c>
    </row>
    <row r="439" spans="1:11" x14ac:dyDescent="0.25">
      <c r="A439" t="s">
        <v>451</v>
      </c>
      <c r="B439" t="str">
        <f t="shared" si="30"/>
        <v>December</v>
      </c>
      <c r="C439" t="s">
        <v>64</v>
      </c>
      <c r="D439" t="str">
        <f t="shared" si="34"/>
        <v>oy Oyo State</v>
      </c>
      <c r="E439" t="str">
        <f t="shared" si="31"/>
        <v xml:space="preserve">Oyo </v>
      </c>
      <c r="F439" t="s">
        <v>481</v>
      </c>
      <c r="G439" t="str" cm="1">
        <f t="array" aca="1" ref="G439" ca="1">[1]!EXTRACTNUMBERS(F439)</f>
        <v>5673</v>
      </c>
      <c r="H439">
        <f>VLOOKUP(B439,Lookup_period!A:B,2,0)</f>
        <v>31</v>
      </c>
      <c r="I439">
        <f t="shared" si="32"/>
        <v>35316.970821917814</v>
      </c>
      <c r="J439">
        <v>8316577</v>
      </c>
      <c r="K439" s="10">
        <f t="shared" ca="1" si="33"/>
        <v>0.16063099037019676</v>
      </c>
    </row>
    <row r="440" spans="1:11" x14ac:dyDescent="0.25">
      <c r="A440" t="s">
        <v>451</v>
      </c>
      <c r="B440" t="str">
        <f t="shared" si="30"/>
        <v>December</v>
      </c>
      <c r="C440" t="s">
        <v>66</v>
      </c>
      <c r="D440" t="str">
        <f t="shared" si="34"/>
        <v>pl Plateau State</v>
      </c>
      <c r="E440" t="str">
        <f t="shared" si="31"/>
        <v xml:space="preserve">Plateau </v>
      </c>
      <c r="F440" t="s">
        <v>482</v>
      </c>
      <c r="G440" t="str" cm="1">
        <f t="array" aca="1" ref="G440" ca="1">[1]!EXTRACTNUMBERS(F440)</f>
        <v>2981</v>
      </c>
      <c r="H440">
        <f>VLOOKUP(B440,Lookup_period!A:B,2,0)</f>
        <v>31</v>
      </c>
      <c r="I440">
        <f t="shared" si="32"/>
        <v>18583.833287671237</v>
      </c>
      <c r="J440">
        <v>4376193</v>
      </c>
      <c r="K440" s="10">
        <f t="shared" ca="1" si="33"/>
        <v>0.16040824053117367</v>
      </c>
    </row>
    <row r="441" spans="1:11" x14ac:dyDescent="0.25">
      <c r="A441" t="s">
        <v>451</v>
      </c>
      <c r="B441" t="str">
        <f t="shared" si="30"/>
        <v>December</v>
      </c>
      <c r="C441" t="s">
        <v>68</v>
      </c>
      <c r="D441" t="str">
        <f t="shared" si="34"/>
        <v>ri Rivers State</v>
      </c>
      <c r="E441" t="str">
        <f t="shared" si="31"/>
        <v xml:space="preserve">Rivers </v>
      </c>
      <c r="F441" t="s">
        <v>483</v>
      </c>
      <c r="G441" t="str" cm="1">
        <f t="array" aca="1" ref="G441" ca="1">[1]!EXTRACTNUMBERS(F441)</f>
        <v>3253</v>
      </c>
      <c r="H441">
        <f>VLOOKUP(B441,Lookup_period!A:B,2,0)</f>
        <v>31</v>
      </c>
      <c r="I441">
        <f t="shared" si="32"/>
        <v>32890.282328767127</v>
      </c>
      <c r="J441">
        <v>7745131</v>
      </c>
      <c r="K441" s="10">
        <f t="shared" ca="1" si="33"/>
        <v>9.8904593383645087E-2</v>
      </c>
    </row>
    <row r="442" spans="1:11" x14ac:dyDescent="0.25">
      <c r="A442" t="s">
        <v>451</v>
      </c>
      <c r="B442" t="str">
        <f t="shared" si="30"/>
        <v>December</v>
      </c>
      <c r="C442" t="s">
        <v>70</v>
      </c>
      <c r="D442" t="str">
        <f t="shared" si="34"/>
        <v>so Sokoto State</v>
      </c>
      <c r="E442" t="str">
        <f t="shared" si="31"/>
        <v xml:space="preserve">Sokoto </v>
      </c>
      <c r="F442" t="s">
        <v>484</v>
      </c>
      <c r="G442" t="str" cm="1">
        <f t="array" aca="1" ref="G442" ca="1">[1]!EXTRACTNUMBERS(F442)</f>
        <v>5313</v>
      </c>
      <c r="H442">
        <f>VLOOKUP(B442,Lookup_period!A:B,2,0)</f>
        <v>31</v>
      </c>
      <c r="I442">
        <f t="shared" si="32"/>
        <v>22383.860000000004</v>
      </c>
      <c r="J442">
        <v>5271038</v>
      </c>
      <c r="K442" s="10">
        <f t="shared" ca="1" si="33"/>
        <v>0.23735852529456489</v>
      </c>
    </row>
    <row r="443" spans="1:11" x14ac:dyDescent="0.25">
      <c r="A443" t="s">
        <v>451</v>
      </c>
      <c r="B443" t="str">
        <f t="shared" si="30"/>
        <v>December</v>
      </c>
      <c r="C443" t="s">
        <v>72</v>
      </c>
      <c r="D443" t="str">
        <f t="shared" si="34"/>
        <v>ta Taraba State</v>
      </c>
      <c r="E443" t="str">
        <f t="shared" si="31"/>
        <v xml:space="preserve">Taraba </v>
      </c>
      <c r="F443" t="s">
        <v>485</v>
      </c>
      <c r="G443" t="str" cm="1">
        <f t="array" aca="1" ref="G443" ca="1">[1]!EXTRACTNUMBERS(F443)</f>
        <v>2805</v>
      </c>
      <c r="H443">
        <f>VLOOKUP(B443,Lookup_period!A:B,2,0)</f>
        <v>31</v>
      </c>
      <c r="I443">
        <f t="shared" si="32"/>
        <v>13647.401780821921</v>
      </c>
      <c r="J443">
        <v>3213743</v>
      </c>
      <c r="K443" s="10">
        <f t="shared" ca="1" si="33"/>
        <v>0.20553362794240732</v>
      </c>
    </row>
    <row r="444" spans="1:11" x14ac:dyDescent="0.25">
      <c r="A444" t="s">
        <v>451</v>
      </c>
      <c r="B444" t="str">
        <f t="shared" si="30"/>
        <v>December</v>
      </c>
      <c r="C444" t="s">
        <v>74</v>
      </c>
      <c r="D444" t="str">
        <f t="shared" si="34"/>
        <v>yo Yobe State</v>
      </c>
      <c r="E444" t="str">
        <f t="shared" si="31"/>
        <v xml:space="preserve">Yobe </v>
      </c>
      <c r="F444" t="s">
        <v>486</v>
      </c>
      <c r="G444" t="str" cm="1">
        <f t="array" aca="1" ref="G444" ca="1">[1]!EXTRACTNUMBERS(F444)</f>
        <v>5623</v>
      </c>
      <c r="H444">
        <f>VLOOKUP(B444,Lookup_period!A:B,2,0)</f>
        <v>31</v>
      </c>
      <c r="I444">
        <f t="shared" si="32"/>
        <v>14897.347260273973</v>
      </c>
      <c r="J444">
        <v>3508085</v>
      </c>
      <c r="K444" s="10">
        <f t="shared" ca="1" si="33"/>
        <v>0.37744975006352838</v>
      </c>
    </row>
    <row r="445" spans="1:11" x14ac:dyDescent="0.25">
      <c r="A445" t="s">
        <v>451</v>
      </c>
      <c r="B445" t="str">
        <f t="shared" si="30"/>
        <v>December</v>
      </c>
      <c r="C445" t="s">
        <v>76</v>
      </c>
      <c r="D445" t="str">
        <f t="shared" si="34"/>
        <v>za Zamfara State</v>
      </c>
      <c r="E445" t="str">
        <f t="shared" si="31"/>
        <v xml:space="preserve">Zamfara </v>
      </c>
      <c r="F445" t="s">
        <v>487</v>
      </c>
      <c r="G445" t="str" cm="1">
        <f t="array" aca="1" ref="G445" ca="1">[1]!EXTRACTNUMBERS(F445)</f>
        <v>14470</v>
      </c>
      <c r="H445">
        <f>VLOOKUP(B445,Lookup_period!A:B,2,0)</f>
        <v>31</v>
      </c>
      <c r="I445">
        <f t="shared" si="32"/>
        <v>20201.901643835619</v>
      </c>
      <c r="J445">
        <v>4757222</v>
      </c>
      <c r="K445" s="10">
        <f t="shared" ca="1" si="33"/>
        <v>0.71626920351903389</v>
      </c>
    </row>
    <row r="446" spans="1:11" x14ac:dyDescent="0.25">
      <c r="A446" t="s">
        <v>492</v>
      </c>
      <c r="B446" t="str">
        <f t="shared" si="30"/>
        <v>January</v>
      </c>
      <c r="C446" t="s">
        <v>3</v>
      </c>
      <c r="D446" t="str">
        <f t="shared" si="34"/>
        <v>an Anambra state</v>
      </c>
      <c r="E446" t="str">
        <f t="shared" si="31"/>
        <v xml:space="preserve">Anambra </v>
      </c>
      <c r="F446" t="s">
        <v>506</v>
      </c>
      <c r="G446" t="str" cm="1">
        <f t="array" aca="1" ref="G446" ca="1">[1]!EXTRACTNUMBERS(F446)</f>
        <v>1916</v>
      </c>
      <c r="H446">
        <f>VLOOKUP(B446,Lookup_period!A:B,2,0)</f>
        <v>31</v>
      </c>
      <c r="I446">
        <f t="shared" si="32"/>
        <v>24970.797260273976</v>
      </c>
      <c r="J446">
        <v>5880220</v>
      </c>
      <c r="K446" s="10">
        <f t="shared" ca="1" si="33"/>
        <v>7.6729628614948669E-2</v>
      </c>
    </row>
    <row r="447" spans="1:11" x14ac:dyDescent="0.25">
      <c r="A447" t="s">
        <v>492</v>
      </c>
      <c r="B447" t="str">
        <f t="shared" si="30"/>
        <v>January</v>
      </c>
      <c r="C447" t="s">
        <v>5</v>
      </c>
      <c r="D447" t="str">
        <f t="shared" si="34"/>
        <v>ab Abia State</v>
      </c>
      <c r="E447" t="str">
        <f t="shared" si="31"/>
        <v xml:space="preserve">Abia </v>
      </c>
      <c r="F447" t="s">
        <v>507</v>
      </c>
      <c r="G447" t="str" cm="1">
        <f t="array" aca="1" ref="G447" ca="1">[1]!EXTRACTNUMBERS(F447)</f>
        <v>1430</v>
      </c>
      <c r="H447">
        <f>VLOOKUP(B447,Lookup_period!A:B,2,0)</f>
        <v>31</v>
      </c>
      <c r="I447">
        <f t="shared" si="32"/>
        <v>17015.878767123289</v>
      </c>
      <c r="J447">
        <v>4006965</v>
      </c>
      <c r="K447" s="10">
        <f t="shared" ca="1" si="33"/>
        <v>8.4039150699811688E-2</v>
      </c>
    </row>
    <row r="448" spans="1:11" x14ac:dyDescent="0.25">
      <c r="A448" t="s">
        <v>492</v>
      </c>
      <c r="B448" t="str">
        <f t="shared" si="30"/>
        <v>January</v>
      </c>
      <c r="C448" t="s">
        <v>7</v>
      </c>
      <c r="D448" t="str">
        <f t="shared" si="34"/>
        <v>ad Adamawa State</v>
      </c>
      <c r="E448" t="str">
        <f t="shared" si="31"/>
        <v xml:space="preserve">Adamawa </v>
      </c>
      <c r="F448" t="s">
        <v>508</v>
      </c>
      <c r="G448" t="str" cm="1">
        <f t="array" aca="1" ref="G448" ca="1">[1]!EXTRACTNUMBERS(F448)</f>
        <v>9842</v>
      </c>
      <c r="H448">
        <f>VLOOKUP(B448,Lookup_period!A:B,2,0)</f>
        <v>31</v>
      </c>
      <c r="I448">
        <f t="shared" si="32"/>
        <v>19509.1195890411</v>
      </c>
      <c r="J448">
        <v>4594083</v>
      </c>
      <c r="K448" s="10">
        <f t="shared" ca="1" si="33"/>
        <v>0.50448201699109829</v>
      </c>
    </row>
    <row r="449" spans="1:11" x14ac:dyDescent="0.25">
      <c r="A449" t="s">
        <v>492</v>
      </c>
      <c r="B449" t="str">
        <f t="shared" si="30"/>
        <v>January</v>
      </c>
      <c r="C449" t="s">
        <v>9</v>
      </c>
      <c r="D449" t="str">
        <f t="shared" si="34"/>
        <v>ak Akwa-Ibom State</v>
      </c>
      <c r="E449" t="str">
        <f t="shared" si="31"/>
        <v xml:space="preserve">Akwa-Ibom </v>
      </c>
      <c r="F449" t="s">
        <v>509</v>
      </c>
      <c r="G449" t="str" cm="1">
        <f t="array" aca="1" ref="G449" ca="1">[1]!EXTRACTNUMBERS(F449)</f>
        <v>1419</v>
      </c>
      <c r="H449">
        <f>VLOOKUP(B449,Lookup_period!A:B,2,0)</f>
        <v>31</v>
      </c>
      <c r="I449">
        <f t="shared" si="32"/>
        <v>25710.754520547947</v>
      </c>
      <c r="J449">
        <v>6054468</v>
      </c>
      <c r="K449" s="10">
        <f t="shared" ca="1" si="33"/>
        <v>5.5190912381273757E-2</v>
      </c>
    </row>
    <row r="450" spans="1:11" x14ac:dyDescent="0.25">
      <c r="A450" t="s">
        <v>492</v>
      </c>
      <c r="B450" t="str">
        <f t="shared" si="30"/>
        <v>January</v>
      </c>
      <c r="C450" t="s">
        <v>11</v>
      </c>
      <c r="D450" t="str">
        <f t="shared" si="34"/>
        <v>ba Bauchi State</v>
      </c>
      <c r="E450" t="str">
        <f t="shared" si="31"/>
        <v xml:space="preserve">Bauchi </v>
      </c>
      <c r="F450" t="s">
        <v>510</v>
      </c>
      <c r="G450" t="str" cm="1">
        <f t="array" aca="1" ref="G450" ca="1">[1]!EXTRACTNUMBERS(F450)</f>
        <v>9511</v>
      </c>
      <c r="H450">
        <f>VLOOKUP(B450,Lookup_period!A:B,2,0)</f>
        <v>31</v>
      </c>
      <c r="I450">
        <f t="shared" si="32"/>
        <v>30670.695068493154</v>
      </c>
      <c r="J450">
        <v>7222454</v>
      </c>
      <c r="K450" s="10">
        <f t="shared" ca="1" si="33"/>
        <v>0.31010056924892748</v>
      </c>
    </row>
    <row r="451" spans="1:11" x14ac:dyDescent="0.25">
      <c r="A451" t="s">
        <v>492</v>
      </c>
      <c r="B451" t="str">
        <f t="shared" ref="B451:B514" si="35">LEFT(A451,FIND(" ",A451)-1)</f>
        <v>January</v>
      </c>
      <c r="C451" t="s">
        <v>13</v>
      </c>
      <c r="D451" t="str">
        <f t="shared" si="34"/>
        <v>be Benue State</v>
      </c>
      <c r="E451" t="str">
        <f t="shared" ref="E451:E514" si="36">MID(D451,FIND(" ",D451)+1,FIND(" ",D451,FIND(" ",D451)+1)-FIND(" ",D451))</f>
        <v xml:space="preserve">Benue </v>
      </c>
      <c r="F451" t="s">
        <v>511</v>
      </c>
      <c r="G451" t="str" cm="1">
        <f t="array" aca="1" ref="G451" ca="1">[1]!EXTRACTNUMBERS(F451)</f>
        <v>1562</v>
      </c>
      <c r="H451">
        <f>VLOOKUP(B451,Lookup_period!A:B,2,0)</f>
        <v>31</v>
      </c>
      <c r="I451">
        <f t="shared" ref="I451:I514" si="37">(0.05 *J451 )/(365/H451)</f>
        <v>26312.218219178085</v>
      </c>
      <c r="J451">
        <v>6196103</v>
      </c>
      <c r="K451" s="10">
        <f t="shared" ref="K451:K514" ca="1" si="38">G451/I451</f>
        <v>5.9364056157816106E-2</v>
      </c>
    </row>
    <row r="452" spans="1:11" x14ac:dyDescent="0.25">
      <c r="A452" t="s">
        <v>492</v>
      </c>
      <c r="B452" t="str">
        <f t="shared" si="35"/>
        <v>January</v>
      </c>
      <c r="C452" t="s">
        <v>15</v>
      </c>
      <c r="D452" t="str">
        <f t="shared" ref="D452:D515" si="39">TRIM(C452)</f>
        <v>bo Borno State</v>
      </c>
      <c r="E452" t="str">
        <f t="shared" si="36"/>
        <v xml:space="preserve">Borno </v>
      </c>
      <c r="F452" t="s">
        <v>512</v>
      </c>
      <c r="G452" t="str" cm="1">
        <f t="array" aca="1" ref="G452" ca="1">[1]!EXTRACTNUMBERS(F452)</f>
        <v>4772</v>
      </c>
      <c r="H452">
        <f>VLOOKUP(B452,Lookup_period!A:B,2,0)</f>
        <v>31</v>
      </c>
      <c r="I452">
        <f t="shared" si="37"/>
        <v>27225.673561643842</v>
      </c>
      <c r="J452">
        <v>6411207</v>
      </c>
      <c r="K452" s="10">
        <f t="shared" ca="1" si="38"/>
        <v>0.1752757370426605</v>
      </c>
    </row>
    <row r="453" spans="1:11" x14ac:dyDescent="0.25">
      <c r="A453" t="s">
        <v>492</v>
      </c>
      <c r="B453" t="str">
        <f t="shared" si="35"/>
        <v>January</v>
      </c>
      <c r="C453" t="s">
        <v>17</v>
      </c>
      <c r="D453" t="str">
        <f t="shared" si="39"/>
        <v>by Bayelsa State</v>
      </c>
      <c r="E453" t="str">
        <f t="shared" si="36"/>
        <v xml:space="preserve">Bayelsa </v>
      </c>
      <c r="F453" t="s">
        <v>513</v>
      </c>
      <c r="G453" t="str" cm="1">
        <f t="array" aca="1" ref="G453" ca="1">[1]!EXTRACTNUMBERS(F453)</f>
        <v>747</v>
      </c>
      <c r="H453">
        <f>VLOOKUP(B453,Lookup_period!A:B,2,0)</f>
        <v>31</v>
      </c>
      <c r="I453">
        <f t="shared" si="37"/>
        <v>10489.257671232877</v>
      </c>
      <c r="J453">
        <v>2470051</v>
      </c>
      <c r="K453" s="10">
        <f t="shared" ca="1" si="38"/>
        <v>7.1215716441848043E-2</v>
      </c>
    </row>
    <row r="454" spans="1:11" x14ac:dyDescent="0.25">
      <c r="A454" t="s">
        <v>492</v>
      </c>
      <c r="B454" t="str">
        <f t="shared" si="35"/>
        <v>January</v>
      </c>
      <c r="C454" t="s">
        <v>19</v>
      </c>
      <c r="D454" t="str">
        <f t="shared" si="39"/>
        <v>cr Cross River State</v>
      </c>
      <c r="E454" t="str">
        <f t="shared" si="36"/>
        <v xml:space="preserve">Cross </v>
      </c>
      <c r="F454" t="s">
        <v>514</v>
      </c>
      <c r="G454" t="str" cm="1">
        <f t="array" aca="1" ref="G454" ca="1">[1]!EXTRACTNUMBERS(F454)</f>
        <v>2116</v>
      </c>
      <c r="H454">
        <f>VLOOKUP(B454,Lookup_period!A:B,2,0)</f>
        <v>31</v>
      </c>
      <c r="I454">
        <f t="shared" si="37"/>
        <v>17790.212054794523</v>
      </c>
      <c r="J454">
        <v>4189308</v>
      </c>
      <c r="K454" s="10">
        <f t="shared" ca="1" si="38"/>
        <v>0.11894180875880739</v>
      </c>
    </row>
    <row r="455" spans="1:11" x14ac:dyDescent="0.25">
      <c r="A455" t="s">
        <v>492</v>
      </c>
      <c r="B455" t="str">
        <f t="shared" si="35"/>
        <v>January</v>
      </c>
      <c r="C455" t="s">
        <v>21</v>
      </c>
      <c r="D455" t="str">
        <f t="shared" si="39"/>
        <v>de Delta State</v>
      </c>
      <c r="E455" t="str">
        <f t="shared" si="36"/>
        <v xml:space="preserve">Delta </v>
      </c>
      <c r="F455" t="s">
        <v>515</v>
      </c>
      <c r="G455" t="str" cm="1">
        <f t="array" aca="1" ref="G455" ca="1">[1]!EXTRACTNUMBERS(F455)</f>
        <v>4921</v>
      </c>
      <c r="H455">
        <f>VLOOKUP(B455,Lookup_period!A:B,2,0)</f>
        <v>31</v>
      </c>
      <c r="I455">
        <f t="shared" si="37"/>
        <v>26211.281369863016</v>
      </c>
      <c r="J455">
        <v>6172334</v>
      </c>
      <c r="K455" s="10">
        <f t="shared" ca="1" si="38"/>
        <v>0.18774358760110163</v>
      </c>
    </row>
    <row r="456" spans="1:11" x14ac:dyDescent="0.25">
      <c r="A456" t="s">
        <v>492</v>
      </c>
      <c r="B456" t="str">
        <f t="shared" si="35"/>
        <v>January</v>
      </c>
      <c r="C456" t="s">
        <v>23</v>
      </c>
      <c r="D456" t="str">
        <f t="shared" si="39"/>
        <v>eb Ebonyi State</v>
      </c>
      <c r="E456" t="str">
        <f t="shared" si="36"/>
        <v xml:space="preserve">Ebonyi </v>
      </c>
      <c r="F456" t="s">
        <v>516</v>
      </c>
      <c r="G456" t="str" cm="1">
        <f t="array" aca="1" ref="G456" ca="1">[1]!EXTRACTNUMBERS(F456)</f>
        <v>1461</v>
      </c>
      <c r="H456">
        <f>VLOOKUP(B456,Lookup_period!A:B,2,0)</f>
        <v>31</v>
      </c>
      <c r="I456">
        <f t="shared" si="37"/>
        <v>13216.276712328769</v>
      </c>
      <c r="J456">
        <v>3112220</v>
      </c>
      <c r="K456" s="10">
        <f t="shared" ca="1" si="38"/>
        <v>0.11054550625722825</v>
      </c>
    </row>
    <row r="457" spans="1:11" x14ac:dyDescent="0.25">
      <c r="A457" t="s">
        <v>492</v>
      </c>
      <c r="B457" t="str">
        <f t="shared" si="35"/>
        <v>January</v>
      </c>
      <c r="C457" t="s">
        <v>971</v>
      </c>
      <c r="D457" t="str">
        <f t="shared" si="39"/>
        <v>ed Edo State</v>
      </c>
      <c r="E457" t="str">
        <f t="shared" si="36"/>
        <v xml:space="preserve">Edo </v>
      </c>
      <c r="F457" t="s">
        <v>517</v>
      </c>
      <c r="G457" t="str" cm="1">
        <f t="array" aca="1" ref="G457" ca="1">[1]!EXTRACTNUMBERS(F457)</f>
        <v>1953</v>
      </c>
      <c r="H457">
        <f>VLOOKUP(B457,Lookup_period!A:B,2,0)</f>
        <v>31</v>
      </c>
      <c r="I457">
        <f t="shared" si="37"/>
        <v>19323.484794520551</v>
      </c>
      <c r="J457">
        <v>4550369</v>
      </c>
      <c r="K457" s="10">
        <f t="shared" ca="1" si="38"/>
        <v>0.10106872651426729</v>
      </c>
    </row>
    <row r="458" spans="1:11" x14ac:dyDescent="0.25">
      <c r="A458" t="s">
        <v>492</v>
      </c>
      <c r="B458" t="str">
        <f t="shared" si="35"/>
        <v>January</v>
      </c>
      <c r="C458" t="s">
        <v>26</v>
      </c>
      <c r="D458" t="str">
        <f t="shared" si="39"/>
        <v>ek Ekiti State</v>
      </c>
      <c r="E458" t="str">
        <f t="shared" si="36"/>
        <v xml:space="preserve">Ekiti </v>
      </c>
      <c r="F458" t="s">
        <v>518</v>
      </c>
      <c r="G458" t="str" cm="1">
        <f t="array" aca="1" ref="G458" ca="1">[1]!EXTRACTNUMBERS(F458)</f>
        <v>737</v>
      </c>
      <c r="H458">
        <f>VLOOKUP(B458,Lookup_period!A:B,2,0)</f>
        <v>31</v>
      </c>
      <c r="I458">
        <f t="shared" si="37"/>
        <v>15057.26479452055</v>
      </c>
      <c r="J458">
        <v>3545743</v>
      </c>
      <c r="K458" s="10">
        <f t="shared" ca="1" si="38"/>
        <v>4.8946472686606388E-2</v>
      </c>
    </row>
    <row r="459" spans="1:11" x14ac:dyDescent="0.25">
      <c r="A459" t="s">
        <v>492</v>
      </c>
      <c r="B459" t="str">
        <f t="shared" si="35"/>
        <v>January</v>
      </c>
      <c r="C459" t="s">
        <v>28</v>
      </c>
      <c r="D459" t="str">
        <f t="shared" si="39"/>
        <v>en Enugu State</v>
      </c>
      <c r="E459" t="str">
        <f t="shared" si="36"/>
        <v xml:space="preserve">Enugu </v>
      </c>
      <c r="F459" t="s">
        <v>519</v>
      </c>
      <c r="G459" t="str" cm="1">
        <f t="array" aca="1" ref="G459" ca="1">[1]!EXTRACTNUMBERS(F459)</f>
        <v>1351</v>
      </c>
      <c r="H459">
        <f>VLOOKUP(B459,Lookup_period!A:B,2,0)</f>
        <v>31</v>
      </c>
      <c r="I459">
        <f t="shared" si="37"/>
        <v>20313.285068493155</v>
      </c>
      <c r="J459">
        <v>4783451</v>
      </c>
      <c r="K459" s="10">
        <f t="shared" ca="1" si="38"/>
        <v>6.6508198720425751E-2</v>
      </c>
    </row>
    <row r="460" spans="1:11" x14ac:dyDescent="0.25">
      <c r="A460" t="s">
        <v>492</v>
      </c>
      <c r="B460" t="str">
        <f t="shared" si="35"/>
        <v>January</v>
      </c>
      <c r="C460" t="s">
        <v>30</v>
      </c>
      <c r="D460" t="str">
        <f t="shared" si="39"/>
        <v>fc Federal Capital Territory</v>
      </c>
      <c r="E460" t="str">
        <f t="shared" si="36"/>
        <v xml:space="preserve">Federal </v>
      </c>
      <c r="F460" t="s">
        <v>520</v>
      </c>
      <c r="G460" t="str" cm="1">
        <f t="array" aca="1" ref="G460" ca="1">[1]!EXTRACTNUMBERS(F460)</f>
        <v>5446</v>
      </c>
      <c r="H460">
        <f>VLOOKUP(B460,Lookup_period!A:B,2,0)</f>
        <v>31</v>
      </c>
      <c r="I460">
        <f t="shared" si="37"/>
        <v>8986.9721917808238</v>
      </c>
      <c r="J460">
        <v>2116287</v>
      </c>
      <c r="K460" s="10">
        <f t="shared" ca="1" si="38"/>
        <v>0.60598829992828118</v>
      </c>
    </row>
    <row r="461" spans="1:11" x14ac:dyDescent="0.25">
      <c r="A461" t="s">
        <v>492</v>
      </c>
      <c r="B461" t="str">
        <f t="shared" si="35"/>
        <v>January</v>
      </c>
      <c r="C461" t="s">
        <v>32</v>
      </c>
      <c r="D461" t="str">
        <f t="shared" si="39"/>
        <v>go Gombe State</v>
      </c>
      <c r="E461" t="str">
        <f t="shared" si="36"/>
        <v xml:space="preserve">Gombe </v>
      </c>
      <c r="F461" t="s">
        <v>521</v>
      </c>
      <c r="G461" t="str" cm="1">
        <f t="array" aca="1" ref="G461" ca="1">[1]!EXTRACTNUMBERS(F461)</f>
        <v>4388</v>
      </c>
      <c r="H461">
        <f>VLOOKUP(B461,Lookup_period!A:B,2,0)</f>
        <v>31</v>
      </c>
      <c r="I461">
        <f t="shared" si="37"/>
        <v>15054.245479452056</v>
      </c>
      <c r="J461">
        <v>3545032</v>
      </c>
      <c r="K461" s="10">
        <f t="shared" ca="1" si="38"/>
        <v>0.29147923793253533</v>
      </c>
    </row>
    <row r="462" spans="1:11" x14ac:dyDescent="0.25">
      <c r="A462" t="s">
        <v>492</v>
      </c>
      <c r="B462" t="str">
        <f t="shared" si="35"/>
        <v>January</v>
      </c>
      <c r="C462" t="s">
        <v>34</v>
      </c>
      <c r="D462" t="str">
        <f t="shared" si="39"/>
        <v>im Imo State</v>
      </c>
      <c r="E462" t="str">
        <f t="shared" si="36"/>
        <v xml:space="preserve">Imo </v>
      </c>
      <c r="F462" t="s">
        <v>522</v>
      </c>
      <c r="G462" t="str" cm="1">
        <f t="array" aca="1" ref="G462" ca="1">[1]!EXTRACTNUMBERS(F462)</f>
        <v>1377</v>
      </c>
      <c r="H462">
        <f>VLOOKUP(B462,Lookup_period!A:B,2,0)</f>
        <v>31</v>
      </c>
      <c r="I462">
        <f t="shared" si="37"/>
        <v>25165.668356164388</v>
      </c>
      <c r="J462">
        <v>5926109</v>
      </c>
      <c r="K462" s="10">
        <f t="shared" ca="1" si="38"/>
        <v>5.4717402316187672E-2</v>
      </c>
    </row>
    <row r="463" spans="1:11" x14ac:dyDescent="0.25">
      <c r="A463" t="s">
        <v>492</v>
      </c>
      <c r="B463" t="str">
        <f t="shared" si="35"/>
        <v>January</v>
      </c>
      <c r="C463" t="s">
        <v>36</v>
      </c>
      <c r="D463" t="str">
        <f t="shared" si="39"/>
        <v>ji Jigawa State</v>
      </c>
      <c r="E463" t="str">
        <f t="shared" si="36"/>
        <v xml:space="preserve">Jigawa </v>
      </c>
      <c r="F463" t="s">
        <v>523</v>
      </c>
      <c r="G463" t="str" cm="1">
        <f t="array" aca="1" ref="G463" ca="1">[1]!EXTRACTNUMBERS(F463)</f>
        <v>17223</v>
      </c>
      <c r="H463">
        <f>VLOOKUP(B463,Lookup_period!A:B,2,0)</f>
        <v>31</v>
      </c>
      <c r="I463">
        <f t="shared" si="37"/>
        <v>26778.921095890415</v>
      </c>
      <c r="J463">
        <v>6306004</v>
      </c>
      <c r="K463" s="10">
        <f t="shared" ca="1" si="38"/>
        <v>0.64315511212447984</v>
      </c>
    </row>
    <row r="464" spans="1:11" x14ac:dyDescent="0.25">
      <c r="A464" t="s">
        <v>492</v>
      </c>
      <c r="B464" t="str">
        <f t="shared" si="35"/>
        <v>January</v>
      </c>
      <c r="C464" t="s">
        <v>38</v>
      </c>
      <c r="D464" t="str">
        <f t="shared" si="39"/>
        <v>kd Kaduna State</v>
      </c>
      <c r="E464" t="str">
        <f t="shared" si="36"/>
        <v xml:space="preserve">Kaduna </v>
      </c>
      <c r="F464" t="s">
        <v>524</v>
      </c>
      <c r="G464" t="str" cm="1">
        <f t="array" aca="1" ref="G464" ca="1">[1]!EXTRACTNUMBERS(F464)</f>
        <v>38269</v>
      </c>
      <c r="H464">
        <f>VLOOKUP(B464,Lookup_period!A:B,2,0)</f>
        <v>31</v>
      </c>
      <c r="I464">
        <f t="shared" si="37"/>
        <v>37832.540136986303</v>
      </c>
      <c r="J464">
        <v>8908953</v>
      </c>
      <c r="K464" s="10">
        <f t="shared" ca="1" si="38"/>
        <v>1.0115366259160326</v>
      </c>
    </row>
    <row r="465" spans="1:11" x14ac:dyDescent="0.25">
      <c r="A465" t="s">
        <v>492</v>
      </c>
      <c r="B465" t="str">
        <f t="shared" si="35"/>
        <v>January</v>
      </c>
      <c r="C465" t="s">
        <v>40</v>
      </c>
      <c r="D465" t="str">
        <f t="shared" si="39"/>
        <v>ke Kebbi State</v>
      </c>
      <c r="E465" t="str">
        <f t="shared" si="36"/>
        <v xml:space="preserve">Kebbi </v>
      </c>
      <c r="F465" t="s">
        <v>525</v>
      </c>
      <c r="G465" t="str" cm="1">
        <f t="array" aca="1" ref="G465" ca="1">[1]!EXTRACTNUMBERS(F465)</f>
        <v>6236</v>
      </c>
      <c r="H465">
        <f>VLOOKUP(B465,Lookup_period!A:B,2,0)</f>
        <v>31</v>
      </c>
      <c r="I465">
        <f t="shared" si="37"/>
        <v>20453.264931506852</v>
      </c>
      <c r="J465">
        <v>4816414</v>
      </c>
      <c r="K465" s="10">
        <f t="shared" ca="1" si="38"/>
        <v>0.30489019825846336</v>
      </c>
    </row>
    <row r="466" spans="1:11" x14ac:dyDescent="0.25">
      <c r="A466" t="s">
        <v>492</v>
      </c>
      <c r="B466" t="str">
        <f t="shared" si="35"/>
        <v>January</v>
      </c>
      <c r="C466" t="s">
        <v>42</v>
      </c>
      <c r="D466" t="str">
        <f t="shared" si="39"/>
        <v>kn Kano State</v>
      </c>
      <c r="E466" t="str">
        <f t="shared" si="36"/>
        <v xml:space="preserve">Kano </v>
      </c>
      <c r="F466" t="s">
        <v>526</v>
      </c>
      <c r="G466" t="str" cm="1">
        <f t="array" aca="1" ref="G466" ca="1">[1]!EXTRACTNUMBERS(F466)</f>
        <v>39940</v>
      </c>
      <c r="H466">
        <f>VLOOKUP(B466,Lookup_period!A:B,2,0)</f>
        <v>31</v>
      </c>
      <c r="I466">
        <f t="shared" si="37"/>
        <v>60773.780136986308</v>
      </c>
      <c r="J466" t="s">
        <v>493</v>
      </c>
      <c r="K466" s="10">
        <f t="shared" ca="1" si="38"/>
        <v>0.65719130700729478</v>
      </c>
    </row>
    <row r="467" spans="1:11" x14ac:dyDescent="0.25">
      <c r="A467" t="s">
        <v>492</v>
      </c>
      <c r="B467" t="str">
        <f t="shared" si="35"/>
        <v>January</v>
      </c>
      <c r="C467" t="s">
        <v>45</v>
      </c>
      <c r="D467" t="str">
        <f t="shared" si="39"/>
        <v>ko Kogi State</v>
      </c>
      <c r="E467" t="str">
        <f t="shared" si="36"/>
        <v xml:space="preserve">Kogi </v>
      </c>
      <c r="F467" t="s">
        <v>527</v>
      </c>
      <c r="G467" t="str" cm="1">
        <f t="array" aca="1" ref="G467" ca="1">[1]!EXTRACTNUMBERS(F467)</f>
        <v>1982</v>
      </c>
      <c r="H467">
        <f>VLOOKUP(B467,Lookup_period!A:B,2,0)</f>
        <v>31</v>
      </c>
      <c r="I467">
        <f t="shared" si="37"/>
        <v>20445.430000000004</v>
      </c>
      <c r="J467">
        <v>4814569</v>
      </c>
      <c r="K467" s="10">
        <f t="shared" ca="1" si="38"/>
        <v>9.6940978986502099E-2</v>
      </c>
    </row>
    <row r="468" spans="1:11" x14ac:dyDescent="0.25">
      <c r="A468" t="s">
        <v>492</v>
      </c>
      <c r="B468" t="str">
        <f t="shared" si="35"/>
        <v>January</v>
      </c>
      <c r="C468" t="s">
        <v>47</v>
      </c>
      <c r="D468" t="str">
        <f t="shared" si="39"/>
        <v>kt Katsina State</v>
      </c>
      <c r="E468" t="str">
        <f t="shared" si="36"/>
        <v xml:space="preserve">Katsina </v>
      </c>
      <c r="F468" t="s">
        <v>528</v>
      </c>
      <c r="G468" t="str" cm="1">
        <f t="array" aca="1" ref="G468" ca="1">[1]!EXTRACTNUMBERS(F468)</f>
        <v>22686</v>
      </c>
      <c r="H468">
        <f>VLOOKUP(B468,Lookup_period!A:B,2,0)</f>
        <v>31</v>
      </c>
      <c r="I468">
        <f t="shared" si="37"/>
        <v>36123.913561643836</v>
      </c>
      <c r="J468">
        <v>8506599</v>
      </c>
      <c r="K468" s="10">
        <f t="shared" ca="1" si="38"/>
        <v>0.62800504605591423</v>
      </c>
    </row>
    <row r="469" spans="1:11" x14ac:dyDescent="0.25">
      <c r="A469" t="s">
        <v>492</v>
      </c>
      <c r="B469" t="str">
        <f t="shared" si="35"/>
        <v>January</v>
      </c>
      <c r="C469" t="s">
        <v>49</v>
      </c>
      <c r="D469" t="str">
        <f t="shared" si="39"/>
        <v>kw Kwara State</v>
      </c>
      <c r="E469" t="str">
        <f t="shared" si="36"/>
        <v xml:space="preserve">Kwara </v>
      </c>
      <c r="F469" t="s">
        <v>529</v>
      </c>
      <c r="G469" t="str" cm="1">
        <f t="array" aca="1" ref="G469" ca="1">[1]!EXTRACTNUMBERS(F469)</f>
        <v>1546</v>
      </c>
      <c r="H469">
        <f>VLOOKUP(B469,Lookup_period!A:B,2,0)</f>
        <v>31</v>
      </c>
      <c r="I469">
        <f t="shared" si="37"/>
        <v>14786.677260273975</v>
      </c>
      <c r="J469">
        <v>3482024</v>
      </c>
      <c r="K469" s="10">
        <f t="shared" ca="1" si="38"/>
        <v>0.10455357703339466</v>
      </c>
    </row>
    <row r="470" spans="1:11" x14ac:dyDescent="0.25">
      <c r="A470" t="s">
        <v>492</v>
      </c>
      <c r="B470" t="str">
        <f t="shared" si="35"/>
        <v>January</v>
      </c>
      <c r="C470" t="s">
        <v>51</v>
      </c>
      <c r="D470" t="str">
        <f t="shared" si="39"/>
        <v>la Lagos State</v>
      </c>
      <c r="E470" t="str">
        <f t="shared" si="36"/>
        <v xml:space="preserve">Lagos </v>
      </c>
      <c r="F470" t="s">
        <v>530</v>
      </c>
      <c r="G470" t="str" cm="1">
        <f t="array" aca="1" ref="G470" ca="1">[1]!EXTRACTNUMBERS(F470)</f>
        <v>12185</v>
      </c>
      <c r="H470">
        <f>VLOOKUP(B470,Lookup_period!A:B,2,0)</f>
        <v>31</v>
      </c>
      <c r="I470">
        <f t="shared" si="37"/>
        <v>57646.105205479456</v>
      </c>
      <c r="J470" t="s">
        <v>494</v>
      </c>
      <c r="K470" s="10">
        <f t="shared" ca="1" si="38"/>
        <v>0.21137594563529635</v>
      </c>
    </row>
    <row r="471" spans="1:11" x14ac:dyDescent="0.25">
      <c r="A471" t="s">
        <v>492</v>
      </c>
      <c r="B471" t="str">
        <f t="shared" si="35"/>
        <v>January</v>
      </c>
      <c r="C471" t="s">
        <v>54</v>
      </c>
      <c r="D471" t="str">
        <f t="shared" si="39"/>
        <v>na Nasarawa State</v>
      </c>
      <c r="E471" t="str">
        <f t="shared" si="36"/>
        <v xml:space="preserve">Nasarawa </v>
      </c>
      <c r="F471" t="s">
        <v>531</v>
      </c>
      <c r="G471" t="str" cm="1">
        <f t="array" aca="1" ref="G471" ca="1">[1]!EXTRACTNUMBERS(F471)</f>
        <v>6840</v>
      </c>
      <c r="H471">
        <f>VLOOKUP(B471,Lookup_period!A:B,2,0)</f>
        <v>31</v>
      </c>
      <c r="I471">
        <f t="shared" si="37"/>
        <v>11619.83191780822</v>
      </c>
      <c r="J471">
        <v>2736283</v>
      </c>
      <c r="K471" s="10">
        <f t="shared" ca="1" si="38"/>
        <v>0.58864879013587212</v>
      </c>
    </row>
    <row r="472" spans="1:11" x14ac:dyDescent="0.25">
      <c r="A472" t="s">
        <v>492</v>
      </c>
      <c r="B472" t="str">
        <f t="shared" si="35"/>
        <v>January</v>
      </c>
      <c r="C472" t="s">
        <v>56</v>
      </c>
      <c r="D472" t="str">
        <f t="shared" si="39"/>
        <v>ni Niger State</v>
      </c>
      <c r="E472" t="str">
        <f t="shared" si="36"/>
        <v xml:space="preserve">Niger </v>
      </c>
      <c r="F472" t="s">
        <v>532</v>
      </c>
      <c r="G472" t="str" cm="1">
        <f t="array" aca="1" ref="G472" ca="1">[1]!EXTRACTNUMBERS(F472)</f>
        <v>8656</v>
      </c>
      <c r="H472">
        <f>VLOOKUP(B472,Lookup_period!A:B,2,0)</f>
        <v>31</v>
      </c>
      <c r="I472">
        <f t="shared" si="37"/>
        <v>25907.791369863018</v>
      </c>
      <c r="J472">
        <v>6100867</v>
      </c>
      <c r="K472" s="10">
        <f t="shared" ca="1" si="38"/>
        <v>0.33410798614307996</v>
      </c>
    </row>
    <row r="473" spans="1:11" x14ac:dyDescent="0.25">
      <c r="A473" t="s">
        <v>492</v>
      </c>
      <c r="B473" t="str">
        <f t="shared" si="35"/>
        <v>January</v>
      </c>
      <c r="C473" t="s">
        <v>58</v>
      </c>
      <c r="D473" t="str">
        <f t="shared" si="39"/>
        <v>og Ogun State</v>
      </c>
      <c r="E473" t="str">
        <f t="shared" si="36"/>
        <v xml:space="preserve">Ogun </v>
      </c>
      <c r="F473" t="s">
        <v>533</v>
      </c>
      <c r="G473" t="str" cm="1">
        <f t="array" aca="1" ref="G473" ca="1">[1]!EXTRACTNUMBERS(F473)</f>
        <v>4081</v>
      </c>
      <c r="H473">
        <f>VLOOKUP(B473,Lookup_period!A:B,2,0)</f>
        <v>31</v>
      </c>
      <c r="I473">
        <f t="shared" si="37"/>
        <v>24145.178082191782</v>
      </c>
      <c r="J473">
        <v>5685800</v>
      </c>
      <c r="K473" s="10">
        <f t="shared" ca="1" si="38"/>
        <v>0.16901925453223027</v>
      </c>
    </row>
    <row r="474" spans="1:11" x14ac:dyDescent="0.25">
      <c r="A474" t="s">
        <v>492</v>
      </c>
      <c r="B474" t="str">
        <f t="shared" si="35"/>
        <v>January</v>
      </c>
      <c r="C474" t="s">
        <v>60</v>
      </c>
      <c r="D474" t="str">
        <f t="shared" si="39"/>
        <v>on Ondo State</v>
      </c>
      <c r="E474" t="str">
        <f t="shared" si="36"/>
        <v xml:space="preserve">Ondo </v>
      </c>
      <c r="F474" t="s">
        <v>106</v>
      </c>
      <c r="G474" t="str" cm="1">
        <f t="array" aca="1" ref="G474" ca="1">[1]!EXTRACTNUMBERS(F474)</f>
        <v>3610</v>
      </c>
      <c r="H474">
        <f>VLOOKUP(B474,Lookup_period!A:B,2,0)</f>
        <v>31</v>
      </c>
      <c r="I474">
        <f t="shared" si="37"/>
        <v>21459.032328767127</v>
      </c>
      <c r="J474">
        <v>5053256</v>
      </c>
      <c r="K474" s="10">
        <f t="shared" ca="1" si="38"/>
        <v>0.16822752977358524</v>
      </c>
    </row>
    <row r="475" spans="1:11" x14ac:dyDescent="0.25">
      <c r="A475" t="s">
        <v>492</v>
      </c>
      <c r="B475" t="str">
        <f t="shared" si="35"/>
        <v>January</v>
      </c>
      <c r="C475" t="s">
        <v>62</v>
      </c>
      <c r="D475" t="str">
        <f t="shared" si="39"/>
        <v>os Osun State</v>
      </c>
      <c r="E475" t="str">
        <f t="shared" si="36"/>
        <v xml:space="preserve">Osun </v>
      </c>
      <c r="F475" t="s">
        <v>534</v>
      </c>
      <c r="G475" t="str" cm="1">
        <f t="array" aca="1" ref="G475" ca="1">[1]!EXTRACTNUMBERS(F475)</f>
        <v>2389</v>
      </c>
      <c r="H475">
        <f>VLOOKUP(B475,Lookup_period!A:B,2,0)</f>
        <v>31</v>
      </c>
      <c r="I475">
        <f t="shared" si="37"/>
        <v>21895.244794520549</v>
      </c>
      <c r="J475">
        <v>5155977</v>
      </c>
      <c r="K475" s="10">
        <f t="shared" ca="1" si="38"/>
        <v>0.10911044943411025</v>
      </c>
    </row>
    <row r="476" spans="1:11" x14ac:dyDescent="0.25">
      <c r="A476" t="s">
        <v>492</v>
      </c>
      <c r="B476" t="str">
        <f t="shared" si="35"/>
        <v>January</v>
      </c>
      <c r="C476" t="s">
        <v>64</v>
      </c>
      <c r="D476" t="str">
        <f t="shared" si="39"/>
        <v>oy Oyo State</v>
      </c>
      <c r="E476" t="str">
        <f t="shared" si="36"/>
        <v xml:space="preserve">Oyo </v>
      </c>
      <c r="F476" t="s">
        <v>535</v>
      </c>
      <c r="G476" t="str" cm="1">
        <f t="array" aca="1" ref="G476" ca="1">[1]!EXTRACTNUMBERS(F476)</f>
        <v>6495</v>
      </c>
      <c r="H476">
        <f>VLOOKUP(B476,Lookup_period!A:B,2,0)</f>
        <v>31</v>
      </c>
      <c r="I476">
        <f t="shared" si="37"/>
        <v>36672.545616438358</v>
      </c>
      <c r="J476">
        <v>8635793</v>
      </c>
      <c r="K476" s="10">
        <f t="shared" ca="1" si="38"/>
        <v>0.17710796703157242</v>
      </c>
    </row>
    <row r="477" spans="1:11" x14ac:dyDescent="0.25">
      <c r="A477" t="s">
        <v>492</v>
      </c>
      <c r="B477" t="str">
        <f t="shared" si="35"/>
        <v>January</v>
      </c>
      <c r="C477" t="s">
        <v>66</v>
      </c>
      <c r="D477" t="str">
        <f t="shared" si="39"/>
        <v>pl Plateau State</v>
      </c>
      <c r="E477" t="str">
        <f t="shared" si="36"/>
        <v xml:space="preserve">Plateau </v>
      </c>
      <c r="F477" t="s">
        <v>536</v>
      </c>
      <c r="G477" t="str" cm="1">
        <f t="array" aca="1" ref="G477" ca="1">[1]!EXTRACTNUMBERS(F477)</f>
        <v>3373</v>
      </c>
      <c r="H477">
        <f>VLOOKUP(B477,Lookup_period!A:B,2,0)</f>
        <v>31</v>
      </c>
      <c r="I477">
        <f t="shared" si="37"/>
        <v>19085.595890410961</v>
      </c>
      <c r="J477">
        <v>4494350</v>
      </c>
      <c r="K477" s="10">
        <f t="shared" ca="1" si="38"/>
        <v>0.17673013823449296</v>
      </c>
    </row>
    <row r="478" spans="1:11" x14ac:dyDescent="0.25">
      <c r="A478" t="s">
        <v>492</v>
      </c>
      <c r="B478" t="str">
        <f t="shared" si="35"/>
        <v>January</v>
      </c>
      <c r="C478" t="s">
        <v>68</v>
      </c>
      <c r="D478" t="str">
        <f t="shared" si="39"/>
        <v>ri Rivers State</v>
      </c>
      <c r="E478" t="str">
        <f t="shared" si="36"/>
        <v xml:space="preserve">Rivers </v>
      </c>
      <c r="F478" t="s">
        <v>537</v>
      </c>
      <c r="G478" t="str" cm="1">
        <f t="array" aca="1" ref="G478" ca="1">[1]!EXTRACTNUMBERS(F478)</f>
        <v>3737</v>
      </c>
      <c r="H478">
        <f>VLOOKUP(B478,Lookup_period!A:B,2,0)</f>
        <v>31</v>
      </c>
      <c r="I478">
        <f t="shared" si="37"/>
        <v>34008.54575342466</v>
      </c>
      <c r="J478">
        <v>8008464</v>
      </c>
      <c r="K478" s="10">
        <f t="shared" ca="1" si="38"/>
        <v>0.10988414579955053</v>
      </c>
    </row>
    <row r="479" spans="1:11" x14ac:dyDescent="0.25">
      <c r="A479" t="s">
        <v>492</v>
      </c>
      <c r="B479" t="str">
        <f t="shared" si="35"/>
        <v>January</v>
      </c>
      <c r="C479" t="s">
        <v>70</v>
      </c>
      <c r="D479" t="str">
        <f t="shared" si="39"/>
        <v>so Sokoto State</v>
      </c>
      <c r="E479" t="str">
        <f t="shared" si="36"/>
        <v xml:space="preserve">Sokoto </v>
      </c>
      <c r="F479" t="s">
        <v>538</v>
      </c>
      <c r="G479" t="str" cm="1">
        <f t="array" aca="1" ref="G479" ca="1">[1]!EXTRACTNUMBERS(F479)</f>
        <v>6735</v>
      </c>
      <c r="H479">
        <f>VLOOKUP(B479,Lookup_period!A:B,2,0)</f>
        <v>31</v>
      </c>
      <c r="I479">
        <f t="shared" si="37"/>
        <v>23055.375205479453</v>
      </c>
      <c r="J479">
        <v>5429169</v>
      </c>
      <c r="K479" s="10">
        <f t="shared" ca="1" si="38"/>
        <v>0.29212276703262358</v>
      </c>
    </row>
    <row r="480" spans="1:11" x14ac:dyDescent="0.25">
      <c r="A480" t="s">
        <v>492</v>
      </c>
      <c r="B480" t="str">
        <f t="shared" si="35"/>
        <v>January</v>
      </c>
      <c r="C480" t="s">
        <v>72</v>
      </c>
      <c r="D480" t="str">
        <f t="shared" si="39"/>
        <v>ta Taraba State</v>
      </c>
      <c r="E480" t="str">
        <f t="shared" si="36"/>
        <v xml:space="preserve">Taraba </v>
      </c>
      <c r="F480" t="s">
        <v>539</v>
      </c>
      <c r="G480" t="str" cm="1">
        <f t="array" aca="1" ref="G480" ca="1">[1]!EXTRACTNUMBERS(F480)</f>
        <v>3280</v>
      </c>
      <c r="H480">
        <f>VLOOKUP(B480,Lookup_period!A:B,2,0)</f>
        <v>31</v>
      </c>
      <c r="I480">
        <f t="shared" si="37"/>
        <v>14043.182602739729</v>
      </c>
      <c r="J480">
        <v>3306943</v>
      </c>
      <c r="K480" s="10">
        <f t="shared" ca="1" si="38"/>
        <v>0.23356528878005861</v>
      </c>
    </row>
    <row r="481" spans="1:11" x14ac:dyDescent="0.25">
      <c r="A481" t="s">
        <v>492</v>
      </c>
      <c r="B481" t="str">
        <f t="shared" si="35"/>
        <v>January</v>
      </c>
      <c r="C481" t="s">
        <v>74</v>
      </c>
      <c r="D481" t="str">
        <f t="shared" si="39"/>
        <v>yo Yobe State</v>
      </c>
      <c r="E481" t="str">
        <f t="shared" si="36"/>
        <v xml:space="preserve">Yobe </v>
      </c>
      <c r="F481" t="s">
        <v>540</v>
      </c>
      <c r="G481" t="str" cm="1">
        <f t="array" aca="1" ref="G481" ca="1">[1]!EXTRACTNUMBERS(F481)</f>
        <v>6022</v>
      </c>
      <c r="H481">
        <f>VLOOKUP(B481,Lookup_period!A:B,2,0)</f>
        <v>31</v>
      </c>
      <c r="I481">
        <f t="shared" si="37"/>
        <v>15418.750273972604</v>
      </c>
      <c r="J481">
        <v>3630867</v>
      </c>
      <c r="K481" s="10">
        <f t="shared" ca="1" si="38"/>
        <v>0.39056343043348651</v>
      </c>
    </row>
    <row r="482" spans="1:11" x14ac:dyDescent="0.25">
      <c r="A482" t="s">
        <v>492</v>
      </c>
      <c r="B482" t="str">
        <f t="shared" si="35"/>
        <v>January</v>
      </c>
      <c r="C482" t="s">
        <v>76</v>
      </c>
      <c r="D482" t="str">
        <f t="shared" si="39"/>
        <v>za Zamfara State</v>
      </c>
      <c r="E482" t="str">
        <f t="shared" si="36"/>
        <v xml:space="preserve">Zamfara </v>
      </c>
      <c r="F482" t="s">
        <v>541</v>
      </c>
      <c r="G482" t="str" cm="1">
        <f t="array" aca="1" ref="G482" ca="1">[1]!EXTRACTNUMBERS(F482)</f>
        <v>15602</v>
      </c>
      <c r="H482">
        <f>VLOOKUP(B482,Lookup_period!A:B,2,0)</f>
        <v>31</v>
      </c>
      <c r="I482">
        <f t="shared" si="37"/>
        <v>20848.366301369864</v>
      </c>
      <c r="J482">
        <v>4909454</v>
      </c>
      <c r="K482" s="10">
        <f t="shared" ca="1" si="38"/>
        <v>0.74835599943266795</v>
      </c>
    </row>
    <row r="483" spans="1:11" x14ac:dyDescent="0.25">
      <c r="A483" t="s">
        <v>495</v>
      </c>
      <c r="B483" t="str">
        <f t="shared" si="35"/>
        <v>February</v>
      </c>
      <c r="C483" t="s">
        <v>3</v>
      </c>
      <c r="D483" t="str">
        <f t="shared" si="39"/>
        <v>an Anambra state</v>
      </c>
      <c r="E483" t="str">
        <f t="shared" si="36"/>
        <v xml:space="preserve">Anambra </v>
      </c>
      <c r="F483" t="s">
        <v>542</v>
      </c>
      <c r="G483" t="str" cm="1">
        <f t="array" aca="1" ref="G483" ca="1">[1]!EXTRACTNUMBERS(F483)</f>
        <v>1817</v>
      </c>
      <c r="H483">
        <f>VLOOKUP(B483,Lookup_period!A:B,2,0)</f>
        <v>28</v>
      </c>
      <c r="I483">
        <f t="shared" si="37"/>
        <v>22554.268493150685</v>
      </c>
      <c r="J483">
        <v>5880220</v>
      </c>
      <c r="K483" s="10">
        <f t="shared" ca="1" si="38"/>
        <v>8.0561247222528609E-2</v>
      </c>
    </row>
    <row r="484" spans="1:11" x14ac:dyDescent="0.25">
      <c r="A484" t="s">
        <v>495</v>
      </c>
      <c r="B484" t="str">
        <f t="shared" si="35"/>
        <v>February</v>
      </c>
      <c r="C484" t="s">
        <v>5</v>
      </c>
      <c r="D484" t="str">
        <f t="shared" si="39"/>
        <v>ab Abia State</v>
      </c>
      <c r="E484" t="str">
        <f t="shared" si="36"/>
        <v xml:space="preserve">Abia </v>
      </c>
      <c r="F484" t="s">
        <v>543</v>
      </c>
      <c r="G484" t="str" cm="1">
        <f t="array" aca="1" ref="G484" ca="1">[1]!EXTRACTNUMBERS(F484)</f>
        <v>1488</v>
      </c>
      <c r="H484">
        <f>VLOOKUP(B484,Lookup_period!A:B,2,0)</f>
        <v>28</v>
      </c>
      <c r="I484">
        <f t="shared" si="37"/>
        <v>15369.180821917807</v>
      </c>
      <c r="J484">
        <v>4006965</v>
      </c>
      <c r="K484" s="10">
        <f t="shared" ca="1" si="38"/>
        <v>9.6817131455567279E-2</v>
      </c>
    </row>
    <row r="485" spans="1:11" x14ac:dyDescent="0.25">
      <c r="A485" t="s">
        <v>495</v>
      </c>
      <c r="B485" t="str">
        <f t="shared" si="35"/>
        <v>February</v>
      </c>
      <c r="C485" t="s">
        <v>7</v>
      </c>
      <c r="D485" t="str">
        <f t="shared" si="39"/>
        <v>ad Adamawa State</v>
      </c>
      <c r="E485" t="str">
        <f t="shared" si="36"/>
        <v xml:space="preserve">Adamawa </v>
      </c>
      <c r="F485" t="s">
        <v>544</v>
      </c>
      <c r="G485" t="str" cm="1">
        <f t="array" aca="1" ref="G485" ca="1">[1]!EXTRACTNUMBERS(F485)</f>
        <v>9156</v>
      </c>
      <c r="H485">
        <f>VLOOKUP(B485,Lookup_period!A:B,2,0)</f>
        <v>28</v>
      </c>
      <c r="I485">
        <f t="shared" si="37"/>
        <v>17621.140273972604</v>
      </c>
      <c r="J485">
        <v>4594083</v>
      </c>
      <c r="K485" s="10">
        <f t="shared" ca="1" si="38"/>
        <v>0.51960315040019955</v>
      </c>
    </row>
    <row r="486" spans="1:11" x14ac:dyDescent="0.25">
      <c r="A486" t="s">
        <v>495</v>
      </c>
      <c r="B486" t="str">
        <f t="shared" si="35"/>
        <v>February</v>
      </c>
      <c r="C486" t="s">
        <v>9</v>
      </c>
      <c r="D486" t="str">
        <f t="shared" si="39"/>
        <v>ak Akwa-Ibom State</v>
      </c>
      <c r="E486" t="str">
        <f t="shared" si="36"/>
        <v xml:space="preserve">Akwa-Ibom </v>
      </c>
      <c r="F486" t="s">
        <v>545</v>
      </c>
      <c r="G486" t="str" cm="1">
        <f t="array" aca="1" ref="G486" ca="1">[1]!EXTRACTNUMBERS(F486)</f>
        <v>1474</v>
      </c>
      <c r="H486">
        <f>VLOOKUP(B486,Lookup_period!A:B,2,0)</f>
        <v>28</v>
      </c>
      <c r="I486">
        <f t="shared" si="37"/>
        <v>23222.616986301371</v>
      </c>
      <c r="J486">
        <v>6054468</v>
      </c>
      <c r="K486" s="10">
        <f t="shared" ca="1" si="38"/>
        <v>6.3472605213679742E-2</v>
      </c>
    </row>
    <row r="487" spans="1:11" x14ac:dyDescent="0.25">
      <c r="A487" t="s">
        <v>495</v>
      </c>
      <c r="B487" t="str">
        <f t="shared" si="35"/>
        <v>February</v>
      </c>
      <c r="C487" t="s">
        <v>11</v>
      </c>
      <c r="D487" t="str">
        <f t="shared" si="39"/>
        <v>ba Bauchi State</v>
      </c>
      <c r="E487" t="str">
        <f t="shared" si="36"/>
        <v xml:space="preserve">Bauchi </v>
      </c>
      <c r="F487" t="s">
        <v>546</v>
      </c>
      <c r="G487" t="str" cm="1">
        <f t="array" aca="1" ref="G487" ca="1">[1]!EXTRACTNUMBERS(F487)</f>
        <v>8612</v>
      </c>
      <c r="H487">
        <f>VLOOKUP(B487,Lookup_period!A:B,2,0)</f>
        <v>28</v>
      </c>
      <c r="I487">
        <f t="shared" si="37"/>
        <v>27702.563287671233</v>
      </c>
      <c r="J487">
        <v>7222454</v>
      </c>
      <c r="K487" s="10">
        <f t="shared" ca="1" si="38"/>
        <v>0.3108737596073895</v>
      </c>
    </row>
    <row r="488" spans="1:11" x14ac:dyDescent="0.25">
      <c r="A488" t="s">
        <v>495</v>
      </c>
      <c r="B488" t="str">
        <f t="shared" si="35"/>
        <v>February</v>
      </c>
      <c r="C488" t="s">
        <v>13</v>
      </c>
      <c r="D488" t="str">
        <f t="shared" si="39"/>
        <v>be Benue State</v>
      </c>
      <c r="E488" t="str">
        <f t="shared" si="36"/>
        <v xml:space="preserve">Benue </v>
      </c>
      <c r="F488" t="s">
        <v>547</v>
      </c>
      <c r="G488" t="str" cm="1">
        <f t="array" aca="1" ref="G488" ca="1">[1]!EXTRACTNUMBERS(F488)</f>
        <v>4584</v>
      </c>
      <c r="H488">
        <f>VLOOKUP(B488,Lookup_period!A:B,2,0)</f>
        <v>28</v>
      </c>
      <c r="I488">
        <f t="shared" si="37"/>
        <v>23765.874520547946</v>
      </c>
      <c r="J488">
        <v>6196103</v>
      </c>
      <c r="K488" s="10">
        <f t="shared" ca="1" si="38"/>
        <v>0.19288160408474256</v>
      </c>
    </row>
    <row r="489" spans="1:11" x14ac:dyDescent="0.25">
      <c r="A489" t="s">
        <v>495</v>
      </c>
      <c r="B489" t="str">
        <f t="shared" si="35"/>
        <v>February</v>
      </c>
      <c r="C489" t="s">
        <v>15</v>
      </c>
      <c r="D489" t="str">
        <f t="shared" si="39"/>
        <v>bo Borno State</v>
      </c>
      <c r="E489" t="str">
        <f t="shared" si="36"/>
        <v xml:space="preserve">Borno </v>
      </c>
      <c r="F489" t="s">
        <v>548</v>
      </c>
      <c r="G489" t="str" cm="1">
        <f t="array" aca="1" ref="G489" ca="1">[1]!EXTRACTNUMBERS(F489)</f>
        <v>8162</v>
      </c>
      <c r="H489">
        <f>VLOOKUP(B489,Lookup_period!A:B,2,0)</f>
        <v>28</v>
      </c>
      <c r="I489">
        <f t="shared" si="37"/>
        <v>24590.930958904111</v>
      </c>
      <c r="J489">
        <v>6411207</v>
      </c>
      <c r="K489" s="10">
        <f t="shared" ca="1" si="38"/>
        <v>0.33191098025691573</v>
      </c>
    </row>
    <row r="490" spans="1:11" x14ac:dyDescent="0.25">
      <c r="A490" t="s">
        <v>495</v>
      </c>
      <c r="B490" t="str">
        <f t="shared" si="35"/>
        <v>February</v>
      </c>
      <c r="C490" t="s">
        <v>17</v>
      </c>
      <c r="D490" t="str">
        <f t="shared" si="39"/>
        <v>by Bayelsa State</v>
      </c>
      <c r="E490" t="str">
        <f t="shared" si="36"/>
        <v xml:space="preserve">Bayelsa </v>
      </c>
      <c r="F490" t="s">
        <v>549</v>
      </c>
      <c r="G490" t="str" cm="1">
        <f t="array" aca="1" ref="G490" ca="1">[1]!EXTRACTNUMBERS(F490)</f>
        <v>715</v>
      </c>
      <c r="H490">
        <f>VLOOKUP(B490,Lookup_period!A:B,2,0)</f>
        <v>28</v>
      </c>
      <c r="I490">
        <f t="shared" si="37"/>
        <v>9474.1682191780819</v>
      </c>
      <c r="J490">
        <v>2470051</v>
      </c>
      <c r="K490" s="10">
        <f t="shared" ca="1" si="38"/>
        <v>7.5468366558307617E-2</v>
      </c>
    </row>
    <row r="491" spans="1:11" x14ac:dyDescent="0.25">
      <c r="A491" t="s">
        <v>495</v>
      </c>
      <c r="B491" t="str">
        <f t="shared" si="35"/>
        <v>February</v>
      </c>
      <c r="C491" t="s">
        <v>19</v>
      </c>
      <c r="D491" t="str">
        <f t="shared" si="39"/>
        <v>cr Cross River State</v>
      </c>
      <c r="E491" t="str">
        <f t="shared" si="36"/>
        <v xml:space="preserve">Cross </v>
      </c>
      <c r="F491" t="s">
        <v>550</v>
      </c>
      <c r="G491" t="str" cm="1">
        <f t="array" aca="1" ref="G491" ca="1">[1]!EXTRACTNUMBERS(F491)</f>
        <v>1996</v>
      </c>
      <c r="H491">
        <f>VLOOKUP(B491,Lookup_period!A:B,2,0)</f>
        <v>28</v>
      </c>
      <c r="I491">
        <f t="shared" si="37"/>
        <v>16068.578630136986</v>
      </c>
      <c r="J491">
        <v>4189308</v>
      </c>
      <c r="K491" s="10">
        <f t="shared" ca="1" si="38"/>
        <v>0.12421758301984821</v>
      </c>
    </row>
    <row r="492" spans="1:11" x14ac:dyDescent="0.25">
      <c r="A492" t="s">
        <v>495</v>
      </c>
      <c r="B492" t="str">
        <f t="shared" si="35"/>
        <v>February</v>
      </c>
      <c r="C492" t="s">
        <v>21</v>
      </c>
      <c r="D492" t="str">
        <f t="shared" si="39"/>
        <v>de Delta State</v>
      </c>
      <c r="E492" t="str">
        <f t="shared" si="36"/>
        <v xml:space="preserve">Delta </v>
      </c>
      <c r="F492" t="s">
        <v>551</v>
      </c>
      <c r="G492" t="str" cm="1">
        <f t="array" aca="1" ref="G492" ca="1">[1]!EXTRACTNUMBERS(F492)</f>
        <v>4240</v>
      </c>
      <c r="H492">
        <f>VLOOKUP(B492,Lookup_period!A:B,2,0)</f>
        <v>28</v>
      </c>
      <c r="I492">
        <f t="shared" si="37"/>
        <v>23674.705753424656</v>
      </c>
      <c r="J492">
        <v>6172334</v>
      </c>
      <c r="K492" s="10">
        <f t="shared" ca="1" si="38"/>
        <v>0.17909409494505182</v>
      </c>
    </row>
    <row r="493" spans="1:11" x14ac:dyDescent="0.25">
      <c r="A493" t="s">
        <v>495</v>
      </c>
      <c r="B493" t="str">
        <f t="shared" si="35"/>
        <v>February</v>
      </c>
      <c r="C493" t="s">
        <v>23</v>
      </c>
      <c r="D493" t="str">
        <f t="shared" si="39"/>
        <v>eb Ebonyi State</v>
      </c>
      <c r="E493" t="str">
        <f t="shared" si="36"/>
        <v xml:space="preserve">Ebonyi </v>
      </c>
      <c r="F493" t="s">
        <v>346</v>
      </c>
      <c r="G493" t="str" cm="1">
        <f t="array" aca="1" ref="G493" ca="1">[1]!EXTRACTNUMBERS(F493)</f>
        <v>1253</v>
      </c>
      <c r="H493">
        <f>VLOOKUP(B493,Lookup_period!A:B,2,0)</f>
        <v>28</v>
      </c>
      <c r="I493">
        <f t="shared" si="37"/>
        <v>11937.282191780821</v>
      </c>
      <c r="J493">
        <v>3112220</v>
      </c>
      <c r="K493" s="10">
        <f t="shared" ca="1" si="38"/>
        <v>0.10496526595163581</v>
      </c>
    </row>
    <row r="494" spans="1:11" x14ac:dyDescent="0.25">
      <c r="A494" t="s">
        <v>495</v>
      </c>
      <c r="B494" t="str">
        <f t="shared" si="35"/>
        <v>February</v>
      </c>
      <c r="C494" t="s">
        <v>971</v>
      </c>
      <c r="D494" t="str">
        <f t="shared" si="39"/>
        <v>ed Edo State</v>
      </c>
      <c r="E494" t="str">
        <f t="shared" si="36"/>
        <v xml:space="preserve">Edo </v>
      </c>
      <c r="F494" t="s">
        <v>552</v>
      </c>
      <c r="G494" t="str" cm="1">
        <f t="array" aca="1" ref="G494" ca="1">[1]!EXTRACTNUMBERS(F494)</f>
        <v>1991</v>
      </c>
      <c r="H494">
        <f>VLOOKUP(B494,Lookup_period!A:B,2,0)</f>
        <v>28</v>
      </c>
      <c r="I494">
        <f t="shared" si="37"/>
        <v>17453.4701369863</v>
      </c>
      <c r="J494">
        <v>4550369</v>
      </c>
      <c r="K494" s="10">
        <f t="shared" ca="1" si="38"/>
        <v>0.11407473610538901</v>
      </c>
    </row>
    <row r="495" spans="1:11" x14ac:dyDescent="0.25">
      <c r="A495" t="s">
        <v>495</v>
      </c>
      <c r="B495" t="str">
        <f t="shared" si="35"/>
        <v>February</v>
      </c>
      <c r="C495" t="s">
        <v>26</v>
      </c>
      <c r="D495" t="str">
        <f t="shared" si="39"/>
        <v>ek Ekiti State</v>
      </c>
      <c r="E495" t="str">
        <f t="shared" si="36"/>
        <v xml:space="preserve">Ekiti </v>
      </c>
      <c r="F495" t="s">
        <v>553</v>
      </c>
      <c r="G495" t="str" cm="1">
        <f t="array" aca="1" ref="G495" ca="1">[1]!EXTRACTNUMBERS(F495)</f>
        <v>667</v>
      </c>
      <c r="H495">
        <f>VLOOKUP(B495,Lookup_period!A:B,2,0)</f>
        <v>28</v>
      </c>
      <c r="I495">
        <f t="shared" si="37"/>
        <v>13600.110136986303</v>
      </c>
      <c r="J495">
        <v>3545743</v>
      </c>
      <c r="K495" s="10">
        <f t="shared" ca="1" si="38"/>
        <v>4.9043720475913946E-2</v>
      </c>
    </row>
    <row r="496" spans="1:11" x14ac:dyDescent="0.25">
      <c r="A496" t="s">
        <v>495</v>
      </c>
      <c r="B496" t="str">
        <f t="shared" si="35"/>
        <v>February</v>
      </c>
      <c r="C496" t="s">
        <v>28</v>
      </c>
      <c r="D496" t="str">
        <f t="shared" si="39"/>
        <v>en Enugu State</v>
      </c>
      <c r="E496" t="str">
        <f t="shared" si="36"/>
        <v xml:space="preserve">Enugu </v>
      </c>
      <c r="F496" t="s">
        <v>554</v>
      </c>
      <c r="G496" t="str" cm="1">
        <f t="array" aca="1" ref="G496" ca="1">[1]!EXTRACTNUMBERS(F496)</f>
        <v>1532</v>
      </c>
      <c r="H496">
        <f>VLOOKUP(B496,Lookup_period!A:B,2,0)</f>
        <v>28</v>
      </c>
      <c r="I496">
        <f t="shared" si="37"/>
        <v>18347.483287671232</v>
      </c>
      <c r="J496">
        <v>4783451</v>
      </c>
      <c r="K496" s="10">
        <f t="shared" ca="1" si="38"/>
        <v>8.349919037830339E-2</v>
      </c>
    </row>
    <row r="497" spans="1:11" x14ac:dyDescent="0.25">
      <c r="A497" t="s">
        <v>495</v>
      </c>
      <c r="B497" t="str">
        <f t="shared" si="35"/>
        <v>February</v>
      </c>
      <c r="C497" t="s">
        <v>30</v>
      </c>
      <c r="D497" t="str">
        <f t="shared" si="39"/>
        <v>fc Federal Capital Territory</v>
      </c>
      <c r="E497" t="str">
        <f t="shared" si="36"/>
        <v xml:space="preserve">Federal </v>
      </c>
      <c r="F497" t="s">
        <v>555</v>
      </c>
      <c r="G497" t="str" cm="1">
        <f t="array" aca="1" ref="G497" ca="1">[1]!EXTRACTNUMBERS(F497)</f>
        <v>4739</v>
      </c>
      <c r="H497">
        <f>VLOOKUP(B497,Lookup_period!A:B,2,0)</f>
        <v>28</v>
      </c>
      <c r="I497">
        <f t="shared" si="37"/>
        <v>8117.2652054794517</v>
      </c>
      <c r="J497">
        <v>2116287</v>
      </c>
      <c r="K497" s="10">
        <f t="shared" ca="1" si="38"/>
        <v>0.58381731778345758</v>
      </c>
    </row>
    <row r="498" spans="1:11" x14ac:dyDescent="0.25">
      <c r="A498" t="s">
        <v>495</v>
      </c>
      <c r="B498" t="str">
        <f t="shared" si="35"/>
        <v>February</v>
      </c>
      <c r="C498" t="s">
        <v>32</v>
      </c>
      <c r="D498" t="str">
        <f t="shared" si="39"/>
        <v>go Gombe State</v>
      </c>
      <c r="E498" t="str">
        <f t="shared" si="36"/>
        <v xml:space="preserve">Gombe </v>
      </c>
      <c r="F498" t="s">
        <v>556</v>
      </c>
      <c r="G498" t="str" cm="1">
        <f t="array" aca="1" ref="G498" ca="1">[1]!EXTRACTNUMBERS(F498)</f>
        <v>3857</v>
      </c>
      <c r="H498">
        <f>VLOOKUP(B498,Lookup_period!A:B,2,0)</f>
        <v>28</v>
      </c>
      <c r="I498">
        <f t="shared" si="37"/>
        <v>13597.383013698629</v>
      </c>
      <c r="J498">
        <v>3545032</v>
      </c>
      <c r="K498" s="10">
        <f t="shared" ca="1" si="38"/>
        <v>0.28365752410697564</v>
      </c>
    </row>
    <row r="499" spans="1:11" x14ac:dyDescent="0.25">
      <c r="A499" t="s">
        <v>495</v>
      </c>
      <c r="B499" t="str">
        <f t="shared" si="35"/>
        <v>February</v>
      </c>
      <c r="C499" t="s">
        <v>34</v>
      </c>
      <c r="D499" t="str">
        <f t="shared" si="39"/>
        <v>im Imo State</v>
      </c>
      <c r="E499" t="str">
        <f t="shared" si="36"/>
        <v xml:space="preserve">Imo </v>
      </c>
      <c r="F499" t="s">
        <v>557</v>
      </c>
      <c r="G499" t="str" cm="1">
        <f t="array" aca="1" ref="G499" ca="1">[1]!EXTRACTNUMBERS(F499)</f>
        <v>1046</v>
      </c>
      <c r="H499">
        <f>VLOOKUP(B499,Lookup_period!A:B,2,0)</f>
        <v>28</v>
      </c>
      <c r="I499">
        <f t="shared" si="37"/>
        <v>22730.281095890412</v>
      </c>
      <c r="J499">
        <v>5926109</v>
      </c>
      <c r="K499" s="10">
        <f t="shared" ca="1" si="38"/>
        <v>4.6017908691376223E-2</v>
      </c>
    </row>
    <row r="500" spans="1:11" x14ac:dyDescent="0.25">
      <c r="A500" t="s">
        <v>495</v>
      </c>
      <c r="B500" t="str">
        <f t="shared" si="35"/>
        <v>February</v>
      </c>
      <c r="C500" t="s">
        <v>36</v>
      </c>
      <c r="D500" t="str">
        <f t="shared" si="39"/>
        <v>ji Jigawa State</v>
      </c>
      <c r="E500" t="str">
        <f t="shared" si="36"/>
        <v xml:space="preserve">Jigawa </v>
      </c>
      <c r="F500" t="s">
        <v>558</v>
      </c>
      <c r="G500" t="str" cm="1">
        <f t="array" aca="1" ref="G500" ca="1">[1]!EXTRACTNUMBERS(F500)</f>
        <v>15258</v>
      </c>
      <c r="H500">
        <f>VLOOKUP(B500,Lookup_period!A:B,2,0)</f>
        <v>28</v>
      </c>
      <c r="I500">
        <f t="shared" si="37"/>
        <v>24187.412602739725</v>
      </c>
      <c r="J500">
        <v>6306004</v>
      </c>
      <c r="K500" s="10">
        <f t="shared" ca="1" si="38"/>
        <v>0.63082398479743618</v>
      </c>
    </row>
    <row r="501" spans="1:11" x14ac:dyDescent="0.25">
      <c r="A501" t="s">
        <v>495</v>
      </c>
      <c r="B501" t="str">
        <f t="shared" si="35"/>
        <v>February</v>
      </c>
      <c r="C501" t="s">
        <v>38</v>
      </c>
      <c r="D501" t="str">
        <f t="shared" si="39"/>
        <v>kd Kaduna State</v>
      </c>
      <c r="E501" t="str">
        <f t="shared" si="36"/>
        <v xml:space="preserve">Kaduna </v>
      </c>
      <c r="F501" t="s">
        <v>559</v>
      </c>
      <c r="G501" t="str" cm="1">
        <f t="array" aca="1" ref="G501" ca="1">[1]!EXTRACTNUMBERS(F501)</f>
        <v>31456</v>
      </c>
      <c r="H501">
        <f>VLOOKUP(B501,Lookup_period!A:B,2,0)</f>
        <v>28</v>
      </c>
      <c r="I501">
        <f t="shared" si="37"/>
        <v>34171.326575342464</v>
      </c>
      <c r="J501">
        <v>8908953</v>
      </c>
      <c r="K501" s="10">
        <f t="shared" ca="1" si="38"/>
        <v>0.92053786471076593</v>
      </c>
    </row>
    <row r="502" spans="1:11" x14ac:dyDescent="0.25">
      <c r="A502" t="s">
        <v>495</v>
      </c>
      <c r="B502" t="str">
        <f t="shared" si="35"/>
        <v>February</v>
      </c>
      <c r="C502" t="s">
        <v>40</v>
      </c>
      <c r="D502" t="str">
        <f t="shared" si="39"/>
        <v>ke Kebbi State</v>
      </c>
      <c r="E502" t="str">
        <f t="shared" si="36"/>
        <v xml:space="preserve">Kebbi </v>
      </c>
      <c r="F502" t="s">
        <v>560</v>
      </c>
      <c r="G502" t="str" cm="1">
        <f t="array" aca="1" ref="G502" ca="1">[1]!EXTRACTNUMBERS(F502)</f>
        <v>5343</v>
      </c>
      <c r="H502">
        <f>VLOOKUP(B502,Lookup_period!A:B,2,0)</f>
        <v>28</v>
      </c>
      <c r="I502">
        <f t="shared" si="37"/>
        <v>18473.916712328766</v>
      </c>
      <c r="J502">
        <v>4816414</v>
      </c>
      <c r="K502" s="10">
        <f t="shared" ca="1" si="38"/>
        <v>0.2892185822421886</v>
      </c>
    </row>
    <row r="503" spans="1:11" x14ac:dyDescent="0.25">
      <c r="A503" t="s">
        <v>495</v>
      </c>
      <c r="B503" t="str">
        <f t="shared" si="35"/>
        <v>February</v>
      </c>
      <c r="C503" t="s">
        <v>42</v>
      </c>
      <c r="D503" t="str">
        <f t="shared" si="39"/>
        <v>kn Kano State</v>
      </c>
      <c r="E503" t="str">
        <f t="shared" si="36"/>
        <v xml:space="preserve">Kano </v>
      </c>
      <c r="F503" t="s">
        <v>561</v>
      </c>
      <c r="G503" t="str" cm="1">
        <f t="array" aca="1" ref="G503" ca="1">[1]!EXTRACTNUMBERS(F503)</f>
        <v>43419</v>
      </c>
      <c r="H503">
        <f>VLOOKUP(B503,Lookup_period!A:B,2,0)</f>
        <v>28</v>
      </c>
      <c r="I503">
        <f t="shared" si="37"/>
        <v>54892.446575342459</v>
      </c>
      <c r="J503" t="s">
        <v>493</v>
      </c>
      <c r="K503" s="10">
        <f t="shared" ca="1" si="38"/>
        <v>0.79098314447335449</v>
      </c>
    </row>
    <row r="504" spans="1:11" x14ac:dyDescent="0.25">
      <c r="A504" t="s">
        <v>495</v>
      </c>
      <c r="B504" t="str">
        <f t="shared" si="35"/>
        <v>February</v>
      </c>
      <c r="C504" t="s">
        <v>45</v>
      </c>
      <c r="D504" t="str">
        <f t="shared" si="39"/>
        <v>ko Kogi State</v>
      </c>
      <c r="E504" t="str">
        <f t="shared" si="36"/>
        <v xml:space="preserve">Kogi </v>
      </c>
      <c r="F504" t="s">
        <v>562</v>
      </c>
      <c r="G504" t="str" cm="1">
        <f t="array" aca="1" ref="G504" ca="1">[1]!EXTRACTNUMBERS(F504)</f>
        <v>1696</v>
      </c>
      <c r="H504">
        <f>VLOOKUP(B504,Lookup_period!A:B,2,0)</f>
        <v>28</v>
      </c>
      <c r="I504">
        <f t="shared" si="37"/>
        <v>18466.84</v>
      </c>
      <c r="J504">
        <v>4814569</v>
      </c>
      <c r="K504" s="10">
        <f t="shared" ca="1" si="38"/>
        <v>9.1840293195803932E-2</v>
      </c>
    </row>
    <row r="505" spans="1:11" x14ac:dyDescent="0.25">
      <c r="A505" t="s">
        <v>495</v>
      </c>
      <c r="B505" t="str">
        <f t="shared" si="35"/>
        <v>February</v>
      </c>
      <c r="C505" t="s">
        <v>955</v>
      </c>
      <c r="D505" t="str">
        <f t="shared" si="39"/>
        <v>kt Katsina State</v>
      </c>
      <c r="E505" t="str">
        <f t="shared" si="36"/>
        <v xml:space="preserve">Katsina </v>
      </c>
      <c r="F505" t="s">
        <v>563</v>
      </c>
      <c r="G505" t="str" cm="1">
        <f t="array" aca="1" ref="G505" ca="1">[1]!EXTRACTNUMBERS(F505)</f>
        <v>22153</v>
      </c>
      <c r="H505">
        <f>VLOOKUP(B505,Lookup_period!A:B,2,0)</f>
        <v>28</v>
      </c>
      <c r="I505">
        <f t="shared" si="37"/>
        <v>32628.05095890411</v>
      </c>
      <c r="J505">
        <v>8506599</v>
      </c>
      <c r="K505" s="10">
        <f t="shared" ca="1" si="38"/>
        <v>0.67895566388265993</v>
      </c>
    </row>
    <row r="506" spans="1:11" x14ac:dyDescent="0.25">
      <c r="A506" t="s">
        <v>495</v>
      </c>
      <c r="B506" t="str">
        <f t="shared" si="35"/>
        <v>February</v>
      </c>
      <c r="C506" t="s">
        <v>49</v>
      </c>
      <c r="D506" t="str">
        <f t="shared" si="39"/>
        <v>kw Kwara State</v>
      </c>
      <c r="E506" t="str">
        <f t="shared" si="36"/>
        <v xml:space="preserve">Kwara </v>
      </c>
      <c r="F506" t="s">
        <v>564</v>
      </c>
      <c r="G506" t="str" cm="1">
        <f t="array" aca="1" ref="G506" ca="1">[1]!EXTRACTNUMBERS(F506)</f>
        <v>1771</v>
      </c>
      <c r="H506">
        <f>VLOOKUP(B506,Lookup_period!A:B,2,0)</f>
        <v>28</v>
      </c>
      <c r="I506">
        <f t="shared" si="37"/>
        <v>13355.708493150685</v>
      </c>
      <c r="J506">
        <v>3482024</v>
      </c>
      <c r="K506" s="10">
        <f t="shared" ca="1" si="38"/>
        <v>0.13260247488242471</v>
      </c>
    </row>
    <row r="507" spans="1:11" x14ac:dyDescent="0.25">
      <c r="A507" t="s">
        <v>495</v>
      </c>
      <c r="B507" t="str">
        <f t="shared" si="35"/>
        <v>February</v>
      </c>
      <c r="C507" t="s">
        <v>51</v>
      </c>
      <c r="D507" t="str">
        <f t="shared" si="39"/>
        <v>la Lagos State</v>
      </c>
      <c r="E507" t="str">
        <f t="shared" si="36"/>
        <v xml:space="preserve">Lagos </v>
      </c>
      <c r="F507" t="s">
        <v>565</v>
      </c>
      <c r="G507" t="str" cm="1">
        <f t="array" aca="1" ref="G507" ca="1">[1]!EXTRACTNUMBERS(F507)</f>
        <v>10180</v>
      </c>
      <c r="H507">
        <f>VLOOKUP(B507,Lookup_period!A:B,2,0)</f>
        <v>28</v>
      </c>
      <c r="I507">
        <f t="shared" si="37"/>
        <v>52067.449863013695</v>
      </c>
      <c r="J507" t="s">
        <v>494</v>
      </c>
      <c r="K507" s="10">
        <f t="shared" ca="1" si="38"/>
        <v>0.19551562495922045</v>
      </c>
    </row>
    <row r="508" spans="1:11" x14ac:dyDescent="0.25">
      <c r="A508" t="s">
        <v>495</v>
      </c>
      <c r="B508" t="str">
        <f t="shared" si="35"/>
        <v>February</v>
      </c>
      <c r="C508" t="s">
        <v>54</v>
      </c>
      <c r="D508" t="str">
        <f t="shared" si="39"/>
        <v>na Nasarawa State</v>
      </c>
      <c r="E508" t="str">
        <f t="shared" si="36"/>
        <v xml:space="preserve">Nasarawa </v>
      </c>
      <c r="F508" t="s">
        <v>566</v>
      </c>
      <c r="G508" t="str" cm="1">
        <f t="array" aca="1" ref="G508" ca="1">[1]!EXTRACTNUMBERS(F508)</f>
        <v>7739</v>
      </c>
      <c r="H508">
        <f>VLOOKUP(B508,Lookup_period!A:B,2,0)</f>
        <v>28</v>
      </c>
      <c r="I508">
        <f t="shared" si="37"/>
        <v>10495.332054794519</v>
      </c>
      <c r="J508">
        <v>2736283</v>
      </c>
      <c r="K508" s="10">
        <f t="shared" ca="1" si="38"/>
        <v>0.73737543124847005</v>
      </c>
    </row>
    <row r="509" spans="1:11" x14ac:dyDescent="0.25">
      <c r="A509" t="s">
        <v>495</v>
      </c>
      <c r="B509" t="str">
        <f t="shared" si="35"/>
        <v>February</v>
      </c>
      <c r="C509" t="s">
        <v>56</v>
      </c>
      <c r="D509" t="str">
        <f t="shared" si="39"/>
        <v>ni Niger State</v>
      </c>
      <c r="E509" t="str">
        <f t="shared" si="36"/>
        <v xml:space="preserve">Niger </v>
      </c>
      <c r="F509" t="s">
        <v>567</v>
      </c>
      <c r="G509" t="str" cm="1">
        <f t="array" aca="1" ref="G509" ca="1">[1]!EXTRACTNUMBERS(F509)</f>
        <v>9635</v>
      </c>
      <c r="H509">
        <f>VLOOKUP(B509,Lookup_period!A:B,2,0)</f>
        <v>28</v>
      </c>
      <c r="I509">
        <f t="shared" si="37"/>
        <v>23400.585753424661</v>
      </c>
      <c r="J509">
        <v>6100867</v>
      </c>
      <c r="K509" s="10">
        <f t="shared" ca="1" si="38"/>
        <v>0.41174182994927483</v>
      </c>
    </row>
    <row r="510" spans="1:11" x14ac:dyDescent="0.25">
      <c r="A510" t="s">
        <v>495</v>
      </c>
      <c r="B510" t="str">
        <f t="shared" si="35"/>
        <v>February</v>
      </c>
      <c r="C510" t="s">
        <v>58</v>
      </c>
      <c r="D510" t="str">
        <f t="shared" si="39"/>
        <v>og Ogun State</v>
      </c>
      <c r="E510" t="str">
        <f t="shared" si="36"/>
        <v xml:space="preserve">Ogun </v>
      </c>
      <c r="F510" t="s">
        <v>568</v>
      </c>
      <c r="G510" t="str" cm="1">
        <f t="array" aca="1" ref="G510" ca="1">[1]!EXTRACTNUMBERS(F510)</f>
        <v>4069</v>
      </c>
      <c r="H510">
        <f>VLOOKUP(B510,Lookup_period!A:B,2,0)</f>
        <v>28</v>
      </c>
      <c r="I510">
        <f t="shared" si="37"/>
        <v>21808.547945205479</v>
      </c>
      <c r="J510">
        <v>5685800</v>
      </c>
      <c r="K510" s="10">
        <f t="shared" ca="1" si="38"/>
        <v>0.18657821741380784</v>
      </c>
    </row>
    <row r="511" spans="1:11" x14ac:dyDescent="0.25">
      <c r="A511" t="s">
        <v>495</v>
      </c>
      <c r="B511" t="str">
        <f t="shared" si="35"/>
        <v>February</v>
      </c>
      <c r="C511" t="s">
        <v>60</v>
      </c>
      <c r="D511" t="str">
        <f t="shared" si="39"/>
        <v>on Ondo State</v>
      </c>
      <c r="E511" t="str">
        <f t="shared" si="36"/>
        <v xml:space="preserve">Ondo </v>
      </c>
      <c r="F511" t="s">
        <v>569</v>
      </c>
      <c r="G511" t="str" cm="1">
        <f t="array" aca="1" ref="G511" ca="1">[1]!EXTRACTNUMBERS(F511)</f>
        <v>3009</v>
      </c>
      <c r="H511">
        <f>VLOOKUP(B511,Lookup_period!A:B,2,0)</f>
        <v>28</v>
      </c>
      <c r="I511">
        <f t="shared" si="37"/>
        <v>19382.351780821919</v>
      </c>
      <c r="J511">
        <v>5053256</v>
      </c>
      <c r="K511" s="10">
        <f t="shared" ca="1" si="38"/>
        <v>0.15524431885388068</v>
      </c>
    </row>
    <row r="512" spans="1:11" x14ac:dyDescent="0.25">
      <c r="A512" t="s">
        <v>495</v>
      </c>
      <c r="B512" t="str">
        <f t="shared" si="35"/>
        <v>February</v>
      </c>
      <c r="C512" t="s">
        <v>62</v>
      </c>
      <c r="D512" t="str">
        <f t="shared" si="39"/>
        <v>os Osun State</v>
      </c>
      <c r="E512" t="str">
        <f t="shared" si="36"/>
        <v xml:space="preserve">Osun </v>
      </c>
      <c r="F512" t="s">
        <v>570</v>
      </c>
      <c r="G512" t="str" cm="1">
        <f t="array" aca="1" ref="G512" ca="1">[1]!EXTRACTNUMBERS(F512)</f>
        <v>2197</v>
      </c>
      <c r="H512">
        <f>VLOOKUP(B512,Lookup_period!A:B,2,0)</f>
        <v>28</v>
      </c>
      <c r="I512">
        <f t="shared" si="37"/>
        <v>19776.350136986301</v>
      </c>
      <c r="J512">
        <v>5155977</v>
      </c>
      <c r="K512" s="10">
        <f t="shared" ca="1" si="38"/>
        <v>0.11109228875813172</v>
      </c>
    </row>
    <row r="513" spans="1:11" x14ac:dyDescent="0.25">
      <c r="A513" t="s">
        <v>495</v>
      </c>
      <c r="B513" t="str">
        <f t="shared" si="35"/>
        <v>February</v>
      </c>
      <c r="C513" t="s">
        <v>64</v>
      </c>
      <c r="D513" t="str">
        <f t="shared" si="39"/>
        <v>oy Oyo State</v>
      </c>
      <c r="E513" t="str">
        <f t="shared" si="36"/>
        <v xml:space="preserve">Oyo </v>
      </c>
      <c r="F513" t="s">
        <v>571</v>
      </c>
      <c r="G513" t="str" cm="1">
        <f t="array" aca="1" ref="G513" ca="1">[1]!EXTRACTNUMBERS(F513)</f>
        <v>5720</v>
      </c>
      <c r="H513">
        <f>VLOOKUP(B513,Lookup_period!A:B,2,0)</f>
        <v>28</v>
      </c>
      <c r="I513">
        <f t="shared" si="37"/>
        <v>33123.589589041097</v>
      </c>
      <c r="J513">
        <v>8635793</v>
      </c>
      <c r="K513" s="10">
        <f t="shared" ca="1" si="38"/>
        <v>0.1726865980096691</v>
      </c>
    </row>
    <row r="514" spans="1:11" x14ac:dyDescent="0.25">
      <c r="A514" t="s">
        <v>495</v>
      </c>
      <c r="B514" t="str">
        <f t="shared" si="35"/>
        <v>February</v>
      </c>
      <c r="C514" t="s">
        <v>66</v>
      </c>
      <c r="D514" t="str">
        <f t="shared" si="39"/>
        <v>pl Plateau State</v>
      </c>
      <c r="E514" t="str">
        <f t="shared" si="36"/>
        <v xml:space="preserve">Plateau </v>
      </c>
      <c r="F514" t="s">
        <v>572</v>
      </c>
      <c r="G514" t="str" cm="1">
        <f t="array" aca="1" ref="G514" ca="1">[1]!EXTRACTNUMBERS(F514)</f>
        <v>3513</v>
      </c>
      <c r="H514">
        <f>VLOOKUP(B514,Lookup_period!A:B,2,0)</f>
        <v>28</v>
      </c>
      <c r="I514">
        <f t="shared" si="37"/>
        <v>17238.602739726026</v>
      </c>
      <c r="J514">
        <v>4494350</v>
      </c>
      <c r="K514" s="10">
        <f t="shared" ca="1" si="38"/>
        <v>0.2037868180525072</v>
      </c>
    </row>
    <row r="515" spans="1:11" x14ac:dyDescent="0.25">
      <c r="A515" t="s">
        <v>495</v>
      </c>
      <c r="B515" t="str">
        <f t="shared" ref="B515:B578" si="40">LEFT(A515,FIND(" ",A515)-1)</f>
        <v>February</v>
      </c>
      <c r="C515" t="s">
        <v>68</v>
      </c>
      <c r="D515" t="str">
        <f t="shared" si="39"/>
        <v>ri Rivers State</v>
      </c>
      <c r="E515" t="str">
        <f t="shared" ref="E515:E578" si="41">MID(D515,FIND(" ",D515)+1,FIND(" ",D515,FIND(" ",D515)+1)-FIND(" ",D515))</f>
        <v xml:space="preserve">Rivers </v>
      </c>
      <c r="F515" t="s">
        <v>332</v>
      </c>
      <c r="G515" t="str" cm="1">
        <f t="array" aca="1" ref="G515" ca="1">[1]!EXTRACTNUMBERS(F515)</f>
        <v>3605</v>
      </c>
      <c r="H515">
        <f>VLOOKUP(B515,Lookup_period!A:B,2,0)</f>
        <v>28</v>
      </c>
      <c r="I515">
        <f t="shared" ref="I515:I578" si="42">(0.05 *J515 )/(365/H515)</f>
        <v>30717.396164383561</v>
      </c>
      <c r="J515">
        <v>8008464</v>
      </c>
      <c r="K515" s="10">
        <f t="shared" ref="K515:K578" ca="1" si="43">G515/I515</f>
        <v>0.11736020790004176</v>
      </c>
    </row>
    <row r="516" spans="1:11" x14ac:dyDescent="0.25">
      <c r="A516" t="s">
        <v>495</v>
      </c>
      <c r="B516" t="str">
        <f t="shared" si="40"/>
        <v>February</v>
      </c>
      <c r="C516" t="s">
        <v>70</v>
      </c>
      <c r="D516" t="str">
        <f t="shared" ref="D516:D579" si="44">TRIM(C516)</f>
        <v>so Sokoto State</v>
      </c>
      <c r="E516" t="str">
        <f t="shared" si="41"/>
        <v xml:space="preserve">Sokoto </v>
      </c>
      <c r="F516" t="s">
        <v>573</v>
      </c>
      <c r="G516" t="str" cm="1">
        <f t="array" aca="1" ref="G516" ca="1">[1]!EXTRACTNUMBERS(F516)</f>
        <v>6940</v>
      </c>
      <c r="H516">
        <f>VLOOKUP(B516,Lookup_period!A:B,2,0)</f>
        <v>28</v>
      </c>
      <c r="I516">
        <f t="shared" si="42"/>
        <v>20824.209863013697</v>
      </c>
      <c r="J516">
        <v>5429169</v>
      </c>
      <c r="K516" s="10">
        <f t="shared" ca="1" si="43"/>
        <v>0.33326594601441639</v>
      </c>
    </row>
    <row r="517" spans="1:11" x14ac:dyDescent="0.25">
      <c r="A517" t="s">
        <v>495</v>
      </c>
      <c r="B517" t="str">
        <f t="shared" si="40"/>
        <v>February</v>
      </c>
      <c r="C517" t="s">
        <v>72</v>
      </c>
      <c r="D517" t="str">
        <f t="shared" si="44"/>
        <v>ta Taraba State</v>
      </c>
      <c r="E517" t="str">
        <f t="shared" si="41"/>
        <v xml:space="preserve">Taraba </v>
      </c>
      <c r="F517" t="s">
        <v>574</v>
      </c>
      <c r="G517" t="str" cm="1">
        <f t="array" aca="1" ref="G517" ca="1">[1]!EXTRACTNUMBERS(F517)</f>
        <v>3291</v>
      </c>
      <c r="H517">
        <f>VLOOKUP(B517,Lookup_period!A:B,2,0)</f>
        <v>28</v>
      </c>
      <c r="I517">
        <f t="shared" si="42"/>
        <v>12684.16493150685</v>
      </c>
      <c r="J517">
        <v>3306943</v>
      </c>
      <c r="K517" s="10">
        <f t="shared" ca="1" si="43"/>
        <v>0.25945736418369297</v>
      </c>
    </row>
    <row r="518" spans="1:11" x14ac:dyDescent="0.25">
      <c r="A518" t="s">
        <v>495</v>
      </c>
      <c r="B518" t="str">
        <f t="shared" si="40"/>
        <v>February</v>
      </c>
      <c r="C518" t="s">
        <v>74</v>
      </c>
      <c r="D518" t="str">
        <f t="shared" si="44"/>
        <v>yo Yobe State</v>
      </c>
      <c r="E518" t="str">
        <f t="shared" si="41"/>
        <v xml:space="preserve">Yobe </v>
      </c>
      <c r="F518" t="s">
        <v>575</v>
      </c>
      <c r="G518" t="str" cm="1">
        <f t="array" aca="1" ref="G518" ca="1">[1]!EXTRACTNUMBERS(F518)</f>
        <v>5223</v>
      </c>
      <c r="H518">
        <f>VLOOKUP(B518,Lookup_period!A:B,2,0)</f>
        <v>28</v>
      </c>
      <c r="I518">
        <f t="shared" si="42"/>
        <v>13926.613150684931</v>
      </c>
      <c r="J518">
        <v>3630867</v>
      </c>
      <c r="K518" s="10">
        <f t="shared" ca="1" si="43"/>
        <v>0.37503734350107409</v>
      </c>
    </row>
    <row r="519" spans="1:11" x14ac:dyDescent="0.25">
      <c r="A519" t="s">
        <v>495</v>
      </c>
      <c r="B519" t="str">
        <f t="shared" si="40"/>
        <v>February</v>
      </c>
      <c r="C519" t="s">
        <v>76</v>
      </c>
      <c r="D519" t="str">
        <f t="shared" si="44"/>
        <v>za Zamfara State</v>
      </c>
      <c r="E519" t="str">
        <f t="shared" si="41"/>
        <v xml:space="preserve">Zamfara </v>
      </c>
      <c r="F519" t="s">
        <v>576</v>
      </c>
      <c r="G519" t="str" cm="1">
        <f t="array" aca="1" ref="G519" ca="1">[1]!EXTRACTNUMBERS(F519)</f>
        <v>10333</v>
      </c>
      <c r="H519">
        <f>VLOOKUP(B519,Lookup_period!A:B,2,0)</f>
        <v>28</v>
      </c>
      <c r="I519">
        <f t="shared" si="42"/>
        <v>18830.782465753426</v>
      </c>
      <c r="J519">
        <v>4909454</v>
      </c>
      <c r="K519" s="10">
        <f t="shared" ca="1" si="43"/>
        <v>0.54872918949555571</v>
      </c>
    </row>
    <row r="520" spans="1:11" x14ac:dyDescent="0.25">
      <c r="A520" t="s">
        <v>496</v>
      </c>
      <c r="B520" t="str">
        <f t="shared" si="40"/>
        <v>March</v>
      </c>
      <c r="C520" t="s">
        <v>3</v>
      </c>
      <c r="D520" t="str">
        <f t="shared" si="44"/>
        <v>an Anambra state</v>
      </c>
      <c r="E520" t="str">
        <f t="shared" si="41"/>
        <v xml:space="preserve">Anambra </v>
      </c>
      <c r="F520" t="s">
        <v>577</v>
      </c>
      <c r="G520" t="str" cm="1">
        <f t="array" aca="1" ref="G520" ca="1">[1]!EXTRACTNUMBERS(F520)</f>
        <v>1961</v>
      </c>
      <c r="H520">
        <f>VLOOKUP(B520,Lookup_period!A:B,2,0)</f>
        <v>31</v>
      </c>
      <c r="I520">
        <f t="shared" si="42"/>
        <v>24970.797260273976</v>
      </c>
      <c r="J520">
        <v>5880220</v>
      </c>
      <c r="K520" s="10">
        <f t="shared" ca="1" si="43"/>
        <v>7.8531733671145271E-2</v>
      </c>
    </row>
    <row r="521" spans="1:11" x14ac:dyDescent="0.25">
      <c r="A521" t="s">
        <v>496</v>
      </c>
      <c r="B521" t="str">
        <f t="shared" si="40"/>
        <v>March</v>
      </c>
      <c r="C521" t="s">
        <v>5</v>
      </c>
      <c r="D521" t="str">
        <f t="shared" si="44"/>
        <v>ab Abia State</v>
      </c>
      <c r="E521" t="str">
        <f t="shared" si="41"/>
        <v xml:space="preserve">Abia </v>
      </c>
      <c r="F521" t="s">
        <v>516</v>
      </c>
      <c r="G521" t="str" cm="1">
        <f t="array" aca="1" ref="G521" ca="1">[1]!EXTRACTNUMBERS(F521)</f>
        <v>1461</v>
      </c>
      <c r="H521">
        <f>VLOOKUP(B521,Lookup_period!A:B,2,0)</f>
        <v>31</v>
      </c>
      <c r="I521">
        <f t="shared" si="42"/>
        <v>17015.878767123289</v>
      </c>
      <c r="J521">
        <v>4006965</v>
      </c>
      <c r="K521" s="10">
        <f t="shared" ca="1" si="43"/>
        <v>8.5860978442255154E-2</v>
      </c>
    </row>
    <row r="522" spans="1:11" x14ac:dyDescent="0.25">
      <c r="A522" t="s">
        <v>496</v>
      </c>
      <c r="B522" t="str">
        <f t="shared" si="40"/>
        <v>March</v>
      </c>
      <c r="C522" t="s">
        <v>7</v>
      </c>
      <c r="D522" t="str">
        <f t="shared" si="44"/>
        <v>ad Adamawa State</v>
      </c>
      <c r="E522" t="str">
        <f t="shared" si="41"/>
        <v xml:space="preserve">Adamawa </v>
      </c>
      <c r="F522" t="s">
        <v>578</v>
      </c>
      <c r="G522" t="str" cm="1">
        <f t="array" aca="1" ref="G522" ca="1">[1]!EXTRACTNUMBERS(F522)</f>
        <v>8834</v>
      </c>
      <c r="H522">
        <f>VLOOKUP(B522,Lookup_period!A:B,2,0)</f>
        <v>31</v>
      </c>
      <c r="I522">
        <f t="shared" si="42"/>
        <v>19509.1195890411</v>
      </c>
      <c r="J522">
        <v>4594083</v>
      </c>
      <c r="K522" s="10">
        <f t="shared" ca="1" si="43"/>
        <v>0.45281387300338977</v>
      </c>
    </row>
    <row r="523" spans="1:11" x14ac:dyDescent="0.25">
      <c r="A523" t="s">
        <v>496</v>
      </c>
      <c r="B523" t="str">
        <f t="shared" si="40"/>
        <v>March</v>
      </c>
      <c r="C523" t="s">
        <v>9</v>
      </c>
      <c r="D523" t="str">
        <f t="shared" si="44"/>
        <v>ak Akwa-Ibom State</v>
      </c>
      <c r="E523" t="str">
        <f t="shared" si="41"/>
        <v xml:space="preserve">Akwa-Ibom </v>
      </c>
      <c r="F523" t="s">
        <v>579</v>
      </c>
      <c r="G523" t="str" cm="1">
        <f t="array" aca="1" ref="G523" ca="1">[1]!EXTRACTNUMBERS(F523)</f>
        <v>1525</v>
      </c>
      <c r="H523">
        <f>VLOOKUP(B523,Lookup_period!A:B,2,0)</f>
        <v>31</v>
      </c>
      <c r="I523">
        <f t="shared" si="42"/>
        <v>25710.754520547947</v>
      </c>
      <c r="J523">
        <v>6054468</v>
      </c>
      <c r="K523" s="10">
        <f t="shared" ca="1" si="43"/>
        <v>5.9313700762115916E-2</v>
      </c>
    </row>
    <row r="524" spans="1:11" x14ac:dyDescent="0.25">
      <c r="A524" t="s">
        <v>496</v>
      </c>
      <c r="B524" t="str">
        <f t="shared" si="40"/>
        <v>March</v>
      </c>
      <c r="C524" t="s">
        <v>11</v>
      </c>
      <c r="D524" t="str">
        <f t="shared" si="44"/>
        <v>ba Bauchi State</v>
      </c>
      <c r="E524" t="str">
        <f t="shared" si="41"/>
        <v xml:space="preserve">Bauchi </v>
      </c>
      <c r="F524" t="s">
        <v>580</v>
      </c>
      <c r="G524" t="str" cm="1">
        <f t="array" aca="1" ref="G524" ca="1">[1]!EXTRACTNUMBERS(F524)</f>
        <v>9294</v>
      </c>
      <c r="H524">
        <f>VLOOKUP(B524,Lookup_period!A:B,2,0)</f>
        <v>31</v>
      </c>
      <c r="I524">
        <f t="shared" si="42"/>
        <v>30670.695068493154</v>
      </c>
      <c r="J524">
        <v>7222454</v>
      </c>
      <c r="K524" s="10">
        <f t="shared" ca="1" si="43"/>
        <v>0.30302541169167618</v>
      </c>
    </row>
    <row r="525" spans="1:11" x14ac:dyDescent="0.25">
      <c r="A525" t="s">
        <v>496</v>
      </c>
      <c r="B525" t="str">
        <f t="shared" si="40"/>
        <v>March</v>
      </c>
      <c r="C525" t="s">
        <v>13</v>
      </c>
      <c r="D525" t="str">
        <f t="shared" si="44"/>
        <v>be Benue State</v>
      </c>
      <c r="E525" t="str">
        <f t="shared" si="41"/>
        <v xml:space="preserve">Benue </v>
      </c>
      <c r="F525" t="s">
        <v>246</v>
      </c>
      <c r="G525" t="str" cm="1">
        <f t="array" aca="1" ref="G525" ca="1">[1]!EXTRACTNUMBERS(F525)</f>
        <v>1200</v>
      </c>
      <c r="H525">
        <f>VLOOKUP(B525,Lookup_period!A:B,2,0)</f>
        <v>31</v>
      </c>
      <c r="I525">
        <f t="shared" si="42"/>
        <v>26312.218219178085</v>
      </c>
      <c r="J525">
        <v>6196103</v>
      </c>
      <c r="K525" s="10">
        <f t="shared" ca="1" si="43"/>
        <v>4.5606189109717879E-2</v>
      </c>
    </row>
    <row r="526" spans="1:11" x14ac:dyDescent="0.25">
      <c r="A526" t="s">
        <v>496</v>
      </c>
      <c r="B526" t="str">
        <f t="shared" si="40"/>
        <v>March</v>
      </c>
      <c r="C526" t="s">
        <v>15</v>
      </c>
      <c r="D526" t="str">
        <f t="shared" si="44"/>
        <v>bo Borno State</v>
      </c>
      <c r="E526" t="str">
        <f t="shared" si="41"/>
        <v xml:space="preserve">Borno </v>
      </c>
      <c r="F526" t="s">
        <v>581</v>
      </c>
      <c r="G526" t="str" cm="1">
        <f t="array" aca="1" ref="G526" ca="1">[1]!EXTRACTNUMBERS(F526)</f>
        <v>7700</v>
      </c>
      <c r="H526">
        <f>VLOOKUP(B526,Lookup_period!A:B,2,0)</f>
        <v>31</v>
      </c>
      <c r="I526">
        <f t="shared" si="42"/>
        <v>27225.673561643842</v>
      </c>
      <c r="J526">
        <v>6411207</v>
      </c>
      <c r="K526" s="10">
        <f t="shared" ca="1" si="43"/>
        <v>0.28282128567235665</v>
      </c>
    </row>
    <row r="527" spans="1:11" x14ac:dyDescent="0.25">
      <c r="A527" t="s">
        <v>496</v>
      </c>
      <c r="B527" t="str">
        <f t="shared" si="40"/>
        <v>March</v>
      </c>
      <c r="C527" t="s">
        <v>17</v>
      </c>
      <c r="D527" t="str">
        <f t="shared" si="44"/>
        <v>by Bayelsa State</v>
      </c>
      <c r="E527" t="str">
        <f t="shared" si="41"/>
        <v xml:space="preserve">Bayelsa </v>
      </c>
      <c r="F527" t="s">
        <v>582</v>
      </c>
      <c r="G527" t="str" cm="1">
        <f t="array" aca="1" ref="G527" ca="1">[1]!EXTRACTNUMBERS(F527)</f>
        <v>828</v>
      </c>
      <c r="H527">
        <f>VLOOKUP(B527,Lookup_period!A:B,2,0)</f>
        <v>31</v>
      </c>
      <c r="I527">
        <f t="shared" si="42"/>
        <v>10489.257671232877</v>
      </c>
      <c r="J527">
        <v>2470051</v>
      </c>
      <c r="K527" s="10">
        <f t="shared" ca="1" si="43"/>
        <v>7.893790256204844E-2</v>
      </c>
    </row>
    <row r="528" spans="1:11" x14ac:dyDescent="0.25">
      <c r="A528" t="s">
        <v>496</v>
      </c>
      <c r="B528" t="str">
        <f t="shared" si="40"/>
        <v>March</v>
      </c>
      <c r="C528" t="s">
        <v>19</v>
      </c>
      <c r="D528" t="str">
        <f t="shared" si="44"/>
        <v>cr Cross River State</v>
      </c>
      <c r="E528" t="str">
        <f t="shared" si="41"/>
        <v xml:space="preserve">Cross </v>
      </c>
      <c r="F528" t="s">
        <v>583</v>
      </c>
      <c r="G528" t="str" cm="1">
        <f t="array" aca="1" ref="G528" ca="1">[1]!EXTRACTNUMBERS(F528)</f>
        <v>2242</v>
      </c>
      <c r="H528">
        <f>VLOOKUP(B528,Lookup_period!A:B,2,0)</f>
        <v>31</v>
      </c>
      <c r="I528">
        <f t="shared" si="42"/>
        <v>17790.212054794523</v>
      </c>
      <c r="J528">
        <v>4189308</v>
      </c>
      <c r="K528" s="10">
        <f t="shared" ca="1" si="43"/>
        <v>0.12602435502705395</v>
      </c>
    </row>
    <row r="529" spans="1:11" x14ac:dyDescent="0.25">
      <c r="A529" t="s">
        <v>496</v>
      </c>
      <c r="B529" t="str">
        <f t="shared" si="40"/>
        <v>March</v>
      </c>
      <c r="C529" t="s">
        <v>21</v>
      </c>
      <c r="D529" t="str">
        <f t="shared" si="44"/>
        <v>de Delta State</v>
      </c>
      <c r="E529" t="str">
        <f t="shared" si="41"/>
        <v xml:space="preserve">Delta </v>
      </c>
      <c r="F529" t="s">
        <v>584</v>
      </c>
      <c r="G529" t="str" cm="1">
        <f t="array" aca="1" ref="G529" ca="1">[1]!EXTRACTNUMBERS(F529)</f>
        <v>7292</v>
      </c>
      <c r="H529">
        <f>VLOOKUP(B529,Lookup_period!A:B,2,0)</f>
        <v>31</v>
      </c>
      <c r="I529">
        <f t="shared" si="42"/>
        <v>26211.281369863016</v>
      </c>
      <c r="J529">
        <v>6172334</v>
      </c>
      <c r="K529" s="10">
        <f t="shared" ca="1" si="43"/>
        <v>0.2782008211313215</v>
      </c>
    </row>
    <row r="530" spans="1:11" x14ac:dyDescent="0.25">
      <c r="A530" t="s">
        <v>496</v>
      </c>
      <c r="B530" t="str">
        <f t="shared" si="40"/>
        <v>March</v>
      </c>
      <c r="C530" t="s">
        <v>23</v>
      </c>
      <c r="D530" t="str">
        <f t="shared" si="44"/>
        <v>eb Ebonyi State</v>
      </c>
      <c r="E530" t="str">
        <f t="shared" si="41"/>
        <v xml:space="preserve">Ebonyi </v>
      </c>
      <c r="F530" t="s">
        <v>585</v>
      </c>
      <c r="G530" t="str" cm="1">
        <f t="array" aca="1" ref="G530" ca="1">[1]!EXTRACTNUMBERS(F530)</f>
        <v>1492</v>
      </c>
      <c r="H530">
        <f>VLOOKUP(B530,Lookup_period!A:B,2,0)</f>
        <v>31</v>
      </c>
      <c r="I530">
        <f t="shared" si="42"/>
        <v>13216.276712328769</v>
      </c>
      <c r="J530">
        <v>3112220</v>
      </c>
      <c r="K530" s="10">
        <f t="shared" ca="1" si="43"/>
        <v>0.11289109879246034</v>
      </c>
    </row>
    <row r="531" spans="1:11" x14ac:dyDescent="0.25">
      <c r="A531" t="s">
        <v>496</v>
      </c>
      <c r="B531" t="str">
        <f t="shared" si="40"/>
        <v>March</v>
      </c>
      <c r="C531" t="s">
        <v>971</v>
      </c>
      <c r="D531" t="str">
        <f t="shared" si="44"/>
        <v>ed Edo State</v>
      </c>
      <c r="E531" t="str">
        <f t="shared" si="41"/>
        <v xml:space="preserve">Edo </v>
      </c>
      <c r="F531" t="s">
        <v>586</v>
      </c>
      <c r="G531" t="str" cm="1">
        <f t="array" aca="1" ref="G531" ca="1">[1]!EXTRACTNUMBERS(F531)</f>
        <v>1927</v>
      </c>
      <c r="H531">
        <f>VLOOKUP(B531,Lookup_period!A:B,2,0)</f>
        <v>31</v>
      </c>
      <c r="I531">
        <f t="shared" si="42"/>
        <v>19323.484794520551</v>
      </c>
      <c r="J531">
        <v>4550369</v>
      </c>
      <c r="K531" s="10">
        <f t="shared" ca="1" si="43"/>
        <v>9.9723213514077355E-2</v>
      </c>
    </row>
    <row r="532" spans="1:11" x14ac:dyDescent="0.25">
      <c r="A532" t="s">
        <v>496</v>
      </c>
      <c r="B532" t="str">
        <f t="shared" si="40"/>
        <v>March</v>
      </c>
      <c r="C532" t="s">
        <v>26</v>
      </c>
      <c r="D532" t="str">
        <f t="shared" si="44"/>
        <v>ek Ekiti State</v>
      </c>
      <c r="E532" t="str">
        <f t="shared" si="41"/>
        <v xml:space="preserve">Ekiti </v>
      </c>
      <c r="F532" t="s">
        <v>587</v>
      </c>
      <c r="G532" t="str" cm="1">
        <f t="array" aca="1" ref="G532" ca="1">[1]!EXTRACTNUMBERS(F532)</f>
        <v>801</v>
      </c>
      <c r="H532">
        <f>VLOOKUP(B532,Lookup_period!A:B,2,0)</f>
        <v>31</v>
      </c>
      <c r="I532">
        <f t="shared" si="42"/>
        <v>15057.26479452055</v>
      </c>
      <c r="J532">
        <v>3545743</v>
      </c>
      <c r="K532" s="10">
        <f t="shared" ca="1" si="43"/>
        <v>5.3196912648536925E-2</v>
      </c>
    </row>
    <row r="533" spans="1:11" x14ac:dyDescent="0.25">
      <c r="A533" t="s">
        <v>496</v>
      </c>
      <c r="B533" t="str">
        <f t="shared" si="40"/>
        <v>March</v>
      </c>
      <c r="C533" t="s">
        <v>28</v>
      </c>
      <c r="D533" t="str">
        <f t="shared" si="44"/>
        <v>en Enugu State</v>
      </c>
      <c r="E533" t="str">
        <f t="shared" si="41"/>
        <v xml:space="preserve">Enugu </v>
      </c>
      <c r="F533" t="s">
        <v>588</v>
      </c>
      <c r="G533" t="str" cm="1">
        <f t="array" aca="1" ref="G533" ca="1">[1]!EXTRACTNUMBERS(F533)</f>
        <v>1649</v>
      </c>
      <c r="H533">
        <f>VLOOKUP(B533,Lookup_period!A:B,2,0)</f>
        <v>31</v>
      </c>
      <c r="I533">
        <f t="shared" si="42"/>
        <v>20313.285068493155</v>
      </c>
      <c r="J533">
        <v>4783451</v>
      </c>
      <c r="K533" s="10">
        <f t="shared" ca="1" si="43"/>
        <v>8.1178400954834987E-2</v>
      </c>
    </row>
    <row r="534" spans="1:11" x14ac:dyDescent="0.25">
      <c r="A534" t="s">
        <v>496</v>
      </c>
      <c r="B534" t="str">
        <f t="shared" si="40"/>
        <v>March</v>
      </c>
      <c r="C534" t="s">
        <v>30</v>
      </c>
      <c r="D534" t="str">
        <f t="shared" si="44"/>
        <v>fc Federal Capital Territory</v>
      </c>
      <c r="E534" t="str">
        <f t="shared" si="41"/>
        <v xml:space="preserve">Federal </v>
      </c>
      <c r="F534" t="s">
        <v>589</v>
      </c>
      <c r="G534" t="str" cm="1">
        <f t="array" aca="1" ref="G534" ca="1">[1]!EXTRACTNUMBERS(F534)</f>
        <v>5027</v>
      </c>
      <c r="H534">
        <f>VLOOKUP(B534,Lookup_period!A:B,2,0)</f>
        <v>31</v>
      </c>
      <c r="I534">
        <f t="shared" si="42"/>
        <v>8986.9721917808238</v>
      </c>
      <c r="J534">
        <v>2116287</v>
      </c>
      <c r="K534" s="10">
        <f t="shared" ca="1" si="43"/>
        <v>0.55936525591984376</v>
      </c>
    </row>
    <row r="535" spans="1:11" x14ac:dyDescent="0.25">
      <c r="A535" t="s">
        <v>496</v>
      </c>
      <c r="B535" t="str">
        <f t="shared" si="40"/>
        <v>March</v>
      </c>
      <c r="C535" t="s">
        <v>32</v>
      </c>
      <c r="D535" t="str">
        <f t="shared" si="44"/>
        <v>go Gombe State</v>
      </c>
      <c r="E535" t="str">
        <f t="shared" si="41"/>
        <v xml:space="preserve">Gombe </v>
      </c>
      <c r="F535" t="s">
        <v>590</v>
      </c>
      <c r="G535" t="str" cm="1">
        <f t="array" aca="1" ref="G535" ca="1">[1]!EXTRACTNUMBERS(F535)</f>
        <v>4106</v>
      </c>
      <c r="H535">
        <f>VLOOKUP(B535,Lookup_period!A:B,2,0)</f>
        <v>31</v>
      </c>
      <c r="I535">
        <f t="shared" si="42"/>
        <v>15054.245479452056</v>
      </c>
      <c r="J535">
        <v>3545032</v>
      </c>
      <c r="K535" s="10">
        <f t="shared" ca="1" si="43"/>
        <v>0.27274698061781905</v>
      </c>
    </row>
    <row r="536" spans="1:11" x14ac:dyDescent="0.25">
      <c r="A536" t="s">
        <v>496</v>
      </c>
      <c r="B536" t="str">
        <f t="shared" si="40"/>
        <v>March</v>
      </c>
      <c r="C536" t="s">
        <v>34</v>
      </c>
      <c r="D536" t="str">
        <f t="shared" si="44"/>
        <v>im Imo State</v>
      </c>
      <c r="E536" t="str">
        <f t="shared" si="41"/>
        <v xml:space="preserve">Imo </v>
      </c>
      <c r="F536" t="s">
        <v>591</v>
      </c>
      <c r="G536" t="str" cm="1">
        <f t="array" aca="1" ref="G536" ca="1">[1]!EXTRACTNUMBERS(F536)</f>
        <v>1395</v>
      </c>
      <c r="H536">
        <f>VLOOKUP(B536,Lookup_period!A:B,2,0)</f>
        <v>31</v>
      </c>
      <c r="I536">
        <f t="shared" si="42"/>
        <v>25165.668356164388</v>
      </c>
      <c r="J536">
        <v>5926109</v>
      </c>
      <c r="K536" s="10">
        <f t="shared" ca="1" si="43"/>
        <v>5.5432662477183585E-2</v>
      </c>
    </row>
    <row r="537" spans="1:11" x14ac:dyDescent="0.25">
      <c r="A537" t="s">
        <v>496</v>
      </c>
      <c r="B537" t="str">
        <f t="shared" si="40"/>
        <v>March</v>
      </c>
      <c r="C537" t="s">
        <v>36</v>
      </c>
      <c r="D537" t="str">
        <f t="shared" si="44"/>
        <v>ji Jigawa State</v>
      </c>
      <c r="E537" t="str">
        <f t="shared" si="41"/>
        <v xml:space="preserve">Jigawa </v>
      </c>
      <c r="F537" t="s">
        <v>592</v>
      </c>
      <c r="G537" t="str" cm="1">
        <f t="array" aca="1" ref="G537" ca="1">[1]!EXTRACTNUMBERS(F537)</f>
        <v>13179</v>
      </c>
      <c r="H537">
        <f>VLOOKUP(B537,Lookup_period!A:B,2,0)</f>
        <v>31</v>
      </c>
      <c r="I537">
        <f t="shared" si="42"/>
        <v>26778.921095890415</v>
      </c>
      <c r="J537">
        <v>6306004</v>
      </c>
      <c r="K537" s="10">
        <f t="shared" ca="1" si="43"/>
        <v>0.49214081302261631</v>
      </c>
    </row>
    <row r="538" spans="1:11" x14ac:dyDescent="0.25">
      <c r="A538" t="s">
        <v>496</v>
      </c>
      <c r="B538" t="str">
        <f t="shared" si="40"/>
        <v>March</v>
      </c>
      <c r="C538" t="s">
        <v>38</v>
      </c>
      <c r="D538" t="str">
        <f t="shared" si="44"/>
        <v>kd Kaduna State</v>
      </c>
      <c r="E538" t="str">
        <f t="shared" si="41"/>
        <v xml:space="preserve">Kaduna </v>
      </c>
      <c r="F538" t="s">
        <v>593</v>
      </c>
      <c r="G538" t="str" cm="1">
        <f t="array" aca="1" ref="G538" ca="1">[1]!EXTRACTNUMBERS(F538)</f>
        <v>33432</v>
      </c>
      <c r="H538">
        <f>VLOOKUP(B538,Lookup_period!A:B,2,0)</f>
        <v>31</v>
      </c>
      <c r="I538">
        <f t="shared" si="42"/>
        <v>37832.540136986303</v>
      </c>
      <c r="J538">
        <v>8908953</v>
      </c>
      <c r="K538" s="10">
        <f t="shared" ca="1" si="43"/>
        <v>0.88368372514632731</v>
      </c>
    </row>
    <row r="539" spans="1:11" x14ac:dyDescent="0.25">
      <c r="A539" t="s">
        <v>496</v>
      </c>
      <c r="B539" t="str">
        <f t="shared" si="40"/>
        <v>March</v>
      </c>
      <c r="C539" t="s">
        <v>40</v>
      </c>
      <c r="D539" t="str">
        <f t="shared" si="44"/>
        <v>ke Kebbi State</v>
      </c>
      <c r="E539" t="str">
        <f t="shared" si="41"/>
        <v xml:space="preserve">Kebbi </v>
      </c>
      <c r="F539" t="s">
        <v>594</v>
      </c>
      <c r="G539" t="str" cm="1">
        <f t="array" aca="1" ref="G539" ca="1">[1]!EXTRACTNUMBERS(F539)</f>
        <v>5590</v>
      </c>
      <c r="H539">
        <f>VLOOKUP(B539,Lookup_period!A:B,2,0)</f>
        <v>31</v>
      </c>
      <c r="I539">
        <f t="shared" si="42"/>
        <v>20453.264931506852</v>
      </c>
      <c r="J539">
        <v>4816414</v>
      </c>
      <c r="K539" s="10">
        <f t="shared" ca="1" si="43"/>
        <v>0.27330599875959111</v>
      </c>
    </row>
    <row r="540" spans="1:11" x14ac:dyDescent="0.25">
      <c r="A540" t="s">
        <v>496</v>
      </c>
      <c r="B540" t="str">
        <f t="shared" si="40"/>
        <v>March</v>
      </c>
      <c r="C540" t="s">
        <v>42</v>
      </c>
      <c r="D540" t="str">
        <f t="shared" si="44"/>
        <v>kn Kano State</v>
      </c>
      <c r="E540" t="str">
        <f t="shared" si="41"/>
        <v xml:space="preserve">Kano </v>
      </c>
      <c r="F540" t="s">
        <v>595</v>
      </c>
      <c r="G540" t="str" cm="1">
        <f t="array" aca="1" ref="G540" ca="1">[1]!EXTRACTNUMBERS(F540)</f>
        <v>36850</v>
      </c>
      <c r="H540">
        <f>VLOOKUP(B540,Lookup_period!A:B,2,0)</f>
        <v>31</v>
      </c>
      <c r="I540">
        <f t="shared" si="42"/>
        <v>60773.780136986308</v>
      </c>
      <c r="J540" t="s">
        <v>493</v>
      </c>
      <c r="K540" s="10">
        <f t="shared" ca="1" si="43"/>
        <v>0.60634701209861819</v>
      </c>
    </row>
    <row r="541" spans="1:11" x14ac:dyDescent="0.25">
      <c r="A541" t="s">
        <v>496</v>
      </c>
      <c r="B541" t="str">
        <f t="shared" si="40"/>
        <v>March</v>
      </c>
      <c r="C541" t="s">
        <v>45</v>
      </c>
      <c r="D541" t="str">
        <f t="shared" si="44"/>
        <v>ko Kogi State</v>
      </c>
      <c r="E541" t="str">
        <f t="shared" si="41"/>
        <v xml:space="preserve">Kogi </v>
      </c>
      <c r="F541" t="s">
        <v>596</v>
      </c>
      <c r="G541" t="str" cm="1">
        <f t="array" aca="1" ref="G541" ca="1">[1]!EXTRACTNUMBERS(F541)</f>
        <v>2513</v>
      </c>
      <c r="H541">
        <f>VLOOKUP(B541,Lookup_period!A:B,2,0)</f>
        <v>31</v>
      </c>
      <c r="I541">
        <f t="shared" si="42"/>
        <v>20445.430000000004</v>
      </c>
      <c r="J541">
        <v>4814569</v>
      </c>
      <c r="K541" s="10">
        <f t="shared" ca="1" si="43"/>
        <v>0.12291255307420776</v>
      </c>
    </row>
    <row r="542" spans="1:11" x14ac:dyDescent="0.25">
      <c r="A542" t="s">
        <v>496</v>
      </c>
      <c r="B542" t="str">
        <f t="shared" si="40"/>
        <v>March</v>
      </c>
      <c r="C542" t="s">
        <v>47</v>
      </c>
      <c r="D542" t="str">
        <f t="shared" si="44"/>
        <v>kt Katsina State</v>
      </c>
      <c r="E542" t="str">
        <f t="shared" si="41"/>
        <v xml:space="preserve">Katsina </v>
      </c>
      <c r="F542" t="s">
        <v>597</v>
      </c>
      <c r="G542" t="str" cm="1">
        <f t="array" aca="1" ref="G542" ca="1">[1]!EXTRACTNUMBERS(F542)</f>
        <v>17105</v>
      </c>
      <c r="H542">
        <f>VLOOKUP(B542,Lookup_period!A:B,2,0)</f>
        <v>31</v>
      </c>
      <c r="I542">
        <f t="shared" si="42"/>
        <v>36123.913561643836</v>
      </c>
      <c r="J542">
        <v>8506599</v>
      </c>
      <c r="K542" s="10">
        <f t="shared" ca="1" si="43"/>
        <v>0.47350905019776124</v>
      </c>
    </row>
    <row r="543" spans="1:11" x14ac:dyDescent="0.25">
      <c r="A543" t="s">
        <v>496</v>
      </c>
      <c r="B543" t="str">
        <f t="shared" si="40"/>
        <v>March</v>
      </c>
      <c r="C543" t="s">
        <v>49</v>
      </c>
      <c r="D543" t="str">
        <f t="shared" si="44"/>
        <v>kw Kwara State</v>
      </c>
      <c r="E543" t="str">
        <f t="shared" si="41"/>
        <v xml:space="preserve">Kwara </v>
      </c>
      <c r="F543" t="s">
        <v>598</v>
      </c>
      <c r="G543" t="str" cm="1">
        <f t="array" aca="1" ref="G543" ca="1">[1]!EXTRACTNUMBERS(F543)</f>
        <v>1436</v>
      </c>
      <c r="H543">
        <f>VLOOKUP(B543,Lookup_period!A:B,2,0)</f>
        <v>31</v>
      </c>
      <c r="I543">
        <f t="shared" si="42"/>
        <v>14786.677260273975</v>
      </c>
      <c r="J543">
        <v>3482024</v>
      </c>
      <c r="K543" s="10">
        <f t="shared" ca="1" si="43"/>
        <v>9.7114448007732682E-2</v>
      </c>
    </row>
    <row r="544" spans="1:11" x14ac:dyDescent="0.25">
      <c r="A544" t="s">
        <v>496</v>
      </c>
      <c r="B544" t="str">
        <f t="shared" si="40"/>
        <v>March</v>
      </c>
      <c r="C544" t="s">
        <v>51</v>
      </c>
      <c r="D544" t="str">
        <f t="shared" si="44"/>
        <v>la Lagos State</v>
      </c>
      <c r="E544" t="str">
        <f t="shared" si="41"/>
        <v xml:space="preserve">Lagos </v>
      </c>
      <c r="F544" t="s">
        <v>599</v>
      </c>
      <c r="G544" t="str" cm="1">
        <f t="array" aca="1" ref="G544" ca="1">[1]!EXTRACTNUMBERS(F544)</f>
        <v>11175</v>
      </c>
      <c r="H544">
        <f>VLOOKUP(B544,Lookup_period!A:B,2,0)</f>
        <v>31</v>
      </c>
      <c r="I544">
        <f t="shared" si="42"/>
        <v>57646.105205479456</v>
      </c>
      <c r="J544" t="s">
        <v>494</v>
      </c>
      <c r="K544" s="10">
        <f t="shared" ca="1" si="43"/>
        <v>0.19385524763844372</v>
      </c>
    </row>
    <row r="545" spans="1:11" x14ac:dyDescent="0.25">
      <c r="A545" t="s">
        <v>496</v>
      </c>
      <c r="B545" t="str">
        <f t="shared" si="40"/>
        <v>March</v>
      </c>
      <c r="C545" t="s">
        <v>54</v>
      </c>
      <c r="D545" t="str">
        <f t="shared" si="44"/>
        <v>na Nasarawa State</v>
      </c>
      <c r="E545" t="str">
        <f t="shared" si="41"/>
        <v xml:space="preserve">Nasarawa </v>
      </c>
      <c r="F545" t="s">
        <v>600</v>
      </c>
      <c r="G545" t="str" cm="1">
        <f t="array" aca="1" ref="G545" ca="1">[1]!EXTRACTNUMBERS(F545)</f>
        <v>5452</v>
      </c>
      <c r="H545">
        <f>VLOOKUP(B545,Lookup_period!A:B,2,0)</f>
        <v>31</v>
      </c>
      <c r="I545">
        <f t="shared" si="42"/>
        <v>11619.83191780822</v>
      </c>
      <c r="J545">
        <v>2736283</v>
      </c>
      <c r="K545" s="10">
        <f t="shared" ca="1" si="43"/>
        <v>0.46919783681590277</v>
      </c>
    </row>
    <row r="546" spans="1:11" x14ac:dyDescent="0.25">
      <c r="A546" t="s">
        <v>496</v>
      </c>
      <c r="B546" t="str">
        <f t="shared" si="40"/>
        <v>March</v>
      </c>
      <c r="C546" t="s">
        <v>56</v>
      </c>
      <c r="D546" t="str">
        <f t="shared" si="44"/>
        <v>ni Niger State</v>
      </c>
      <c r="E546" t="str">
        <f t="shared" si="41"/>
        <v xml:space="preserve">Niger </v>
      </c>
      <c r="F546" t="s">
        <v>601</v>
      </c>
      <c r="G546" t="str" cm="1">
        <f t="array" aca="1" ref="G546" ca="1">[1]!EXTRACTNUMBERS(F546)</f>
        <v>6892</v>
      </c>
      <c r="H546">
        <f>VLOOKUP(B546,Lookup_period!A:B,2,0)</f>
        <v>31</v>
      </c>
      <c r="I546">
        <f t="shared" si="42"/>
        <v>25907.791369863018</v>
      </c>
      <c r="J546">
        <v>6100867</v>
      </c>
      <c r="K546" s="10">
        <f t="shared" ca="1" si="43"/>
        <v>0.26602036050116762</v>
      </c>
    </row>
    <row r="547" spans="1:11" x14ac:dyDescent="0.25">
      <c r="A547" t="s">
        <v>496</v>
      </c>
      <c r="B547" t="str">
        <f t="shared" si="40"/>
        <v>March</v>
      </c>
      <c r="C547" t="s">
        <v>58</v>
      </c>
      <c r="D547" t="str">
        <f t="shared" si="44"/>
        <v>og Ogun State</v>
      </c>
      <c r="E547" t="str">
        <f t="shared" si="41"/>
        <v xml:space="preserve">Ogun </v>
      </c>
      <c r="F547" t="s">
        <v>602</v>
      </c>
      <c r="G547" t="str" cm="1">
        <f t="array" aca="1" ref="G547" ca="1">[1]!EXTRACTNUMBERS(F547)</f>
        <v>3883</v>
      </c>
      <c r="H547">
        <f>VLOOKUP(B547,Lookup_period!A:B,2,0)</f>
        <v>31</v>
      </c>
      <c r="I547">
        <f t="shared" si="42"/>
        <v>24145.178082191782</v>
      </c>
      <c r="J547">
        <v>5685800</v>
      </c>
      <c r="K547" s="10">
        <f t="shared" ca="1" si="43"/>
        <v>0.16081885943363147</v>
      </c>
    </row>
    <row r="548" spans="1:11" x14ac:dyDescent="0.25">
      <c r="A548" t="s">
        <v>496</v>
      </c>
      <c r="B548" t="str">
        <f t="shared" si="40"/>
        <v>March</v>
      </c>
      <c r="C548" t="s">
        <v>60</v>
      </c>
      <c r="D548" t="str">
        <f t="shared" si="44"/>
        <v>on Ondo State</v>
      </c>
      <c r="E548" t="str">
        <f t="shared" si="41"/>
        <v xml:space="preserve">Ondo </v>
      </c>
      <c r="F548" t="s">
        <v>603</v>
      </c>
      <c r="G548" t="str" cm="1">
        <f t="array" aca="1" ref="G548" ca="1">[1]!EXTRACTNUMBERS(F548)</f>
        <v>3167</v>
      </c>
      <c r="H548">
        <f>VLOOKUP(B548,Lookup_period!A:B,2,0)</f>
        <v>31</v>
      </c>
      <c r="I548">
        <f t="shared" si="42"/>
        <v>21459.032328767127</v>
      </c>
      <c r="J548">
        <v>5053256</v>
      </c>
      <c r="K548" s="10">
        <f t="shared" ca="1" si="43"/>
        <v>0.14758354204790705</v>
      </c>
    </row>
    <row r="549" spans="1:11" x14ac:dyDescent="0.25">
      <c r="A549" t="s">
        <v>496</v>
      </c>
      <c r="B549" t="str">
        <f t="shared" si="40"/>
        <v>March</v>
      </c>
      <c r="C549" t="s">
        <v>62</v>
      </c>
      <c r="D549" t="str">
        <f t="shared" si="44"/>
        <v>os Osun State</v>
      </c>
      <c r="E549" t="str">
        <f t="shared" si="41"/>
        <v xml:space="preserve">Osun </v>
      </c>
      <c r="F549" t="s">
        <v>604</v>
      </c>
      <c r="G549" t="str" cm="1">
        <f t="array" aca="1" ref="G549" ca="1">[1]!EXTRACTNUMBERS(F549)</f>
        <v>2048</v>
      </c>
      <c r="H549">
        <f>VLOOKUP(B549,Lookup_period!A:B,2,0)</f>
        <v>31</v>
      </c>
      <c r="I549">
        <f t="shared" si="42"/>
        <v>21895.244794520549</v>
      </c>
      <c r="J549">
        <v>5155977</v>
      </c>
      <c r="K549" s="10">
        <f t="shared" ca="1" si="43"/>
        <v>9.3536291519906986E-2</v>
      </c>
    </row>
    <row r="550" spans="1:11" x14ac:dyDescent="0.25">
      <c r="A550" t="s">
        <v>496</v>
      </c>
      <c r="B550" t="str">
        <f t="shared" si="40"/>
        <v>March</v>
      </c>
      <c r="C550" t="s">
        <v>64</v>
      </c>
      <c r="D550" t="str">
        <f t="shared" si="44"/>
        <v>oy Oyo State</v>
      </c>
      <c r="E550" t="str">
        <f t="shared" si="41"/>
        <v xml:space="preserve">Oyo </v>
      </c>
      <c r="F550" t="s">
        <v>605</v>
      </c>
      <c r="G550" t="str" cm="1">
        <f t="array" aca="1" ref="G550" ca="1">[1]!EXTRACTNUMBERS(F550)</f>
        <v>6928</v>
      </c>
      <c r="H550">
        <f>VLOOKUP(B550,Lookup_period!A:B,2,0)</f>
        <v>31</v>
      </c>
      <c r="I550">
        <f t="shared" si="42"/>
        <v>36672.545616438358</v>
      </c>
      <c r="J550">
        <v>8635793</v>
      </c>
      <c r="K550" s="10">
        <f t="shared" ca="1" si="43"/>
        <v>0.18891516483367723</v>
      </c>
    </row>
    <row r="551" spans="1:11" x14ac:dyDescent="0.25">
      <c r="A551" t="s">
        <v>496</v>
      </c>
      <c r="B551" t="str">
        <f t="shared" si="40"/>
        <v>March</v>
      </c>
      <c r="C551" t="s">
        <v>66</v>
      </c>
      <c r="D551" t="str">
        <f t="shared" si="44"/>
        <v>pl Plateau State</v>
      </c>
      <c r="E551" t="str">
        <f t="shared" si="41"/>
        <v xml:space="preserve">Plateau </v>
      </c>
      <c r="F551" t="s">
        <v>606</v>
      </c>
      <c r="G551" t="str" cm="1">
        <f t="array" aca="1" ref="G551" ca="1">[1]!EXTRACTNUMBERS(F551)</f>
        <v>3849</v>
      </c>
      <c r="H551">
        <f>VLOOKUP(B551,Lookup_period!A:B,2,0)</f>
        <v>31</v>
      </c>
      <c r="I551">
        <f t="shared" si="42"/>
        <v>19085.595890410961</v>
      </c>
      <c r="J551">
        <v>4494350</v>
      </c>
      <c r="K551" s="10">
        <f t="shared" ca="1" si="43"/>
        <v>0.20167041270814212</v>
      </c>
    </row>
    <row r="552" spans="1:11" x14ac:dyDescent="0.25">
      <c r="A552" t="s">
        <v>496</v>
      </c>
      <c r="B552" t="str">
        <f t="shared" si="40"/>
        <v>March</v>
      </c>
      <c r="C552" t="s">
        <v>68</v>
      </c>
      <c r="D552" t="str">
        <f t="shared" si="44"/>
        <v>ri Rivers State</v>
      </c>
      <c r="E552" t="str">
        <f t="shared" si="41"/>
        <v xml:space="preserve">Rivers </v>
      </c>
      <c r="F552" t="s">
        <v>607</v>
      </c>
      <c r="G552" t="str" cm="1">
        <f t="array" aca="1" ref="G552" ca="1">[1]!EXTRACTNUMBERS(F552)</f>
        <v>3905</v>
      </c>
      <c r="H552">
        <f>VLOOKUP(B552,Lookup_period!A:B,2,0)</f>
        <v>31</v>
      </c>
      <c r="I552">
        <f t="shared" si="42"/>
        <v>34008.54575342466</v>
      </c>
      <c r="J552">
        <v>8008464</v>
      </c>
      <c r="K552" s="10">
        <f t="shared" ca="1" si="43"/>
        <v>0.11482408063881316</v>
      </c>
    </row>
    <row r="553" spans="1:11" x14ac:dyDescent="0.25">
      <c r="A553" t="s">
        <v>496</v>
      </c>
      <c r="B553" t="str">
        <f t="shared" si="40"/>
        <v>March</v>
      </c>
      <c r="C553" t="s">
        <v>70</v>
      </c>
      <c r="D553" t="str">
        <f t="shared" si="44"/>
        <v>so Sokoto State</v>
      </c>
      <c r="E553" t="str">
        <f t="shared" si="41"/>
        <v xml:space="preserve">Sokoto </v>
      </c>
      <c r="F553" t="s">
        <v>608</v>
      </c>
      <c r="G553" t="str" cm="1">
        <f t="array" aca="1" ref="G553" ca="1">[1]!EXTRACTNUMBERS(F553)</f>
        <v>6663</v>
      </c>
      <c r="H553">
        <f>VLOOKUP(B553,Lookup_period!A:B,2,0)</f>
        <v>31</v>
      </c>
      <c r="I553">
        <f t="shared" si="42"/>
        <v>23055.375205479453</v>
      </c>
      <c r="J553">
        <v>5429169</v>
      </c>
      <c r="K553" s="10">
        <f t="shared" ca="1" si="43"/>
        <v>0.28899985103761999</v>
      </c>
    </row>
    <row r="554" spans="1:11" x14ac:dyDescent="0.25">
      <c r="A554" t="s">
        <v>496</v>
      </c>
      <c r="B554" t="str">
        <f t="shared" si="40"/>
        <v>March</v>
      </c>
      <c r="C554" t="s">
        <v>72</v>
      </c>
      <c r="D554" t="str">
        <f t="shared" si="44"/>
        <v>ta Taraba State</v>
      </c>
      <c r="E554" t="str">
        <f t="shared" si="41"/>
        <v xml:space="preserve">Taraba </v>
      </c>
      <c r="F554" t="s">
        <v>609</v>
      </c>
      <c r="G554" t="str" cm="1">
        <f t="array" aca="1" ref="G554" ca="1">[1]!EXTRACTNUMBERS(F554)</f>
        <v>3593</v>
      </c>
      <c r="H554">
        <f>VLOOKUP(B554,Lookup_period!A:B,2,0)</f>
        <v>31</v>
      </c>
      <c r="I554">
        <f t="shared" si="42"/>
        <v>14043.182602739729</v>
      </c>
      <c r="J554">
        <v>3306943</v>
      </c>
      <c r="K554" s="10">
        <f t="shared" ca="1" si="43"/>
        <v>0.25585368371547274</v>
      </c>
    </row>
    <row r="555" spans="1:11" x14ac:dyDescent="0.25">
      <c r="A555" t="s">
        <v>496</v>
      </c>
      <c r="B555" t="str">
        <f t="shared" si="40"/>
        <v>March</v>
      </c>
      <c r="C555" t="s">
        <v>74</v>
      </c>
      <c r="D555" t="str">
        <f t="shared" si="44"/>
        <v>yo Yobe State</v>
      </c>
      <c r="E555" t="str">
        <f t="shared" si="41"/>
        <v xml:space="preserve">Yobe </v>
      </c>
      <c r="F555" t="s">
        <v>610</v>
      </c>
      <c r="G555" t="str" cm="1">
        <f t="array" aca="1" ref="G555" ca="1">[1]!EXTRACTNUMBERS(F555)</f>
        <v>6461</v>
      </c>
      <c r="H555">
        <f>VLOOKUP(B555,Lookup_period!A:B,2,0)</f>
        <v>31</v>
      </c>
      <c r="I555">
        <f t="shared" si="42"/>
        <v>15418.750273972604</v>
      </c>
      <c r="J555">
        <v>3630867</v>
      </c>
      <c r="K555" s="10">
        <f t="shared" ca="1" si="43"/>
        <v>0.41903525805891001</v>
      </c>
    </row>
    <row r="556" spans="1:11" x14ac:dyDescent="0.25">
      <c r="A556" t="s">
        <v>496</v>
      </c>
      <c r="B556" t="str">
        <f t="shared" si="40"/>
        <v>March</v>
      </c>
      <c r="C556" t="s">
        <v>76</v>
      </c>
      <c r="D556" t="str">
        <f t="shared" si="44"/>
        <v>za Zamfara State</v>
      </c>
      <c r="E556" t="str">
        <f t="shared" si="41"/>
        <v xml:space="preserve">Zamfara </v>
      </c>
      <c r="F556" t="s">
        <v>611</v>
      </c>
      <c r="G556" t="str" cm="1">
        <f t="array" aca="1" ref="G556" ca="1">[1]!EXTRACTNUMBERS(F556)</f>
        <v>3020</v>
      </c>
      <c r="H556">
        <f>VLOOKUP(B556,Lookup_period!A:B,2,0)</f>
        <v>31</v>
      </c>
      <c r="I556">
        <f t="shared" si="42"/>
        <v>20848.366301369864</v>
      </c>
      <c r="J556">
        <v>4909454</v>
      </c>
      <c r="K556" s="10">
        <f t="shared" ca="1" si="43"/>
        <v>0.14485547482929478</v>
      </c>
    </row>
    <row r="557" spans="1:11" x14ac:dyDescent="0.25">
      <c r="A557" t="s">
        <v>497</v>
      </c>
      <c r="B557" t="str">
        <f t="shared" si="40"/>
        <v>April</v>
      </c>
      <c r="C557" t="s">
        <v>3</v>
      </c>
      <c r="D557" t="str">
        <f t="shared" si="44"/>
        <v>an Anambra state</v>
      </c>
      <c r="E557" t="str">
        <f t="shared" si="41"/>
        <v xml:space="preserve">Anambra </v>
      </c>
      <c r="F557" t="s">
        <v>612</v>
      </c>
      <c r="G557" t="str" cm="1">
        <f t="array" aca="1" ref="G557" ca="1">[1]!EXTRACTNUMBERS(F557)</f>
        <v>2463</v>
      </c>
      <c r="H557">
        <f>VLOOKUP(B557,Lookup_period!A:B,2,0)</f>
        <v>30</v>
      </c>
      <c r="I557">
        <f t="shared" si="42"/>
        <v>24165.287671232876</v>
      </c>
      <c r="J557">
        <v>5880220</v>
      </c>
      <c r="K557" s="10">
        <f t="shared" ca="1" si="43"/>
        <v>0.10192305730057719</v>
      </c>
    </row>
    <row r="558" spans="1:11" x14ac:dyDescent="0.25">
      <c r="A558" t="s">
        <v>497</v>
      </c>
      <c r="B558" t="str">
        <f t="shared" si="40"/>
        <v>April</v>
      </c>
      <c r="C558" t="s">
        <v>5</v>
      </c>
      <c r="D558" t="str">
        <f t="shared" si="44"/>
        <v>ab Abia State</v>
      </c>
      <c r="E558" t="str">
        <f t="shared" si="41"/>
        <v xml:space="preserve">Abia </v>
      </c>
      <c r="F558" t="s">
        <v>613</v>
      </c>
      <c r="G558" t="str" cm="1">
        <f t="array" aca="1" ref="G558" ca="1">[1]!EXTRACTNUMBERS(F558)</f>
        <v>1618</v>
      </c>
      <c r="H558">
        <f>VLOOKUP(B558,Lookup_period!A:B,2,0)</f>
        <v>30</v>
      </c>
      <c r="I558">
        <f t="shared" si="42"/>
        <v>16466.979452054795</v>
      </c>
      <c r="J558">
        <v>4006965</v>
      </c>
      <c r="K558" s="10">
        <f t="shared" ca="1" si="43"/>
        <v>9.8257242909117831E-2</v>
      </c>
    </row>
    <row r="559" spans="1:11" x14ac:dyDescent="0.25">
      <c r="A559" t="s">
        <v>497</v>
      </c>
      <c r="B559" t="str">
        <f t="shared" si="40"/>
        <v>April</v>
      </c>
      <c r="C559" t="s">
        <v>7</v>
      </c>
      <c r="D559" t="str">
        <f t="shared" si="44"/>
        <v>ad Adamawa State</v>
      </c>
      <c r="E559" t="str">
        <f t="shared" si="41"/>
        <v xml:space="preserve">Adamawa </v>
      </c>
      <c r="F559" t="s">
        <v>614</v>
      </c>
      <c r="G559" t="str" cm="1">
        <f t="array" aca="1" ref="G559" ca="1">[1]!EXTRACTNUMBERS(F559)</f>
        <v>8987</v>
      </c>
      <c r="H559">
        <f>VLOOKUP(B559,Lookup_period!A:B,2,0)</f>
        <v>30</v>
      </c>
      <c r="I559">
        <f t="shared" si="42"/>
        <v>18879.793150684935</v>
      </c>
      <c r="J559">
        <v>4594083</v>
      </c>
      <c r="K559" s="10">
        <f t="shared" ca="1" si="43"/>
        <v>0.47601157111586062</v>
      </c>
    </row>
    <row r="560" spans="1:11" x14ac:dyDescent="0.25">
      <c r="A560" t="s">
        <v>497</v>
      </c>
      <c r="B560" t="str">
        <f t="shared" si="40"/>
        <v>April</v>
      </c>
      <c r="C560" t="s">
        <v>9</v>
      </c>
      <c r="D560" t="str">
        <f t="shared" si="44"/>
        <v>ak Akwa-Ibom State</v>
      </c>
      <c r="E560" t="str">
        <f t="shared" si="41"/>
        <v xml:space="preserve">Akwa-Ibom </v>
      </c>
      <c r="F560" t="s">
        <v>615</v>
      </c>
      <c r="G560" t="str" cm="1">
        <f t="array" aca="1" ref="G560" ca="1">[1]!EXTRACTNUMBERS(F560)</f>
        <v>1051</v>
      </c>
      <c r="H560">
        <f>VLOOKUP(B560,Lookup_period!A:B,2,0)</f>
        <v>30</v>
      </c>
      <c r="I560">
        <f t="shared" si="42"/>
        <v>24881.375342465755</v>
      </c>
      <c r="J560">
        <v>6054468</v>
      </c>
      <c r="K560" s="10">
        <f t="shared" ca="1" si="43"/>
        <v>4.2240430262961717E-2</v>
      </c>
    </row>
    <row r="561" spans="1:11" x14ac:dyDescent="0.25">
      <c r="A561" t="s">
        <v>497</v>
      </c>
      <c r="B561" t="str">
        <f t="shared" si="40"/>
        <v>April</v>
      </c>
      <c r="C561" t="s">
        <v>11</v>
      </c>
      <c r="D561" t="str">
        <f t="shared" si="44"/>
        <v>ba Bauchi State</v>
      </c>
      <c r="E561" t="str">
        <f t="shared" si="41"/>
        <v xml:space="preserve">Bauchi </v>
      </c>
      <c r="F561" t="s">
        <v>616</v>
      </c>
      <c r="G561" t="str" cm="1">
        <f t="array" aca="1" ref="G561" ca="1">[1]!EXTRACTNUMBERS(F561)</f>
        <v>9459</v>
      </c>
      <c r="H561">
        <f>VLOOKUP(B561,Lookup_period!A:B,2,0)</f>
        <v>30</v>
      </c>
      <c r="I561">
        <f t="shared" si="42"/>
        <v>29681.317808219181</v>
      </c>
      <c r="J561">
        <v>7222454</v>
      </c>
      <c r="K561" s="10">
        <f t="shared" ca="1" si="43"/>
        <v>0.31868531111447712</v>
      </c>
    </row>
    <row r="562" spans="1:11" x14ac:dyDescent="0.25">
      <c r="A562" t="s">
        <v>497</v>
      </c>
      <c r="B562" t="str">
        <f t="shared" si="40"/>
        <v>April</v>
      </c>
      <c r="C562" t="s">
        <v>13</v>
      </c>
      <c r="D562" t="str">
        <f t="shared" si="44"/>
        <v>be Benue State</v>
      </c>
      <c r="E562" t="str">
        <f t="shared" si="41"/>
        <v xml:space="preserve">Benue </v>
      </c>
      <c r="F562" t="s">
        <v>272</v>
      </c>
      <c r="G562" t="str" cm="1">
        <f t="array" aca="1" ref="G562" ca="1">[1]!EXTRACTNUMBERS(F562)</f>
        <v>957</v>
      </c>
      <c r="H562">
        <f>VLOOKUP(B562,Lookup_period!A:B,2,0)</f>
        <v>30</v>
      </c>
      <c r="I562">
        <f t="shared" si="42"/>
        <v>25463.436986301374</v>
      </c>
      <c r="J562">
        <v>6196103</v>
      </c>
      <c r="K562" s="10">
        <f t="shared" ca="1" si="43"/>
        <v>3.7583300342166677E-2</v>
      </c>
    </row>
    <row r="563" spans="1:11" x14ac:dyDescent="0.25">
      <c r="A563" t="s">
        <v>497</v>
      </c>
      <c r="B563" t="str">
        <f t="shared" si="40"/>
        <v>April</v>
      </c>
      <c r="C563" t="s">
        <v>15</v>
      </c>
      <c r="D563" t="str">
        <f t="shared" si="44"/>
        <v>bo Borno State</v>
      </c>
      <c r="E563" t="str">
        <f t="shared" si="41"/>
        <v xml:space="preserve">Borno </v>
      </c>
      <c r="F563" t="s">
        <v>617</v>
      </c>
      <c r="G563" t="str" cm="1">
        <f t="array" aca="1" ref="G563" ca="1">[1]!EXTRACTNUMBERS(F563)</f>
        <v>5708</v>
      </c>
      <c r="H563">
        <f>VLOOKUP(B563,Lookup_period!A:B,2,0)</f>
        <v>30</v>
      </c>
      <c r="I563">
        <f t="shared" si="42"/>
        <v>26347.426027397265</v>
      </c>
      <c r="J563">
        <v>6411207</v>
      </c>
      <c r="K563" s="10">
        <f t="shared" ca="1" si="43"/>
        <v>0.2166435534941652</v>
      </c>
    </row>
    <row r="564" spans="1:11" x14ac:dyDescent="0.25">
      <c r="A564" t="s">
        <v>497</v>
      </c>
      <c r="B564" t="str">
        <f t="shared" si="40"/>
        <v>April</v>
      </c>
      <c r="C564" t="s">
        <v>17</v>
      </c>
      <c r="D564" t="str">
        <f t="shared" si="44"/>
        <v>by Bayelsa State</v>
      </c>
      <c r="E564" t="str">
        <f t="shared" si="41"/>
        <v xml:space="preserve">Bayelsa </v>
      </c>
      <c r="F564" t="s">
        <v>618</v>
      </c>
      <c r="G564" t="str" cm="1">
        <f t="array" aca="1" ref="G564" ca="1">[1]!EXTRACTNUMBERS(F564)</f>
        <v>906</v>
      </c>
      <c r="H564">
        <f>VLOOKUP(B564,Lookup_period!A:B,2,0)</f>
        <v>30</v>
      </c>
      <c r="I564">
        <f t="shared" si="42"/>
        <v>10150.894520547947</v>
      </c>
      <c r="J564">
        <v>2470051</v>
      </c>
      <c r="K564" s="10">
        <f t="shared" ca="1" si="43"/>
        <v>8.9253217848538333E-2</v>
      </c>
    </row>
    <row r="565" spans="1:11" x14ac:dyDescent="0.25">
      <c r="A565" t="s">
        <v>497</v>
      </c>
      <c r="B565" t="str">
        <f t="shared" si="40"/>
        <v>April</v>
      </c>
      <c r="C565" t="s">
        <v>19</v>
      </c>
      <c r="D565" t="str">
        <f t="shared" si="44"/>
        <v>cr Cross River State</v>
      </c>
      <c r="E565" t="str">
        <f t="shared" si="41"/>
        <v xml:space="preserve">Cross </v>
      </c>
      <c r="F565" t="s">
        <v>619</v>
      </c>
      <c r="G565" t="str" cm="1">
        <f t="array" aca="1" ref="G565" ca="1">[1]!EXTRACTNUMBERS(F565)</f>
        <v>2165</v>
      </c>
      <c r="H565">
        <f>VLOOKUP(B565,Lookup_period!A:B,2,0)</f>
        <v>30</v>
      </c>
      <c r="I565">
        <f t="shared" si="42"/>
        <v>17216.334246575345</v>
      </c>
      <c r="J565">
        <v>4189308</v>
      </c>
      <c r="K565" s="10">
        <f t="shared" ca="1" si="43"/>
        <v>0.12575267005115562</v>
      </c>
    </row>
    <row r="566" spans="1:11" x14ac:dyDescent="0.25">
      <c r="A566" t="s">
        <v>497</v>
      </c>
      <c r="B566" t="str">
        <f t="shared" si="40"/>
        <v>April</v>
      </c>
      <c r="C566" t="s">
        <v>21</v>
      </c>
      <c r="D566" t="str">
        <f t="shared" si="44"/>
        <v>de Delta State</v>
      </c>
      <c r="E566" t="str">
        <f t="shared" si="41"/>
        <v xml:space="preserve">Delta </v>
      </c>
      <c r="F566" t="s">
        <v>620</v>
      </c>
      <c r="G566" t="str" cm="1">
        <f t="array" aca="1" ref="G566" ca="1">[1]!EXTRACTNUMBERS(F566)</f>
        <v>3994</v>
      </c>
      <c r="H566">
        <f>VLOOKUP(B566,Lookup_period!A:B,2,0)</f>
        <v>30</v>
      </c>
      <c r="I566">
        <f t="shared" si="42"/>
        <v>25365.756164383565</v>
      </c>
      <c r="J566">
        <v>6172334</v>
      </c>
      <c r="K566" s="10">
        <f t="shared" ca="1" si="43"/>
        <v>0.15745637441741378</v>
      </c>
    </row>
    <row r="567" spans="1:11" x14ac:dyDescent="0.25">
      <c r="A567" t="s">
        <v>497</v>
      </c>
      <c r="B567" t="str">
        <f t="shared" si="40"/>
        <v>April</v>
      </c>
      <c r="C567" t="s">
        <v>23</v>
      </c>
      <c r="D567" t="str">
        <f t="shared" si="44"/>
        <v>eb Ebonyi State</v>
      </c>
      <c r="E567" t="str">
        <f t="shared" si="41"/>
        <v xml:space="preserve">Ebonyi </v>
      </c>
      <c r="F567" t="s">
        <v>621</v>
      </c>
      <c r="G567" t="str" cm="1">
        <f t="array" aca="1" ref="G567" ca="1">[1]!EXTRACTNUMBERS(F567)</f>
        <v>1449</v>
      </c>
      <c r="H567">
        <f>VLOOKUP(B567,Lookup_period!A:B,2,0)</f>
        <v>30</v>
      </c>
      <c r="I567">
        <f t="shared" si="42"/>
        <v>12789.945205479453</v>
      </c>
      <c r="J567">
        <v>3112220</v>
      </c>
      <c r="K567" s="10">
        <f t="shared" ca="1" si="43"/>
        <v>0.11329211945170971</v>
      </c>
    </row>
    <row r="568" spans="1:11" x14ac:dyDescent="0.25">
      <c r="A568" t="s">
        <v>497</v>
      </c>
      <c r="B568" t="str">
        <f t="shared" si="40"/>
        <v>April</v>
      </c>
      <c r="C568" t="s">
        <v>971</v>
      </c>
      <c r="D568" t="str">
        <f t="shared" si="44"/>
        <v>ed Edo State</v>
      </c>
      <c r="E568" t="str">
        <f t="shared" si="41"/>
        <v xml:space="preserve">Edo </v>
      </c>
      <c r="F568" t="s">
        <v>622</v>
      </c>
      <c r="G568" t="str" cm="1">
        <f t="array" aca="1" ref="G568" ca="1">[1]!EXTRACTNUMBERS(F568)</f>
        <v>2395</v>
      </c>
      <c r="H568">
        <f>VLOOKUP(B568,Lookup_period!A:B,2,0)</f>
        <v>30</v>
      </c>
      <c r="I568">
        <f t="shared" si="42"/>
        <v>18700.146575342467</v>
      </c>
      <c r="J568">
        <v>4550369</v>
      </c>
      <c r="K568" s="10">
        <f t="shared" ca="1" si="43"/>
        <v>0.12807386243474611</v>
      </c>
    </row>
    <row r="569" spans="1:11" x14ac:dyDescent="0.25">
      <c r="A569" t="s">
        <v>497</v>
      </c>
      <c r="B569" t="str">
        <f t="shared" si="40"/>
        <v>April</v>
      </c>
      <c r="C569" t="s">
        <v>26</v>
      </c>
      <c r="D569" t="str">
        <f t="shared" si="44"/>
        <v>ek Ekiti State</v>
      </c>
      <c r="E569" t="str">
        <f t="shared" si="41"/>
        <v xml:space="preserve">Ekiti </v>
      </c>
      <c r="F569" t="s">
        <v>623</v>
      </c>
      <c r="G569" t="str" cm="1">
        <f t="array" aca="1" ref="G569" ca="1">[1]!EXTRACTNUMBERS(F569)</f>
        <v>732</v>
      </c>
      <c r="H569">
        <f>VLOOKUP(B569,Lookup_period!A:B,2,0)</f>
        <v>30</v>
      </c>
      <c r="I569">
        <f t="shared" si="42"/>
        <v>14571.546575342469</v>
      </c>
      <c r="J569">
        <v>3545743</v>
      </c>
      <c r="K569" s="10">
        <f t="shared" ca="1" si="43"/>
        <v>5.0234887300066575E-2</v>
      </c>
    </row>
    <row r="570" spans="1:11" x14ac:dyDescent="0.25">
      <c r="A570" t="s">
        <v>497</v>
      </c>
      <c r="B570" t="str">
        <f t="shared" si="40"/>
        <v>April</v>
      </c>
      <c r="C570" t="s">
        <v>28</v>
      </c>
      <c r="D570" t="str">
        <f t="shared" si="44"/>
        <v>en Enugu State</v>
      </c>
      <c r="E570" t="str">
        <f t="shared" si="41"/>
        <v xml:space="preserve">Enugu </v>
      </c>
      <c r="F570" t="s">
        <v>624</v>
      </c>
      <c r="G570" t="str" cm="1">
        <f t="array" aca="1" ref="G570" ca="1">[1]!EXTRACTNUMBERS(F570)</f>
        <v>2091</v>
      </c>
      <c r="H570">
        <f>VLOOKUP(B570,Lookup_period!A:B,2,0)</f>
        <v>30</v>
      </c>
      <c r="I570">
        <f t="shared" si="42"/>
        <v>19658.017808219181</v>
      </c>
      <c r="J570">
        <v>4783451</v>
      </c>
      <c r="K570" s="10">
        <f t="shared" ca="1" si="43"/>
        <v>0.10636881197277863</v>
      </c>
    </row>
    <row r="571" spans="1:11" x14ac:dyDescent="0.25">
      <c r="A571" t="s">
        <v>497</v>
      </c>
      <c r="B571" t="str">
        <f t="shared" si="40"/>
        <v>April</v>
      </c>
      <c r="C571" t="s">
        <v>30</v>
      </c>
      <c r="D571" t="str">
        <f t="shared" si="44"/>
        <v>fc Federal Capital Territory</v>
      </c>
      <c r="E571" t="str">
        <f t="shared" si="41"/>
        <v xml:space="preserve">Federal </v>
      </c>
      <c r="F571" t="s">
        <v>625</v>
      </c>
      <c r="G571" t="str" cm="1">
        <f t="array" aca="1" ref="G571" ca="1">[1]!EXTRACTNUMBERS(F571)</f>
        <v>3850</v>
      </c>
      <c r="H571">
        <f>VLOOKUP(B571,Lookup_period!A:B,2,0)</f>
        <v>30</v>
      </c>
      <c r="I571">
        <f t="shared" si="42"/>
        <v>8697.0698630136994</v>
      </c>
      <c r="J571">
        <v>2116287</v>
      </c>
      <c r="K571" s="10">
        <f t="shared" ca="1" si="43"/>
        <v>0.44267782835377867</v>
      </c>
    </row>
    <row r="572" spans="1:11" x14ac:dyDescent="0.25">
      <c r="A572" t="s">
        <v>497</v>
      </c>
      <c r="B572" t="str">
        <f t="shared" si="40"/>
        <v>April</v>
      </c>
      <c r="C572" t="s">
        <v>32</v>
      </c>
      <c r="D572" t="str">
        <f t="shared" si="44"/>
        <v>go Gombe State</v>
      </c>
      <c r="E572" t="str">
        <f t="shared" si="41"/>
        <v xml:space="preserve">Gombe </v>
      </c>
      <c r="F572" t="s">
        <v>626</v>
      </c>
      <c r="G572" t="str" cm="1">
        <f t="array" aca="1" ref="G572" ca="1">[1]!EXTRACTNUMBERS(F572)</f>
        <v>4421</v>
      </c>
      <c r="H572">
        <f>VLOOKUP(B572,Lookup_period!A:B,2,0)</f>
        <v>30</v>
      </c>
      <c r="I572">
        <f t="shared" si="42"/>
        <v>14568.624657534248</v>
      </c>
      <c r="J572">
        <v>3545032</v>
      </c>
      <c r="K572" s="10">
        <f t="shared" ca="1" si="43"/>
        <v>0.30346035428359081</v>
      </c>
    </row>
    <row r="573" spans="1:11" x14ac:dyDescent="0.25">
      <c r="A573" t="s">
        <v>497</v>
      </c>
      <c r="B573" t="str">
        <f t="shared" si="40"/>
        <v>April</v>
      </c>
      <c r="C573" t="s">
        <v>34</v>
      </c>
      <c r="D573" t="str">
        <f t="shared" si="44"/>
        <v>im Imo State</v>
      </c>
      <c r="E573" t="str">
        <f t="shared" si="41"/>
        <v xml:space="preserve">Imo </v>
      </c>
      <c r="F573" t="s">
        <v>627</v>
      </c>
      <c r="G573" t="str" cm="1">
        <f t="array" aca="1" ref="G573" ca="1">[1]!EXTRACTNUMBERS(F573)</f>
        <v>1267</v>
      </c>
      <c r="H573">
        <f>VLOOKUP(B573,Lookup_period!A:B,2,0)</f>
        <v>30</v>
      </c>
      <c r="I573">
        <f t="shared" si="42"/>
        <v>24353.872602739728</v>
      </c>
      <c r="J573">
        <v>5926109</v>
      </c>
      <c r="K573" s="10">
        <f t="shared" ca="1" si="43"/>
        <v>5.2024580265623413E-2</v>
      </c>
    </row>
    <row r="574" spans="1:11" x14ac:dyDescent="0.25">
      <c r="A574" t="s">
        <v>497</v>
      </c>
      <c r="B574" t="str">
        <f t="shared" si="40"/>
        <v>April</v>
      </c>
      <c r="C574" t="s">
        <v>36</v>
      </c>
      <c r="D574" t="str">
        <f t="shared" si="44"/>
        <v>ji Jigawa State</v>
      </c>
      <c r="E574" t="str">
        <f t="shared" si="41"/>
        <v xml:space="preserve">Jigawa </v>
      </c>
      <c r="F574" t="s">
        <v>628</v>
      </c>
      <c r="G574" t="str" cm="1">
        <f t="array" aca="1" ref="G574" ca="1">[1]!EXTRACTNUMBERS(F574)</f>
        <v>14310</v>
      </c>
      <c r="H574">
        <f>VLOOKUP(B574,Lookup_period!A:B,2,0)</f>
        <v>30</v>
      </c>
      <c r="I574">
        <f t="shared" si="42"/>
        <v>25915.084931506852</v>
      </c>
      <c r="J574">
        <v>6306004</v>
      </c>
      <c r="K574" s="10">
        <f t="shared" ca="1" si="43"/>
        <v>0.55218804174561253</v>
      </c>
    </row>
    <row r="575" spans="1:11" x14ac:dyDescent="0.25">
      <c r="A575" t="s">
        <v>497</v>
      </c>
      <c r="B575" t="str">
        <f t="shared" si="40"/>
        <v>April</v>
      </c>
      <c r="C575" t="s">
        <v>38</v>
      </c>
      <c r="D575" t="str">
        <f t="shared" si="44"/>
        <v>kd Kaduna State</v>
      </c>
      <c r="E575" t="str">
        <f t="shared" si="41"/>
        <v xml:space="preserve">Kaduna </v>
      </c>
      <c r="F575" t="s">
        <v>629</v>
      </c>
      <c r="G575" t="str" cm="1">
        <f t="array" aca="1" ref="G575" ca="1">[1]!EXTRACTNUMBERS(F575)</f>
        <v>21778</v>
      </c>
      <c r="H575">
        <f>VLOOKUP(B575,Lookup_period!A:B,2,0)</f>
        <v>30</v>
      </c>
      <c r="I575">
        <f t="shared" si="42"/>
        <v>36612.135616438361</v>
      </c>
      <c r="J575">
        <v>8908953</v>
      </c>
      <c r="K575" s="10">
        <f t="shared" ca="1" si="43"/>
        <v>0.59483009208077908</v>
      </c>
    </row>
    <row r="576" spans="1:11" x14ac:dyDescent="0.25">
      <c r="A576" t="s">
        <v>497</v>
      </c>
      <c r="B576" t="str">
        <f t="shared" si="40"/>
        <v>April</v>
      </c>
      <c r="C576" t="s">
        <v>40</v>
      </c>
      <c r="D576" t="str">
        <f t="shared" si="44"/>
        <v>ke Kebbi State</v>
      </c>
      <c r="E576" t="str">
        <f t="shared" si="41"/>
        <v xml:space="preserve">Kebbi </v>
      </c>
      <c r="F576" t="s">
        <v>630</v>
      </c>
      <c r="G576" t="str" cm="1">
        <f t="array" aca="1" ref="G576" ca="1">[1]!EXTRACTNUMBERS(F576)</f>
        <v>5189</v>
      </c>
      <c r="H576">
        <f>VLOOKUP(B576,Lookup_period!A:B,2,0)</f>
        <v>30</v>
      </c>
      <c r="I576">
        <f t="shared" si="42"/>
        <v>19793.482191780822</v>
      </c>
      <c r="J576">
        <v>4816414</v>
      </c>
      <c r="K576" s="10">
        <f t="shared" ca="1" si="43"/>
        <v>0.2621570044989211</v>
      </c>
    </row>
    <row r="577" spans="1:11" x14ac:dyDescent="0.25">
      <c r="A577" t="s">
        <v>497</v>
      </c>
      <c r="B577" t="str">
        <f t="shared" si="40"/>
        <v>April</v>
      </c>
      <c r="C577" t="s">
        <v>42</v>
      </c>
      <c r="D577" t="str">
        <f t="shared" si="44"/>
        <v>kn Kano State</v>
      </c>
      <c r="E577" t="str">
        <f t="shared" si="41"/>
        <v xml:space="preserve">Kano </v>
      </c>
      <c r="F577" t="s">
        <v>631</v>
      </c>
      <c r="G577" t="str" cm="1">
        <f t="array" aca="1" ref="G577" ca="1">[1]!EXTRACTNUMBERS(F577)</f>
        <v>18519</v>
      </c>
      <c r="H577">
        <f>VLOOKUP(B577,Lookup_period!A:B,2,0)</f>
        <v>30</v>
      </c>
      <c r="I577">
        <f t="shared" si="42"/>
        <v>58813.335616438359</v>
      </c>
      <c r="J577" t="s">
        <v>493</v>
      </c>
      <c r="K577" s="10">
        <f t="shared" ca="1" si="43"/>
        <v>0.31487756655692778</v>
      </c>
    </row>
    <row r="578" spans="1:11" x14ac:dyDescent="0.25">
      <c r="A578" t="s">
        <v>497</v>
      </c>
      <c r="B578" t="str">
        <f t="shared" si="40"/>
        <v>April</v>
      </c>
      <c r="C578" t="s">
        <v>45</v>
      </c>
      <c r="D578" t="str">
        <f t="shared" si="44"/>
        <v>ko Kogi State</v>
      </c>
      <c r="E578" t="str">
        <f t="shared" si="41"/>
        <v xml:space="preserve">Kogi </v>
      </c>
      <c r="F578" t="s">
        <v>243</v>
      </c>
      <c r="G578" t="str" cm="1">
        <f t="array" aca="1" ref="G578" ca="1">[1]!EXTRACTNUMBERS(F578)</f>
        <v>2470</v>
      </c>
      <c r="H578">
        <f>VLOOKUP(B578,Lookup_period!A:B,2,0)</f>
        <v>30</v>
      </c>
      <c r="I578">
        <f t="shared" si="42"/>
        <v>19785.900000000001</v>
      </c>
      <c r="J578">
        <v>4814569</v>
      </c>
      <c r="K578" s="10">
        <f t="shared" ca="1" si="43"/>
        <v>0.12483637337700078</v>
      </c>
    </row>
    <row r="579" spans="1:11" x14ac:dyDescent="0.25">
      <c r="A579" t="s">
        <v>497</v>
      </c>
      <c r="B579" t="str">
        <f t="shared" ref="B579:B642" si="45">LEFT(A579,FIND(" ",A579)-1)</f>
        <v>April</v>
      </c>
      <c r="C579" t="s">
        <v>47</v>
      </c>
      <c r="D579" t="str">
        <f t="shared" si="44"/>
        <v>kt Katsina State</v>
      </c>
      <c r="E579" t="str">
        <f t="shared" ref="E579:E642" si="46">MID(D579,FIND(" ",D579)+1,FIND(" ",D579,FIND(" ",D579)+1)-FIND(" ",D579))</f>
        <v xml:space="preserve">Katsina </v>
      </c>
      <c r="F579" t="s">
        <v>632</v>
      </c>
      <c r="G579" t="str" cm="1">
        <f t="array" aca="1" ref="G579" ca="1">[1]!EXTRACTNUMBERS(F579)</f>
        <v>15675</v>
      </c>
      <c r="H579">
        <f>VLOOKUP(B579,Lookup_period!A:B,2,0)</f>
        <v>30</v>
      </c>
      <c r="I579">
        <f t="shared" ref="I579:I642" si="47">(0.05 *J579 )/(365/H579)</f>
        <v>34958.626027397266</v>
      </c>
      <c r="J579">
        <v>8506599</v>
      </c>
      <c r="K579" s="10">
        <f t="shared" ref="K579:K642" ca="1" si="48">G579/I579</f>
        <v>0.44838718740591854</v>
      </c>
    </row>
    <row r="580" spans="1:11" x14ac:dyDescent="0.25">
      <c r="A580" t="s">
        <v>497</v>
      </c>
      <c r="B580" t="str">
        <f t="shared" si="45"/>
        <v>April</v>
      </c>
      <c r="C580" t="s">
        <v>49</v>
      </c>
      <c r="D580" t="str">
        <f t="shared" ref="D580:D643" si="49">TRIM(C580)</f>
        <v>kw Kwara State</v>
      </c>
      <c r="E580" t="str">
        <f t="shared" si="46"/>
        <v xml:space="preserve">Kwara </v>
      </c>
      <c r="F580" t="s">
        <v>633</v>
      </c>
      <c r="G580" t="str" cm="1">
        <f t="array" aca="1" ref="G580" ca="1">[1]!EXTRACTNUMBERS(F580)</f>
        <v>2102</v>
      </c>
      <c r="H580">
        <f>VLOOKUP(B580,Lookup_period!A:B,2,0)</f>
        <v>30</v>
      </c>
      <c r="I580">
        <f t="shared" si="47"/>
        <v>14309.687671232878</v>
      </c>
      <c r="J580">
        <v>3482024</v>
      </c>
      <c r="K580" s="10">
        <f t="shared" ca="1" si="48"/>
        <v>0.14689349259702594</v>
      </c>
    </row>
    <row r="581" spans="1:11" x14ac:dyDescent="0.25">
      <c r="A581" t="s">
        <v>497</v>
      </c>
      <c r="B581" t="str">
        <f t="shared" si="45"/>
        <v>April</v>
      </c>
      <c r="C581" t="s">
        <v>51</v>
      </c>
      <c r="D581" t="str">
        <f t="shared" si="49"/>
        <v>la Lagos State</v>
      </c>
      <c r="E581" t="str">
        <f t="shared" si="46"/>
        <v xml:space="preserve">Lagos </v>
      </c>
      <c r="F581" t="s">
        <v>634</v>
      </c>
      <c r="G581" t="str" cm="1">
        <f t="array" aca="1" ref="G581" ca="1">[1]!EXTRACTNUMBERS(F581)</f>
        <v>10825</v>
      </c>
      <c r="H581">
        <f>VLOOKUP(B581,Lookup_period!A:B,2,0)</f>
        <v>30</v>
      </c>
      <c r="I581">
        <f t="shared" si="47"/>
        <v>55786.553424657541</v>
      </c>
      <c r="J581" t="s">
        <v>494</v>
      </c>
      <c r="K581" s="10">
        <f t="shared" ca="1" si="48"/>
        <v>0.19404317591728784</v>
      </c>
    </row>
    <row r="582" spans="1:11" x14ac:dyDescent="0.25">
      <c r="A582" t="s">
        <v>497</v>
      </c>
      <c r="B582" t="str">
        <f t="shared" si="45"/>
        <v>April</v>
      </c>
      <c r="C582" t="s">
        <v>54</v>
      </c>
      <c r="D582" t="str">
        <f t="shared" si="49"/>
        <v>na Nasarawa State</v>
      </c>
      <c r="E582" t="str">
        <f t="shared" si="46"/>
        <v xml:space="preserve">Nasarawa </v>
      </c>
      <c r="F582" t="s">
        <v>635</v>
      </c>
      <c r="G582" t="str" cm="1">
        <f t="array" aca="1" ref="G582" ca="1">[1]!EXTRACTNUMBERS(F582)</f>
        <v>6836</v>
      </c>
      <c r="H582">
        <f>VLOOKUP(B582,Lookup_period!A:B,2,0)</f>
        <v>30</v>
      </c>
      <c r="I582">
        <f t="shared" si="47"/>
        <v>11244.998630136986</v>
      </c>
      <c r="J582">
        <v>2736283</v>
      </c>
      <c r="K582" s="10">
        <f t="shared" ca="1" si="48"/>
        <v>0.60791470277989035</v>
      </c>
    </row>
    <row r="583" spans="1:11" x14ac:dyDescent="0.25">
      <c r="A583" t="s">
        <v>497</v>
      </c>
      <c r="B583" t="str">
        <f t="shared" si="45"/>
        <v>April</v>
      </c>
      <c r="C583" t="s">
        <v>56</v>
      </c>
      <c r="D583" t="str">
        <f t="shared" si="49"/>
        <v>ni Niger State</v>
      </c>
      <c r="E583" t="str">
        <f t="shared" si="46"/>
        <v xml:space="preserve">Niger </v>
      </c>
      <c r="F583" t="s">
        <v>636</v>
      </c>
      <c r="G583" t="str" cm="1">
        <f t="array" aca="1" ref="G583" ca="1">[1]!EXTRACTNUMBERS(F583)</f>
        <v>7718</v>
      </c>
      <c r="H583">
        <f>VLOOKUP(B583,Lookup_period!A:B,2,0)</f>
        <v>30</v>
      </c>
      <c r="I583">
        <f t="shared" si="47"/>
        <v>25072.056164383564</v>
      </c>
      <c r="J583">
        <v>6100867</v>
      </c>
      <c r="K583" s="10">
        <f t="shared" ca="1" si="48"/>
        <v>0.30783275011021655</v>
      </c>
    </row>
    <row r="584" spans="1:11" x14ac:dyDescent="0.25">
      <c r="A584" t="s">
        <v>497</v>
      </c>
      <c r="B584" t="str">
        <f t="shared" si="45"/>
        <v>April</v>
      </c>
      <c r="C584" t="s">
        <v>58</v>
      </c>
      <c r="D584" t="str">
        <f t="shared" si="49"/>
        <v>og Ogun State</v>
      </c>
      <c r="E584" t="str">
        <f t="shared" si="46"/>
        <v xml:space="preserve">Ogun </v>
      </c>
      <c r="F584" t="s">
        <v>637</v>
      </c>
      <c r="G584" t="str" cm="1">
        <f t="array" aca="1" ref="G584" ca="1">[1]!EXTRACTNUMBERS(F584)</f>
        <v>3929</v>
      </c>
      <c r="H584">
        <f>VLOOKUP(B584,Lookup_period!A:B,2,0)</f>
        <v>30</v>
      </c>
      <c r="I584">
        <f t="shared" si="47"/>
        <v>23366.301369863017</v>
      </c>
      <c r="J584">
        <v>5685800</v>
      </c>
      <c r="K584" s="10">
        <f t="shared" ca="1" si="48"/>
        <v>0.16814813512024104</v>
      </c>
    </row>
    <row r="585" spans="1:11" x14ac:dyDescent="0.25">
      <c r="A585" t="s">
        <v>497</v>
      </c>
      <c r="B585" t="str">
        <f t="shared" si="45"/>
        <v>April</v>
      </c>
      <c r="C585" t="s">
        <v>60</v>
      </c>
      <c r="D585" t="str">
        <f t="shared" si="49"/>
        <v>on Ondo State</v>
      </c>
      <c r="E585" t="str">
        <f t="shared" si="46"/>
        <v xml:space="preserve">Ondo </v>
      </c>
      <c r="F585" t="s">
        <v>638</v>
      </c>
      <c r="G585" t="str" cm="1">
        <f t="array" aca="1" ref="G585" ca="1">[1]!EXTRACTNUMBERS(F585)</f>
        <v>3588</v>
      </c>
      <c r="H585">
        <f>VLOOKUP(B585,Lookup_period!A:B,2,0)</f>
        <v>30</v>
      </c>
      <c r="I585">
        <f t="shared" si="47"/>
        <v>20766.805479452058</v>
      </c>
      <c r="J585">
        <v>5053256</v>
      </c>
      <c r="K585" s="10">
        <f t="shared" ca="1" si="48"/>
        <v>0.17277573113256084</v>
      </c>
    </row>
    <row r="586" spans="1:11" x14ac:dyDescent="0.25">
      <c r="A586" t="s">
        <v>497</v>
      </c>
      <c r="B586" t="str">
        <f t="shared" si="45"/>
        <v>April</v>
      </c>
      <c r="C586" t="s">
        <v>62</v>
      </c>
      <c r="D586" t="str">
        <f t="shared" si="49"/>
        <v>os Osun State</v>
      </c>
      <c r="E586" t="str">
        <f t="shared" si="46"/>
        <v xml:space="preserve">Osun </v>
      </c>
      <c r="F586" t="s">
        <v>639</v>
      </c>
      <c r="G586" t="str" cm="1">
        <f t="array" aca="1" ref="G586" ca="1">[1]!EXTRACTNUMBERS(F586)</f>
        <v>2480</v>
      </c>
      <c r="H586">
        <f>VLOOKUP(B586,Lookup_period!A:B,2,0)</f>
        <v>30</v>
      </c>
      <c r="I586">
        <f t="shared" si="47"/>
        <v>21188.946575342467</v>
      </c>
      <c r="J586">
        <v>5155977</v>
      </c>
      <c r="K586" s="10">
        <f t="shared" ca="1" si="48"/>
        <v>0.11704215644613361</v>
      </c>
    </row>
    <row r="587" spans="1:11" x14ac:dyDescent="0.25">
      <c r="A587" t="s">
        <v>497</v>
      </c>
      <c r="B587" t="str">
        <f t="shared" si="45"/>
        <v>April</v>
      </c>
      <c r="C587" t="s">
        <v>64</v>
      </c>
      <c r="D587" t="str">
        <f t="shared" si="49"/>
        <v>oy Oyo State</v>
      </c>
      <c r="E587" t="str">
        <f t="shared" si="46"/>
        <v xml:space="preserve">Oyo </v>
      </c>
      <c r="F587" t="s">
        <v>640</v>
      </c>
      <c r="G587" t="str" cm="1">
        <f t="array" aca="1" ref="G587" ca="1">[1]!EXTRACTNUMBERS(F587)</f>
        <v>7284</v>
      </c>
      <c r="H587">
        <f>VLOOKUP(B587,Lookup_period!A:B,2,0)</f>
        <v>30</v>
      </c>
      <c r="I587">
        <f t="shared" si="47"/>
        <v>35489.560273972609</v>
      </c>
      <c r="J587">
        <v>8635793</v>
      </c>
      <c r="K587" s="10">
        <f t="shared" ca="1" si="48"/>
        <v>0.20524345592813534</v>
      </c>
    </row>
    <row r="588" spans="1:11" x14ac:dyDescent="0.25">
      <c r="A588" t="s">
        <v>497</v>
      </c>
      <c r="B588" t="str">
        <f t="shared" si="45"/>
        <v>April</v>
      </c>
      <c r="C588" t="s">
        <v>66</v>
      </c>
      <c r="D588" t="str">
        <f t="shared" si="49"/>
        <v>pl Plateau State</v>
      </c>
      <c r="E588" t="str">
        <f t="shared" si="46"/>
        <v xml:space="preserve">Plateau </v>
      </c>
      <c r="F588" t="s">
        <v>641</v>
      </c>
      <c r="G588" t="str" cm="1">
        <f t="array" aca="1" ref="G588" ca="1">[1]!EXTRACTNUMBERS(F588)</f>
        <v>3830</v>
      </c>
      <c r="H588">
        <f>VLOOKUP(B588,Lookup_period!A:B,2,0)</f>
        <v>30</v>
      </c>
      <c r="I588">
        <f t="shared" si="47"/>
        <v>18469.931506849316</v>
      </c>
      <c r="J588">
        <v>4494350</v>
      </c>
      <c r="K588" s="10">
        <f t="shared" ca="1" si="48"/>
        <v>0.20736406080226655</v>
      </c>
    </row>
    <row r="589" spans="1:11" x14ac:dyDescent="0.25">
      <c r="A589" t="s">
        <v>497</v>
      </c>
      <c r="B589" t="str">
        <f t="shared" si="45"/>
        <v>April</v>
      </c>
      <c r="C589" t="s">
        <v>68</v>
      </c>
      <c r="D589" t="str">
        <f t="shared" si="49"/>
        <v>ri Rivers State</v>
      </c>
      <c r="E589" t="str">
        <f t="shared" si="46"/>
        <v xml:space="preserve">Rivers </v>
      </c>
      <c r="F589" t="s">
        <v>642</v>
      </c>
      <c r="G589" t="str" cm="1">
        <f t="array" aca="1" ref="G589" ca="1">[1]!EXTRACTNUMBERS(F589)</f>
        <v>4396</v>
      </c>
      <c r="H589">
        <f>VLOOKUP(B589,Lookup_period!A:B,2,0)</f>
        <v>30</v>
      </c>
      <c r="I589">
        <f t="shared" si="47"/>
        <v>32911.495890410959</v>
      </c>
      <c r="J589">
        <v>8008464</v>
      </c>
      <c r="K589" s="10">
        <f t="shared" ca="1" si="48"/>
        <v>0.13357034923717373</v>
      </c>
    </row>
    <row r="590" spans="1:11" x14ac:dyDescent="0.25">
      <c r="A590" t="s">
        <v>497</v>
      </c>
      <c r="B590" t="str">
        <f t="shared" si="45"/>
        <v>April</v>
      </c>
      <c r="C590" t="s">
        <v>70</v>
      </c>
      <c r="D590" t="str">
        <f t="shared" si="49"/>
        <v>so Sokoto State</v>
      </c>
      <c r="E590" t="str">
        <f t="shared" si="46"/>
        <v xml:space="preserve">Sokoto </v>
      </c>
      <c r="F590" t="s">
        <v>643</v>
      </c>
      <c r="G590" t="str" cm="1">
        <f t="array" aca="1" ref="G590" ca="1">[1]!EXTRACTNUMBERS(F590)</f>
        <v>7623</v>
      </c>
      <c r="H590">
        <f>VLOOKUP(B590,Lookup_period!A:B,2,0)</f>
        <v>30</v>
      </c>
      <c r="I590">
        <f t="shared" si="47"/>
        <v>22311.653424657536</v>
      </c>
      <c r="J590">
        <v>5429169</v>
      </c>
      <c r="K590" s="10">
        <f t="shared" ca="1" si="48"/>
        <v>0.34166002200336737</v>
      </c>
    </row>
    <row r="591" spans="1:11" x14ac:dyDescent="0.25">
      <c r="A591" t="s">
        <v>497</v>
      </c>
      <c r="B591" t="str">
        <f t="shared" si="45"/>
        <v>April</v>
      </c>
      <c r="C591" t="s">
        <v>72</v>
      </c>
      <c r="D591" t="str">
        <f t="shared" si="49"/>
        <v>ta Taraba State</v>
      </c>
      <c r="E591" t="str">
        <f t="shared" si="46"/>
        <v xml:space="preserve">Taraba </v>
      </c>
      <c r="F591" t="s">
        <v>644</v>
      </c>
      <c r="G591" t="str" cm="1">
        <f t="array" aca="1" ref="G591" ca="1">[1]!EXTRACTNUMBERS(F591)</f>
        <v>3183</v>
      </c>
      <c r="H591">
        <f>VLOOKUP(B591,Lookup_period!A:B,2,0)</f>
        <v>30</v>
      </c>
      <c r="I591">
        <f t="shared" si="47"/>
        <v>13590.17671232877</v>
      </c>
      <c r="J591">
        <v>3306943</v>
      </c>
      <c r="K591" s="10">
        <f t="shared" ca="1" si="48"/>
        <v>0.23421329003856428</v>
      </c>
    </row>
    <row r="592" spans="1:11" x14ac:dyDescent="0.25">
      <c r="A592" t="s">
        <v>497</v>
      </c>
      <c r="B592" t="str">
        <f t="shared" si="45"/>
        <v>April</v>
      </c>
      <c r="C592" t="s">
        <v>74</v>
      </c>
      <c r="D592" t="str">
        <f t="shared" si="49"/>
        <v>yo Yobe State</v>
      </c>
      <c r="E592" t="str">
        <f t="shared" si="46"/>
        <v xml:space="preserve">Yobe </v>
      </c>
      <c r="F592" t="s">
        <v>645</v>
      </c>
      <c r="G592" t="str" cm="1">
        <f t="array" aca="1" ref="G592" ca="1">[1]!EXTRACTNUMBERS(F592)</f>
        <v>6970</v>
      </c>
      <c r="H592">
        <f>VLOOKUP(B592,Lookup_period!A:B,2,0)</f>
        <v>30</v>
      </c>
      <c r="I592">
        <f t="shared" si="47"/>
        <v>14921.371232876714</v>
      </c>
      <c r="J592">
        <v>3630867</v>
      </c>
      <c r="K592" s="10">
        <f t="shared" ca="1" si="48"/>
        <v>0.46711524639523649</v>
      </c>
    </row>
    <row r="593" spans="1:11" x14ac:dyDescent="0.25">
      <c r="A593" t="s">
        <v>497</v>
      </c>
      <c r="B593" t="str">
        <f t="shared" si="45"/>
        <v>April</v>
      </c>
      <c r="C593" t="s">
        <v>76</v>
      </c>
      <c r="D593" t="str">
        <f t="shared" si="49"/>
        <v>za Zamfara State</v>
      </c>
      <c r="E593" t="str">
        <f t="shared" si="46"/>
        <v xml:space="preserve">Zamfara </v>
      </c>
      <c r="F593" t="s">
        <v>646</v>
      </c>
      <c r="G593" t="str" cm="1">
        <f t="array" aca="1" ref="G593" ca="1">[1]!EXTRACTNUMBERS(F593)</f>
        <v>3025</v>
      </c>
      <c r="H593">
        <f>VLOOKUP(B593,Lookup_period!A:B,2,0)</f>
        <v>30</v>
      </c>
      <c r="I593">
        <f t="shared" si="47"/>
        <v>20175.838356164386</v>
      </c>
      <c r="J593">
        <v>4909454</v>
      </c>
      <c r="K593" s="10">
        <f t="shared" ca="1" si="48"/>
        <v>0.14993181183352228</v>
      </c>
    </row>
    <row r="594" spans="1:11" x14ac:dyDescent="0.25">
      <c r="A594" t="s">
        <v>498</v>
      </c>
      <c r="B594" t="str">
        <f t="shared" si="45"/>
        <v>May</v>
      </c>
      <c r="C594" t="s">
        <v>3</v>
      </c>
      <c r="D594" t="str">
        <f t="shared" si="49"/>
        <v>an Anambra state</v>
      </c>
      <c r="E594" t="str">
        <f t="shared" si="46"/>
        <v xml:space="preserve">Anambra </v>
      </c>
      <c r="F594" t="s">
        <v>647</v>
      </c>
      <c r="G594" t="str" cm="1">
        <f t="array" aca="1" ref="G594" ca="1">[1]!EXTRACTNUMBERS(F594)</f>
        <v>2068</v>
      </c>
      <c r="H594">
        <f>VLOOKUP(B594,Lookup_period!A:B,2,0)</f>
        <v>31</v>
      </c>
      <c r="I594">
        <f t="shared" si="47"/>
        <v>24970.797260273976</v>
      </c>
      <c r="J594">
        <v>5880220</v>
      </c>
      <c r="K594" s="10">
        <f t="shared" ca="1" si="48"/>
        <v>8.2816739026990535E-2</v>
      </c>
    </row>
    <row r="595" spans="1:11" x14ac:dyDescent="0.25">
      <c r="A595" t="s">
        <v>498</v>
      </c>
      <c r="B595" t="str">
        <f t="shared" si="45"/>
        <v>May</v>
      </c>
      <c r="C595" t="s">
        <v>5</v>
      </c>
      <c r="D595" t="str">
        <f t="shared" si="49"/>
        <v>ab Abia State</v>
      </c>
      <c r="E595" t="str">
        <f t="shared" si="46"/>
        <v xml:space="preserve">Abia </v>
      </c>
      <c r="F595" t="s">
        <v>89</v>
      </c>
      <c r="G595" t="str" cm="1">
        <f t="array" aca="1" ref="G595" ca="1">[1]!EXTRACTNUMBERS(F595)</f>
        <v>1710</v>
      </c>
      <c r="H595">
        <f>VLOOKUP(B595,Lookup_period!A:B,2,0)</f>
        <v>31</v>
      </c>
      <c r="I595">
        <f t="shared" si="47"/>
        <v>17015.878767123289</v>
      </c>
      <c r="J595">
        <v>4006965</v>
      </c>
      <c r="K595" s="10">
        <f t="shared" ca="1" si="48"/>
        <v>0.10049436901865594</v>
      </c>
    </row>
    <row r="596" spans="1:11" x14ac:dyDescent="0.25">
      <c r="A596" t="s">
        <v>498</v>
      </c>
      <c r="B596" t="str">
        <f t="shared" si="45"/>
        <v>May</v>
      </c>
      <c r="C596" t="s">
        <v>7</v>
      </c>
      <c r="D596" t="str">
        <f t="shared" si="49"/>
        <v>ad Adamawa State</v>
      </c>
      <c r="E596" t="str">
        <f t="shared" si="46"/>
        <v xml:space="preserve">Adamawa </v>
      </c>
      <c r="F596" t="s">
        <v>648</v>
      </c>
      <c r="G596" t="str" cm="1">
        <f t="array" aca="1" ref="G596" ca="1">[1]!EXTRACTNUMBERS(F596)</f>
        <v>8639</v>
      </c>
      <c r="H596">
        <f>VLOOKUP(B596,Lookup_period!A:B,2,0)</f>
        <v>31</v>
      </c>
      <c r="I596">
        <f t="shared" si="47"/>
        <v>19509.1195890411</v>
      </c>
      <c r="J596">
        <v>4594083</v>
      </c>
      <c r="K596" s="10">
        <f t="shared" ca="1" si="48"/>
        <v>0.44281854752957711</v>
      </c>
    </row>
    <row r="597" spans="1:11" x14ac:dyDescent="0.25">
      <c r="A597" t="s">
        <v>498</v>
      </c>
      <c r="B597" t="str">
        <f t="shared" si="45"/>
        <v>May</v>
      </c>
      <c r="C597" t="s">
        <v>9</v>
      </c>
      <c r="D597" t="str">
        <f t="shared" si="49"/>
        <v>ak Akwa-Ibom State</v>
      </c>
      <c r="E597" t="str">
        <f t="shared" si="46"/>
        <v xml:space="preserve">Akwa-Ibom </v>
      </c>
      <c r="F597" t="s">
        <v>649</v>
      </c>
      <c r="G597" t="str" cm="1">
        <f t="array" aca="1" ref="G597" ca="1">[1]!EXTRACTNUMBERS(F597)</f>
        <v>974</v>
      </c>
      <c r="H597">
        <f>VLOOKUP(B597,Lookup_period!A:B,2,0)</f>
        <v>31</v>
      </c>
      <c r="I597">
        <f t="shared" si="47"/>
        <v>25710.754520547947</v>
      </c>
      <c r="J597">
        <v>6054468</v>
      </c>
      <c r="K597" s="10">
        <f t="shared" ca="1" si="48"/>
        <v>3.7882980027738294E-2</v>
      </c>
    </row>
    <row r="598" spans="1:11" x14ac:dyDescent="0.25">
      <c r="A598" t="s">
        <v>498</v>
      </c>
      <c r="B598" t="str">
        <f t="shared" si="45"/>
        <v>May</v>
      </c>
      <c r="C598" t="s">
        <v>11</v>
      </c>
      <c r="D598" t="str">
        <f t="shared" si="49"/>
        <v>ba Bauchi State</v>
      </c>
      <c r="E598" t="str">
        <f t="shared" si="46"/>
        <v xml:space="preserve">Bauchi </v>
      </c>
      <c r="F598" t="s">
        <v>650</v>
      </c>
      <c r="G598" t="str" cm="1">
        <f t="array" aca="1" ref="G598" ca="1">[1]!EXTRACTNUMBERS(F598)</f>
        <v>8855</v>
      </c>
      <c r="H598">
        <f>VLOOKUP(B598,Lookup_period!A:B,2,0)</f>
        <v>31</v>
      </c>
      <c r="I598">
        <f t="shared" si="47"/>
        <v>30670.695068493154</v>
      </c>
      <c r="J598">
        <v>7222454</v>
      </c>
      <c r="K598" s="10">
        <f t="shared" ca="1" si="48"/>
        <v>0.28871207451364239</v>
      </c>
    </row>
    <row r="599" spans="1:11" x14ac:dyDescent="0.25">
      <c r="A599" t="s">
        <v>498</v>
      </c>
      <c r="B599" t="str">
        <f t="shared" si="45"/>
        <v>May</v>
      </c>
      <c r="C599" t="s">
        <v>13</v>
      </c>
      <c r="D599" t="str">
        <f t="shared" si="49"/>
        <v>be Benue State</v>
      </c>
      <c r="E599" t="str">
        <f t="shared" si="46"/>
        <v xml:space="preserve">Benue </v>
      </c>
      <c r="F599" t="s">
        <v>651</v>
      </c>
      <c r="G599" t="str" cm="1">
        <f t="array" aca="1" ref="G599" ca="1">[1]!EXTRACTNUMBERS(F599)</f>
        <v>1301</v>
      </c>
      <c r="H599">
        <f>VLOOKUP(B599,Lookup_period!A:B,2,0)</f>
        <v>31</v>
      </c>
      <c r="I599">
        <f t="shared" si="47"/>
        <v>26312.218219178085</v>
      </c>
      <c r="J599">
        <v>6196103</v>
      </c>
      <c r="K599" s="10">
        <f t="shared" ca="1" si="48"/>
        <v>4.9444710026452468E-2</v>
      </c>
    </row>
    <row r="600" spans="1:11" x14ac:dyDescent="0.25">
      <c r="A600" t="s">
        <v>498</v>
      </c>
      <c r="B600" t="str">
        <f t="shared" si="45"/>
        <v>May</v>
      </c>
      <c r="C600" t="s">
        <v>15</v>
      </c>
      <c r="D600" t="str">
        <f t="shared" si="49"/>
        <v>bo Borno State</v>
      </c>
      <c r="E600" t="str">
        <f t="shared" si="46"/>
        <v xml:space="preserve">Borno </v>
      </c>
      <c r="F600" t="s">
        <v>652</v>
      </c>
      <c r="G600" t="str" cm="1">
        <f t="array" aca="1" ref="G600" ca="1">[1]!EXTRACTNUMBERS(F600)</f>
        <v>6564</v>
      </c>
      <c r="H600">
        <f>VLOOKUP(B600,Lookup_period!A:B,2,0)</f>
        <v>31</v>
      </c>
      <c r="I600">
        <f t="shared" si="47"/>
        <v>27225.673561643842</v>
      </c>
      <c r="J600">
        <v>6411207</v>
      </c>
      <c r="K600" s="10">
        <f t="shared" ca="1" si="48"/>
        <v>0.24109596352640894</v>
      </c>
    </row>
    <row r="601" spans="1:11" x14ac:dyDescent="0.25">
      <c r="A601" t="s">
        <v>498</v>
      </c>
      <c r="B601" t="str">
        <f t="shared" si="45"/>
        <v>May</v>
      </c>
      <c r="C601" t="s">
        <v>17</v>
      </c>
      <c r="D601" t="str">
        <f t="shared" si="49"/>
        <v>by Bayelsa State</v>
      </c>
      <c r="E601" t="str">
        <f t="shared" si="46"/>
        <v xml:space="preserve">Bayelsa </v>
      </c>
      <c r="F601" t="s">
        <v>653</v>
      </c>
      <c r="G601" t="str" cm="1">
        <f t="array" aca="1" ref="G601" ca="1">[1]!EXTRACTNUMBERS(F601)</f>
        <v>751</v>
      </c>
      <c r="H601">
        <f>VLOOKUP(B601,Lookup_period!A:B,2,0)</f>
        <v>31</v>
      </c>
      <c r="I601">
        <f t="shared" si="47"/>
        <v>10489.257671232877</v>
      </c>
      <c r="J601">
        <v>2470051</v>
      </c>
      <c r="K601" s="10">
        <f t="shared" ca="1" si="48"/>
        <v>7.159705896630239E-2</v>
      </c>
    </row>
    <row r="602" spans="1:11" x14ac:dyDescent="0.25">
      <c r="A602" t="s">
        <v>498</v>
      </c>
      <c r="B602" t="str">
        <f t="shared" si="45"/>
        <v>May</v>
      </c>
      <c r="C602" t="s">
        <v>19</v>
      </c>
      <c r="D602" t="str">
        <f t="shared" si="49"/>
        <v>cr Cross River State</v>
      </c>
      <c r="E602" t="str">
        <f t="shared" si="46"/>
        <v xml:space="preserve">Cross </v>
      </c>
      <c r="F602" t="s">
        <v>654</v>
      </c>
      <c r="G602" t="str" cm="1">
        <f t="array" aca="1" ref="G602" ca="1">[1]!EXTRACTNUMBERS(F602)</f>
        <v>1912</v>
      </c>
      <c r="H602">
        <f>VLOOKUP(B602,Lookup_period!A:B,2,0)</f>
        <v>31</v>
      </c>
      <c r="I602">
        <f t="shared" si="47"/>
        <v>17790.212054794523</v>
      </c>
      <c r="J602">
        <v>4189308</v>
      </c>
      <c r="K602" s="10">
        <f t="shared" ca="1" si="48"/>
        <v>0.10747482908640819</v>
      </c>
    </row>
    <row r="603" spans="1:11" x14ac:dyDescent="0.25">
      <c r="A603" t="s">
        <v>498</v>
      </c>
      <c r="B603" t="str">
        <f t="shared" si="45"/>
        <v>May</v>
      </c>
      <c r="C603" t="s">
        <v>21</v>
      </c>
      <c r="D603" t="str">
        <f t="shared" si="49"/>
        <v>de Delta State</v>
      </c>
      <c r="E603" t="str">
        <f t="shared" si="46"/>
        <v xml:space="preserve">Delta </v>
      </c>
      <c r="F603" t="s">
        <v>655</v>
      </c>
      <c r="G603" t="str" cm="1">
        <f t="array" aca="1" ref="G603" ca="1">[1]!EXTRACTNUMBERS(F603)</f>
        <v>5506</v>
      </c>
      <c r="H603">
        <f>VLOOKUP(B603,Lookup_period!A:B,2,0)</f>
        <v>31</v>
      </c>
      <c r="I603">
        <f t="shared" si="47"/>
        <v>26211.281369863016</v>
      </c>
      <c r="J603">
        <v>6172334</v>
      </c>
      <c r="K603" s="10">
        <f t="shared" ca="1" si="48"/>
        <v>0.2100622217703039</v>
      </c>
    </row>
    <row r="604" spans="1:11" x14ac:dyDescent="0.25">
      <c r="A604" t="s">
        <v>498</v>
      </c>
      <c r="B604" t="str">
        <f t="shared" si="45"/>
        <v>May</v>
      </c>
      <c r="C604" t="s">
        <v>23</v>
      </c>
      <c r="D604" t="str">
        <f t="shared" si="49"/>
        <v>eb Ebonyi State</v>
      </c>
      <c r="E604" t="str">
        <f t="shared" si="46"/>
        <v xml:space="preserve">Ebonyi </v>
      </c>
      <c r="F604" t="s">
        <v>656</v>
      </c>
      <c r="G604" t="str" cm="1">
        <f t="array" aca="1" ref="G604" ca="1">[1]!EXTRACTNUMBERS(F604)</f>
        <v>1438</v>
      </c>
      <c r="H604">
        <f>VLOOKUP(B604,Lookup_period!A:B,2,0)</f>
        <v>31</v>
      </c>
      <c r="I604">
        <f t="shared" si="47"/>
        <v>13216.276712328769</v>
      </c>
      <c r="J604">
        <v>3112220</v>
      </c>
      <c r="K604" s="10">
        <f t="shared" ca="1" si="48"/>
        <v>0.1088052279246367</v>
      </c>
    </row>
    <row r="605" spans="1:11" x14ac:dyDescent="0.25">
      <c r="A605" t="s">
        <v>498</v>
      </c>
      <c r="B605" t="str">
        <f t="shared" si="45"/>
        <v>May</v>
      </c>
      <c r="C605" t="s">
        <v>971</v>
      </c>
      <c r="D605" t="str">
        <f t="shared" si="49"/>
        <v>ed Edo State</v>
      </c>
      <c r="E605" t="str">
        <f t="shared" si="46"/>
        <v xml:space="preserve">Edo </v>
      </c>
      <c r="F605" t="s">
        <v>657</v>
      </c>
      <c r="G605" t="str" cm="1">
        <f t="array" aca="1" ref="G605" ca="1">[1]!EXTRACTNUMBERS(F605)</f>
        <v>2021</v>
      </c>
      <c r="H605">
        <f>VLOOKUP(B605,Lookup_period!A:B,2,0)</f>
        <v>31</v>
      </c>
      <c r="I605">
        <f t="shared" si="47"/>
        <v>19323.484794520551</v>
      </c>
      <c r="J605">
        <v>4550369</v>
      </c>
      <c r="K605" s="10">
        <f t="shared" ca="1" si="48"/>
        <v>0.10458776051476405</v>
      </c>
    </row>
    <row r="606" spans="1:11" x14ac:dyDescent="0.25">
      <c r="A606" t="s">
        <v>498</v>
      </c>
      <c r="B606" t="str">
        <f t="shared" si="45"/>
        <v>May</v>
      </c>
      <c r="C606" t="s">
        <v>26</v>
      </c>
      <c r="D606" t="str">
        <f t="shared" si="49"/>
        <v>ek Ekiti State</v>
      </c>
      <c r="E606" t="str">
        <f t="shared" si="46"/>
        <v xml:space="preserve">Ekiti </v>
      </c>
      <c r="F606" t="s">
        <v>658</v>
      </c>
      <c r="G606" t="str" cm="1">
        <f t="array" aca="1" ref="G606" ca="1">[1]!EXTRACTNUMBERS(F606)</f>
        <v>802</v>
      </c>
      <c r="H606">
        <f>VLOOKUP(B606,Lookup_period!A:B,2,0)</f>
        <v>31</v>
      </c>
      <c r="I606">
        <f t="shared" si="47"/>
        <v>15057.26479452055</v>
      </c>
      <c r="J606">
        <v>3545743</v>
      </c>
      <c r="K606" s="10">
        <f t="shared" ca="1" si="48"/>
        <v>5.3263325772942093E-2</v>
      </c>
    </row>
    <row r="607" spans="1:11" x14ac:dyDescent="0.25">
      <c r="A607" t="s">
        <v>498</v>
      </c>
      <c r="B607" t="str">
        <f t="shared" si="45"/>
        <v>May</v>
      </c>
      <c r="C607" t="s">
        <v>28</v>
      </c>
      <c r="D607" t="str">
        <f t="shared" si="49"/>
        <v>en Enugu State</v>
      </c>
      <c r="E607" t="str">
        <f t="shared" si="46"/>
        <v xml:space="preserve">Enugu </v>
      </c>
      <c r="F607" t="s">
        <v>316</v>
      </c>
      <c r="G607" t="str" cm="1">
        <f t="array" aca="1" ref="G607" ca="1">[1]!EXTRACTNUMBERS(F607)</f>
        <v>1891</v>
      </c>
      <c r="H607">
        <f>VLOOKUP(B607,Lookup_period!A:B,2,0)</f>
        <v>31</v>
      </c>
      <c r="I607">
        <f t="shared" si="47"/>
        <v>20313.285068493155</v>
      </c>
      <c r="J607">
        <v>4783451</v>
      </c>
      <c r="K607" s="10">
        <f t="shared" ca="1" si="48"/>
        <v>9.3091786661972695E-2</v>
      </c>
    </row>
    <row r="608" spans="1:11" x14ac:dyDescent="0.25">
      <c r="A608" t="s">
        <v>498</v>
      </c>
      <c r="B608" t="str">
        <f t="shared" si="45"/>
        <v>May</v>
      </c>
      <c r="C608" t="s">
        <v>30</v>
      </c>
      <c r="D608" t="str">
        <f t="shared" si="49"/>
        <v>fc Federal Capital Territory</v>
      </c>
      <c r="E608" t="str">
        <f t="shared" si="46"/>
        <v xml:space="preserve">Federal </v>
      </c>
      <c r="F608" t="s">
        <v>441</v>
      </c>
      <c r="G608" t="str" cm="1">
        <f t="array" aca="1" ref="G608" ca="1">[1]!EXTRACTNUMBERS(F608)</f>
        <v>5044</v>
      </c>
      <c r="H608">
        <f>VLOOKUP(B608,Lookup_period!A:B,2,0)</f>
        <v>31</v>
      </c>
      <c r="I608">
        <f t="shared" si="47"/>
        <v>8986.9721917808238</v>
      </c>
      <c r="J608">
        <v>2116287</v>
      </c>
      <c r="K608" s="10">
        <f t="shared" ca="1" si="48"/>
        <v>0.56125688300371834</v>
      </c>
    </row>
    <row r="609" spans="1:11" x14ac:dyDescent="0.25">
      <c r="A609" t="s">
        <v>498</v>
      </c>
      <c r="B609" t="str">
        <f t="shared" si="45"/>
        <v>May</v>
      </c>
      <c r="C609" t="s">
        <v>32</v>
      </c>
      <c r="D609" t="str">
        <f t="shared" si="49"/>
        <v>go Gombe State</v>
      </c>
      <c r="E609" t="str">
        <f t="shared" si="46"/>
        <v xml:space="preserve">Gombe </v>
      </c>
      <c r="F609" t="s">
        <v>659</v>
      </c>
      <c r="G609" t="str" cm="1">
        <f t="array" aca="1" ref="G609" ca="1">[1]!EXTRACTNUMBERS(F609)</f>
        <v>4052</v>
      </c>
      <c r="H609">
        <f>VLOOKUP(B609,Lookup_period!A:B,2,0)</f>
        <v>31</v>
      </c>
      <c r="I609">
        <f t="shared" si="47"/>
        <v>15054.245479452056</v>
      </c>
      <c r="J609">
        <v>3545032</v>
      </c>
      <c r="K609" s="10">
        <f t="shared" ca="1" si="48"/>
        <v>0.26915995262138404</v>
      </c>
    </row>
    <row r="610" spans="1:11" x14ac:dyDescent="0.25">
      <c r="A610" t="s">
        <v>498</v>
      </c>
      <c r="B610" t="str">
        <f t="shared" si="45"/>
        <v>May</v>
      </c>
      <c r="C610" t="s">
        <v>34</v>
      </c>
      <c r="D610" t="str">
        <f t="shared" si="49"/>
        <v>im Imo State</v>
      </c>
      <c r="E610" t="str">
        <f t="shared" si="46"/>
        <v xml:space="preserve">Imo </v>
      </c>
      <c r="F610" t="s">
        <v>522</v>
      </c>
      <c r="G610" t="str" cm="1">
        <f t="array" aca="1" ref="G610" ca="1">[1]!EXTRACTNUMBERS(F610)</f>
        <v>1377</v>
      </c>
      <c r="H610">
        <f>VLOOKUP(B610,Lookup_period!A:B,2,0)</f>
        <v>31</v>
      </c>
      <c r="I610">
        <f t="shared" si="47"/>
        <v>25165.668356164388</v>
      </c>
      <c r="J610">
        <v>5926109</v>
      </c>
      <c r="K610" s="10">
        <f t="shared" ca="1" si="48"/>
        <v>5.4717402316187672E-2</v>
      </c>
    </row>
    <row r="611" spans="1:11" x14ac:dyDescent="0.25">
      <c r="A611" t="s">
        <v>498</v>
      </c>
      <c r="B611" t="str">
        <f t="shared" si="45"/>
        <v>May</v>
      </c>
      <c r="C611" t="s">
        <v>36</v>
      </c>
      <c r="D611" t="str">
        <f t="shared" si="49"/>
        <v>ji Jigawa State</v>
      </c>
      <c r="E611" t="str">
        <f t="shared" si="46"/>
        <v xml:space="preserve">Jigawa </v>
      </c>
      <c r="F611" t="s">
        <v>660</v>
      </c>
      <c r="G611" t="str" cm="1">
        <f t="array" aca="1" ref="G611" ca="1">[1]!EXTRACTNUMBERS(F611)</f>
        <v>11062</v>
      </c>
      <c r="H611">
        <f>VLOOKUP(B611,Lookup_period!A:B,2,0)</f>
        <v>31</v>
      </c>
      <c r="I611">
        <f t="shared" si="47"/>
        <v>26778.921095890415</v>
      </c>
      <c r="J611">
        <v>6306004</v>
      </c>
      <c r="K611" s="10">
        <f t="shared" ca="1" si="48"/>
        <v>0.41308609709812438</v>
      </c>
    </row>
    <row r="612" spans="1:11" x14ac:dyDescent="0.25">
      <c r="A612" t="s">
        <v>498</v>
      </c>
      <c r="B612" t="str">
        <f t="shared" si="45"/>
        <v>May</v>
      </c>
      <c r="C612" t="s">
        <v>38</v>
      </c>
      <c r="D612" t="str">
        <f t="shared" si="49"/>
        <v>kd Kaduna State</v>
      </c>
      <c r="E612" t="str">
        <f t="shared" si="46"/>
        <v xml:space="preserve">Kaduna </v>
      </c>
      <c r="F612" t="s">
        <v>661</v>
      </c>
      <c r="G612" t="str" cm="1">
        <f t="array" aca="1" ref="G612" ca="1">[1]!EXTRACTNUMBERS(F612)</f>
        <v>29783</v>
      </c>
      <c r="H612">
        <f>VLOOKUP(B612,Lookup_period!A:B,2,0)</f>
        <v>31</v>
      </c>
      <c r="I612">
        <f t="shared" si="47"/>
        <v>37832.540136986303</v>
      </c>
      <c r="J612">
        <v>8908953</v>
      </c>
      <c r="K612" s="10">
        <f t="shared" ca="1" si="48"/>
        <v>0.78723236378419081</v>
      </c>
    </row>
    <row r="613" spans="1:11" x14ac:dyDescent="0.25">
      <c r="A613" t="s">
        <v>498</v>
      </c>
      <c r="B613" t="str">
        <f t="shared" si="45"/>
        <v>May</v>
      </c>
      <c r="C613" t="s">
        <v>40</v>
      </c>
      <c r="D613" t="str">
        <f t="shared" si="49"/>
        <v>ke Kebbi State</v>
      </c>
      <c r="E613" t="str">
        <f t="shared" si="46"/>
        <v xml:space="preserve">Kebbi </v>
      </c>
      <c r="F613" t="s">
        <v>662</v>
      </c>
      <c r="G613" t="str" cm="1">
        <f t="array" aca="1" ref="G613" ca="1">[1]!EXTRACTNUMBERS(F613)</f>
        <v>4553</v>
      </c>
      <c r="H613">
        <f>VLOOKUP(B613,Lookup_period!A:B,2,0)</f>
        <v>31</v>
      </c>
      <c r="I613">
        <f t="shared" si="47"/>
        <v>20453.264931506852</v>
      </c>
      <c r="J613">
        <v>4816414</v>
      </c>
      <c r="K613" s="10">
        <f t="shared" ca="1" si="48"/>
        <v>0.22260504693245409</v>
      </c>
    </row>
    <row r="614" spans="1:11" x14ac:dyDescent="0.25">
      <c r="A614" t="s">
        <v>498</v>
      </c>
      <c r="B614" t="str">
        <f t="shared" si="45"/>
        <v>May</v>
      </c>
      <c r="C614" t="s">
        <v>42</v>
      </c>
      <c r="D614" t="str">
        <f t="shared" si="49"/>
        <v>kn Kano State</v>
      </c>
      <c r="E614" t="str">
        <f t="shared" si="46"/>
        <v xml:space="preserve">Kano </v>
      </c>
      <c r="F614" t="s">
        <v>663</v>
      </c>
      <c r="G614" t="str" cm="1">
        <f t="array" aca="1" ref="G614" ca="1">[1]!EXTRACTNUMBERS(F614)</f>
        <v>13465</v>
      </c>
      <c r="H614">
        <f>VLOOKUP(B614,Lookup_period!A:B,2,0)</f>
        <v>31</v>
      </c>
      <c r="I614">
        <f t="shared" si="47"/>
        <v>60773.780136986308</v>
      </c>
      <c r="J614" t="s">
        <v>493</v>
      </c>
      <c r="K614" s="10">
        <f t="shared" ca="1" si="48"/>
        <v>0.2215593627654788</v>
      </c>
    </row>
    <row r="615" spans="1:11" x14ac:dyDescent="0.25">
      <c r="A615" t="s">
        <v>498</v>
      </c>
      <c r="B615" t="str">
        <f t="shared" si="45"/>
        <v>May</v>
      </c>
      <c r="C615" t="s">
        <v>45</v>
      </c>
      <c r="D615" t="str">
        <f t="shared" si="49"/>
        <v>ko Kogi State</v>
      </c>
      <c r="E615" t="str">
        <f t="shared" si="46"/>
        <v xml:space="preserve">Kogi </v>
      </c>
      <c r="F615" t="s">
        <v>664</v>
      </c>
      <c r="G615" t="str" cm="1">
        <f t="array" aca="1" ref="G615" ca="1">[1]!EXTRACTNUMBERS(F615)</f>
        <v>1665</v>
      </c>
      <c r="H615">
        <f>VLOOKUP(B615,Lookup_period!A:B,2,0)</f>
        <v>31</v>
      </c>
      <c r="I615">
        <f t="shared" si="47"/>
        <v>20445.430000000004</v>
      </c>
      <c r="J615">
        <v>4814569</v>
      </c>
      <c r="K615" s="10">
        <f t="shared" ca="1" si="48"/>
        <v>8.1436291630941474E-2</v>
      </c>
    </row>
    <row r="616" spans="1:11" x14ac:dyDescent="0.25">
      <c r="A616" t="s">
        <v>498</v>
      </c>
      <c r="B616" t="str">
        <f t="shared" si="45"/>
        <v>May</v>
      </c>
      <c r="C616" t="s">
        <v>47</v>
      </c>
      <c r="D616" t="str">
        <f t="shared" si="49"/>
        <v>kt Katsina State</v>
      </c>
      <c r="E616" t="str">
        <f t="shared" si="46"/>
        <v xml:space="preserve">Katsina </v>
      </c>
      <c r="F616" t="s">
        <v>665</v>
      </c>
      <c r="G616" t="str" cm="1">
        <f t="array" aca="1" ref="G616" ca="1">[1]!EXTRACTNUMBERS(F616)</f>
        <v>12950</v>
      </c>
      <c r="H616">
        <f>VLOOKUP(B616,Lookup_period!A:B,2,0)</f>
        <v>31</v>
      </c>
      <c r="I616">
        <f t="shared" si="47"/>
        <v>36123.913561643836</v>
      </c>
      <c r="J616">
        <v>8506599</v>
      </c>
      <c r="K616" s="10">
        <f t="shared" ca="1" si="48"/>
        <v>0.35848828997725862</v>
      </c>
    </row>
    <row r="617" spans="1:11" x14ac:dyDescent="0.25">
      <c r="A617" t="s">
        <v>498</v>
      </c>
      <c r="B617" t="str">
        <f t="shared" si="45"/>
        <v>May</v>
      </c>
      <c r="C617" t="s">
        <v>49</v>
      </c>
      <c r="D617" t="str">
        <f t="shared" si="49"/>
        <v>kw Kwara State</v>
      </c>
      <c r="E617" t="str">
        <f t="shared" si="46"/>
        <v xml:space="preserve">Kwara </v>
      </c>
      <c r="F617" t="s">
        <v>666</v>
      </c>
      <c r="G617" t="str" cm="1">
        <f t="array" aca="1" ref="G617" ca="1">[1]!EXTRACTNUMBERS(F617)</f>
        <v>1861</v>
      </c>
      <c r="H617">
        <f>VLOOKUP(B617,Lookup_period!A:B,2,0)</f>
        <v>31</v>
      </c>
      <c r="I617">
        <f t="shared" si="47"/>
        <v>14786.677260273975</v>
      </c>
      <c r="J617">
        <v>3482024</v>
      </c>
      <c r="K617" s="10">
        <f t="shared" ca="1" si="48"/>
        <v>0.12585653742506303</v>
      </c>
    </row>
    <row r="618" spans="1:11" x14ac:dyDescent="0.25">
      <c r="A618" t="s">
        <v>498</v>
      </c>
      <c r="B618" t="str">
        <f t="shared" si="45"/>
        <v>May</v>
      </c>
      <c r="C618" t="s">
        <v>51</v>
      </c>
      <c r="D618" t="str">
        <f t="shared" si="49"/>
        <v>la Lagos State</v>
      </c>
      <c r="E618" t="str">
        <f t="shared" si="46"/>
        <v xml:space="preserve">Lagos </v>
      </c>
      <c r="F618" t="s">
        <v>667</v>
      </c>
      <c r="G618" t="str" cm="1">
        <f t="array" aca="1" ref="G618" ca="1">[1]!EXTRACTNUMBERS(F618)</f>
        <v>9049</v>
      </c>
      <c r="H618">
        <f>VLOOKUP(B618,Lookup_period!A:B,2,0)</f>
        <v>31</v>
      </c>
      <c r="I618">
        <f t="shared" si="47"/>
        <v>57646.105205479456</v>
      </c>
      <c r="J618" t="s">
        <v>494</v>
      </c>
      <c r="K618" s="10">
        <f t="shared" ca="1" si="48"/>
        <v>0.1569750457163559</v>
      </c>
    </row>
    <row r="619" spans="1:11" x14ac:dyDescent="0.25">
      <c r="A619" t="s">
        <v>498</v>
      </c>
      <c r="B619" t="str">
        <f t="shared" si="45"/>
        <v>May</v>
      </c>
      <c r="C619" t="s">
        <v>54</v>
      </c>
      <c r="D619" t="str">
        <f t="shared" si="49"/>
        <v>na Nasarawa State</v>
      </c>
      <c r="E619" t="str">
        <f t="shared" si="46"/>
        <v xml:space="preserve">Nasarawa </v>
      </c>
      <c r="F619" t="s">
        <v>668</v>
      </c>
      <c r="G619" t="str" cm="1">
        <f t="array" aca="1" ref="G619" ca="1">[1]!EXTRACTNUMBERS(F619)</f>
        <v>5775</v>
      </c>
      <c r="H619">
        <f>VLOOKUP(B619,Lookup_period!A:B,2,0)</f>
        <v>31</v>
      </c>
      <c r="I619">
        <f t="shared" si="47"/>
        <v>11619.83191780822</v>
      </c>
      <c r="J619">
        <v>2736283</v>
      </c>
      <c r="K619" s="10">
        <f t="shared" ca="1" si="48"/>
        <v>0.49699514079454121</v>
      </c>
    </row>
    <row r="620" spans="1:11" x14ac:dyDescent="0.25">
      <c r="A620" t="s">
        <v>498</v>
      </c>
      <c r="B620" t="str">
        <f t="shared" si="45"/>
        <v>May</v>
      </c>
      <c r="C620" t="s">
        <v>56</v>
      </c>
      <c r="D620" t="str">
        <f t="shared" si="49"/>
        <v>ni Niger State</v>
      </c>
      <c r="E620" t="str">
        <f t="shared" si="46"/>
        <v xml:space="preserve">Niger </v>
      </c>
      <c r="F620" t="s">
        <v>669</v>
      </c>
      <c r="G620" t="str" cm="1">
        <f t="array" aca="1" ref="G620" ca="1">[1]!EXTRACTNUMBERS(F620)</f>
        <v>7543</v>
      </c>
      <c r="H620">
        <f>VLOOKUP(B620,Lookup_period!A:B,2,0)</f>
        <v>31</v>
      </c>
      <c r="I620">
        <f t="shared" si="47"/>
        <v>25907.791369863018</v>
      </c>
      <c r="J620">
        <v>6100867</v>
      </c>
      <c r="K620" s="10">
        <f t="shared" ca="1" si="48"/>
        <v>0.29114793663092098</v>
      </c>
    </row>
    <row r="621" spans="1:11" x14ac:dyDescent="0.25">
      <c r="A621" t="s">
        <v>498</v>
      </c>
      <c r="B621" t="str">
        <f t="shared" si="45"/>
        <v>May</v>
      </c>
      <c r="C621" t="s">
        <v>58</v>
      </c>
      <c r="D621" t="str">
        <f t="shared" si="49"/>
        <v>og Ogun State</v>
      </c>
      <c r="E621" t="str">
        <f t="shared" si="46"/>
        <v xml:space="preserve">Ogun </v>
      </c>
      <c r="F621" t="s">
        <v>670</v>
      </c>
      <c r="G621" t="str" cm="1">
        <f t="array" aca="1" ref="G621" ca="1">[1]!EXTRACTNUMBERS(F621)</f>
        <v>3594</v>
      </c>
      <c r="H621">
        <f>VLOOKUP(B621,Lookup_period!A:B,2,0)</f>
        <v>31</v>
      </c>
      <c r="I621">
        <f t="shared" si="47"/>
        <v>24145.178082191782</v>
      </c>
      <c r="J621">
        <v>5685800</v>
      </c>
      <c r="K621" s="10">
        <f t="shared" ca="1" si="48"/>
        <v>0.14884959588062621</v>
      </c>
    </row>
    <row r="622" spans="1:11" x14ac:dyDescent="0.25">
      <c r="A622" t="s">
        <v>498</v>
      </c>
      <c r="B622" t="str">
        <f t="shared" si="45"/>
        <v>May</v>
      </c>
      <c r="C622" t="s">
        <v>60</v>
      </c>
      <c r="D622" t="str">
        <f t="shared" si="49"/>
        <v>on Ondo State</v>
      </c>
      <c r="E622" t="str">
        <f t="shared" si="46"/>
        <v xml:space="preserve">Ondo </v>
      </c>
      <c r="F622" t="s">
        <v>671</v>
      </c>
      <c r="G622" t="str" cm="1">
        <f t="array" aca="1" ref="G622" ca="1">[1]!EXTRACTNUMBERS(F622)</f>
        <v>2749</v>
      </c>
      <c r="H622">
        <f>VLOOKUP(B622,Lookup_period!A:B,2,0)</f>
        <v>31</v>
      </c>
      <c r="I622">
        <f t="shared" si="47"/>
        <v>21459.032328767127</v>
      </c>
      <c r="J622">
        <v>5053256</v>
      </c>
      <c r="K622" s="10">
        <f t="shared" ca="1" si="48"/>
        <v>0.12810456491622876</v>
      </c>
    </row>
    <row r="623" spans="1:11" x14ac:dyDescent="0.25">
      <c r="A623" t="s">
        <v>498</v>
      </c>
      <c r="B623" t="str">
        <f t="shared" si="45"/>
        <v>May</v>
      </c>
      <c r="C623" t="s">
        <v>62</v>
      </c>
      <c r="D623" t="str">
        <f t="shared" si="49"/>
        <v>os Osun State</v>
      </c>
      <c r="E623" t="str">
        <f t="shared" si="46"/>
        <v xml:space="preserve">Osun </v>
      </c>
      <c r="F623" t="s">
        <v>672</v>
      </c>
      <c r="G623" t="str" cm="1">
        <f t="array" aca="1" ref="G623" ca="1">[1]!EXTRACTNUMBERS(F623)</f>
        <v>2313</v>
      </c>
      <c r="H623">
        <f>VLOOKUP(B623,Lookup_period!A:B,2,0)</f>
        <v>31</v>
      </c>
      <c r="I623">
        <f t="shared" si="47"/>
        <v>21895.244794520549</v>
      </c>
      <c r="J623">
        <v>5155977</v>
      </c>
      <c r="K623" s="10">
        <f t="shared" ca="1" si="48"/>
        <v>0.1056393761159887</v>
      </c>
    </row>
    <row r="624" spans="1:11" x14ac:dyDescent="0.25">
      <c r="A624" t="s">
        <v>498</v>
      </c>
      <c r="B624" t="str">
        <f t="shared" si="45"/>
        <v>May</v>
      </c>
      <c r="C624" t="s">
        <v>64</v>
      </c>
      <c r="D624" t="str">
        <f t="shared" si="49"/>
        <v>oy Oyo State</v>
      </c>
      <c r="E624" t="str">
        <f t="shared" si="46"/>
        <v xml:space="preserve">Oyo </v>
      </c>
      <c r="F624" t="s">
        <v>673</v>
      </c>
      <c r="G624" t="str" cm="1">
        <f t="array" aca="1" ref="G624" ca="1">[1]!EXTRACTNUMBERS(F624)</f>
        <v>5978</v>
      </c>
      <c r="H624">
        <f>VLOOKUP(B624,Lookup_period!A:B,2,0)</f>
        <v>31</v>
      </c>
      <c r="I624">
        <f t="shared" si="47"/>
        <v>36672.545616438358</v>
      </c>
      <c r="J624">
        <v>8635793</v>
      </c>
      <c r="K624" s="10">
        <f t="shared" ca="1" si="48"/>
        <v>0.16301022739256965</v>
      </c>
    </row>
    <row r="625" spans="1:11" x14ac:dyDescent="0.25">
      <c r="A625" t="s">
        <v>498</v>
      </c>
      <c r="B625" t="str">
        <f t="shared" si="45"/>
        <v>May</v>
      </c>
      <c r="C625" t="s">
        <v>66</v>
      </c>
      <c r="D625" t="str">
        <f t="shared" si="49"/>
        <v>pl Plateau State</v>
      </c>
      <c r="E625" t="str">
        <f t="shared" si="46"/>
        <v xml:space="preserve">Plateau </v>
      </c>
      <c r="F625" t="s">
        <v>674</v>
      </c>
      <c r="G625" t="str" cm="1">
        <f t="array" aca="1" ref="G625" ca="1">[1]!EXTRACTNUMBERS(F625)</f>
        <v>3931</v>
      </c>
      <c r="H625">
        <f>VLOOKUP(B625,Lookup_period!A:B,2,0)</f>
        <v>31</v>
      </c>
      <c r="I625">
        <f t="shared" si="47"/>
        <v>19085.595890410961</v>
      </c>
      <c r="J625">
        <v>4494350</v>
      </c>
      <c r="K625" s="10">
        <f t="shared" ca="1" si="48"/>
        <v>0.20596684654603969</v>
      </c>
    </row>
    <row r="626" spans="1:11" x14ac:dyDescent="0.25">
      <c r="A626" t="s">
        <v>498</v>
      </c>
      <c r="B626" t="str">
        <f t="shared" si="45"/>
        <v>May</v>
      </c>
      <c r="C626" t="s">
        <v>68</v>
      </c>
      <c r="D626" t="str">
        <f t="shared" si="49"/>
        <v>ri Rivers State</v>
      </c>
      <c r="E626" t="str">
        <f t="shared" si="46"/>
        <v xml:space="preserve">Rivers </v>
      </c>
      <c r="F626" t="s">
        <v>675</v>
      </c>
      <c r="G626" t="str" cm="1">
        <f t="array" aca="1" ref="G626" ca="1">[1]!EXTRACTNUMBERS(F626)</f>
        <v>4397</v>
      </c>
      <c r="H626">
        <f>VLOOKUP(B626,Lookup_period!A:B,2,0)</f>
        <v>31</v>
      </c>
      <c r="I626">
        <f t="shared" si="47"/>
        <v>34008.54575342466</v>
      </c>
      <c r="J626">
        <v>8008464</v>
      </c>
      <c r="K626" s="10">
        <f t="shared" ca="1" si="48"/>
        <v>0.12929103266808231</v>
      </c>
    </row>
    <row r="627" spans="1:11" x14ac:dyDescent="0.25">
      <c r="A627" t="s">
        <v>498</v>
      </c>
      <c r="B627" t="str">
        <f t="shared" si="45"/>
        <v>May</v>
      </c>
      <c r="C627" t="s">
        <v>70</v>
      </c>
      <c r="D627" t="str">
        <f t="shared" si="49"/>
        <v>so Sokoto State</v>
      </c>
      <c r="E627" t="str">
        <f t="shared" si="46"/>
        <v xml:space="preserve">Sokoto </v>
      </c>
      <c r="F627" t="s">
        <v>676</v>
      </c>
      <c r="G627" t="str" cm="1">
        <f t="array" aca="1" ref="G627" ca="1">[1]!EXTRACTNUMBERS(F627)</f>
        <v>7698</v>
      </c>
      <c r="H627">
        <f>VLOOKUP(B627,Lookup_period!A:B,2,0)</f>
        <v>31</v>
      </c>
      <c r="I627">
        <f t="shared" si="47"/>
        <v>23055.375205479453</v>
      </c>
      <c r="J627">
        <v>5429169</v>
      </c>
      <c r="K627" s="10">
        <f t="shared" ca="1" si="48"/>
        <v>0.33389176846579605</v>
      </c>
    </row>
    <row r="628" spans="1:11" x14ac:dyDescent="0.25">
      <c r="A628" t="s">
        <v>498</v>
      </c>
      <c r="B628" t="str">
        <f t="shared" si="45"/>
        <v>May</v>
      </c>
      <c r="C628" t="s">
        <v>72</v>
      </c>
      <c r="D628" t="str">
        <f t="shared" si="49"/>
        <v>ta Taraba State</v>
      </c>
      <c r="E628" t="str">
        <f t="shared" si="46"/>
        <v xml:space="preserve">Taraba </v>
      </c>
      <c r="F628" t="s">
        <v>677</v>
      </c>
      <c r="G628" t="str" cm="1">
        <f t="array" aca="1" ref="G628" ca="1">[1]!EXTRACTNUMBERS(F628)</f>
        <v>3165</v>
      </c>
      <c r="H628">
        <f>VLOOKUP(B628,Lookup_period!A:B,2,0)</f>
        <v>31</v>
      </c>
      <c r="I628">
        <f t="shared" si="47"/>
        <v>14043.182602739729</v>
      </c>
      <c r="J628">
        <v>3306943</v>
      </c>
      <c r="K628" s="10">
        <f t="shared" ca="1" si="48"/>
        <v>0.22537626188685533</v>
      </c>
    </row>
    <row r="629" spans="1:11" x14ac:dyDescent="0.25">
      <c r="A629" t="s">
        <v>498</v>
      </c>
      <c r="B629" t="str">
        <f t="shared" si="45"/>
        <v>May</v>
      </c>
      <c r="C629" t="s">
        <v>74</v>
      </c>
      <c r="D629" t="str">
        <f t="shared" si="49"/>
        <v>yo Yobe State</v>
      </c>
      <c r="E629" t="str">
        <f t="shared" si="46"/>
        <v xml:space="preserve">Yobe </v>
      </c>
      <c r="F629" t="s">
        <v>678</v>
      </c>
      <c r="G629" t="str" cm="1">
        <f t="array" aca="1" ref="G629" ca="1">[1]!EXTRACTNUMBERS(F629)</f>
        <v>6278</v>
      </c>
      <c r="H629">
        <f>VLOOKUP(B629,Lookup_period!A:B,2,0)</f>
        <v>31</v>
      </c>
      <c r="I629">
        <f t="shared" si="47"/>
        <v>15418.750273972604</v>
      </c>
      <c r="J629">
        <v>3630867</v>
      </c>
      <c r="K629" s="10">
        <f t="shared" ca="1" si="48"/>
        <v>0.40716659187336901</v>
      </c>
    </row>
    <row r="630" spans="1:11" x14ac:dyDescent="0.25">
      <c r="A630" t="s">
        <v>498</v>
      </c>
      <c r="B630" t="str">
        <f t="shared" si="45"/>
        <v>May</v>
      </c>
      <c r="C630" t="s">
        <v>76</v>
      </c>
      <c r="D630" t="str">
        <f t="shared" si="49"/>
        <v>za Zamfara State</v>
      </c>
      <c r="E630" t="str">
        <f t="shared" si="46"/>
        <v xml:space="preserve">Zamfara </v>
      </c>
      <c r="F630" t="s">
        <v>679</v>
      </c>
      <c r="G630" t="str" cm="1">
        <f t="array" aca="1" ref="G630" ca="1">[1]!EXTRACTNUMBERS(F630)</f>
        <v>2848</v>
      </c>
      <c r="H630">
        <f>VLOOKUP(B630,Lookup_period!A:B,2,0)</f>
        <v>31</v>
      </c>
      <c r="I630">
        <f t="shared" si="47"/>
        <v>20848.366301369864</v>
      </c>
      <c r="J630">
        <v>4909454</v>
      </c>
      <c r="K630" s="10">
        <f t="shared" ca="1" si="48"/>
        <v>0.13660542791848726</v>
      </c>
    </row>
    <row r="631" spans="1:11" x14ac:dyDescent="0.25">
      <c r="A631" t="s">
        <v>499</v>
      </c>
      <c r="B631" t="str">
        <f t="shared" si="45"/>
        <v>June</v>
      </c>
      <c r="C631" t="s">
        <v>3</v>
      </c>
      <c r="D631" t="str">
        <f t="shared" si="49"/>
        <v>an Anambra state</v>
      </c>
      <c r="E631" t="str">
        <f t="shared" si="46"/>
        <v xml:space="preserve">Anambra </v>
      </c>
      <c r="F631" t="s">
        <v>680</v>
      </c>
      <c r="G631" t="str" cm="1">
        <f t="array" aca="1" ref="G631" ca="1">[1]!EXTRACTNUMBERS(F631)</f>
        <v>1941</v>
      </c>
      <c r="H631">
        <f>VLOOKUP(B631,Lookup_period!A:B,2,0)</f>
        <v>30</v>
      </c>
      <c r="I631">
        <f t="shared" si="47"/>
        <v>24165.287671232876</v>
      </c>
      <c r="J631">
        <v>5880220</v>
      </c>
      <c r="K631" s="10">
        <f t="shared" ca="1" si="48"/>
        <v>8.0321824693633914E-2</v>
      </c>
    </row>
    <row r="632" spans="1:11" x14ac:dyDescent="0.25">
      <c r="A632" t="s">
        <v>499</v>
      </c>
      <c r="B632" t="str">
        <f t="shared" si="45"/>
        <v>June</v>
      </c>
      <c r="C632" t="s">
        <v>5</v>
      </c>
      <c r="D632" t="str">
        <f t="shared" si="49"/>
        <v>ab Abia State</v>
      </c>
      <c r="E632" t="str">
        <f t="shared" si="46"/>
        <v xml:space="preserve">Abia </v>
      </c>
      <c r="F632" t="s">
        <v>681</v>
      </c>
      <c r="G632" t="str" cm="1">
        <f t="array" aca="1" ref="G632" ca="1">[1]!EXTRACTNUMBERS(F632)</f>
        <v>2028</v>
      </c>
      <c r="H632">
        <f>VLOOKUP(B632,Lookup_period!A:B,2,0)</f>
        <v>30</v>
      </c>
      <c r="I632">
        <f t="shared" si="47"/>
        <v>16466.979452054795</v>
      </c>
      <c r="J632">
        <v>4006965</v>
      </c>
      <c r="K632" s="10">
        <f t="shared" ca="1" si="48"/>
        <v>0.12315555538917859</v>
      </c>
    </row>
    <row r="633" spans="1:11" x14ac:dyDescent="0.25">
      <c r="A633" t="s">
        <v>499</v>
      </c>
      <c r="B633" t="str">
        <f t="shared" si="45"/>
        <v>June</v>
      </c>
      <c r="C633" t="s">
        <v>7</v>
      </c>
      <c r="D633" t="str">
        <f t="shared" si="49"/>
        <v>ad Adamawa State</v>
      </c>
      <c r="E633" t="str">
        <f t="shared" si="46"/>
        <v xml:space="preserve">Adamawa </v>
      </c>
      <c r="F633" t="s">
        <v>682</v>
      </c>
      <c r="G633" t="str" cm="1">
        <f t="array" aca="1" ref="G633" ca="1">[1]!EXTRACTNUMBERS(F633)</f>
        <v>8026</v>
      </c>
      <c r="H633">
        <f>VLOOKUP(B633,Lookup_period!A:B,2,0)</f>
        <v>30</v>
      </c>
      <c r="I633">
        <f t="shared" si="47"/>
        <v>18879.793150684935</v>
      </c>
      <c r="J633">
        <v>4594083</v>
      </c>
      <c r="K633" s="10">
        <f t="shared" ca="1" si="48"/>
        <v>0.42511058971580029</v>
      </c>
    </row>
    <row r="634" spans="1:11" x14ac:dyDescent="0.25">
      <c r="A634" t="s">
        <v>499</v>
      </c>
      <c r="B634" t="str">
        <f t="shared" si="45"/>
        <v>June</v>
      </c>
      <c r="C634" t="s">
        <v>9</v>
      </c>
      <c r="D634" t="str">
        <f t="shared" si="49"/>
        <v>ak Akwa-Ibom State</v>
      </c>
      <c r="E634" t="str">
        <f t="shared" si="46"/>
        <v xml:space="preserve">Akwa-Ibom </v>
      </c>
      <c r="F634" t="s">
        <v>683</v>
      </c>
      <c r="G634" t="str" cm="1">
        <f t="array" aca="1" ref="G634" ca="1">[1]!EXTRACTNUMBERS(F634)</f>
        <v>741</v>
      </c>
      <c r="H634">
        <f>VLOOKUP(B634,Lookup_period!A:B,2,0)</f>
        <v>30</v>
      </c>
      <c r="I634">
        <f t="shared" si="47"/>
        <v>24881.375342465755</v>
      </c>
      <c r="J634">
        <v>6054468</v>
      </c>
      <c r="K634" s="10">
        <f t="shared" ca="1" si="48"/>
        <v>2.9781311917083383E-2</v>
      </c>
    </row>
    <row r="635" spans="1:11" x14ac:dyDescent="0.25">
      <c r="A635" t="s">
        <v>499</v>
      </c>
      <c r="B635" t="str">
        <f t="shared" si="45"/>
        <v>June</v>
      </c>
      <c r="C635" t="s">
        <v>11</v>
      </c>
      <c r="D635" t="str">
        <f t="shared" si="49"/>
        <v>ba Bauchi State</v>
      </c>
      <c r="E635" t="str">
        <f t="shared" si="46"/>
        <v xml:space="preserve">Bauchi </v>
      </c>
      <c r="F635" t="s">
        <v>684</v>
      </c>
      <c r="G635" t="str" cm="1">
        <f t="array" aca="1" ref="G635" ca="1">[1]!EXTRACTNUMBERS(F635)</f>
        <v>7474</v>
      </c>
      <c r="H635">
        <f>VLOOKUP(B635,Lookup_period!A:B,2,0)</f>
        <v>30</v>
      </c>
      <c r="I635">
        <f t="shared" si="47"/>
        <v>29681.317808219181</v>
      </c>
      <c r="J635">
        <v>7222454</v>
      </c>
      <c r="K635" s="10">
        <f t="shared" ca="1" si="48"/>
        <v>0.25180822658522062</v>
      </c>
    </row>
    <row r="636" spans="1:11" x14ac:dyDescent="0.25">
      <c r="A636" t="s">
        <v>499</v>
      </c>
      <c r="B636" t="str">
        <f t="shared" si="45"/>
        <v>June</v>
      </c>
      <c r="C636" t="s">
        <v>13</v>
      </c>
      <c r="D636" t="str">
        <f t="shared" si="49"/>
        <v>be Benue State</v>
      </c>
      <c r="E636" t="str">
        <f t="shared" si="46"/>
        <v xml:space="preserve">Benue </v>
      </c>
      <c r="F636" t="s">
        <v>685</v>
      </c>
      <c r="G636" t="str" cm="1">
        <f t="array" aca="1" ref="G636" ca="1">[1]!EXTRACTNUMBERS(F636)</f>
        <v>999</v>
      </c>
      <c r="H636">
        <f>VLOOKUP(B636,Lookup_period!A:B,2,0)</f>
        <v>30</v>
      </c>
      <c r="I636">
        <f t="shared" si="47"/>
        <v>25463.436986301374</v>
      </c>
      <c r="J636">
        <v>6196103</v>
      </c>
      <c r="K636" s="10">
        <f t="shared" ca="1" si="48"/>
        <v>3.9232724181634801E-2</v>
      </c>
    </row>
    <row r="637" spans="1:11" x14ac:dyDescent="0.25">
      <c r="A637" t="s">
        <v>499</v>
      </c>
      <c r="B637" t="str">
        <f t="shared" si="45"/>
        <v>June</v>
      </c>
      <c r="C637" t="s">
        <v>15</v>
      </c>
      <c r="D637" t="str">
        <f t="shared" si="49"/>
        <v>bo Borno State</v>
      </c>
      <c r="E637" t="str">
        <f t="shared" si="46"/>
        <v xml:space="preserve">Borno </v>
      </c>
      <c r="F637" t="s">
        <v>686</v>
      </c>
      <c r="G637" t="str" cm="1">
        <f t="array" aca="1" ref="G637" ca="1">[1]!EXTRACTNUMBERS(F637)</f>
        <v>7371</v>
      </c>
      <c r="H637">
        <f>VLOOKUP(B637,Lookup_period!A:B,2,0)</f>
        <v>30</v>
      </c>
      <c r="I637">
        <f t="shared" si="47"/>
        <v>26347.426027397265</v>
      </c>
      <c r="J637">
        <v>6411207</v>
      </c>
      <c r="K637" s="10">
        <f t="shared" ca="1" si="48"/>
        <v>0.27976167358190113</v>
      </c>
    </row>
    <row r="638" spans="1:11" x14ac:dyDescent="0.25">
      <c r="A638" t="s">
        <v>499</v>
      </c>
      <c r="B638" t="str">
        <f t="shared" si="45"/>
        <v>June</v>
      </c>
      <c r="C638" t="s">
        <v>17</v>
      </c>
      <c r="D638" t="str">
        <f t="shared" si="49"/>
        <v>by Bayelsa State</v>
      </c>
      <c r="E638" t="str">
        <f t="shared" si="46"/>
        <v xml:space="preserve">Bayelsa </v>
      </c>
      <c r="F638" t="s">
        <v>687</v>
      </c>
      <c r="G638" t="str" cm="1">
        <f t="array" aca="1" ref="G638" ca="1">[1]!EXTRACTNUMBERS(F638)</f>
        <v>585</v>
      </c>
      <c r="H638">
        <f>VLOOKUP(B638,Lookup_period!A:B,2,0)</f>
        <v>30</v>
      </c>
      <c r="I638">
        <f t="shared" si="47"/>
        <v>10150.894520547947</v>
      </c>
      <c r="J638">
        <v>2470051</v>
      </c>
      <c r="K638" s="10">
        <f t="shared" ca="1" si="48"/>
        <v>5.7630389008162169E-2</v>
      </c>
    </row>
    <row r="639" spans="1:11" x14ac:dyDescent="0.25">
      <c r="A639" t="s">
        <v>499</v>
      </c>
      <c r="B639" t="str">
        <f t="shared" si="45"/>
        <v>June</v>
      </c>
      <c r="C639" t="s">
        <v>19</v>
      </c>
      <c r="D639" t="str">
        <f t="shared" si="49"/>
        <v>cr Cross River State</v>
      </c>
      <c r="E639" t="str">
        <f t="shared" si="46"/>
        <v xml:space="preserve">Cross </v>
      </c>
      <c r="F639" t="s">
        <v>688</v>
      </c>
      <c r="G639" t="str" cm="1">
        <f t="array" aca="1" ref="G639" ca="1">[1]!EXTRACTNUMBERS(F639)</f>
        <v>1565</v>
      </c>
      <c r="H639">
        <f>VLOOKUP(B639,Lookup_period!A:B,2,0)</f>
        <v>30</v>
      </c>
      <c r="I639">
        <f t="shared" si="47"/>
        <v>17216.334246575345</v>
      </c>
      <c r="J639">
        <v>4189308</v>
      </c>
      <c r="K639" s="10">
        <f t="shared" ca="1" si="48"/>
        <v>9.0902045556609024E-2</v>
      </c>
    </row>
    <row r="640" spans="1:11" x14ac:dyDescent="0.25">
      <c r="A640" t="s">
        <v>499</v>
      </c>
      <c r="B640" t="str">
        <f t="shared" si="45"/>
        <v>June</v>
      </c>
      <c r="C640" t="s">
        <v>21</v>
      </c>
      <c r="D640" t="str">
        <f t="shared" si="49"/>
        <v>de Delta State</v>
      </c>
      <c r="E640" t="str">
        <f t="shared" si="46"/>
        <v xml:space="preserve">Delta </v>
      </c>
      <c r="F640" t="s">
        <v>689</v>
      </c>
      <c r="G640" t="str" cm="1">
        <f t="array" aca="1" ref="G640" ca="1">[1]!EXTRACTNUMBERS(F640)</f>
        <v>4276</v>
      </c>
      <c r="H640">
        <f>VLOOKUP(B640,Lookup_period!A:B,2,0)</f>
        <v>30</v>
      </c>
      <c r="I640">
        <f t="shared" si="47"/>
        <v>25365.756164383565</v>
      </c>
      <c r="J640">
        <v>6172334</v>
      </c>
      <c r="K640" s="10">
        <f t="shared" ca="1" si="48"/>
        <v>0.16857372483947453</v>
      </c>
    </row>
    <row r="641" spans="1:11" x14ac:dyDescent="0.25">
      <c r="A641" t="s">
        <v>499</v>
      </c>
      <c r="B641" t="str">
        <f t="shared" si="45"/>
        <v>June</v>
      </c>
      <c r="C641" t="s">
        <v>23</v>
      </c>
      <c r="D641" t="str">
        <f t="shared" si="49"/>
        <v>eb Ebonyi State</v>
      </c>
      <c r="E641" t="str">
        <f t="shared" si="46"/>
        <v xml:space="preserve">Ebonyi </v>
      </c>
      <c r="F641" t="s">
        <v>690</v>
      </c>
      <c r="G641" t="str" cm="1">
        <f t="array" aca="1" ref="G641" ca="1">[1]!EXTRACTNUMBERS(F641)</f>
        <v>1348</v>
      </c>
      <c r="H641">
        <f>VLOOKUP(B641,Lookup_period!A:B,2,0)</f>
        <v>30</v>
      </c>
      <c r="I641">
        <f t="shared" si="47"/>
        <v>12789.945205479453</v>
      </c>
      <c r="J641">
        <v>3112220</v>
      </c>
      <c r="K641" s="10">
        <f t="shared" ca="1" si="48"/>
        <v>0.10539529124976169</v>
      </c>
    </row>
    <row r="642" spans="1:11" x14ac:dyDescent="0.25">
      <c r="A642" t="s">
        <v>499</v>
      </c>
      <c r="B642" t="str">
        <f t="shared" si="45"/>
        <v>June</v>
      </c>
      <c r="C642" t="s">
        <v>971</v>
      </c>
      <c r="D642" t="str">
        <f t="shared" si="49"/>
        <v>ed Edo State</v>
      </c>
      <c r="E642" t="str">
        <f t="shared" si="46"/>
        <v xml:space="preserve">Edo </v>
      </c>
      <c r="F642" t="s">
        <v>229</v>
      </c>
      <c r="G642" t="str" cm="1">
        <f t="array" aca="1" ref="G642" ca="1">[1]!EXTRACTNUMBERS(F642)</f>
        <v>3051</v>
      </c>
      <c r="H642">
        <f>VLOOKUP(B642,Lookup_period!A:B,2,0)</f>
        <v>30</v>
      </c>
      <c r="I642">
        <f t="shared" si="47"/>
        <v>18700.146575342467</v>
      </c>
      <c r="J642">
        <v>4550369</v>
      </c>
      <c r="K642" s="10">
        <f t="shared" ca="1" si="48"/>
        <v>0.16315380137303148</v>
      </c>
    </row>
    <row r="643" spans="1:11" x14ac:dyDescent="0.25">
      <c r="A643" t="s">
        <v>499</v>
      </c>
      <c r="B643" t="str">
        <f t="shared" ref="B643:B706" si="50">LEFT(A643,FIND(" ",A643)-1)</f>
        <v>June</v>
      </c>
      <c r="C643" t="s">
        <v>26</v>
      </c>
      <c r="D643" t="str">
        <f t="shared" si="49"/>
        <v>ek Ekiti State</v>
      </c>
      <c r="E643" t="str">
        <f t="shared" ref="E643:E706" si="51">MID(D643,FIND(" ",D643)+1,FIND(" ",D643,FIND(" ",D643)+1)-FIND(" ",D643))</f>
        <v xml:space="preserve">Ekiti </v>
      </c>
      <c r="F643" t="s">
        <v>691</v>
      </c>
      <c r="G643" t="str" cm="1">
        <f t="array" aca="1" ref="G643" ca="1">[1]!EXTRACTNUMBERS(F643)</f>
        <v>542</v>
      </c>
      <c r="H643">
        <f>VLOOKUP(B643,Lookup_period!A:B,2,0)</f>
        <v>30</v>
      </c>
      <c r="I643">
        <f t="shared" ref="I643:I706" si="52">(0.05 *J643 )/(365/H643)</f>
        <v>14571.546575342469</v>
      </c>
      <c r="J643">
        <v>3545743</v>
      </c>
      <c r="K643" s="10">
        <f t="shared" ref="K643:K706" ca="1" si="53">G643/I643</f>
        <v>3.7195777208519243E-2</v>
      </c>
    </row>
    <row r="644" spans="1:11" x14ac:dyDescent="0.25">
      <c r="A644" t="s">
        <v>499</v>
      </c>
      <c r="B644" t="str">
        <f t="shared" si="50"/>
        <v>June</v>
      </c>
      <c r="C644" t="s">
        <v>28</v>
      </c>
      <c r="D644" t="str">
        <f t="shared" ref="D644:D707" si="54">TRIM(C644)</f>
        <v>en Enugu State</v>
      </c>
      <c r="E644" t="str">
        <f t="shared" si="51"/>
        <v xml:space="preserve">Enugu </v>
      </c>
      <c r="F644" t="s">
        <v>692</v>
      </c>
      <c r="G644" t="str" cm="1">
        <f t="array" aca="1" ref="G644" ca="1">[1]!EXTRACTNUMBERS(F644)</f>
        <v>1370</v>
      </c>
      <c r="H644">
        <f>VLOOKUP(B644,Lookup_period!A:B,2,0)</f>
        <v>30</v>
      </c>
      <c r="I644">
        <f t="shared" si="52"/>
        <v>19658.017808219181</v>
      </c>
      <c r="J644">
        <v>4783451</v>
      </c>
      <c r="K644" s="10">
        <f t="shared" ca="1" si="53"/>
        <v>6.9691665424536933E-2</v>
      </c>
    </row>
    <row r="645" spans="1:11" x14ac:dyDescent="0.25">
      <c r="A645" t="s">
        <v>499</v>
      </c>
      <c r="B645" t="str">
        <f t="shared" si="50"/>
        <v>June</v>
      </c>
      <c r="C645" t="s">
        <v>30</v>
      </c>
      <c r="D645" t="str">
        <f t="shared" si="54"/>
        <v>fc Federal Capital Territory</v>
      </c>
      <c r="E645" t="str">
        <f t="shared" si="51"/>
        <v xml:space="preserve">Federal </v>
      </c>
      <c r="F645" t="s">
        <v>693</v>
      </c>
      <c r="G645" t="str" cm="1">
        <f t="array" aca="1" ref="G645" ca="1">[1]!EXTRACTNUMBERS(F645)</f>
        <v>3359</v>
      </c>
      <c r="H645">
        <f>VLOOKUP(B645,Lookup_period!A:B,2,0)</f>
        <v>30</v>
      </c>
      <c r="I645">
        <f t="shared" si="52"/>
        <v>8697.0698630136994</v>
      </c>
      <c r="J645">
        <v>2116287</v>
      </c>
      <c r="K645" s="10">
        <f t="shared" ca="1" si="53"/>
        <v>0.38622203258190718</v>
      </c>
    </row>
    <row r="646" spans="1:11" x14ac:dyDescent="0.25">
      <c r="A646" t="s">
        <v>499</v>
      </c>
      <c r="B646" t="str">
        <f t="shared" si="50"/>
        <v>June</v>
      </c>
      <c r="C646" t="s">
        <v>32</v>
      </c>
      <c r="D646" t="str">
        <f t="shared" si="54"/>
        <v>go Gombe State</v>
      </c>
      <c r="E646" t="str">
        <f t="shared" si="51"/>
        <v xml:space="preserve">Gombe </v>
      </c>
      <c r="F646" t="s">
        <v>694</v>
      </c>
      <c r="G646" t="str" cm="1">
        <f t="array" aca="1" ref="G646" ca="1">[1]!EXTRACTNUMBERS(F646)</f>
        <v>3596</v>
      </c>
      <c r="H646">
        <f>VLOOKUP(B646,Lookup_period!A:B,2,0)</f>
        <v>30</v>
      </c>
      <c r="I646">
        <f t="shared" si="52"/>
        <v>14568.624657534248</v>
      </c>
      <c r="J646">
        <v>3545032</v>
      </c>
      <c r="K646" s="10">
        <f t="shared" ca="1" si="53"/>
        <v>0.24683181045098226</v>
      </c>
    </row>
    <row r="647" spans="1:11" x14ac:dyDescent="0.25">
      <c r="A647" t="s">
        <v>499</v>
      </c>
      <c r="B647" t="str">
        <f t="shared" si="50"/>
        <v>June</v>
      </c>
      <c r="C647" t="s">
        <v>34</v>
      </c>
      <c r="D647" t="str">
        <f t="shared" si="54"/>
        <v>im Imo State</v>
      </c>
      <c r="E647" t="str">
        <f t="shared" si="51"/>
        <v xml:space="preserve">Imo </v>
      </c>
      <c r="F647" t="s">
        <v>695</v>
      </c>
      <c r="G647" t="str" cm="1">
        <f t="array" aca="1" ref="G647" ca="1">[1]!EXTRACTNUMBERS(F647)</f>
        <v>1033</v>
      </c>
      <c r="H647">
        <f>VLOOKUP(B647,Lookup_period!A:B,2,0)</f>
        <v>30</v>
      </c>
      <c r="I647">
        <f t="shared" si="52"/>
        <v>24353.872602739728</v>
      </c>
      <c r="J647">
        <v>5926109</v>
      </c>
      <c r="K647" s="10">
        <f t="shared" ca="1" si="53"/>
        <v>4.241625210291159E-2</v>
      </c>
    </row>
    <row r="648" spans="1:11" x14ac:dyDescent="0.25">
      <c r="A648" t="s">
        <v>499</v>
      </c>
      <c r="B648" t="str">
        <f t="shared" si="50"/>
        <v>June</v>
      </c>
      <c r="C648" t="s">
        <v>36</v>
      </c>
      <c r="D648" t="str">
        <f t="shared" si="54"/>
        <v>ji Jigawa State</v>
      </c>
      <c r="E648" t="str">
        <f t="shared" si="51"/>
        <v xml:space="preserve">Jigawa </v>
      </c>
      <c r="F648" t="s">
        <v>696</v>
      </c>
      <c r="G648" t="str" cm="1">
        <f t="array" aca="1" ref="G648" ca="1">[1]!EXTRACTNUMBERS(F648)</f>
        <v>9560</v>
      </c>
      <c r="H648">
        <f>VLOOKUP(B648,Lookup_period!A:B,2,0)</f>
        <v>30</v>
      </c>
      <c r="I648">
        <f t="shared" si="52"/>
        <v>25915.084931506852</v>
      </c>
      <c r="J648">
        <v>6306004</v>
      </c>
      <c r="K648" s="10">
        <f t="shared" ca="1" si="53"/>
        <v>0.36889711244500739</v>
      </c>
    </row>
    <row r="649" spans="1:11" x14ac:dyDescent="0.25">
      <c r="A649" t="s">
        <v>499</v>
      </c>
      <c r="B649" t="str">
        <f t="shared" si="50"/>
        <v>June</v>
      </c>
      <c r="C649" t="s">
        <v>38</v>
      </c>
      <c r="D649" t="str">
        <f t="shared" si="54"/>
        <v>kd Kaduna State</v>
      </c>
      <c r="E649" t="str">
        <f t="shared" si="51"/>
        <v xml:space="preserve">Kaduna </v>
      </c>
      <c r="F649" t="s">
        <v>697</v>
      </c>
      <c r="G649" t="str" cm="1">
        <f t="array" aca="1" ref="G649" ca="1">[1]!EXTRACTNUMBERS(F649)</f>
        <v>16662</v>
      </c>
      <c r="H649">
        <f>VLOOKUP(B649,Lookup_period!A:B,2,0)</f>
        <v>30</v>
      </c>
      <c r="I649">
        <f t="shared" si="52"/>
        <v>36612.135616438361</v>
      </c>
      <c r="J649">
        <v>8908953</v>
      </c>
      <c r="K649" s="10">
        <f t="shared" ca="1" si="53"/>
        <v>0.45509500386858021</v>
      </c>
    </row>
    <row r="650" spans="1:11" x14ac:dyDescent="0.25">
      <c r="A650" t="s">
        <v>499</v>
      </c>
      <c r="B650" t="str">
        <f t="shared" si="50"/>
        <v>June</v>
      </c>
      <c r="C650" t="s">
        <v>40</v>
      </c>
      <c r="D650" t="str">
        <f t="shared" si="54"/>
        <v>ke Kebbi State</v>
      </c>
      <c r="E650" t="str">
        <f t="shared" si="51"/>
        <v xml:space="preserve">Kebbi </v>
      </c>
      <c r="F650" t="s">
        <v>698</v>
      </c>
      <c r="G650" t="str" cm="1">
        <f t="array" aca="1" ref="G650" ca="1">[1]!EXTRACTNUMBERS(F650)</f>
        <v>4003</v>
      </c>
      <c r="H650">
        <f>VLOOKUP(B650,Lookup_period!A:B,2,0)</f>
        <v>30</v>
      </c>
      <c r="I650">
        <f t="shared" si="52"/>
        <v>19793.482191780822</v>
      </c>
      <c r="J650">
        <v>4816414</v>
      </c>
      <c r="K650" s="10">
        <f t="shared" ca="1" si="53"/>
        <v>0.202238290423816</v>
      </c>
    </row>
    <row r="651" spans="1:11" x14ac:dyDescent="0.25">
      <c r="A651" t="s">
        <v>499</v>
      </c>
      <c r="B651" t="str">
        <f t="shared" si="50"/>
        <v>June</v>
      </c>
      <c r="C651" t="s">
        <v>42</v>
      </c>
      <c r="D651" t="str">
        <f t="shared" si="54"/>
        <v>kn Kano State</v>
      </c>
      <c r="E651" t="str">
        <f t="shared" si="51"/>
        <v xml:space="preserve">Kano </v>
      </c>
      <c r="F651" t="s">
        <v>699</v>
      </c>
      <c r="G651" t="str" cm="1">
        <f t="array" aca="1" ref="G651" ca="1">[1]!EXTRACTNUMBERS(F651)</f>
        <v>13570</v>
      </c>
      <c r="H651">
        <f>VLOOKUP(B651,Lookup_period!A:B,2,0)</f>
        <v>30</v>
      </c>
      <c r="I651">
        <f t="shared" si="52"/>
        <v>58813.335616438359</v>
      </c>
      <c r="J651" t="s">
        <v>493</v>
      </c>
      <c r="K651" s="10">
        <f t="shared" ca="1" si="53"/>
        <v>0.23072998424199523</v>
      </c>
    </row>
    <row r="652" spans="1:11" x14ac:dyDescent="0.25">
      <c r="A652" t="s">
        <v>499</v>
      </c>
      <c r="B652" t="str">
        <f t="shared" si="50"/>
        <v>June</v>
      </c>
      <c r="C652" t="s">
        <v>45</v>
      </c>
      <c r="D652" t="str">
        <f t="shared" si="54"/>
        <v>ko Kogi State</v>
      </c>
      <c r="E652" t="str">
        <f t="shared" si="51"/>
        <v xml:space="preserve">Kogi </v>
      </c>
      <c r="F652" t="s">
        <v>700</v>
      </c>
      <c r="G652" t="str" cm="1">
        <f t="array" aca="1" ref="G652" ca="1">[1]!EXTRACTNUMBERS(F652)</f>
        <v>2238</v>
      </c>
      <c r="H652">
        <f>VLOOKUP(B652,Lookup_period!A:B,2,0)</f>
        <v>30</v>
      </c>
      <c r="I652">
        <f t="shared" si="52"/>
        <v>19785.900000000001</v>
      </c>
      <c r="J652">
        <v>4814569</v>
      </c>
      <c r="K652" s="10">
        <f t="shared" ca="1" si="53"/>
        <v>0.11311085166709625</v>
      </c>
    </row>
    <row r="653" spans="1:11" x14ac:dyDescent="0.25">
      <c r="A653" t="s">
        <v>499</v>
      </c>
      <c r="B653" t="str">
        <f t="shared" si="50"/>
        <v>June</v>
      </c>
      <c r="C653" t="s">
        <v>47</v>
      </c>
      <c r="D653" t="str">
        <f t="shared" si="54"/>
        <v>kt Katsina State</v>
      </c>
      <c r="E653" t="str">
        <f t="shared" si="51"/>
        <v xml:space="preserve">Katsina </v>
      </c>
      <c r="F653" t="s">
        <v>701</v>
      </c>
      <c r="G653" t="str" cm="1">
        <f t="array" aca="1" ref="G653" ca="1">[1]!EXTRACTNUMBERS(F653)</f>
        <v>13515</v>
      </c>
      <c r="H653">
        <f>VLOOKUP(B653,Lookup_period!A:B,2,0)</f>
        <v>30</v>
      </c>
      <c r="I653">
        <f t="shared" si="52"/>
        <v>34958.626027397266</v>
      </c>
      <c r="J653">
        <v>8506599</v>
      </c>
      <c r="K653" s="10">
        <f t="shared" ca="1" si="53"/>
        <v>0.38659986206003122</v>
      </c>
    </row>
    <row r="654" spans="1:11" x14ac:dyDescent="0.25">
      <c r="A654" t="s">
        <v>499</v>
      </c>
      <c r="B654" t="str">
        <f t="shared" si="50"/>
        <v>June</v>
      </c>
      <c r="C654" t="s">
        <v>49</v>
      </c>
      <c r="D654" t="str">
        <f t="shared" si="54"/>
        <v>kw Kwara State</v>
      </c>
      <c r="E654" t="str">
        <f t="shared" si="51"/>
        <v xml:space="preserve">Kwara </v>
      </c>
      <c r="F654" t="s">
        <v>10</v>
      </c>
      <c r="G654" t="str" cm="1">
        <f t="array" aca="1" ref="G654" ca="1">[1]!EXTRACTNUMBERS(F654)</f>
        <v>1734</v>
      </c>
      <c r="H654">
        <f>VLOOKUP(B654,Lookup_period!A:B,2,0)</f>
        <v>30</v>
      </c>
      <c r="I654">
        <f t="shared" si="52"/>
        <v>14309.687671232878</v>
      </c>
      <c r="J654">
        <v>3482024</v>
      </c>
      <c r="K654" s="10">
        <f t="shared" ca="1" si="53"/>
        <v>0.12117664898346478</v>
      </c>
    </row>
    <row r="655" spans="1:11" x14ac:dyDescent="0.25">
      <c r="A655" t="s">
        <v>499</v>
      </c>
      <c r="B655" t="str">
        <f t="shared" si="50"/>
        <v>June</v>
      </c>
      <c r="C655" t="s">
        <v>51</v>
      </c>
      <c r="D655" t="str">
        <f t="shared" si="54"/>
        <v>la Lagos State</v>
      </c>
      <c r="E655" t="str">
        <f t="shared" si="51"/>
        <v xml:space="preserve">Lagos </v>
      </c>
      <c r="F655" t="s">
        <v>702</v>
      </c>
      <c r="G655" t="str" cm="1">
        <f t="array" aca="1" ref="G655" ca="1">[1]!EXTRACTNUMBERS(F655)</f>
        <v>9869</v>
      </c>
      <c r="H655">
        <f>VLOOKUP(B655,Lookup_period!A:B,2,0)</f>
        <v>30</v>
      </c>
      <c r="I655">
        <f t="shared" si="52"/>
        <v>55786.553424657541</v>
      </c>
      <c r="J655" t="s">
        <v>494</v>
      </c>
      <c r="K655" s="10">
        <f t="shared" ca="1" si="53"/>
        <v>0.17690642985013522</v>
      </c>
    </row>
    <row r="656" spans="1:11" x14ac:dyDescent="0.25">
      <c r="A656" t="s">
        <v>499</v>
      </c>
      <c r="B656" t="str">
        <f t="shared" si="50"/>
        <v>June</v>
      </c>
      <c r="C656" t="s">
        <v>54</v>
      </c>
      <c r="D656" t="str">
        <f t="shared" si="54"/>
        <v>na Nasarawa State</v>
      </c>
      <c r="E656" t="str">
        <f t="shared" si="51"/>
        <v xml:space="preserve">Nasarawa </v>
      </c>
      <c r="F656" t="s">
        <v>703</v>
      </c>
      <c r="G656" t="str" cm="1">
        <f t="array" aca="1" ref="G656" ca="1">[1]!EXTRACTNUMBERS(F656)</f>
        <v>4658</v>
      </c>
      <c r="H656">
        <f>VLOOKUP(B656,Lookup_period!A:B,2,0)</f>
        <v>30</v>
      </c>
      <c r="I656">
        <f t="shared" si="52"/>
        <v>11244.998630136986</v>
      </c>
      <c r="J656">
        <v>2736283</v>
      </c>
      <c r="K656" s="10">
        <f t="shared" ca="1" si="53"/>
        <v>0.41422859648167482</v>
      </c>
    </row>
    <row r="657" spans="1:11" x14ac:dyDescent="0.25">
      <c r="A657" t="s">
        <v>499</v>
      </c>
      <c r="B657" t="str">
        <f t="shared" si="50"/>
        <v>June</v>
      </c>
      <c r="C657" t="s">
        <v>956</v>
      </c>
      <c r="D657" t="str">
        <f t="shared" si="54"/>
        <v>ni Niger State</v>
      </c>
      <c r="E657" t="str">
        <f t="shared" si="51"/>
        <v xml:space="preserve">Niger </v>
      </c>
      <c r="F657" t="s">
        <v>704</v>
      </c>
      <c r="G657" t="str" cm="1">
        <f t="array" aca="1" ref="G657" ca="1">[1]!EXTRACTNUMBERS(F657)</f>
        <v>6119</v>
      </c>
      <c r="H657">
        <f>VLOOKUP(B657,Lookup_period!A:B,2,0)</f>
        <v>30</v>
      </c>
      <c r="I657">
        <f t="shared" si="52"/>
        <v>25072.056164383564</v>
      </c>
      <c r="J657">
        <v>6100867</v>
      </c>
      <c r="K657" s="10">
        <f t="shared" ca="1" si="53"/>
        <v>0.24405656879041396</v>
      </c>
    </row>
    <row r="658" spans="1:11" x14ac:dyDescent="0.25">
      <c r="A658" t="s">
        <v>499</v>
      </c>
      <c r="B658" t="str">
        <f t="shared" si="50"/>
        <v>June</v>
      </c>
      <c r="C658" t="s">
        <v>58</v>
      </c>
      <c r="D658" t="str">
        <f t="shared" si="54"/>
        <v>og Ogun State</v>
      </c>
      <c r="E658" t="str">
        <f t="shared" si="51"/>
        <v xml:space="preserve">Ogun </v>
      </c>
      <c r="F658" t="s">
        <v>705</v>
      </c>
      <c r="G658" t="str" cm="1">
        <f t="array" aca="1" ref="G658" ca="1">[1]!EXTRACTNUMBERS(F658)</f>
        <v>3083</v>
      </c>
      <c r="H658">
        <f>VLOOKUP(B658,Lookup_period!A:B,2,0)</f>
        <v>30</v>
      </c>
      <c r="I658">
        <f t="shared" si="52"/>
        <v>23366.301369863017</v>
      </c>
      <c r="J658">
        <v>5685800</v>
      </c>
      <c r="K658" s="10">
        <f t="shared" ca="1" si="53"/>
        <v>0.13194214827582162</v>
      </c>
    </row>
    <row r="659" spans="1:11" x14ac:dyDescent="0.25">
      <c r="A659" t="s">
        <v>499</v>
      </c>
      <c r="B659" t="str">
        <f t="shared" si="50"/>
        <v>June</v>
      </c>
      <c r="C659" t="s">
        <v>60</v>
      </c>
      <c r="D659" t="str">
        <f t="shared" si="54"/>
        <v>on Ondo State</v>
      </c>
      <c r="E659" t="str">
        <f t="shared" si="51"/>
        <v xml:space="preserve">Ondo </v>
      </c>
      <c r="F659" t="s">
        <v>706</v>
      </c>
      <c r="G659" t="str" cm="1">
        <f t="array" aca="1" ref="G659" ca="1">[1]!EXTRACTNUMBERS(F659)</f>
        <v>2558</v>
      </c>
      <c r="H659">
        <f>VLOOKUP(B659,Lookup_period!A:B,2,0)</f>
        <v>30</v>
      </c>
      <c r="I659">
        <f t="shared" si="52"/>
        <v>20766.805479452058</v>
      </c>
      <c r="J659">
        <v>5053256</v>
      </c>
      <c r="K659" s="10">
        <f t="shared" ca="1" si="53"/>
        <v>0.12317734677733853</v>
      </c>
    </row>
    <row r="660" spans="1:11" x14ac:dyDescent="0.25">
      <c r="A660" t="s">
        <v>499</v>
      </c>
      <c r="B660" t="str">
        <f t="shared" si="50"/>
        <v>June</v>
      </c>
      <c r="C660" t="s">
        <v>62</v>
      </c>
      <c r="D660" t="str">
        <f t="shared" si="54"/>
        <v>os Osun State</v>
      </c>
      <c r="E660" t="str">
        <f t="shared" si="51"/>
        <v xml:space="preserve">Osun </v>
      </c>
      <c r="F660" t="s">
        <v>707</v>
      </c>
      <c r="G660" t="str" cm="1">
        <f t="array" aca="1" ref="G660" ca="1">[1]!EXTRACTNUMBERS(F660)</f>
        <v>2179</v>
      </c>
      <c r="H660">
        <f>VLOOKUP(B660,Lookup_period!A:B,2,0)</f>
        <v>30</v>
      </c>
      <c r="I660">
        <f t="shared" si="52"/>
        <v>21188.946575342467</v>
      </c>
      <c r="J660">
        <v>5155977</v>
      </c>
      <c r="K660" s="10">
        <f t="shared" ca="1" si="53"/>
        <v>0.10283663665166336</v>
      </c>
    </row>
    <row r="661" spans="1:11" x14ac:dyDescent="0.25">
      <c r="A661" t="s">
        <v>499</v>
      </c>
      <c r="B661" t="str">
        <f t="shared" si="50"/>
        <v>June</v>
      </c>
      <c r="C661" t="s">
        <v>64</v>
      </c>
      <c r="D661" t="str">
        <f t="shared" si="54"/>
        <v>oy Oyo State</v>
      </c>
      <c r="E661" t="str">
        <f t="shared" si="51"/>
        <v xml:space="preserve">Oyo </v>
      </c>
      <c r="F661" t="s">
        <v>708</v>
      </c>
      <c r="G661" t="str" cm="1">
        <f t="array" aca="1" ref="G661" ca="1">[1]!EXTRACTNUMBERS(F661)</f>
        <v>5518</v>
      </c>
      <c r="H661">
        <f>VLOOKUP(B661,Lookup_period!A:B,2,0)</f>
        <v>30</v>
      </c>
      <c r="I661">
        <f t="shared" si="52"/>
        <v>35489.560273972609</v>
      </c>
      <c r="J661">
        <v>8635793</v>
      </c>
      <c r="K661" s="10">
        <f t="shared" ca="1" si="53"/>
        <v>0.15548234346670109</v>
      </c>
    </row>
    <row r="662" spans="1:11" x14ac:dyDescent="0.25">
      <c r="A662" t="s">
        <v>499</v>
      </c>
      <c r="B662" t="str">
        <f t="shared" si="50"/>
        <v>June</v>
      </c>
      <c r="C662" t="s">
        <v>66</v>
      </c>
      <c r="D662" t="str">
        <f t="shared" si="54"/>
        <v>pl Plateau State</v>
      </c>
      <c r="E662" t="str">
        <f t="shared" si="51"/>
        <v xml:space="preserve">Plateau </v>
      </c>
      <c r="F662" t="s">
        <v>709</v>
      </c>
      <c r="G662" t="str" cm="1">
        <f t="array" aca="1" ref="G662" ca="1">[1]!EXTRACTNUMBERS(F662)</f>
        <v>3758</v>
      </c>
      <c r="H662">
        <f>VLOOKUP(B662,Lookup_period!A:B,2,0)</f>
        <v>30</v>
      </c>
      <c r="I662">
        <f t="shared" si="52"/>
        <v>18469.931506849316</v>
      </c>
      <c r="J662">
        <v>4494350</v>
      </c>
      <c r="K662" s="10">
        <f t="shared" ca="1" si="53"/>
        <v>0.20346583302739366</v>
      </c>
    </row>
    <row r="663" spans="1:11" x14ac:dyDescent="0.25">
      <c r="A663" t="s">
        <v>499</v>
      </c>
      <c r="B663" t="str">
        <f t="shared" si="50"/>
        <v>June</v>
      </c>
      <c r="C663" t="s">
        <v>68</v>
      </c>
      <c r="D663" t="str">
        <f t="shared" si="54"/>
        <v>ri Rivers State</v>
      </c>
      <c r="E663" t="str">
        <f t="shared" si="51"/>
        <v xml:space="preserve">Rivers </v>
      </c>
      <c r="F663" t="s">
        <v>710</v>
      </c>
      <c r="G663" t="str" cm="1">
        <f t="array" aca="1" ref="G663" ca="1">[1]!EXTRACTNUMBERS(F663)</f>
        <v>4539</v>
      </c>
      <c r="H663">
        <f>VLOOKUP(B663,Lookup_period!A:B,2,0)</f>
        <v>30</v>
      </c>
      <c r="I663">
        <f t="shared" si="52"/>
        <v>32911.495890410959</v>
      </c>
      <c r="J663">
        <v>8008464</v>
      </c>
      <c r="K663" s="10">
        <f t="shared" ca="1" si="53"/>
        <v>0.13791533557496169</v>
      </c>
    </row>
    <row r="664" spans="1:11" x14ac:dyDescent="0.25">
      <c r="A664" t="s">
        <v>499</v>
      </c>
      <c r="B664" t="str">
        <f t="shared" si="50"/>
        <v>June</v>
      </c>
      <c r="C664" t="s">
        <v>70</v>
      </c>
      <c r="D664" t="str">
        <f t="shared" si="54"/>
        <v>so Sokoto State</v>
      </c>
      <c r="E664" t="str">
        <f t="shared" si="51"/>
        <v xml:space="preserve">Sokoto </v>
      </c>
      <c r="F664" t="s">
        <v>711</v>
      </c>
      <c r="G664" t="str" cm="1">
        <f t="array" aca="1" ref="G664" ca="1">[1]!EXTRACTNUMBERS(F664)</f>
        <v>8087</v>
      </c>
      <c r="H664">
        <f>VLOOKUP(B664,Lookup_period!A:B,2,0)</f>
        <v>30</v>
      </c>
      <c r="I664">
        <f t="shared" si="52"/>
        <v>22311.653424657536</v>
      </c>
      <c r="J664">
        <v>5429169</v>
      </c>
      <c r="K664" s="10">
        <f t="shared" ca="1" si="53"/>
        <v>0.36245632925898358</v>
      </c>
    </row>
    <row r="665" spans="1:11" x14ac:dyDescent="0.25">
      <c r="A665" t="s">
        <v>499</v>
      </c>
      <c r="B665" t="str">
        <f t="shared" si="50"/>
        <v>June</v>
      </c>
      <c r="C665" t="s">
        <v>72</v>
      </c>
      <c r="D665" t="str">
        <f t="shared" si="54"/>
        <v>ta Taraba State</v>
      </c>
      <c r="E665" t="str">
        <f t="shared" si="51"/>
        <v xml:space="preserve">Taraba </v>
      </c>
      <c r="F665" t="s">
        <v>712</v>
      </c>
      <c r="G665" t="str" cm="1">
        <f t="array" aca="1" ref="G665" ca="1">[1]!EXTRACTNUMBERS(F665)</f>
        <v>2591</v>
      </c>
      <c r="H665">
        <f>VLOOKUP(B665,Lookup_period!A:B,2,0)</f>
        <v>30</v>
      </c>
      <c r="I665">
        <f t="shared" si="52"/>
        <v>13590.17671232877</v>
      </c>
      <c r="J665">
        <v>3306943</v>
      </c>
      <c r="K665" s="10">
        <f t="shared" ca="1" si="53"/>
        <v>0.19065241422868992</v>
      </c>
    </row>
    <row r="666" spans="1:11" x14ac:dyDescent="0.25">
      <c r="A666" t="s">
        <v>499</v>
      </c>
      <c r="B666" t="str">
        <f t="shared" si="50"/>
        <v>June</v>
      </c>
      <c r="C666" t="s">
        <v>74</v>
      </c>
      <c r="D666" t="str">
        <f t="shared" si="54"/>
        <v>yo Yobe State</v>
      </c>
      <c r="E666" t="str">
        <f t="shared" si="51"/>
        <v xml:space="preserve">Yobe </v>
      </c>
      <c r="F666" t="s">
        <v>713</v>
      </c>
      <c r="G666" t="str" cm="1">
        <f t="array" aca="1" ref="G666" ca="1">[1]!EXTRACTNUMBERS(F666)</f>
        <v>7190</v>
      </c>
      <c r="H666">
        <f>VLOOKUP(B666,Lookup_period!A:B,2,0)</f>
        <v>30</v>
      </c>
      <c r="I666">
        <f t="shared" si="52"/>
        <v>14921.371232876714</v>
      </c>
      <c r="J666">
        <v>3630867</v>
      </c>
      <c r="K666" s="10">
        <f t="shared" ca="1" si="53"/>
        <v>0.48185919965304885</v>
      </c>
    </row>
    <row r="667" spans="1:11" x14ac:dyDescent="0.25">
      <c r="A667" t="s">
        <v>499</v>
      </c>
      <c r="B667" t="str">
        <f t="shared" si="50"/>
        <v>June</v>
      </c>
      <c r="C667" t="s">
        <v>76</v>
      </c>
      <c r="D667" t="str">
        <f t="shared" si="54"/>
        <v>za Zamfara State</v>
      </c>
      <c r="E667" t="str">
        <f t="shared" si="51"/>
        <v xml:space="preserve">Zamfara </v>
      </c>
      <c r="F667" t="s">
        <v>714</v>
      </c>
      <c r="G667" t="str" cm="1">
        <f t="array" aca="1" ref="G667" ca="1">[1]!EXTRACTNUMBERS(F667)</f>
        <v>2606</v>
      </c>
      <c r="H667">
        <f>VLOOKUP(B667,Lookup_period!A:B,2,0)</f>
        <v>30</v>
      </c>
      <c r="I667">
        <f t="shared" si="52"/>
        <v>20175.838356164386</v>
      </c>
      <c r="J667">
        <v>4909454</v>
      </c>
      <c r="K667" s="10">
        <f t="shared" ca="1" si="53"/>
        <v>0.12916439723575504</v>
      </c>
    </row>
    <row r="668" spans="1:11" x14ac:dyDescent="0.25">
      <c r="A668" t="s">
        <v>500</v>
      </c>
      <c r="B668" t="str">
        <f t="shared" si="50"/>
        <v>July</v>
      </c>
      <c r="C668" t="s">
        <v>3</v>
      </c>
      <c r="D668" t="str">
        <f t="shared" si="54"/>
        <v>an Anambra state</v>
      </c>
      <c r="E668" t="str">
        <f t="shared" si="51"/>
        <v xml:space="preserve">Anambra </v>
      </c>
      <c r="F668" t="s">
        <v>715</v>
      </c>
      <c r="G668" t="str" cm="1">
        <f t="array" aca="1" ref="G668" ca="1">[1]!EXTRACTNUMBERS(F668)</f>
        <v>2553</v>
      </c>
      <c r="H668">
        <f>VLOOKUP(B668,Lookup_period!A:B,2,0)</f>
        <v>31</v>
      </c>
      <c r="I668">
        <f t="shared" si="52"/>
        <v>24970.797260273976</v>
      </c>
      <c r="J668">
        <v>5880220</v>
      </c>
      <c r="K668" s="10">
        <f t="shared" ca="1" si="53"/>
        <v>0.10223942685488725</v>
      </c>
    </row>
    <row r="669" spans="1:11" x14ac:dyDescent="0.25">
      <c r="A669" t="s">
        <v>500</v>
      </c>
      <c r="B669" t="str">
        <f t="shared" si="50"/>
        <v>July</v>
      </c>
      <c r="C669" t="s">
        <v>5</v>
      </c>
      <c r="D669" t="str">
        <f t="shared" si="54"/>
        <v>ab Abia State</v>
      </c>
      <c r="E669" t="str">
        <f t="shared" si="51"/>
        <v xml:space="preserve">Abia </v>
      </c>
      <c r="F669" t="s">
        <v>716</v>
      </c>
      <c r="G669" t="str" cm="1">
        <f t="array" aca="1" ref="G669" ca="1">[1]!EXTRACTNUMBERS(F669)</f>
        <v>1512</v>
      </c>
      <c r="H669">
        <f>VLOOKUP(B669,Lookup_period!A:B,2,0)</f>
        <v>31</v>
      </c>
      <c r="I669">
        <f t="shared" si="52"/>
        <v>17015.878767123289</v>
      </c>
      <c r="J669">
        <v>4006965</v>
      </c>
      <c r="K669" s="10">
        <f t="shared" ca="1" si="53"/>
        <v>8.8858178921758929E-2</v>
      </c>
    </row>
    <row r="670" spans="1:11" x14ac:dyDescent="0.25">
      <c r="A670" t="s">
        <v>500</v>
      </c>
      <c r="B670" t="str">
        <f t="shared" si="50"/>
        <v>July</v>
      </c>
      <c r="C670" t="s">
        <v>7</v>
      </c>
      <c r="D670" t="str">
        <f t="shared" si="54"/>
        <v>ad Adamawa State</v>
      </c>
      <c r="E670" t="str">
        <f t="shared" si="51"/>
        <v xml:space="preserve">Adamawa </v>
      </c>
      <c r="F670" t="s">
        <v>717</v>
      </c>
      <c r="G670" t="str" cm="1">
        <f t="array" aca="1" ref="G670" ca="1">[1]!EXTRACTNUMBERS(F670)</f>
        <v>8171</v>
      </c>
      <c r="H670">
        <f>VLOOKUP(B670,Lookup_period!A:B,2,0)</f>
        <v>31</v>
      </c>
      <c r="I670">
        <f t="shared" si="52"/>
        <v>19509.1195890411</v>
      </c>
      <c r="J670">
        <v>4594083</v>
      </c>
      <c r="K670" s="10">
        <f t="shared" ca="1" si="53"/>
        <v>0.41882976639242675</v>
      </c>
    </row>
    <row r="671" spans="1:11" x14ac:dyDescent="0.25">
      <c r="A671" t="s">
        <v>500</v>
      </c>
      <c r="B671" t="str">
        <f t="shared" si="50"/>
        <v>July</v>
      </c>
      <c r="C671" t="s">
        <v>9</v>
      </c>
      <c r="D671" t="str">
        <f t="shared" si="54"/>
        <v>ak Akwa-Ibom State</v>
      </c>
      <c r="E671" t="str">
        <f t="shared" si="51"/>
        <v xml:space="preserve">Akwa-Ibom </v>
      </c>
      <c r="F671" t="s">
        <v>718</v>
      </c>
      <c r="G671" t="str" cm="1">
        <f t="array" aca="1" ref="G671" ca="1">[1]!EXTRACTNUMBERS(F671)</f>
        <v>1053</v>
      </c>
      <c r="H671">
        <f>VLOOKUP(B671,Lookup_period!A:B,2,0)</f>
        <v>31</v>
      </c>
      <c r="I671">
        <f t="shared" si="52"/>
        <v>25710.754520547947</v>
      </c>
      <c r="J671">
        <v>6054468</v>
      </c>
      <c r="K671" s="10">
        <f t="shared" ca="1" si="53"/>
        <v>4.0955624198365938E-2</v>
      </c>
    </row>
    <row r="672" spans="1:11" x14ac:dyDescent="0.25">
      <c r="A672" t="s">
        <v>500</v>
      </c>
      <c r="B672" t="str">
        <f t="shared" si="50"/>
        <v>July</v>
      </c>
      <c r="C672" t="s">
        <v>11</v>
      </c>
      <c r="D672" t="str">
        <f t="shared" si="54"/>
        <v>ba Bauchi State</v>
      </c>
      <c r="E672" t="str">
        <f t="shared" si="51"/>
        <v xml:space="preserve">Bauchi </v>
      </c>
      <c r="F672" t="s">
        <v>719</v>
      </c>
      <c r="G672" t="str" cm="1">
        <f t="array" aca="1" ref="G672" ca="1">[1]!EXTRACTNUMBERS(F672)</f>
        <v>7911</v>
      </c>
      <c r="H672">
        <f>VLOOKUP(B672,Lookup_period!A:B,2,0)</f>
        <v>31</v>
      </c>
      <c r="I672">
        <f t="shared" si="52"/>
        <v>30670.695068493154</v>
      </c>
      <c r="J672">
        <v>7222454</v>
      </c>
      <c r="K672" s="10">
        <f t="shared" ca="1" si="53"/>
        <v>0.25793350891896388</v>
      </c>
    </row>
    <row r="673" spans="1:11" x14ac:dyDescent="0.25">
      <c r="A673" t="s">
        <v>500</v>
      </c>
      <c r="B673" t="str">
        <f t="shared" si="50"/>
        <v>July</v>
      </c>
      <c r="C673" t="s">
        <v>13</v>
      </c>
      <c r="D673" t="str">
        <f t="shared" si="54"/>
        <v>be Benue State</v>
      </c>
      <c r="E673" t="str">
        <f t="shared" si="51"/>
        <v xml:space="preserve">Benue </v>
      </c>
      <c r="F673" t="s">
        <v>720</v>
      </c>
      <c r="G673" t="str" cm="1">
        <f t="array" aca="1" ref="G673" ca="1">[1]!EXTRACTNUMBERS(F673)</f>
        <v>2382</v>
      </c>
      <c r="H673">
        <f>VLOOKUP(B673,Lookup_period!A:B,2,0)</f>
        <v>31</v>
      </c>
      <c r="I673">
        <f t="shared" si="52"/>
        <v>26312.218219178085</v>
      </c>
      <c r="J673">
        <v>6196103</v>
      </c>
      <c r="K673" s="10">
        <f t="shared" ca="1" si="53"/>
        <v>9.0528285382789994E-2</v>
      </c>
    </row>
    <row r="674" spans="1:11" x14ac:dyDescent="0.25">
      <c r="A674" t="s">
        <v>500</v>
      </c>
      <c r="B674" t="str">
        <f t="shared" si="50"/>
        <v>July</v>
      </c>
      <c r="C674" t="s">
        <v>15</v>
      </c>
      <c r="D674" t="str">
        <f t="shared" si="54"/>
        <v>bo Borno State</v>
      </c>
      <c r="E674" t="str">
        <f t="shared" si="51"/>
        <v xml:space="preserve">Borno </v>
      </c>
      <c r="F674" t="s">
        <v>721</v>
      </c>
      <c r="G674" t="str" cm="1">
        <f t="array" aca="1" ref="G674" ca="1">[1]!EXTRACTNUMBERS(F674)</f>
        <v>6813</v>
      </c>
      <c r="H674">
        <f>VLOOKUP(B674,Lookup_period!A:B,2,0)</f>
        <v>31</v>
      </c>
      <c r="I674">
        <f t="shared" si="52"/>
        <v>27225.673561643842</v>
      </c>
      <c r="J674">
        <v>6411207</v>
      </c>
      <c r="K674" s="10">
        <f t="shared" ca="1" si="53"/>
        <v>0.25024174276438516</v>
      </c>
    </row>
    <row r="675" spans="1:11" x14ac:dyDescent="0.25">
      <c r="A675" t="s">
        <v>500</v>
      </c>
      <c r="B675" t="str">
        <f t="shared" si="50"/>
        <v>July</v>
      </c>
      <c r="C675" t="s">
        <v>17</v>
      </c>
      <c r="D675" t="str">
        <f t="shared" si="54"/>
        <v>by Bayelsa State</v>
      </c>
      <c r="E675" t="str">
        <f t="shared" si="51"/>
        <v xml:space="preserve">Bayelsa </v>
      </c>
      <c r="F675" t="s">
        <v>722</v>
      </c>
      <c r="G675" t="str" cm="1">
        <f t="array" aca="1" ref="G675" ca="1">[1]!EXTRACTNUMBERS(F675)</f>
        <v>612</v>
      </c>
      <c r="H675">
        <f>VLOOKUP(B675,Lookup_period!A:B,2,0)</f>
        <v>31</v>
      </c>
      <c r="I675">
        <f t="shared" si="52"/>
        <v>10489.257671232877</v>
      </c>
      <c r="J675">
        <v>2470051</v>
      </c>
      <c r="K675" s="10">
        <f t="shared" ca="1" si="53"/>
        <v>5.8345406241514061E-2</v>
      </c>
    </row>
    <row r="676" spans="1:11" x14ac:dyDescent="0.25">
      <c r="A676" t="s">
        <v>500</v>
      </c>
      <c r="B676" t="str">
        <f t="shared" si="50"/>
        <v>July</v>
      </c>
      <c r="C676" t="s">
        <v>19</v>
      </c>
      <c r="D676" t="str">
        <f t="shared" si="54"/>
        <v>cr Cross River State</v>
      </c>
      <c r="E676" t="str">
        <f t="shared" si="51"/>
        <v xml:space="preserve">Cross </v>
      </c>
      <c r="F676" t="s">
        <v>723</v>
      </c>
      <c r="G676" t="str" cm="1">
        <f t="array" aca="1" ref="G676" ca="1">[1]!EXTRACTNUMBERS(F676)</f>
        <v>2114</v>
      </c>
      <c r="H676">
        <f>VLOOKUP(B676,Lookup_period!A:B,2,0)</f>
        <v>31</v>
      </c>
      <c r="I676">
        <f t="shared" si="52"/>
        <v>17790.212054794523</v>
      </c>
      <c r="J676">
        <v>4189308</v>
      </c>
      <c r="K676" s="10">
        <f t="shared" ca="1" si="53"/>
        <v>0.11882938738947015</v>
      </c>
    </row>
    <row r="677" spans="1:11" x14ac:dyDescent="0.25">
      <c r="A677" t="s">
        <v>500</v>
      </c>
      <c r="B677" t="str">
        <f t="shared" si="50"/>
        <v>July</v>
      </c>
      <c r="C677" t="s">
        <v>21</v>
      </c>
      <c r="D677" t="str">
        <f t="shared" si="54"/>
        <v>de Delta State</v>
      </c>
      <c r="E677" t="str">
        <f t="shared" si="51"/>
        <v xml:space="preserve">Delta </v>
      </c>
      <c r="F677" t="s">
        <v>136</v>
      </c>
      <c r="G677" t="str" cm="1">
        <f t="array" aca="1" ref="G677" ca="1">[1]!EXTRACTNUMBERS(F677)</f>
        <v>4446</v>
      </c>
      <c r="H677">
        <f>VLOOKUP(B677,Lookup_period!A:B,2,0)</f>
        <v>31</v>
      </c>
      <c r="I677">
        <f t="shared" si="52"/>
        <v>26211.281369863016</v>
      </c>
      <c r="J677">
        <v>6172334</v>
      </c>
      <c r="K677" s="10">
        <f t="shared" ca="1" si="53"/>
        <v>0.16962161968593736</v>
      </c>
    </row>
    <row r="678" spans="1:11" x14ac:dyDescent="0.25">
      <c r="A678" t="s">
        <v>500</v>
      </c>
      <c r="B678" t="str">
        <f t="shared" si="50"/>
        <v>July</v>
      </c>
      <c r="C678" t="s">
        <v>23</v>
      </c>
      <c r="D678" t="str">
        <f t="shared" si="54"/>
        <v>eb Ebonyi State</v>
      </c>
      <c r="E678" t="str">
        <f t="shared" si="51"/>
        <v xml:space="preserve">Ebonyi </v>
      </c>
      <c r="F678" t="s">
        <v>724</v>
      </c>
      <c r="G678" t="str" cm="1">
        <f t="array" aca="1" ref="G678" ca="1">[1]!EXTRACTNUMBERS(F678)</f>
        <v>1140</v>
      </c>
      <c r="H678">
        <f>VLOOKUP(B678,Lookup_period!A:B,2,0)</f>
        <v>31</v>
      </c>
      <c r="I678">
        <f t="shared" si="52"/>
        <v>13216.276712328769</v>
      </c>
      <c r="J678">
        <v>3112220</v>
      </c>
      <c r="K678" s="10">
        <f t="shared" ca="1" si="53"/>
        <v>8.6257273876276672E-2</v>
      </c>
    </row>
    <row r="679" spans="1:11" x14ac:dyDescent="0.25">
      <c r="A679" t="s">
        <v>500</v>
      </c>
      <c r="B679" t="str">
        <f t="shared" si="50"/>
        <v>July</v>
      </c>
      <c r="C679" t="s">
        <v>971</v>
      </c>
      <c r="D679" t="str">
        <f t="shared" si="54"/>
        <v>ed Edo State</v>
      </c>
      <c r="E679" t="str">
        <f t="shared" si="51"/>
        <v xml:space="preserve">Edo </v>
      </c>
      <c r="F679" t="s">
        <v>725</v>
      </c>
      <c r="G679" t="str" cm="1">
        <f t="array" aca="1" ref="G679" ca="1">[1]!EXTRACTNUMBERS(F679)</f>
        <v>3003</v>
      </c>
      <c r="H679">
        <f>VLOOKUP(B679,Lookup_period!A:B,2,0)</f>
        <v>31</v>
      </c>
      <c r="I679">
        <f t="shared" si="52"/>
        <v>19323.484794520551</v>
      </c>
      <c r="J679">
        <v>4550369</v>
      </c>
      <c r="K679" s="10">
        <f t="shared" ca="1" si="53"/>
        <v>0.15540675152193786</v>
      </c>
    </row>
    <row r="680" spans="1:11" x14ac:dyDescent="0.25">
      <c r="A680" t="s">
        <v>500</v>
      </c>
      <c r="B680" t="str">
        <f t="shared" si="50"/>
        <v>July</v>
      </c>
      <c r="C680" t="s">
        <v>26</v>
      </c>
      <c r="D680" t="str">
        <f t="shared" si="54"/>
        <v>ek Ekiti State</v>
      </c>
      <c r="E680" t="str">
        <f t="shared" si="51"/>
        <v xml:space="preserve">Ekiti </v>
      </c>
      <c r="F680" t="s">
        <v>726</v>
      </c>
      <c r="G680" t="str" cm="1">
        <f t="array" aca="1" ref="G680" ca="1">[1]!EXTRACTNUMBERS(F680)</f>
        <v>699</v>
      </c>
      <c r="H680">
        <f>VLOOKUP(B680,Lookup_period!A:B,2,0)</f>
        <v>31</v>
      </c>
      <c r="I680">
        <f t="shared" si="52"/>
        <v>15057.26479452055</v>
      </c>
      <c r="J680">
        <v>3545743</v>
      </c>
      <c r="K680" s="10">
        <f t="shared" ca="1" si="53"/>
        <v>4.6422773959210129E-2</v>
      </c>
    </row>
    <row r="681" spans="1:11" x14ac:dyDescent="0.25">
      <c r="A681" t="s">
        <v>500</v>
      </c>
      <c r="B681" t="str">
        <f t="shared" si="50"/>
        <v>July</v>
      </c>
      <c r="C681" t="s">
        <v>28</v>
      </c>
      <c r="D681" t="str">
        <f t="shared" si="54"/>
        <v>en Enugu State</v>
      </c>
      <c r="E681" t="str">
        <f t="shared" si="51"/>
        <v xml:space="preserve">Enugu </v>
      </c>
      <c r="F681" t="s">
        <v>727</v>
      </c>
      <c r="G681" t="str" cm="1">
        <f t="array" aca="1" ref="G681" ca="1">[1]!EXTRACTNUMBERS(F681)</f>
        <v>1528</v>
      </c>
      <c r="H681">
        <f>VLOOKUP(B681,Lookup_period!A:B,2,0)</f>
        <v>31</v>
      </c>
      <c r="I681">
        <f t="shared" si="52"/>
        <v>20313.285068493155</v>
      </c>
      <c r="J681">
        <v>4783451</v>
      </c>
      <c r="K681" s="10">
        <f t="shared" ca="1" si="53"/>
        <v>7.5221708101266133E-2</v>
      </c>
    </row>
    <row r="682" spans="1:11" x14ac:dyDescent="0.25">
      <c r="A682" t="s">
        <v>500</v>
      </c>
      <c r="B682" t="str">
        <f t="shared" si="50"/>
        <v>July</v>
      </c>
      <c r="C682" t="s">
        <v>30</v>
      </c>
      <c r="D682" t="str">
        <f t="shared" si="54"/>
        <v>fc Federal Capital Territory</v>
      </c>
      <c r="E682" t="str">
        <f t="shared" si="51"/>
        <v xml:space="preserve">Federal </v>
      </c>
      <c r="F682" t="s">
        <v>728</v>
      </c>
      <c r="G682" t="str" cm="1">
        <f t="array" aca="1" ref="G682" ca="1">[1]!EXTRACTNUMBERS(F682)</f>
        <v>5271</v>
      </c>
      <c r="H682">
        <f>VLOOKUP(B682,Lookup_period!A:B,2,0)</f>
        <v>31</v>
      </c>
      <c r="I682">
        <f t="shared" si="52"/>
        <v>8986.9721917808238</v>
      </c>
      <c r="J682">
        <v>2116287</v>
      </c>
      <c r="K682" s="10">
        <f t="shared" ca="1" si="53"/>
        <v>0.58651566818251377</v>
      </c>
    </row>
    <row r="683" spans="1:11" x14ac:dyDescent="0.25">
      <c r="A683" t="s">
        <v>500</v>
      </c>
      <c r="B683" t="str">
        <f t="shared" si="50"/>
        <v>July</v>
      </c>
      <c r="C683" t="s">
        <v>32</v>
      </c>
      <c r="D683" t="str">
        <f t="shared" si="54"/>
        <v>go Gombe State</v>
      </c>
      <c r="E683" t="str">
        <f t="shared" si="51"/>
        <v xml:space="preserve">Gombe </v>
      </c>
      <c r="F683" t="s">
        <v>729</v>
      </c>
      <c r="G683" t="str" cm="1">
        <f t="array" aca="1" ref="G683" ca="1">[1]!EXTRACTNUMBERS(F683)</f>
        <v>3859</v>
      </c>
      <c r="H683">
        <f>VLOOKUP(B683,Lookup_period!A:B,2,0)</f>
        <v>31</v>
      </c>
      <c r="I683">
        <f t="shared" si="52"/>
        <v>15054.245479452056</v>
      </c>
      <c r="J683">
        <v>3545032</v>
      </c>
      <c r="K683" s="10">
        <f t="shared" ca="1" si="53"/>
        <v>0.25633964885634769</v>
      </c>
    </row>
    <row r="684" spans="1:11" x14ac:dyDescent="0.25">
      <c r="A684" t="s">
        <v>500</v>
      </c>
      <c r="B684" t="str">
        <f t="shared" si="50"/>
        <v>July</v>
      </c>
      <c r="C684" t="s">
        <v>34</v>
      </c>
      <c r="D684" t="str">
        <f t="shared" si="54"/>
        <v>im Imo State</v>
      </c>
      <c r="E684" t="str">
        <f t="shared" si="51"/>
        <v xml:space="preserve">Imo </v>
      </c>
      <c r="F684" t="s">
        <v>730</v>
      </c>
      <c r="G684" t="str" cm="1">
        <f t="array" aca="1" ref="G684" ca="1">[1]!EXTRACTNUMBERS(F684)</f>
        <v>1450</v>
      </c>
      <c r="H684">
        <f>VLOOKUP(B684,Lookup_period!A:B,2,0)</f>
        <v>31</v>
      </c>
      <c r="I684">
        <f t="shared" si="52"/>
        <v>25165.668356164388</v>
      </c>
      <c r="J684">
        <v>5926109</v>
      </c>
      <c r="K684" s="10">
        <f t="shared" ca="1" si="53"/>
        <v>5.7618179635782224E-2</v>
      </c>
    </row>
    <row r="685" spans="1:11" x14ac:dyDescent="0.25">
      <c r="A685" t="s">
        <v>500</v>
      </c>
      <c r="B685" t="str">
        <f t="shared" si="50"/>
        <v>July</v>
      </c>
      <c r="C685" t="s">
        <v>36</v>
      </c>
      <c r="D685" t="str">
        <f t="shared" si="54"/>
        <v>ji Jigawa State</v>
      </c>
      <c r="E685" t="str">
        <f t="shared" si="51"/>
        <v xml:space="preserve">Jigawa </v>
      </c>
      <c r="F685" t="s">
        <v>731</v>
      </c>
      <c r="G685" t="str" cm="1">
        <f t="array" aca="1" ref="G685" ca="1">[1]!EXTRACTNUMBERS(F685)</f>
        <v>11948</v>
      </c>
      <c r="H685">
        <f>VLOOKUP(B685,Lookup_period!A:B,2,0)</f>
        <v>31</v>
      </c>
      <c r="I685">
        <f t="shared" si="52"/>
        <v>26778.921095890415</v>
      </c>
      <c r="J685">
        <v>6306004</v>
      </c>
      <c r="K685" s="10">
        <f t="shared" ca="1" si="53"/>
        <v>0.44617182138206385</v>
      </c>
    </row>
    <row r="686" spans="1:11" x14ac:dyDescent="0.25">
      <c r="A686" t="s">
        <v>500</v>
      </c>
      <c r="B686" t="str">
        <f t="shared" si="50"/>
        <v>July</v>
      </c>
      <c r="C686" t="s">
        <v>38</v>
      </c>
      <c r="D686" t="str">
        <f t="shared" si="54"/>
        <v>kd Kaduna State</v>
      </c>
      <c r="E686" t="str">
        <f t="shared" si="51"/>
        <v xml:space="preserve">Kaduna </v>
      </c>
      <c r="F686" t="s">
        <v>732</v>
      </c>
      <c r="G686" t="str" cm="1">
        <f t="array" aca="1" ref="G686" ca="1">[1]!EXTRACTNUMBERS(F686)</f>
        <v>16088</v>
      </c>
      <c r="H686">
        <f>VLOOKUP(B686,Lookup_period!A:B,2,0)</f>
        <v>31</v>
      </c>
      <c r="I686">
        <f t="shared" si="52"/>
        <v>37832.540136986303</v>
      </c>
      <c r="J686">
        <v>8908953</v>
      </c>
      <c r="K686" s="10">
        <f t="shared" ca="1" si="53"/>
        <v>0.4252423956136071</v>
      </c>
    </row>
    <row r="687" spans="1:11" x14ac:dyDescent="0.25">
      <c r="A687" t="s">
        <v>500</v>
      </c>
      <c r="B687" t="str">
        <f t="shared" si="50"/>
        <v>July</v>
      </c>
      <c r="C687" t="s">
        <v>40</v>
      </c>
      <c r="D687" t="str">
        <f t="shared" si="54"/>
        <v>ke Kebbi State</v>
      </c>
      <c r="E687" t="str">
        <f t="shared" si="51"/>
        <v xml:space="preserve">Kebbi </v>
      </c>
      <c r="F687" t="s">
        <v>733</v>
      </c>
      <c r="G687" t="str" cm="1">
        <f t="array" aca="1" ref="G687" ca="1">[1]!EXTRACTNUMBERS(F687)</f>
        <v>4922</v>
      </c>
      <c r="H687">
        <f>VLOOKUP(B687,Lookup_period!A:B,2,0)</f>
        <v>31</v>
      </c>
      <c r="I687">
        <f t="shared" si="52"/>
        <v>20453.264931506852</v>
      </c>
      <c r="J687">
        <v>4816414</v>
      </c>
      <c r="K687" s="10">
        <f t="shared" ca="1" si="53"/>
        <v>0.24064617636756841</v>
      </c>
    </row>
    <row r="688" spans="1:11" x14ac:dyDescent="0.25">
      <c r="A688" t="s">
        <v>500</v>
      </c>
      <c r="B688" t="str">
        <f t="shared" si="50"/>
        <v>July</v>
      </c>
      <c r="C688" t="s">
        <v>42</v>
      </c>
      <c r="D688" t="str">
        <f t="shared" si="54"/>
        <v>kn Kano State</v>
      </c>
      <c r="E688" t="str">
        <f t="shared" si="51"/>
        <v xml:space="preserve">Kano </v>
      </c>
      <c r="F688" t="s">
        <v>734</v>
      </c>
      <c r="G688" t="str" cm="1">
        <f t="array" aca="1" ref="G688" ca="1">[1]!EXTRACTNUMBERS(F688)</f>
        <v>17911</v>
      </c>
      <c r="H688">
        <f>VLOOKUP(B688,Lookup_period!A:B,2,0)</f>
        <v>31</v>
      </c>
      <c r="I688">
        <f t="shared" si="52"/>
        <v>60773.780136986308</v>
      </c>
      <c r="J688" t="s">
        <v>493</v>
      </c>
      <c r="K688" s="10">
        <f t="shared" ca="1" si="53"/>
        <v>0.29471591136223474</v>
      </c>
    </row>
    <row r="689" spans="1:11" x14ac:dyDescent="0.25">
      <c r="A689" t="s">
        <v>500</v>
      </c>
      <c r="B689" t="str">
        <f t="shared" si="50"/>
        <v>July</v>
      </c>
      <c r="C689" t="s">
        <v>45</v>
      </c>
      <c r="D689" t="str">
        <f t="shared" si="54"/>
        <v>ko Kogi State</v>
      </c>
      <c r="E689" t="str">
        <f t="shared" si="51"/>
        <v xml:space="preserve">Kogi </v>
      </c>
      <c r="F689" t="s">
        <v>681</v>
      </c>
      <c r="G689" t="str" cm="1">
        <f t="array" aca="1" ref="G689" ca="1">[1]!EXTRACTNUMBERS(F689)</f>
        <v>2028</v>
      </c>
      <c r="H689">
        <f>VLOOKUP(B689,Lookup_period!A:B,2,0)</f>
        <v>31</v>
      </c>
      <c r="I689">
        <f t="shared" si="52"/>
        <v>20445.430000000004</v>
      </c>
      <c r="J689">
        <v>4814569</v>
      </c>
      <c r="K689" s="10">
        <f t="shared" ca="1" si="53"/>
        <v>9.9190870527056635E-2</v>
      </c>
    </row>
    <row r="690" spans="1:11" x14ac:dyDescent="0.25">
      <c r="A690" t="s">
        <v>500</v>
      </c>
      <c r="B690" t="str">
        <f t="shared" si="50"/>
        <v>July</v>
      </c>
      <c r="C690" t="s">
        <v>47</v>
      </c>
      <c r="D690" t="str">
        <f t="shared" si="54"/>
        <v>kt Katsina State</v>
      </c>
      <c r="E690" t="str">
        <f t="shared" si="51"/>
        <v xml:space="preserve">Katsina </v>
      </c>
      <c r="F690" t="s">
        <v>735</v>
      </c>
      <c r="G690" t="str" cm="1">
        <f t="array" aca="1" ref="G690" ca="1">[1]!EXTRACTNUMBERS(F690)</f>
        <v>16803</v>
      </c>
      <c r="H690">
        <f>VLOOKUP(B690,Lookup_period!A:B,2,0)</f>
        <v>31</v>
      </c>
      <c r="I690">
        <f t="shared" si="52"/>
        <v>36123.913561643836</v>
      </c>
      <c r="J690">
        <v>8506599</v>
      </c>
      <c r="K690" s="10">
        <f t="shared" ca="1" si="53"/>
        <v>0.46514893718053096</v>
      </c>
    </row>
    <row r="691" spans="1:11" x14ac:dyDescent="0.25">
      <c r="A691" t="s">
        <v>500</v>
      </c>
      <c r="B691" t="str">
        <f t="shared" si="50"/>
        <v>July</v>
      </c>
      <c r="C691" t="s">
        <v>49</v>
      </c>
      <c r="D691" t="str">
        <f t="shared" si="54"/>
        <v>kw Kwara State</v>
      </c>
      <c r="E691" t="str">
        <f t="shared" si="51"/>
        <v xml:space="preserve">Kwara </v>
      </c>
      <c r="F691" t="s">
        <v>463</v>
      </c>
      <c r="G691" t="str" cm="1">
        <f t="array" aca="1" ref="G691" ca="1">[1]!EXTRACTNUMBERS(F691)</f>
        <v>1539</v>
      </c>
      <c r="H691">
        <f>VLOOKUP(B691,Lookup_period!A:B,2,0)</f>
        <v>31</v>
      </c>
      <c r="I691">
        <f t="shared" si="52"/>
        <v>14786.677260273975</v>
      </c>
      <c r="J691">
        <v>3482024</v>
      </c>
      <c r="K691" s="10">
        <f t="shared" ca="1" si="53"/>
        <v>0.1040801779135798</v>
      </c>
    </row>
    <row r="692" spans="1:11" x14ac:dyDescent="0.25">
      <c r="A692" t="s">
        <v>500</v>
      </c>
      <c r="B692" t="str">
        <f t="shared" si="50"/>
        <v>July</v>
      </c>
      <c r="C692" t="s">
        <v>51</v>
      </c>
      <c r="D692" t="str">
        <f t="shared" si="54"/>
        <v>la Lagos State</v>
      </c>
      <c r="E692" t="str">
        <f t="shared" si="51"/>
        <v xml:space="preserve">Lagos </v>
      </c>
      <c r="F692" t="s">
        <v>736</v>
      </c>
      <c r="G692" t="str" cm="1">
        <f t="array" aca="1" ref="G692" ca="1">[1]!EXTRACTNUMBERS(F692)</f>
        <v>10828</v>
      </c>
      <c r="H692">
        <f>VLOOKUP(B692,Lookup_period!A:B,2,0)</f>
        <v>31</v>
      </c>
      <c r="I692">
        <f t="shared" si="52"/>
        <v>57646.105205479456</v>
      </c>
      <c r="J692" t="s">
        <v>494</v>
      </c>
      <c r="K692" s="10">
        <f t="shared" ca="1" si="53"/>
        <v>0.18783576030685178</v>
      </c>
    </row>
    <row r="693" spans="1:11" x14ac:dyDescent="0.25">
      <c r="A693" t="s">
        <v>500</v>
      </c>
      <c r="B693" t="str">
        <f t="shared" si="50"/>
        <v>July</v>
      </c>
      <c r="C693" t="s">
        <v>54</v>
      </c>
      <c r="D693" t="str">
        <f t="shared" si="54"/>
        <v>na Nasarawa State</v>
      </c>
      <c r="E693" t="str">
        <f t="shared" si="51"/>
        <v xml:space="preserve">Nasarawa </v>
      </c>
      <c r="F693" t="s">
        <v>737</v>
      </c>
      <c r="G693" t="str" cm="1">
        <f t="array" aca="1" ref="G693" ca="1">[1]!EXTRACTNUMBERS(F693)</f>
        <v>6366</v>
      </c>
      <c r="H693">
        <f>VLOOKUP(B693,Lookup_period!A:B,2,0)</f>
        <v>31</v>
      </c>
      <c r="I693">
        <f t="shared" si="52"/>
        <v>11619.83191780822</v>
      </c>
      <c r="J693">
        <v>2736283</v>
      </c>
      <c r="K693" s="10">
        <f t="shared" ca="1" si="53"/>
        <v>0.54785646169663194</v>
      </c>
    </row>
    <row r="694" spans="1:11" x14ac:dyDescent="0.25">
      <c r="A694" t="s">
        <v>500</v>
      </c>
      <c r="B694" t="str">
        <f t="shared" si="50"/>
        <v>July</v>
      </c>
      <c r="C694" t="s">
        <v>56</v>
      </c>
      <c r="D694" t="str">
        <f t="shared" si="54"/>
        <v>ni Niger State</v>
      </c>
      <c r="E694" t="str">
        <f t="shared" si="51"/>
        <v xml:space="preserve">Niger </v>
      </c>
      <c r="F694" t="s">
        <v>738</v>
      </c>
      <c r="G694" t="str" cm="1">
        <f t="array" aca="1" ref="G694" ca="1">[1]!EXTRACTNUMBERS(F694)</f>
        <v>8299</v>
      </c>
      <c r="H694">
        <f>VLOOKUP(B694,Lookup_period!A:B,2,0)</f>
        <v>31</v>
      </c>
      <c r="I694">
        <f t="shared" si="52"/>
        <v>25907.791369863018</v>
      </c>
      <c r="J694">
        <v>6100867</v>
      </c>
      <c r="K694" s="10">
        <f t="shared" ca="1" si="53"/>
        <v>0.32032834762031198</v>
      </c>
    </row>
    <row r="695" spans="1:11" x14ac:dyDescent="0.25">
      <c r="A695" t="s">
        <v>500</v>
      </c>
      <c r="B695" t="str">
        <f t="shared" si="50"/>
        <v>July</v>
      </c>
      <c r="C695" t="s">
        <v>58</v>
      </c>
      <c r="D695" t="str">
        <f t="shared" si="54"/>
        <v>og Ogun State</v>
      </c>
      <c r="E695" t="str">
        <f t="shared" si="51"/>
        <v xml:space="preserve">Ogun </v>
      </c>
      <c r="F695" t="s">
        <v>739</v>
      </c>
      <c r="G695" t="str" cm="1">
        <f t="array" aca="1" ref="G695" ca="1">[1]!EXTRACTNUMBERS(F695)</f>
        <v>3228</v>
      </c>
      <c r="H695">
        <f>VLOOKUP(B695,Lookup_period!A:B,2,0)</f>
        <v>31</v>
      </c>
      <c r="I695">
        <f t="shared" si="52"/>
        <v>24145.178082191782</v>
      </c>
      <c r="J695">
        <v>5685800</v>
      </c>
      <c r="K695" s="10">
        <f t="shared" ca="1" si="53"/>
        <v>0.13369128978927697</v>
      </c>
    </row>
    <row r="696" spans="1:11" x14ac:dyDescent="0.25">
      <c r="A696" t="s">
        <v>500</v>
      </c>
      <c r="B696" t="str">
        <f t="shared" si="50"/>
        <v>July</v>
      </c>
      <c r="C696" t="s">
        <v>60</v>
      </c>
      <c r="D696" t="str">
        <f t="shared" si="54"/>
        <v>on Ondo State</v>
      </c>
      <c r="E696" t="str">
        <f t="shared" si="51"/>
        <v xml:space="preserve">Ondo </v>
      </c>
      <c r="F696" t="s">
        <v>740</v>
      </c>
      <c r="G696" t="str" cm="1">
        <f t="array" aca="1" ref="G696" ca="1">[1]!EXTRACTNUMBERS(F696)</f>
        <v>2784</v>
      </c>
      <c r="H696">
        <f>VLOOKUP(B696,Lookup_period!A:B,2,0)</f>
        <v>31</v>
      </c>
      <c r="I696">
        <f t="shared" si="52"/>
        <v>21459.032328767127</v>
      </c>
      <c r="J696">
        <v>5053256</v>
      </c>
      <c r="K696" s="10">
        <f t="shared" ca="1" si="53"/>
        <v>0.12973557974782862</v>
      </c>
    </row>
    <row r="697" spans="1:11" x14ac:dyDescent="0.25">
      <c r="A697" t="s">
        <v>500</v>
      </c>
      <c r="B697" t="str">
        <f t="shared" si="50"/>
        <v>July</v>
      </c>
      <c r="C697" t="s">
        <v>62</v>
      </c>
      <c r="D697" t="str">
        <f t="shared" si="54"/>
        <v>os Osun State</v>
      </c>
      <c r="E697" t="str">
        <f t="shared" si="51"/>
        <v xml:space="preserve">Osun </v>
      </c>
      <c r="F697" t="s">
        <v>741</v>
      </c>
      <c r="G697" t="str" cm="1">
        <f t="array" aca="1" ref="G697" ca="1">[1]!EXTRACTNUMBERS(F697)</f>
        <v>2517</v>
      </c>
      <c r="H697">
        <f>VLOOKUP(B697,Lookup_period!A:B,2,0)</f>
        <v>31</v>
      </c>
      <c r="I697">
        <f t="shared" si="52"/>
        <v>21895.244794520549</v>
      </c>
      <c r="J697">
        <v>5155977</v>
      </c>
      <c r="K697" s="10">
        <f t="shared" ca="1" si="53"/>
        <v>0.11495646765410443</v>
      </c>
    </row>
    <row r="698" spans="1:11" x14ac:dyDescent="0.25">
      <c r="A698" t="s">
        <v>500</v>
      </c>
      <c r="B698" t="str">
        <f t="shared" si="50"/>
        <v>July</v>
      </c>
      <c r="C698" t="s">
        <v>64</v>
      </c>
      <c r="D698" t="str">
        <f t="shared" si="54"/>
        <v>oy Oyo State</v>
      </c>
      <c r="E698" t="str">
        <f t="shared" si="51"/>
        <v xml:space="preserve">Oyo </v>
      </c>
      <c r="F698" t="s">
        <v>742</v>
      </c>
      <c r="G698" t="str" cm="1">
        <f t="array" aca="1" ref="G698" ca="1">[1]!EXTRACTNUMBERS(F698)</f>
        <v>6587</v>
      </c>
      <c r="H698">
        <f>VLOOKUP(B698,Lookup_period!A:B,2,0)</f>
        <v>31</v>
      </c>
      <c r="I698">
        <f t="shared" si="52"/>
        <v>36672.545616438358</v>
      </c>
      <c r="J698">
        <v>8635793</v>
      </c>
      <c r="K698" s="10">
        <f t="shared" ca="1" si="53"/>
        <v>0.17961665571007968</v>
      </c>
    </row>
    <row r="699" spans="1:11" x14ac:dyDescent="0.25">
      <c r="A699" t="s">
        <v>500</v>
      </c>
      <c r="B699" t="str">
        <f t="shared" si="50"/>
        <v>July</v>
      </c>
      <c r="C699" t="s">
        <v>66</v>
      </c>
      <c r="D699" t="str">
        <f t="shared" si="54"/>
        <v>pl Plateau State</v>
      </c>
      <c r="E699" t="str">
        <f t="shared" si="51"/>
        <v xml:space="preserve">Plateau </v>
      </c>
      <c r="F699" t="s">
        <v>743</v>
      </c>
      <c r="G699" t="str" cm="1">
        <f t="array" aca="1" ref="G699" ca="1">[1]!EXTRACTNUMBERS(F699)</f>
        <v>4529</v>
      </c>
      <c r="H699">
        <f>VLOOKUP(B699,Lookup_period!A:B,2,0)</f>
        <v>31</v>
      </c>
      <c r="I699">
        <f t="shared" si="52"/>
        <v>19085.595890410961</v>
      </c>
      <c r="J699">
        <v>4494350</v>
      </c>
      <c r="K699" s="10">
        <f t="shared" ca="1" si="53"/>
        <v>0.23729937624192665</v>
      </c>
    </row>
    <row r="700" spans="1:11" x14ac:dyDescent="0.25">
      <c r="A700" t="s">
        <v>500</v>
      </c>
      <c r="B700" t="str">
        <f t="shared" si="50"/>
        <v>July</v>
      </c>
      <c r="C700" t="s">
        <v>68</v>
      </c>
      <c r="D700" t="str">
        <f t="shared" si="54"/>
        <v>ri Rivers State</v>
      </c>
      <c r="E700" t="str">
        <f t="shared" si="51"/>
        <v xml:space="preserve">Rivers </v>
      </c>
      <c r="F700" t="s">
        <v>744</v>
      </c>
      <c r="G700" t="str" cm="1">
        <f t="array" aca="1" ref="G700" ca="1">[1]!EXTRACTNUMBERS(F700)</f>
        <v>4380</v>
      </c>
      <c r="H700">
        <f>VLOOKUP(B700,Lookup_period!A:B,2,0)</f>
        <v>31</v>
      </c>
      <c r="I700">
        <f t="shared" si="52"/>
        <v>34008.54575342466</v>
      </c>
      <c r="J700">
        <v>8008464</v>
      </c>
      <c r="K700" s="10">
        <f t="shared" ca="1" si="53"/>
        <v>0.12879115830934743</v>
      </c>
    </row>
    <row r="701" spans="1:11" x14ac:dyDescent="0.25">
      <c r="A701" t="s">
        <v>500</v>
      </c>
      <c r="B701" t="str">
        <f t="shared" si="50"/>
        <v>July</v>
      </c>
      <c r="C701" t="s">
        <v>70</v>
      </c>
      <c r="D701" t="str">
        <f t="shared" si="54"/>
        <v>so Sokoto State</v>
      </c>
      <c r="E701" t="str">
        <f t="shared" si="51"/>
        <v xml:space="preserve">Sokoto </v>
      </c>
      <c r="F701" t="s">
        <v>745</v>
      </c>
      <c r="G701" t="str" cm="1">
        <f t="array" aca="1" ref="G701" ca="1">[1]!EXTRACTNUMBERS(F701)</f>
        <v>7639</v>
      </c>
      <c r="H701">
        <f>VLOOKUP(B701,Lookup_period!A:B,2,0)</f>
        <v>31</v>
      </c>
      <c r="I701">
        <f t="shared" si="52"/>
        <v>23055.375205479453</v>
      </c>
      <c r="J701">
        <v>5429169</v>
      </c>
      <c r="K701" s="10">
        <f t="shared" ca="1" si="53"/>
        <v>0.3313327123032237</v>
      </c>
    </row>
    <row r="702" spans="1:11" x14ac:dyDescent="0.25">
      <c r="A702" t="s">
        <v>500</v>
      </c>
      <c r="B702" t="str">
        <f t="shared" si="50"/>
        <v>July</v>
      </c>
      <c r="C702" t="s">
        <v>72</v>
      </c>
      <c r="D702" t="str">
        <f t="shared" si="54"/>
        <v>ta Taraba State</v>
      </c>
      <c r="E702" t="str">
        <f t="shared" si="51"/>
        <v xml:space="preserve">Taraba </v>
      </c>
      <c r="F702" t="s">
        <v>746</v>
      </c>
      <c r="G702" t="str" cm="1">
        <f t="array" aca="1" ref="G702" ca="1">[1]!EXTRACTNUMBERS(F702)</f>
        <v>2759</v>
      </c>
      <c r="H702">
        <f>VLOOKUP(B702,Lookup_period!A:B,2,0)</f>
        <v>31</v>
      </c>
      <c r="I702">
        <f t="shared" si="52"/>
        <v>14043.182602739729</v>
      </c>
      <c r="J702">
        <v>3306943</v>
      </c>
      <c r="K702" s="10">
        <f t="shared" ca="1" si="53"/>
        <v>0.19646543650737247</v>
      </c>
    </row>
    <row r="703" spans="1:11" x14ac:dyDescent="0.25">
      <c r="A703" t="s">
        <v>500</v>
      </c>
      <c r="B703" t="str">
        <f t="shared" si="50"/>
        <v>July</v>
      </c>
      <c r="C703" t="s">
        <v>74</v>
      </c>
      <c r="D703" t="str">
        <f t="shared" si="54"/>
        <v>yo Yobe State</v>
      </c>
      <c r="E703" t="str">
        <f t="shared" si="51"/>
        <v xml:space="preserve">Yobe </v>
      </c>
      <c r="F703" t="s">
        <v>747</v>
      </c>
      <c r="G703" t="str" cm="1">
        <f t="array" aca="1" ref="G703" ca="1">[1]!EXTRACTNUMBERS(F703)</f>
        <v>8303</v>
      </c>
      <c r="H703">
        <f>VLOOKUP(B703,Lookup_period!A:B,2,0)</f>
        <v>31</v>
      </c>
      <c r="I703">
        <f t="shared" si="52"/>
        <v>15418.750273972604</v>
      </c>
      <c r="J703">
        <v>3630867</v>
      </c>
      <c r="K703" s="10">
        <f t="shared" ca="1" si="53"/>
        <v>0.53850019310681474</v>
      </c>
    </row>
    <row r="704" spans="1:11" x14ac:dyDescent="0.25">
      <c r="A704" t="s">
        <v>500</v>
      </c>
      <c r="B704" t="str">
        <f t="shared" si="50"/>
        <v>July</v>
      </c>
      <c r="C704" t="s">
        <v>76</v>
      </c>
      <c r="D704" t="str">
        <f t="shared" si="54"/>
        <v>za Zamfara State</v>
      </c>
      <c r="E704" t="str">
        <f t="shared" si="51"/>
        <v xml:space="preserve">Zamfara </v>
      </c>
      <c r="F704" t="s">
        <v>748</v>
      </c>
      <c r="G704" t="str" cm="1">
        <f t="array" aca="1" ref="G704" ca="1">[1]!EXTRACTNUMBERS(F704)</f>
        <v>3423</v>
      </c>
      <c r="H704">
        <f>VLOOKUP(B704,Lookup_period!A:B,2,0)</f>
        <v>31</v>
      </c>
      <c r="I704">
        <f t="shared" si="52"/>
        <v>20848.366301369864</v>
      </c>
      <c r="J704">
        <v>4909454</v>
      </c>
      <c r="K704" s="10">
        <f t="shared" ca="1" si="53"/>
        <v>0.16418552660287286</v>
      </c>
    </row>
    <row r="705" spans="1:11" x14ac:dyDescent="0.25">
      <c r="A705" t="s">
        <v>501</v>
      </c>
      <c r="B705" t="str">
        <f t="shared" si="50"/>
        <v>August</v>
      </c>
      <c r="C705" t="s">
        <v>3</v>
      </c>
      <c r="D705" t="str">
        <f t="shared" si="54"/>
        <v>an Anambra state</v>
      </c>
      <c r="E705" t="str">
        <f t="shared" si="51"/>
        <v xml:space="preserve">Anambra </v>
      </c>
      <c r="F705" t="s">
        <v>749</v>
      </c>
      <c r="G705" t="str" cm="1">
        <f t="array" aca="1" ref="G705" ca="1">[1]!EXTRACTNUMBERS(F705)</f>
        <v>2384</v>
      </c>
      <c r="H705">
        <f>VLOOKUP(B705,Lookup_period!A:B,2,0)</f>
        <v>31</v>
      </c>
      <c r="I705">
        <f t="shared" si="52"/>
        <v>24970.797260273976</v>
      </c>
      <c r="J705">
        <v>5880220</v>
      </c>
      <c r="K705" s="10">
        <f t="shared" ca="1" si="53"/>
        <v>9.5471521199393339E-2</v>
      </c>
    </row>
    <row r="706" spans="1:11" x14ac:dyDescent="0.25">
      <c r="A706" t="s">
        <v>501</v>
      </c>
      <c r="B706" t="str">
        <f t="shared" si="50"/>
        <v>August</v>
      </c>
      <c r="C706" t="s">
        <v>5</v>
      </c>
      <c r="D706" t="str">
        <f t="shared" si="54"/>
        <v>ab Abia State</v>
      </c>
      <c r="E706" t="str">
        <f t="shared" si="51"/>
        <v xml:space="preserve">Abia </v>
      </c>
      <c r="F706" t="s">
        <v>750</v>
      </c>
      <c r="G706" t="str" cm="1">
        <f t="array" aca="1" ref="G706" ca="1">[1]!EXTRACTNUMBERS(F706)</f>
        <v>1423</v>
      </c>
      <c r="H706">
        <f>VLOOKUP(B706,Lookup_period!A:B,2,0)</f>
        <v>31</v>
      </c>
      <c r="I706">
        <f t="shared" si="52"/>
        <v>17015.878767123289</v>
      </c>
      <c r="J706">
        <v>4006965</v>
      </c>
      <c r="K706" s="10">
        <f t="shared" ca="1" si="53"/>
        <v>8.3627770241840579E-2</v>
      </c>
    </row>
    <row r="707" spans="1:11" x14ac:dyDescent="0.25">
      <c r="A707" t="s">
        <v>501</v>
      </c>
      <c r="B707" t="str">
        <f t="shared" ref="B707:B770" si="55">LEFT(A707,FIND(" ",A707)-1)</f>
        <v>August</v>
      </c>
      <c r="C707" t="s">
        <v>7</v>
      </c>
      <c r="D707" t="str">
        <f t="shared" si="54"/>
        <v>ad Adamawa State</v>
      </c>
      <c r="E707" t="str">
        <f t="shared" ref="E707:E770" si="56">MID(D707,FIND(" ",D707)+1,FIND(" ",D707,FIND(" ",D707)+1)-FIND(" ",D707))</f>
        <v xml:space="preserve">Adamawa </v>
      </c>
      <c r="F707" t="s">
        <v>751</v>
      </c>
      <c r="G707" t="str" cm="1">
        <f t="array" aca="1" ref="G707" ca="1">[1]!EXTRACTNUMBERS(F707)</f>
        <v>7104</v>
      </c>
      <c r="H707">
        <f>VLOOKUP(B707,Lookup_period!A:B,2,0)</f>
        <v>31</v>
      </c>
      <c r="I707">
        <f t="shared" ref="I707:I770" si="57">(0.05 *J707 )/(365/H707)</f>
        <v>19509.1195890411</v>
      </c>
      <c r="J707">
        <v>4594083</v>
      </c>
      <c r="K707" s="10">
        <f t="shared" ref="K707:K770" ca="1" si="58">G707/I707</f>
        <v>0.36413739572289799</v>
      </c>
    </row>
    <row r="708" spans="1:11" x14ac:dyDescent="0.25">
      <c r="A708" t="s">
        <v>501</v>
      </c>
      <c r="B708" t="str">
        <f t="shared" si="55"/>
        <v>August</v>
      </c>
      <c r="C708" t="s">
        <v>9</v>
      </c>
      <c r="D708" t="str">
        <f t="shared" ref="D708:D771" si="59">TRIM(C708)</f>
        <v>ak Akwa-Ibom State</v>
      </c>
      <c r="E708" t="str">
        <f t="shared" si="56"/>
        <v xml:space="preserve">Akwa-Ibom </v>
      </c>
      <c r="F708" t="s">
        <v>752</v>
      </c>
      <c r="G708" t="str" cm="1">
        <f t="array" aca="1" ref="G708" ca="1">[1]!EXTRACTNUMBERS(F708)</f>
        <v>963</v>
      </c>
      <c r="H708">
        <f>VLOOKUP(B708,Lookup_period!A:B,2,0)</f>
        <v>31</v>
      </c>
      <c r="I708">
        <f t="shared" si="57"/>
        <v>25710.754520547947</v>
      </c>
      <c r="J708">
        <v>6054468</v>
      </c>
      <c r="K708" s="10">
        <f t="shared" ca="1" si="58"/>
        <v>3.7455143497650903E-2</v>
      </c>
    </row>
    <row r="709" spans="1:11" x14ac:dyDescent="0.25">
      <c r="A709" t="s">
        <v>501</v>
      </c>
      <c r="B709" t="str">
        <f t="shared" si="55"/>
        <v>August</v>
      </c>
      <c r="C709" t="s">
        <v>11</v>
      </c>
      <c r="D709" t="str">
        <f t="shared" si="59"/>
        <v>ba Bauchi State</v>
      </c>
      <c r="E709" t="str">
        <f t="shared" si="56"/>
        <v xml:space="preserve">Bauchi </v>
      </c>
      <c r="F709" t="s">
        <v>753</v>
      </c>
      <c r="G709" t="str" cm="1">
        <f t="array" aca="1" ref="G709" ca="1">[1]!EXTRACTNUMBERS(F709)</f>
        <v>8308</v>
      </c>
      <c r="H709">
        <f>VLOOKUP(B709,Lookup_period!A:B,2,0)</f>
        <v>31</v>
      </c>
      <c r="I709">
        <f t="shared" si="57"/>
        <v>30670.695068493154</v>
      </c>
      <c r="J709">
        <v>7222454</v>
      </c>
      <c r="K709" s="10">
        <f t="shared" ca="1" si="58"/>
        <v>0.27087746076333608</v>
      </c>
    </row>
    <row r="710" spans="1:11" x14ac:dyDescent="0.25">
      <c r="A710" t="s">
        <v>501</v>
      </c>
      <c r="B710" t="str">
        <f t="shared" si="55"/>
        <v>August</v>
      </c>
      <c r="C710" t="s">
        <v>13</v>
      </c>
      <c r="D710" t="str">
        <f t="shared" si="59"/>
        <v>be Benue State</v>
      </c>
      <c r="E710" t="str">
        <f t="shared" si="56"/>
        <v xml:space="preserve">Benue </v>
      </c>
      <c r="F710" t="s">
        <v>754</v>
      </c>
      <c r="G710" t="str" cm="1">
        <f t="array" aca="1" ref="G710" ca="1">[1]!EXTRACTNUMBERS(F710)</f>
        <v>1646</v>
      </c>
      <c r="H710">
        <f>VLOOKUP(B710,Lookup_period!A:B,2,0)</f>
        <v>31</v>
      </c>
      <c r="I710">
        <f t="shared" si="57"/>
        <v>26312.218219178085</v>
      </c>
      <c r="J710">
        <v>6196103</v>
      </c>
      <c r="K710" s="10">
        <f t="shared" ca="1" si="58"/>
        <v>6.2556489395496365E-2</v>
      </c>
    </row>
    <row r="711" spans="1:11" x14ac:dyDescent="0.25">
      <c r="A711" t="s">
        <v>501</v>
      </c>
      <c r="B711" t="str">
        <f t="shared" si="55"/>
        <v>August</v>
      </c>
      <c r="C711" t="s">
        <v>15</v>
      </c>
      <c r="D711" t="str">
        <f t="shared" si="59"/>
        <v>bo Borno State</v>
      </c>
      <c r="E711" t="str">
        <f t="shared" si="56"/>
        <v xml:space="preserve">Borno </v>
      </c>
      <c r="F711" t="s">
        <v>755</v>
      </c>
      <c r="G711" t="str" cm="1">
        <f t="array" aca="1" ref="G711" ca="1">[1]!EXTRACTNUMBERS(F711)</f>
        <v>8336</v>
      </c>
      <c r="H711">
        <f>VLOOKUP(B711,Lookup_period!A:B,2,0)</f>
        <v>31</v>
      </c>
      <c r="I711">
        <f t="shared" si="57"/>
        <v>27225.673561643842</v>
      </c>
      <c r="J711">
        <v>6411207</v>
      </c>
      <c r="K711" s="10">
        <f t="shared" ca="1" si="58"/>
        <v>0.30618158926815126</v>
      </c>
    </row>
    <row r="712" spans="1:11" x14ac:dyDescent="0.25">
      <c r="A712" t="s">
        <v>501</v>
      </c>
      <c r="B712" t="str">
        <f t="shared" si="55"/>
        <v>August</v>
      </c>
      <c r="C712" t="s">
        <v>17</v>
      </c>
      <c r="D712" t="str">
        <f t="shared" si="59"/>
        <v>by Bayelsa State</v>
      </c>
      <c r="E712" t="str">
        <f t="shared" si="56"/>
        <v xml:space="preserve">Bayelsa </v>
      </c>
      <c r="F712" t="s">
        <v>756</v>
      </c>
      <c r="G712" t="str" cm="1">
        <f t="array" aca="1" ref="G712" ca="1">[1]!EXTRACTNUMBERS(F712)</f>
        <v>613</v>
      </c>
      <c r="H712">
        <f>VLOOKUP(B712,Lookup_period!A:B,2,0)</f>
        <v>31</v>
      </c>
      <c r="I712">
        <f t="shared" si="57"/>
        <v>10489.257671232877</v>
      </c>
      <c r="J712">
        <v>2470051</v>
      </c>
      <c r="K712" s="10">
        <f t="shared" ca="1" si="58"/>
        <v>5.8440741872627648E-2</v>
      </c>
    </row>
    <row r="713" spans="1:11" x14ac:dyDescent="0.25">
      <c r="A713" t="s">
        <v>501</v>
      </c>
      <c r="B713" t="str">
        <f t="shared" si="55"/>
        <v>August</v>
      </c>
      <c r="C713" t="s">
        <v>19</v>
      </c>
      <c r="D713" t="str">
        <f t="shared" si="59"/>
        <v>cr Cross River State</v>
      </c>
      <c r="E713" t="str">
        <f t="shared" si="56"/>
        <v xml:space="preserve">Cross </v>
      </c>
      <c r="F713" t="s">
        <v>757</v>
      </c>
      <c r="G713" t="str" cm="1">
        <f t="array" aca="1" ref="G713" ca="1">[1]!EXTRACTNUMBERS(F713)</f>
        <v>1795</v>
      </c>
      <c r="H713">
        <f>VLOOKUP(B713,Lookup_period!A:B,2,0)</f>
        <v>31</v>
      </c>
      <c r="I713">
        <f t="shared" si="57"/>
        <v>17790.212054794523</v>
      </c>
      <c r="J713">
        <v>4189308</v>
      </c>
      <c r="K713" s="10">
        <f t="shared" ca="1" si="58"/>
        <v>0.10089817898017923</v>
      </c>
    </row>
    <row r="714" spans="1:11" x14ac:dyDescent="0.25">
      <c r="A714" t="s">
        <v>501</v>
      </c>
      <c r="B714" t="str">
        <f t="shared" si="55"/>
        <v>August</v>
      </c>
      <c r="C714" t="s">
        <v>21</v>
      </c>
      <c r="D714" t="str">
        <f t="shared" si="59"/>
        <v>de Delta State</v>
      </c>
      <c r="E714" t="str">
        <f t="shared" si="56"/>
        <v xml:space="preserve">Delta </v>
      </c>
      <c r="F714" t="s">
        <v>758</v>
      </c>
      <c r="G714" t="str" cm="1">
        <f t="array" aca="1" ref="G714" ca="1">[1]!EXTRACTNUMBERS(F714)</f>
        <v>3368</v>
      </c>
      <c r="H714">
        <f>VLOOKUP(B714,Lookup_period!A:B,2,0)</f>
        <v>31</v>
      </c>
      <c r="I714">
        <f t="shared" si="57"/>
        <v>26211.281369863016</v>
      </c>
      <c r="J714">
        <v>6172334</v>
      </c>
      <c r="K714" s="10">
        <f t="shared" ca="1" si="58"/>
        <v>0.12849429039636462</v>
      </c>
    </row>
    <row r="715" spans="1:11" x14ac:dyDescent="0.25">
      <c r="A715" t="s">
        <v>501</v>
      </c>
      <c r="B715" t="str">
        <f t="shared" si="55"/>
        <v>August</v>
      </c>
      <c r="C715" t="s">
        <v>23</v>
      </c>
      <c r="D715" t="str">
        <f t="shared" si="59"/>
        <v>eb Ebonyi State</v>
      </c>
      <c r="E715" t="str">
        <f t="shared" si="56"/>
        <v xml:space="preserve">Ebonyi </v>
      </c>
      <c r="F715" t="s">
        <v>759</v>
      </c>
      <c r="G715" t="str" cm="1">
        <f t="array" aca="1" ref="G715" ca="1">[1]!EXTRACTNUMBERS(F715)</f>
        <v>1268</v>
      </c>
      <c r="H715">
        <f>VLOOKUP(B715,Lookup_period!A:B,2,0)</f>
        <v>31</v>
      </c>
      <c r="I715">
        <f t="shared" si="57"/>
        <v>13216.276712328769</v>
      </c>
      <c r="J715">
        <v>3112220</v>
      </c>
      <c r="K715" s="10">
        <f t="shared" ca="1" si="58"/>
        <v>9.5942301118525281E-2</v>
      </c>
    </row>
    <row r="716" spans="1:11" x14ac:dyDescent="0.25">
      <c r="A716" t="s">
        <v>501</v>
      </c>
      <c r="B716" t="str">
        <f t="shared" si="55"/>
        <v>August</v>
      </c>
      <c r="C716" t="s">
        <v>971</v>
      </c>
      <c r="D716" t="str">
        <f t="shared" si="59"/>
        <v>ed Edo State</v>
      </c>
      <c r="E716" t="str">
        <f t="shared" si="56"/>
        <v xml:space="preserve">Edo </v>
      </c>
      <c r="F716" t="s">
        <v>760</v>
      </c>
      <c r="G716" t="str" cm="1">
        <f t="array" aca="1" ref="G716" ca="1">[1]!EXTRACTNUMBERS(F716)</f>
        <v>2586</v>
      </c>
      <c r="H716">
        <f>VLOOKUP(B716,Lookup_period!A:B,2,0)</f>
        <v>31</v>
      </c>
      <c r="I716">
        <f t="shared" si="57"/>
        <v>19323.484794520551</v>
      </c>
      <c r="J716">
        <v>4550369</v>
      </c>
      <c r="K716" s="10">
        <f t="shared" ca="1" si="58"/>
        <v>0.13382679301889155</v>
      </c>
    </row>
    <row r="717" spans="1:11" x14ac:dyDescent="0.25">
      <c r="A717" t="s">
        <v>501</v>
      </c>
      <c r="B717" t="str">
        <f t="shared" si="55"/>
        <v>August</v>
      </c>
      <c r="C717" t="s">
        <v>26</v>
      </c>
      <c r="D717" t="str">
        <f t="shared" si="59"/>
        <v>ek Ekiti State</v>
      </c>
      <c r="E717" t="str">
        <f t="shared" si="56"/>
        <v xml:space="preserve">Ekiti </v>
      </c>
      <c r="F717" t="s">
        <v>761</v>
      </c>
      <c r="G717" t="str" cm="1">
        <f t="array" aca="1" ref="G717" ca="1">[1]!EXTRACTNUMBERS(F717)</f>
        <v>629</v>
      </c>
      <c r="H717">
        <f>VLOOKUP(B717,Lookup_period!A:B,2,0)</f>
        <v>31</v>
      </c>
      <c r="I717">
        <f t="shared" si="57"/>
        <v>15057.26479452055</v>
      </c>
      <c r="J717">
        <v>3545743</v>
      </c>
      <c r="K717" s="10">
        <f t="shared" ca="1" si="58"/>
        <v>4.1773855250848597E-2</v>
      </c>
    </row>
    <row r="718" spans="1:11" x14ac:dyDescent="0.25">
      <c r="A718" t="s">
        <v>501</v>
      </c>
      <c r="B718" t="str">
        <f t="shared" si="55"/>
        <v>August</v>
      </c>
      <c r="C718" t="s">
        <v>28</v>
      </c>
      <c r="D718" t="str">
        <f t="shared" si="59"/>
        <v>en Enugu State</v>
      </c>
      <c r="E718" t="str">
        <f t="shared" si="56"/>
        <v xml:space="preserve">Enugu </v>
      </c>
      <c r="F718" t="s">
        <v>762</v>
      </c>
      <c r="G718" t="str" cm="1">
        <f t="array" aca="1" ref="G718" ca="1">[1]!EXTRACTNUMBERS(F718)</f>
        <v>1966</v>
      </c>
      <c r="H718">
        <f>VLOOKUP(B718,Lookup_period!A:B,2,0)</f>
        <v>31</v>
      </c>
      <c r="I718">
        <f t="shared" si="57"/>
        <v>20313.285068493155</v>
      </c>
      <c r="J718">
        <v>4783451</v>
      </c>
      <c r="K718" s="10">
        <f t="shared" ca="1" si="58"/>
        <v>9.67839516538542E-2</v>
      </c>
    </row>
    <row r="719" spans="1:11" x14ac:dyDescent="0.25">
      <c r="A719" t="s">
        <v>501</v>
      </c>
      <c r="B719" t="str">
        <f t="shared" si="55"/>
        <v>August</v>
      </c>
      <c r="C719" t="s">
        <v>30</v>
      </c>
      <c r="D719" t="str">
        <f t="shared" si="59"/>
        <v>fc Federal Capital Territory</v>
      </c>
      <c r="E719" t="str">
        <f t="shared" si="56"/>
        <v xml:space="preserve">Federal </v>
      </c>
      <c r="F719" t="s">
        <v>763</v>
      </c>
      <c r="G719" t="str" cm="1">
        <f t="array" aca="1" ref="G719" ca="1">[1]!EXTRACTNUMBERS(F719)</f>
        <v>4854</v>
      </c>
      <c r="H719">
        <f>VLOOKUP(B719,Lookup_period!A:B,2,0)</f>
        <v>31</v>
      </c>
      <c r="I719">
        <f t="shared" si="57"/>
        <v>8986.9721917808238</v>
      </c>
      <c r="J719">
        <v>2116287</v>
      </c>
      <c r="K719" s="10">
        <f t="shared" ca="1" si="58"/>
        <v>0.54011516853688513</v>
      </c>
    </row>
    <row r="720" spans="1:11" x14ac:dyDescent="0.25">
      <c r="A720" t="s">
        <v>501</v>
      </c>
      <c r="B720" t="str">
        <f t="shared" si="55"/>
        <v>August</v>
      </c>
      <c r="C720" t="s">
        <v>32</v>
      </c>
      <c r="D720" t="str">
        <f t="shared" si="59"/>
        <v>go Gombe State</v>
      </c>
      <c r="E720" t="str">
        <f t="shared" si="56"/>
        <v xml:space="preserve">Gombe </v>
      </c>
      <c r="F720" t="s">
        <v>764</v>
      </c>
      <c r="G720" t="str" cm="1">
        <f t="array" aca="1" ref="G720" ca="1">[1]!EXTRACTNUMBERS(F720)</f>
        <v>3813</v>
      </c>
      <c r="H720">
        <f>VLOOKUP(B720,Lookup_period!A:B,2,0)</f>
        <v>31</v>
      </c>
      <c r="I720">
        <f t="shared" si="57"/>
        <v>15054.245479452056</v>
      </c>
      <c r="J720">
        <v>3545032</v>
      </c>
      <c r="K720" s="10">
        <f t="shared" ca="1" si="58"/>
        <v>0.25328403241494007</v>
      </c>
    </row>
    <row r="721" spans="1:11" x14ac:dyDescent="0.25">
      <c r="A721" t="s">
        <v>501</v>
      </c>
      <c r="B721" t="str">
        <f t="shared" si="55"/>
        <v>August</v>
      </c>
      <c r="C721" t="s">
        <v>34</v>
      </c>
      <c r="D721" t="str">
        <f t="shared" si="59"/>
        <v>im Imo State</v>
      </c>
      <c r="E721" t="str">
        <f t="shared" si="56"/>
        <v xml:space="preserve">Imo </v>
      </c>
      <c r="F721" t="s">
        <v>765</v>
      </c>
      <c r="G721" t="str" cm="1">
        <f t="array" aca="1" ref="G721" ca="1">[1]!EXTRACTNUMBERS(F721)</f>
        <v>1486</v>
      </c>
      <c r="H721">
        <f>VLOOKUP(B721,Lookup_period!A:B,2,0)</f>
        <v>31</v>
      </c>
      <c r="I721">
        <f t="shared" si="57"/>
        <v>25165.668356164388</v>
      </c>
      <c r="J721">
        <v>5926109</v>
      </c>
      <c r="K721" s="10">
        <f t="shared" ca="1" si="58"/>
        <v>5.9048699957774058E-2</v>
      </c>
    </row>
    <row r="722" spans="1:11" x14ac:dyDescent="0.25">
      <c r="A722" t="s">
        <v>501</v>
      </c>
      <c r="B722" t="str">
        <f t="shared" si="55"/>
        <v>August</v>
      </c>
      <c r="C722" t="s">
        <v>36</v>
      </c>
      <c r="D722" t="str">
        <f t="shared" si="59"/>
        <v>ji Jigawa State</v>
      </c>
      <c r="E722" t="str">
        <f t="shared" si="56"/>
        <v xml:space="preserve">Jigawa </v>
      </c>
      <c r="F722" t="s">
        <v>766</v>
      </c>
      <c r="G722" t="str" cm="1">
        <f t="array" aca="1" ref="G722" ca="1">[1]!EXTRACTNUMBERS(F722)</f>
        <v>10053</v>
      </c>
      <c r="H722">
        <f>VLOOKUP(B722,Lookup_period!A:B,2,0)</f>
        <v>31</v>
      </c>
      <c r="I722">
        <f t="shared" si="57"/>
        <v>26778.921095890415</v>
      </c>
      <c r="J722">
        <v>6306004</v>
      </c>
      <c r="K722" s="10">
        <f t="shared" ca="1" si="58"/>
        <v>0.37540720793052296</v>
      </c>
    </row>
    <row r="723" spans="1:11" x14ac:dyDescent="0.25">
      <c r="A723" t="s">
        <v>501</v>
      </c>
      <c r="B723" t="str">
        <f t="shared" si="55"/>
        <v>August</v>
      </c>
      <c r="C723" t="s">
        <v>38</v>
      </c>
      <c r="D723" t="str">
        <f t="shared" si="59"/>
        <v>kd Kaduna State</v>
      </c>
      <c r="E723" t="str">
        <f t="shared" si="56"/>
        <v xml:space="preserve">Kaduna </v>
      </c>
      <c r="F723" t="s">
        <v>767</v>
      </c>
      <c r="G723" t="str" cm="1">
        <f t="array" aca="1" ref="G723" ca="1">[1]!EXTRACTNUMBERS(F723)</f>
        <v>16237</v>
      </c>
      <c r="H723">
        <f>VLOOKUP(B723,Lookup_period!A:B,2,0)</f>
        <v>31</v>
      </c>
      <c r="I723">
        <f t="shared" si="57"/>
        <v>37832.540136986303</v>
      </c>
      <c r="J723">
        <v>8908953</v>
      </c>
      <c r="K723" s="10">
        <f t="shared" ca="1" si="58"/>
        <v>0.42918080417566751</v>
      </c>
    </row>
    <row r="724" spans="1:11" x14ac:dyDescent="0.25">
      <c r="A724" t="s">
        <v>501</v>
      </c>
      <c r="B724" t="str">
        <f t="shared" si="55"/>
        <v>August</v>
      </c>
      <c r="C724" t="s">
        <v>40</v>
      </c>
      <c r="D724" t="str">
        <f t="shared" si="59"/>
        <v>ke Kebbi State</v>
      </c>
      <c r="E724" t="str">
        <f t="shared" si="56"/>
        <v xml:space="preserve">Kebbi </v>
      </c>
      <c r="F724" t="s">
        <v>768</v>
      </c>
      <c r="G724" t="str" cm="1">
        <f t="array" aca="1" ref="G724" ca="1">[1]!EXTRACTNUMBERS(F724)</f>
        <v>4400</v>
      </c>
      <c r="H724">
        <f>VLOOKUP(B724,Lookup_period!A:B,2,0)</f>
        <v>31</v>
      </c>
      <c r="I724">
        <f t="shared" si="57"/>
        <v>20453.264931506852</v>
      </c>
      <c r="J724">
        <v>4816414</v>
      </c>
      <c r="K724" s="10">
        <f t="shared" ca="1" si="58"/>
        <v>0.2151245786300896</v>
      </c>
    </row>
    <row r="725" spans="1:11" x14ac:dyDescent="0.25">
      <c r="A725" t="s">
        <v>501</v>
      </c>
      <c r="B725" t="str">
        <f t="shared" si="55"/>
        <v>August</v>
      </c>
      <c r="C725" t="s">
        <v>42</v>
      </c>
      <c r="D725" t="str">
        <f t="shared" si="59"/>
        <v>kn Kano State</v>
      </c>
      <c r="E725" t="str">
        <f t="shared" si="56"/>
        <v xml:space="preserve">Kano </v>
      </c>
      <c r="F725" t="s">
        <v>769</v>
      </c>
      <c r="G725" t="str" cm="1">
        <f t="array" aca="1" ref="G725" ca="1">[1]!EXTRACTNUMBERS(F725)</f>
        <v>13624</v>
      </c>
      <c r="H725">
        <f>VLOOKUP(B725,Lookup_period!A:B,2,0)</f>
        <v>31</v>
      </c>
      <c r="I725">
        <f t="shared" si="57"/>
        <v>60773.780136986308</v>
      </c>
      <c r="J725" t="s">
        <v>493</v>
      </c>
      <c r="K725" s="10">
        <f t="shared" ca="1" si="58"/>
        <v>0.22417562260058546</v>
      </c>
    </row>
    <row r="726" spans="1:11" x14ac:dyDescent="0.25">
      <c r="A726" t="s">
        <v>501</v>
      </c>
      <c r="B726" t="str">
        <f t="shared" si="55"/>
        <v>August</v>
      </c>
      <c r="C726" t="s">
        <v>45</v>
      </c>
      <c r="D726" t="str">
        <f t="shared" si="59"/>
        <v>ko Kogi State</v>
      </c>
      <c r="E726" t="str">
        <f t="shared" si="56"/>
        <v xml:space="preserve">Kogi </v>
      </c>
      <c r="F726" t="s">
        <v>585</v>
      </c>
      <c r="G726" t="str" cm="1">
        <f t="array" aca="1" ref="G726" ca="1">[1]!EXTRACTNUMBERS(F726)</f>
        <v>1492</v>
      </c>
      <c r="H726">
        <f>VLOOKUP(B726,Lookup_period!A:B,2,0)</f>
        <v>31</v>
      </c>
      <c r="I726">
        <f t="shared" si="57"/>
        <v>20445.430000000004</v>
      </c>
      <c r="J726">
        <v>4814569</v>
      </c>
      <c r="K726" s="10">
        <f t="shared" ca="1" si="58"/>
        <v>7.2974743011029838E-2</v>
      </c>
    </row>
    <row r="727" spans="1:11" x14ac:dyDescent="0.25">
      <c r="A727" t="s">
        <v>501</v>
      </c>
      <c r="B727" t="str">
        <f t="shared" si="55"/>
        <v>August</v>
      </c>
      <c r="C727" t="s">
        <v>47</v>
      </c>
      <c r="D727" t="str">
        <f t="shared" si="59"/>
        <v>kt Katsina State</v>
      </c>
      <c r="E727" t="str">
        <f t="shared" si="56"/>
        <v xml:space="preserve">Katsina </v>
      </c>
      <c r="F727" t="s">
        <v>770</v>
      </c>
      <c r="G727" t="str" cm="1">
        <f t="array" aca="1" ref="G727" ca="1">[1]!EXTRACTNUMBERS(F727)</f>
        <v>14146</v>
      </c>
      <c r="H727">
        <f>VLOOKUP(B727,Lookup_period!A:B,2,0)</f>
        <v>31</v>
      </c>
      <c r="I727">
        <f t="shared" si="57"/>
        <v>36123.913561643836</v>
      </c>
      <c r="J727">
        <v>8506599</v>
      </c>
      <c r="K727" s="10">
        <f t="shared" ca="1" si="58"/>
        <v>0.39159655212496525</v>
      </c>
    </row>
    <row r="728" spans="1:11" x14ac:dyDescent="0.25">
      <c r="A728" t="s">
        <v>501</v>
      </c>
      <c r="B728" t="str">
        <f t="shared" si="55"/>
        <v>August</v>
      </c>
      <c r="C728" t="s">
        <v>49</v>
      </c>
      <c r="D728" t="str">
        <f t="shared" si="59"/>
        <v>kw Kwara State</v>
      </c>
      <c r="E728" t="str">
        <f t="shared" si="56"/>
        <v xml:space="preserve">Kwara </v>
      </c>
      <c r="F728" t="s">
        <v>771</v>
      </c>
      <c r="G728" t="str" cm="1">
        <f t="array" aca="1" ref="G728" ca="1">[1]!EXTRACTNUMBERS(F728)</f>
        <v>1371</v>
      </c>
      <c r="H728">
        <f>VLOOKUP(B728,Lookup_period!A:B,2,0)</f>
        <v>31</v>
      </c>
      <c r="I728">
        <f t="shared" si="57"/>
        <v>14786.677260273975</v>
      </c>
      <c r="J728">
        <v>3482024</v>
      </c>
      <c r="K728" s="10">
        <f t="shared" ca="1" si="58"/>
        <v>9.2718599038023333E-2</v>
      </c>
    </row>
    <row r="729" spans="1:11" x14ac:dyDescent="0.25">
      <c r="A729" t="s">
        <v>501</v>
      </c>
      <c r="B729" t="str">
        <f t="shared" si="55"/>
        <v>August</v>
      </c>
      <c r="C729" t="s">
        <v>51</v>
      </c>
      <c r="D729" t="str">
        <f t="shared" si="59"/>
        <v>la Lagos State</v>
      </c>
      <c r="E729" t="str">
        <f t="shared" si="56"/>
        <v xml:space="preserve">Lagos </v>
      </c>
      <c r="F729" t="s">
        <v>772</v>
      </c>
      <c r="G729" t="str" cm="1">
        <f t="array" aca="1" ref="G729" ca="1">[1]!EXTRACTNUMBERS(F729)</f>
        <v>12823</v>
      </c>
      <c r="H729">
        <f>VLOOKUP(B729,Lookup_period!A:B,2,0)</f>
        <v>31</v>
      </c>
      <c r="I729">
        <f t="shared" si="57"/>
        <v>57646.105205479456</v>
      </c>
      <c r="J729" t="s">
        <v>494</v>
      </c>
      <c r="K729" s="10">
        <f t="shared" ca="1" si="58"/>
        <v>0.22244347565707059</v>
      </c>
    </row>
    <row r="730" spans="1:11" x14ac:dyDescent="0.25">
      <c r="A730" t="s">
        <v>501</v>
      </c>
      <c r="B730" t="str">
        <f t="shared" si="55"/>
        <v>August</v>
      </c>
      <c r="C730" t="s">
        <v>54</v>
      </c>
      <c r="D730" t="str">
        <f t="shared" si="59"/>
        <v>na Nasarawa State</v>
      </c>
      <c r="E730" t="str">
        <f t="shared" si="56"/>
        <v xml:space="preserve">Nasarawa </v>
      </c>
      <c r="F730" t="s">
        <v>773</v>
      </c>
      <c r="G730" t="str" cm="1">
        <f t="array" aca="1" ref="G730" ca="1">[1]!EXTRACTNUMBERS(F730)</f>
        <v>5669</v>
      </c>
      <c r="H730">
        <f>VLOOKUP(B730,Lookup_period!A:B,2,0)</f>
        <v>31</v>
      </c>
      <c r="I730">
        <f t="shared" si="57"/>
        <v>11619.83191780822</v>
      </c>
      <c r="J730">
        <v>2736283</v>
      </c>
      <c r="K730" s="10">
        <f t="shared" ca="1" si="58"/>
        <v>0.48787280574272796</v>
      </c>
    </row>
    <row r="731" spans="1:11" x14ac:dyDescent="0.25">
      <c r="A731" t="s">
        <v>501</v>
      </c>
      <c r="B731" t="str">
        <f t="shared" si="55"/>
        <v>August</v>
      </c>
      <c r="C731" t="s">
        <v>56</v>
      </c>
      <c r="D731" t="str">
        <f t="shared" si="59"/>
        <v>ni Niger State</v>
      </c>
      <c r="E731" t="str">
        <f t="shared" si="56"/>
        <v xml:space="preserve">Niger </v>
      </c>
      <c r="F731" t="s">
        <v>774</v>
      </c>
      <c r="G731" t="str" cm="1">
        <f t="array" aca="1" ref="G731" ca="1">[1]!EXTRACTNUMBERS(F731)</f>
        <v>7620</v>
      </c>
      <c r="H731">
        <f>VLOOKUP(B731,Lookup_period!A:B,2,0)</f>
        <v>31</v>
      </c>
      <c r="I731">
        <f t="shared" si="57"/>
        <v>25907.791369863018</v>
      </c>
      <c r="J731">
        <v>6100867</v>
      </c>
      <c r="K731" s="10">
        <f t="shared" ca="1" si="58"/>
        <v>0.29412001552798861</v>
      </c>
    </row>
    <row r="732" spans="1:11" x14ac:dyDescent="0.25">
      <c r="A732" t="s">
        <v>501</v>
      </c>
      <c r="B732" t="str">
        <f t="shared" si="55"/>
        <v>August</v>
      </c>
      <c r="C732" t="s">
        <v>58</v>
      </c>
      <c r="D732" t="str">
        <f t="shared" si="59"/>
        <v>og Ogun State</v>
      </c>
      <c r="E732" t="str">
        <f t="shared" si="56"/>
        <v xml:space="preserve">Ogun </v>
      </c>
      <c r="F732" t="s">
        <v>92</v>
      </c>
      <c r="G732" t="str" cm="1">
        <f t="array" aca="1" ref="G732" ca="1">[1]!EXTRACTNUMBERS(F732)</f>
        <v>2765</v>
      </c>
      <c r="H732">
        <f>VLOOKUP(B732,Lookup_period!A:B,2,0)</f>
        <v>31</v>
      </c>
      <c r="I732">
        <f t="shared" si="57"/>
        <v>24145.178082191782</v>
      </c>
      <c r="J732">
        <v>5685800</v>
      </c>
      <c r="K732" s="10">
        <f t="shared" ca="1" si="58"/>
        <v>0.11451561842235154</v>
      </c>
    </row>
    <row r="733" spans="1:11" x14ac:dyDescent="0.25">
      <c r="A733" t="s">
        <v>501</v>
      </c>
      <c r="B733" t="str">
        <f t="shared" si="55"/>
        <v>August</v>
      </c>
      <c r="C733" t="s">
        <v>60</v>
      </c>
      <c r="D733" t="str">
        <f t="shared" si="59"/>
        <v>on Ondo State</v>
      </c>
      <c r="E733" t="str">
        <f t="shared" si="56"/>
        <v xml:space="preserve">Ondo </v>
      </c>
      <c r="F733" t="s">
        <v>775</v>
      </c>
      <c r="G733" t="str" cm="1">
        <f t="array" aca="1" ref="G733" ca="1">[1]!EXTRACTNUMBERS(F733)</f>
        <v>2459</v>
      </c>
      <c r="H733">
        <f>VLOOKUP(B733,Lookup_period!A:B,2,0)</f>
        <v>31</v>
      </c>
      <c r="I733">
        <f t="shared" si="57"/>
        <v>21459.032328767127</v>
      </c>
      <c r="J733">
        <v>5053256</v>
      </c>
      <c r="K733" s="10">
        <f t="shared" ca="1" si="58"/>
        <v>0.11459044202582994</v>
      </c>
    </row>
    <row r="734" spans="1:11" x14ac:dyDescent="0.25">
      <c r="A734" t="s">
        <v>501</v>
      </c>
      <c r="B734" t="str">
        <f t="shared" si="55"/>
        <v>August</v>
      </c>
      <c r="C734" t="s">
        <v>62</v>
      </c>
      <c r="D734" t="str">
        <f t="shared" si="59"/>
        <v>os Osun State</v>
      </c>
      <c r="E734" t="str">
        <f t="shared" si="56"/>
        <v xml:space="preserve">Osun </v>
      </c>
      <c r="F734" t="s">
        <v>396</v>
      </c>
      <c r="G734" t="str" cm="1">
        <f t="array" aca="1" ref="G734" ca="1">[1]!EXTRACTNUMBERS(F734)</f>
        <v>1883</v>
      </c>
      <c r="H734">
        <f>VLOOKUP(B734,Lookup_period!A:B,2,0)</f>
        <v>31</v>
      </c>
      <c r="I734">
        <f t="shared" si="57"/>
        <v>21895.244794520549</v>
      </c>
      <c r="J734">
        <v>5155977</v>
      </c>
      <c r="K734" s="10">
        <f t="shared" ca="1" si="58"/>
        <v>8.6000408658195734E-2</v>
      </c>
    </row>
    <row r="735" spans="1:11" x14ac:dyDescent="0.25">
      <c r="A735" t="s">
        <v>501</v>
      </c>
      <c r="B735" t="str">
        <f t="shared" si="55"/>
        <v>August</v>
      </c>
      <c r="C735" t="s">
        <v>64</v>
      </c>
      <c r="D735" t="str">
        <f t="shared" si="59"/>
        <v>oy Oyo State</v>
      </c>
      <c r="E735" t="str">
        <f t="shared" si="56"/>
        <v xml:space="preserve">Oyo </v>
      </c>
      <c r="F735" t="s">
        <v>776</v>
      </c>
      <c r="G735" t="str" cm="1">
        <f t="array" aca="1" ref="G735" ca="1">[1]!EXTRACTNUMBERS(F735)</f>
        <v>6270</v>
      </c>
      <c r="H735">
        <f>VLOOKUP(B735,Lookup_period!A:B,2,0)</f>
        <v>31</v>
      </c>
      <c r="I735">
        <f t="shared" si="57"/>
        <v>36672.545616438358</v>
      </c>
      <c r="J735">
        <v>8635793</v>
      </c>
      <c r="K735" s="10">
        <f t="shared" ca="1" si="58"/>
        <v>0.17097258711131008</v>
      </c>
    </row>
    <row r="736" spans="1:11" x14ac:dyDescent="0.25">
      <c r="A736" t="s">
        <v>501</v>
      </c>
      <c r="B736" t="str">
        <f t="shared" si="55"/>
        <v>August</v>
      </c>
      <c r="C736" t="s">
        <v>66</v>
      </c>
      <c r="D736" t="str">
        <f t="shared" si="59"/>
        <v>pl Plateau State</v>
      </c>
      <c r="E736" t="str">
        <f t="shared" si="56"/>
        <v xml:space="preserve">Plateau </v>
      </c>
      <c r="F736" t="s">
        <v>777</v>
      </c>
      <c r="G736" t="str" cm="1">
        <f t="array" aca="1" ref="G736" ca="1">[1]!EXTRACTNUMBERS(F736)</f>
        <v>4705</v>
      </c>
      <c r="H736">
        <f>VLOOKUP(B736,Lookup_period!A:B,2,0)</f>
        <v>31</v>
      </c>
      <c r="I736">
        <f t="shared" si="57"/>
        <v>19085.595890410961</v>
      </c>
      <c r="J736">
        <v>4494350</v>
      </c>
      <c r="K736" s="10">
        <f t="shared" ca="1" si="58"/>
        <v>0.24652099033302383</v>
      </c>
    </row>
    <row r="737" spans="1:11" x14ac:dyDescent="0.25">
      <c r="A737" t="s">
        <v>501</v>
      </c>
      <c r="B737" t="str">
        <f t="shared" si="55"/>
        <v>August</v>
      </c>
      <c r="C737" t="s">
        <v>68</v>
      </c>
      <c r="D737" t="str">
        <f t="shared" si="59"/>
        <v>ri Rivers State</v>
      </c>
      <c r="E737" t="str">
        <f t="shared" si="56"/>
        <v xml:space="preserve">Rivers </v>
      </c>
      <c r="F737" t="s">
        <v>778</v>
      </c>
      <c r="G737" t="str" cm="1">
        <f t="array" aca="1" ref="G737" ca="1">[1]!EXTRACTNUMBERS(F737)</f>
        <v>3713</v>
      </c>
      <c r="H737">
        <f>VLOOKUP(B737,Lookup_period!A:B,2,0)</f>
        <v>31</v>
      </c>
      <c r="I737">
        <f t="shared" si="57"/>
        <v>34008.54575342466</v>
      </c>
      <c r="J737">
        <v>8008464</v>
      </c>
      <c r="K737" s="10">
        <f t="shared" ca="1" si="58"/>
        <v>0.109178440822513</v>
      </c>
    </row>
    <row r="738" spans="1:11" x14ac:dyDescent="0.25">
      <c r="A738" t="s">
        <v>501</v>
      </c>
      <c r="B738" t="str">
        <f t="shared" si="55"/>
        <v>August</v>
      </c>
      <c r="C738" t="s">
        <v>70</v>
      </c>
      <c r="D738" t="str">
        <f t="shared" si="59"/>
        <v>so Sokoto State</v>
      </c>
      <c r="E738" t="str">
        <f t="shared" si="56"/>
        <v xml:space="preserve">Sokoto </v>
      </c>
      <c r="F738" t="s">
        <v>779</v>
      </c>
      <c r="G738" t="str" cm="1">
        <f t="array" aca="1" ref="G738" ca="1">[1]!EXTRACTNUMBERS(F738)</f>
        <v>8188</v>
      </c>
      <c r="H738">
        <f>VLOOKUP(B738,Lookup_period!A:B,2,0)</f>
        <v>31</v>
      </c>
      <c r="I738">
        <f t="shared" si="57"/>
        <v>23055.375205479453</v>
      </c>
      <c r="J738">
        <v>5429169</v>
      </c>
      <c r="K738" s="10">
        <f t="shared" ca="1" si="58"/>
        <v>0.3551449467651257</v>
      </c>
    </row>
    <row r="739" spans="1:11" x14ac:dyDescent="0.25">
      <c r="A739" t="s">
        <v>501</v>
      </c>
      <c r="B739" t="str">
        <f t="shared" si="55"/>
        <v>August</v>
      </c>
      <c r="C739" t="s">
        <v>72</v>
      </c>
      <c r="D739" t="str">
        <f t="shared" si="59"/>
        <v>ta Taraba State</v>
      </c>
      <c r="E739" t="str">
        <f t="shared" si="56"/>
        <v xml:space="preserve">Taraba </v>
      </c>
      <c r="F739" t="s">
        <v>780</v>
      </c>
      <c r="G739" t="str" cm="1">
        <f t="array" aca="1" ref="G739" ca="1">[1]!EXTRACTNUMBERS(F739)</f>
        <v>3547</v>
      </c>
      <c r="H739">
        <f>VLOOKUP(B739,Lookup_period!A:B,2,0)</f>
        <v>31</v>
      </c>
      <c r="I739">
        <f t="shared" si="57"/>
        <v>14043.182602739729</v>
      </c>
      <c r="J739">
        <v>3306943</v>
      </c>
      <c r="K739" s="10">
        <f t="shared" ca="1" si="58"/>
        <v>0.25257807295819146</v>
      </c>
    </row>
    <row r="740" spans="1:11" x14ac:dyDescent="0.25">
      <c r="A740" t="s">
        <v>501</v>
      </c>
      <c r="B740" t="str">
        <f t="shared" si="55"/>
        <v>August</v>
      </c>
      <c r="C740" t="s">
        <v>74</v>
      </c>
      <c r="D740" t="str">
        <f t="shared" si="59"/>
        <v>yo Yobe State</v>
      </c>
      <c r="E740" t="str">
        <f t="shared" si="56"/>
        <v xml:space="preserve">Yobe </v>
      </c>
      <c r="F740" t="s">
        <v>781</v>
      </c>
      <c r="G740" t="str" cm="1">
        <f t="array" aca="1" ref="G740" ca="1">[1]!EXTRACTNUMBERS(F740)</f>
        <v>7714</v>
      </c>
      <c r="H740">
        <f>VLOOKUP(B740,Lookup_period!A:B,2,0)</f>
        <v>31</v>
      </c>
      <c r="I740">
        <f t="shared" si="57"/>
        <v>15418.750273972604</v>
      </c>
      <c r="J740">
        <v>3630867</v>
      </c>
      <c r="K740" s="10">
        <f t="shared" ca="1" si="58"/>
        <v>0.50029995057521004</v>
      </c>
    </row>
    <row r="741" spans="1:11" x14ac:dyDescent="0.25">
      <c r="A741" t="s">
        <v>501</v>
      </c>
      <c r="B741" t="str">
        <f t="shared" si="55"/>
        <v>August</v>
      </c>
      <c r="C741" t="s">
        <v>76</v>
      </c>
      <c r="D741" t="str">
        <f t="shared" si="59"/>
        <v>za Zamfara State</v>
      </c>
      <c r="E741" t="str">
        <f t="shared" si="56"/>
        <v xml:space="preserve">Zamfara </v>
      </c>
      <c r="F741" t="s">
        <v>739</v>
      </c>
      <c r="G741" t="str" cm="1">
        <f t="array" aca="1" ref="G741" ca="1">[1]!EXTRACTNUMBERS(F741)</f>
        <v>3228</v>
      </c>
      <c r="H741">
        <f>VLOOKUP(B741,Lookup_period!A:B,2,0)</f>
        <v>31</v>
      </c>
      <c r="I741">
        <f t="shared" si="57"/>
        <v>20848.366301369864</v>
      </c>
      <c r="J741">
        <v>4909454</v>
      </c>
      <c r="K741" s="10">
        <f t="shared" ca="1" si="58"/>
        <v>0.15483227574468991</v>
      </c>
    </row>
    <row r="742" spans="1:11" x14ac:dyDescent="0.25">
      <c r="A742" t="s">
        <v>502</v>
      </c>
      <c r="B742" t="str">
        <f t="shared" si="55"/>
        <v>September</v>
      </c>
      <c r="C742" t="s">
        <v>3</v>
      </c>
      <c r="D742" t="str">
        <f t="shared" si="59"/>
        <v>an Anambra state</v>
      </c>
      <c r="E742" t="str">
        <f t="shared" si="56"/>
        <v xml:space="preserve">Anambra </v>
      </c>
      <c r="F742" t="s">
        <v>782</v>
      </c>
      <c r="G742" t="str" cm="1">
        <f t="array" aca="1" ref="G742" ca="1">[1]!EXTRACTNUMBERS(F742)</f>
        <v>2311</v>
      </c>
      <c r="H742">
        <f>VLOOKUP(B742,Lookup_period!A:B,2,0)</f>
        <v>30</v>
      </c>
      <c r="I742">
        <f t="shared" si="57"/>
        <v>24165.287671232876</v>
      </c>
      <c r="J742">
        <v>5880220</v>
      </c>
      <c r="K742" s="10">
        <f t="shared" ca="1" si="58"/>
        <v>9.5633043208133942E-2</v>
      </c>
    </row>
    <row r="743" spans="1:11" x14ac:dyDescent="0.25">
      <c r="A743" t="s">
        <v>502</v>
      </c>
      <c r="B743" t="str">
        <f t="shared" si="55"/>
        <v>September</v>
      </c>
      <c r="C743" t="s">
        <v>5</v>
      </c>
      <c r="D743" t="str">
        <f t="shared" si="59"/>
        <v>ab Abia State</v>
      </c>
      <c r="E743" t="str">
        <f t="shared" si="56"/>
        <v xml:space="preserve">Abia </v>
      </c>
      <c r="F743" t="s">
        <v>783</v>
      </c>
      <c r="G743" t="str" cm="1">
        <f t="array" aca="1" ref="G743" ca="1">[1]!EXTRACTNUMBERS(F743)</f>
        <v>1179</v>
      </c>
      <c r="H743">
        <f>VLOOKUP(B743,Lookup_period!A:B,2,0)</f>
        <v>30</v>
      </c>
      <c r="I743">
        <f t="shared" si="57"/>
        <v>16466.979452054795</v>
      </c>
      <c r="J743">
        <v>4006965</v>
      </c>
      <c r="K743" s="10">
        <f t="shared" ca="1" si="58"/>
        <v>7.1597830278028379E-2</v>
      </c>
    </row>
    <row r="744" spans="1:11" x14ac:dyDescent="0.25">
      <c r="A744" t="s">
        <v>502</v>
      </c>
      <c r="B744" t="str">
        <f t="shared" si="55"/>
        <v>September</v>
      </c>
      <c r="C744" t="s">
        <v>7</v>
      </c>
      <c r="D744" t="str">
        <f t="shared" si="59"/>
        <v>ad Adamawa State</v>
      </c>
      <c r="E744" t="str">
        <f t="shared" si="56"/>
        <v xml:space="preserve">Adamawa </v>
      </c>
      <c r="F744" t="s">
        <v>784</v>
      </c>
      <c r="G744" t="str" cm="1">
        <f t="array" aca="1" ref="G744" ca="1">[1]!EXTRACTNUMBERS(F744)</f>
        <v>7226</v>
      </c>
      <c r="H744">
        <f>VLOOKUP(B744,Lookup_period!A:B,2,0)</f>
        <v>30</v>
      </c>
      <c r="I744">
        <f t="shared" si="57"/>
        <v>18879.793150684935</v>
      </c>
      <c r="J744">
        <v>4594083</v>
      </c>
      <c r="K744" s="10">
        <f t="shared" ca="1" si="58"/>
        <v>0.38273724411741505</v>
      </c>
    </row>
    <row r="745" spans="1:11" x14ac:dyDescent="0.25">
      <c r="A745" t="s">
        <v>502</v>
      </c>
      <c r="B745" t="str">
        <f t="shared" si="55"/>
        <v>September</v>
      </c>
      <c r="C745" t="s">
        <v>9</v>
      </c>
      <c r="D745" t="str">
        <f t="shared" si="59"/>
        <v>ak Akwa-Ibom State</v>
      </c>
      <c r="E745" t="str">
        <f t="shared" si="56"/>
        <v xml:space="preserve">Akwa-Ibom </v>
      </c>
      <c r="F745" t="s">
        <v>785</v>
      </c>
      <c r="G745" t="str" cm="1">
        <f t="array" aca="1" ref="G745" ca="1">[1]!EXTRACTNUMBERS(F745)</f>
        <v>875</v>
      </c>
      <c r="H745">
        <f>VLOOKUP(B745,Lookup_period!A:B,2,0)</f>
        <v>30</v>
      </c>
      <c r="I745">
        <f t="shared" si="57"/>
        <v>24881.375342465755</v>
      </c>
      <c r="J745">
        <v>6054468</v>
      </c>
      <c r="K745" s="10">
        <f t="shared" ca="1" si="58"/>
        <v>3.5166866298850144E-2</v>
      </c>
    </row>
    <row r="746" spans="1:11" x14ac:dyDescent="0.25">
      <c r="A746" t="s">
        <v>502</v>
      </c>
      <c r="B746" t="str">
        <f t="shared" si="55"/>
        <v>September</v>
      </c>
      <c r="C746" t="s">
        <v>11</v>
      </c>
      <c r="D746" t="str">
        <f t="shared" si="59"/>
        <v>ba Bauchi State</v>
      </c>
      <c r="E746" t="str">
        <f t="shared" si="56"/>
        <v xml:space="preserve">Bauchi </v>
      </c>
      <c r="F746" t="s">
        <v>786</v>
      </c>
      <c r="G746" t="str" cm="1">
        <f t="array" aca="1" ref="G746" ca="1">[1]!EXTRACTNUMBERS(F746)</f>
        <v>8802</v>
      </c>
      <c r="H746">
        <f>VLOOKUP(B746,Lookup_period!A:B,2,0)</f>
        <v>30</v>
      </c>
      <c r="I746">
        <f t="shared" si="57"/>
        <v>29681.317808219181</v>
      </c>
      <c r="J746">
        <v>7222454</v>
      </c>
      <c r="K746" s="10">
        <f t="shared" ca="1" si="58"/>
        <v>0.29655017532821942</v>
      </c>
    </row>
    <row r="747" spans="1:11" x14ac:dyDescent="0.25">
      <c r="A747" t="s">
        <v>502</v>
      </c>
      <c r="B747" t="str">
        <f t="shared" si="55"/>
        <v>September</v>
      </c>
      <c r="C747" t="s">
        <v>13</v>
      </c>
      <c r="D747" t="str">
        <f t="shared" si="59"/>
        <v>be Benue State</v>
      </c>
      <c r="E747" t="str">
        <f t="shared" si="56"/>
        <v xml:space="preserve">Benue </v>
      </c>
      <c r="F747" t="s">
        <v>787</v>
      </c>
      <c r="G747" t="str" cm="1">
        <f t="array" aca="1" ref="G747" ca="1">[1]!EXTRACTNUMBERS(F747)</f>
        <v>1315</v>
      </c>
      <c r="H747">
        <f>VLOOKUP(B747,Lookup_period!A:B,2,0)</f>
        <v>30</v>
      </c>
      <c r="I747">
        <f t="shared" si="57"/>
        <v>25463.436986301374</v>
      </c>
      <c r="J747">
        <v>6196103</v>
      </c>
      <c r="K747" s="10">
        <f t="shared" ca="1" si="58"/>
        <v>5.1642674973823591E-2</v>
      </c>
    </row>
    <row r="748" spans="1:11" x14ac:dyDescent="0.25">
      <c r="A748" t="s">
        <v>502</v>
      </c>
      <c r="B748" t="str">
        <f t="shared" si="55"/>
        <v>September</v>
      </c>
      <c r="C748" t="s">
        <v>15</v>
      </c>
      <c r="D748" t="str">
        <f t="shared" si="59"/>
        <v>bo Borno State</v>
      </c>
      <c r="E748" t="str">
        <f t="shared" si="56"/>
        <v xml:space="preserve">Borno </v>
      </c>
      <c r="F748" t="s">
        <v>788</v>
      </c>
      <c r="G748" t="str" cm="1">
        <f t="array" aca="1" ref="G748" ca="1">[1]!EXTRACTNUMBERS(F748)</f>
        <v>8137</v>
      </c>
      <c r="H748">
        <f>VLOOKUP(B748,Lookup_period!A:B,2,0)</f>
        <v>30</v>
      </c>
      <c r="I748">
        <f t="shared" si="57"/>
        <v>26347.426027397265</v>
      </c>
      <c r="J748">
        <v>6411207</v>
      </c>
      <c r="K748" s="10">
        <f t="shared" ca="1" si="58"/>
        <v>0.30883472228136338</v>
      </c>
    </row>
    <row r="749" spans="1:11" x14ac:dyDescent="0.25">
      <c r="A749" t="s">
        <v>502</v>
      </c>
      <c r="B749" t="str">
        <f t="shared" si="55"/>
        <v>September</v>
      </c>
      <c r="C749" t="s">
        <v>17</v>
      </c>
      <c r="D749" t="str">
        <f t="shared" si="59"/>
        <v>by Bayelsa State</v>
      </c>
      <c r="E749" t="str">
        <f t="shared" si="56"/>
        <v xml:space="preserve">Bayelsa </v>
      </c>
      <c r="F749" t="s">
        <v>789</v>
      </c>
      <c r="G749" t="str" cm="1">
        <f t="array" aca="1" ref="G749" ca="1">[1]!EXTRACTNUMBERS(F749)</f>
        <v>285</v>
      </c>
      <c r="H749">
        <f>VLOOKUP(B749,Lookup_period!A:B,2,0)</f>
        <v>30</v>
      </c>
      <c r="I749">
        <f t="shared" si="57"/>
        <v>10150.894520547947</v>
      </c>
      <c r="J749">
        <v>2470051</v>
      </c>
      <c r="K749" s="10">
        <f t="shared" ca="1" si="58"/>
        <v>2.8076343362950801E-2</v>
      </c>
    </row>
    <row r="750" spans="1:11" x14ac:dyDescent="0.25">
      <c r="A750" t="s">
        <v>502</v>
      </c>
      <c r="B750" t="str">
        <f t="shared" si="55"/>
        <v>September</v>
      </c>
      <c r="C750" t="s">
        <v>19</v>
      </c>
      <c r="D750" t="str">
        <f t="shared" si="59"/>
        <v>cr Cross River State</v>
      </c>
      <c r="E750" t="str">
        <f t="shared" si="56"/>
        <v xml:space="preserve">Cross </v>
      </c>
      <c r="F750" t="s">
        <v>790</v>
      </c>
      <c r="G750" t="str" cm="1">
        <f t="array" aca="1" ref="G750" ca="1">[1]!EXTRACTNUMBERS(F750)</f>
        <v>1583</v>
      </c>
      <c r="H750">
        <f>VLOOKUP(B750,Lookup_period!A:B,2,0)</f>
        <v>30</v>
      </c>
      <c r="I750">
        <f t="shared" si="57"/>
        <v>17216.334246575345</v>
      </c>
      <c r="J750">
        <v>4189308</v>
      </c>
      <c r="K750" s="10">
        <f t="shared" ca="1" si="58"/>
        <v>9.1947564291445419E-2</v>
      </c>
    </row>
    <row r="751" spans="1:11" x14ac:dyDescent="0.25">
      <c r="A751" t="s">
        <v>502</v>
      </c>
      <c r="B751" t="str">
        <f t="shared" si="55"/>
        <v>September</v>
      </c>
      <c r="C751" t="s">
        <v>21</v>
      </c>
      <c r="D751" t="str">
        <f t="shared" si="59"/>
        <v>de Delta State</v>
      </c>
      <c r="E751" t="str">
        <f t="shared" si="56"/>
        <v xml:space="preserve">Delta </v>
      </c>
      <c r="F751" t="s">
        <v>791</v>
      </c>
      <c r="G751" t="str" cm="1">
        <f t="array" aca="1" ref="G751" ca="1">[1]!EXTRACTNUMBERS(F751)</f>
        <v>3974</v>
      </c>
      <c r="H751">
        <f>VLOOKUP(B751,Lookup_period!A:B,2,0)</f>
        <v>30</v>
      </c>
      <c r="I751">
        <f t="shared" si="57"/>
        <v>25365.756164383565</v>
      </c>
      <c r="J751">
        <v>6172334</v>
      </c>
      <c r="K751" s="10">
        <f t="shared" ca="1" si="58"/>
        <v>0.15666790984847329</v>
      </c>
    </row>
    <row r="752" spans="1:11" x14ac:dyDescent="0.25">
      <c r="A752" t="s">
        <v>502</v>
      </c>
      <c r="B752" t="str">
        <f t="shared" si="55"/>
        <v>September</v>
      </c>
      <c r="C752" t="s">
        <v>23</v>
      </c>
      <c r="D752" t="str">
        <f t="shared" si="59"/>
        <v>eb Ebonyi State</v>
      </c>
      <c r="E752" t="str">
        <f t="shared" si="56"/>
        <v xml:space="preserve">Ebonyi </v>
      </c>
      <c r="F752" t="s">
        <v>792</v>
      </c>
      <c r="G752" t="str" cm="1">
        <f t="array" aca="1" ref="G752" ca="1">[1]!EXTRACTNUMBERS(F752)</f>
        <v>1187</v>
      </c>
      <c r="H752">
        <f>VLOOKUP(B752,Lookup_period!A:B,2,0)</f>
        <v>30</v>
      </c>
      <c r="I752">
        <f t="shared" si="57"/>
        <v>12789.945205479453</v>
      </c>
      <c r="J752">
        <v>3112220</v>
      </c>
      <c r="K752" s="10">
        <f t="shared" ca="1" si="58"/>
        <v>9.28072779773495E-2</v>
      </c>
    </row>
    <row r="753" spans="1:11" x14ac:dyDescent="0.25">
      <c r="A753" t="s">
        <v>502</v>
      </c>
      <c r="B753" t="str">
        <f t="shared" si="55"/>
        <v>September</v>
      </c>
      <c r="C753" t="s">
        <v>971</v>
      </c>
      <c r="D753" t="str">
        <f t="shared" si="59"/>
        <v>ed Edo State</v>
      </c>
      <c r="E753" t="str">
        <f t="shared" si="56"/>
        <v xml:space="preserve">Edo </v>
      </c>
      <c r="F753" t="s">
        <v>793</v>
      </c>
      <c r="G753" t="str" cm="1">
        <f t="array" aca="1" ref="G753" ca="1">[1]!EXTRACTNUMBERS(F753)</f>
        <v>2044</v>
      </c>
      <c r="H753">
        <f>VLOOKUP(B753,Lookup_period!A:B,2,0)</f>
        <v>30</v>
      </c>
      <c r="I753">
        <f t="shared" si="57"/>
        <v>18700.146575342467</v>
      </c>
      <c r="J753">
        <v>4550369</v>
      </c>
      <c r="K753" s="10">
        <f t="shared" ca="1" si="58"/>
        <v>0.10930395608209649</v>
      </c>
    </row>
    <row r="754" spans="1:11" x14ac:dyDescent="0.25">
      <c r="A754" t="s">
        <v>502</v>
      </c>
      <c r="B754" t="str">
        <f t="shared" si="55"/>
        <v>September</v>
      </c>
      <c r="C754" t="s">
        <v>26</v>
      </c>
      <c r="D754" t="str">
        <f t="shared" si="59"/>
        <v>ek Ekiti State</v>
      </c>
      <c r="E754" t="str">
        <f t="shared" si="56"/>
        <v xml:space="preserve">Ekiti </v>
      </c>
      <c r="F754" t="s">
        <v>794</v>
      </c>
      <c r="G754" t="str" cm="1">
        <f t="array" aca="1" ref="G754" ca="1">[1]!EXTRACTNUMBERS(F754)</f>
        <v>772</v>
      </c>
      <c r="H754">
        <f>VLOOKUP(B754,Lookup_period!A:B,2,0)</f>
        <v>30</v>
      </c>
      <c r="I754">
        <f t="shared" si="57"/>
        <v>14571.546575342469</v>
      </c>
      <c r="J754">
        <v>3545743</v>
      </c>
      <c r="K754" s="10">
        <f t="shared" ca="1" si="58"/>
        <v>5.2979963108813387E-2</v>
      </c>
    </row>
    <row r="755" spans="1:11" x14ac:dyDescent="0.25">
      <c r="A755" t="s">
        <v>502</v>
      </c>
      <c r="B755" t="str">
        <f t="shared" si="55"/>
        <v>September</v>
      </c>
      <c r="C755" t="s">
        <v>28</v>
      </c>
      <c r="D755" t="str">
        <f t="shared" si="59"/>
        <v>en Enugu State</v>
      </c>
      <c r="E755" t="str">
        <f t="shared" si="56"/>
        <v xml:space="preserve">Enugu </v>
      </c>
      <c r="F755" t="s">
        <v>795</v>
      </c>
      <c r="G755" t="str" cm="1">
        <f t="array" aca="1" ref="G755" ca="1">[1]!EXTRACTNUMBERS(F755)</f>
        <v>2154</v>
      </c>
      <c r="H755">
        <f>VLOOKUP(B755,Lookup_period!A:B,2,0)</f>
        <v>30</v>
      </c>
      <c r="I755">
        <f t="shared" si="57"/>
        <v>19658.017808219181</v>
      </c>
      <c r="J755">
        <v>4783451</v>
      </c>
      <c r="K755" s="10">
        <f t="shared" ca="1" si="58"/>
        <v>0.10957361118573179</v>
      </c>
    </row>
    <row r="756" spans="1:11" x14ac:dyDescent="0.25">
      <c r="A756" t="s">
        <v>502</v>
      </c>
      <c r="B756" t="str">
        <f t="shared" si="55"/>
        <v>September</v>
      </c>
      <c r="C756" t="s">
        <v>30</v>
      </c>
      <c r="D756" t="str">
        <f t="shared" si="59"/>
        <v>fc Federal Capital Territory</v>
      </c>
      <c r="E756" t="str">
        <f t="shared" si="56"/>
        <v xml:space="preserve">Federal </v>
      </c>
      <c r="F756" t="s">
        <v>796</v>
      </c>
      <c r="G756" t="str" cm="1">
        <f t="array" aca="1" ref="G756" ca="1">[1]!EXTRACTNUMBERS(F756)</f>
        <v>6845</v>
      </c>
      <c r="H756">
        <f>VLOOKUP(B756,Lookup_period!A:B,2,0)</f>
        <v>30</v>
      </c>
      <c r="I756">
        <f t="shared" si="57"/>
        <v>8697.0698630136994</v>
      </c>
      <c r="J756">
        <v>2116287</v>
      </c>
      <c r="K756" s="10">
        <f t="shared" ca="1" si="58"/>
        <v>0.78704668443678316</v>
      </c>
    </row>
    <row r="757" spans="1:11" x14ac:dyDescent="0.25">
      <c r="A757" t="s">
        <v>502</v>
      </c>
      <c r="B757" t="str">
        <f t="shared" si="55"/>
        <v>September</v>
      </c>
      <c r="C757" t="s">
        <v>32</v>
      </c>
      <c r="D757" t="str">
        <f t="shared" si="59"/>
        <v>go Gombe State</v>
      </c>
      <c r="E757" t="str">
        <f t="shared" si="56"/>
        <v xml:space="preserve">Gombe </v>
      </c>
      <c r="F757" t="s">
        <v>797</v>
      </c>
      <c r="G757" t="str" cm="1">
        <f t="array" aca="1" ref="G757" ca="1">[1]!EXTRACTNUMBERS(F757)</f>
        <v>4190</v>
      </c>
      <c r="H757">
        <f>VLOOKUP(B757,Lookup_period!A:B,2,0)</f>
        <v>30</v>
      </c>
      <c r="I757">
        <f t="shared" si="57"/>
        <v>14568.624657534248</v>
      </c>
      <c r="J757">
        <v>3545032</v>
      </c>
      <c r="K757" s="10">
        <f t="shared" ca="1" si="58"/>
        <v>0.28760436201046041</v>
      </c>
    </row>
    <row r="758" spans="1:11" x14ac:dyDescent="0.25">
      <c r="A758" t="s">
        <v>502</v>
      </c>
      <c r="B758" t="str">
        <f t="shared" si="55"/>
        <v>September</v>
      </c>
      <c r="C758" t="s">
        <v>34</v>
      </c>
      <c r="D758" t="str">
        <f t="shared" si="59"/>
        <v>im Imo State</v>
      </c>
      <c r="E758" t="str">
        <f t="shared" si="56"/>
        <v xml:space="preserve">Imo </v>
      </c>
      <c r="F758" t="s">
        <v>798</v>
      </c>
      <c r="G758" t="str" cm="1">
        <f t="array" aca="1" ref="G758" ca="1">[1]!EXTRACTNUMBERS(F758)</f>
        <v>1216</v>
      </c>
      <c r="H758">
        <f>VLOOKUP(B758,Lookup_period!A:B,2,0)</f>
        <v>30</v>
      </c>
      <c r="I758">
        <f t="shared" si="57"/>
        <v>24353.872602739728</v>
      </c>
      <c r="J758">
        <v>5926109</v>
      </c>
      <c r="K758" s="10">
        <f t="shared" ca="1" si="58"/>
        <v>4.9930457460929813E-2</v>
      </c>
    </row>
    <row r="759" spans="1:11" x14ac:dyDescent="0.25">
      <c r="A759" t="s">
        <v>502</v>
      </c>
      <c r="B759" t="str">
        <f t="shared" si="55"/>
        <v>September</v>
      </c>
      <c r="C759" t="s">
        <v>36</v>
      </c>
      <c r="D759" t="str">
        <f t="shared" si="59"/>
        <v>ji Jigawa State</v>
      </c>
      <c r="E759" t="str">
        <f t="shared" si="56"/>
        <v xml:space="preserve">Jigawa </v>
      </c>
      <c r="F759" t="s">
        <v>799</v>
      </c>
      <c r="G759" t="str" cm="1">
        <f t="array" aca="1" ref="G759" ca="1">[1]!EXTRACTNUMBERS(F759)</f>
        <v>10899</v>
      </c>
      <c r="H759">
        <f>VLOOKUP(B759,Lookup_period!A:B,2,0)</f>
        <v>30</v>
      </c>
      <c r="I759">
        <f t="shared" si="57"/>
        <v>25915.084931506852</v>
      </c>
      <c r="J759">
        <v>6306004</v>
      </c>
      <c r="K759" s="10">
        <f t="shared" ca="1" si="58"/>
        <v>0.42056586072574642</v>
      </c>
    </row>
    <row r="760" spans="1:11" x14ac:dyDescent="0.25">
      <c r="A760" t="s">
        <v>502</v>
      </c>
      <c r="B760" t="str">
        <f t="shared" si="55"/>
        <v>September</v>
      </c>
      <c r="C760" t="s">
        <v>38</v>
      </c>
      <c r="D760" t="str">
        <f t="shared" si="59"/>
        <v>kd Kaduna State</v>
      </c>
      <c r="E760" t="str">
        <f t="shared" si="56"/>
        <v xml:space="preserve">Kaduna </v>
      </c>
      <c r="F760" t="s">
        <v>800</v>
      </c>
      <c r="G760" t="str" cm="1">
        <f t="array" aca="1" ref="G760" ca="1">[1]!EXTRACTNUMBERS(F760)</f>
        <v>19993</v>
      </c>
      <c r="H760">
        <f>VLOOKUP(B760,Lookup_period!A:B,2,0)</f>
        <v>30</v>
      </c>
      <c r="I760">
        <f t="shared" si="57"/>
        <v>36612.135616438361</v>
      </c>
      <c r="J760">
        <v>8908953</v>
      </c>
      <c r="K760" s="10">
        <f t="shared" ca="1" si="58"/>
        <v>0.54607576595513896</v>
      </c>
    </row>
    <row r="761" spans="1:11" x14ac:dyDescent="0.25">
      <c r="A761" t="s">
        <v>502</v>
      </c>
      <c r="B761" t="str">
        <f t="shared" si="55"/>
        <v>September</v>
      </c>
      <c r="C761" t="s">
        <v>40</v>
      </c>
      <c r="D761" t="str">
        <f t="shared" si="59"/>
        <v>ke Kebbi State</v>
      </c>
      <c r="E761" t="str">
        <f t="shared" si="56"/>
        <v xml:space="preserve">Kebbi </v>
      </c>
      <c r="F761" t="s">
        <v>801</v>
      </c>
      <c r="G761" t="str" cm="1">
        <f t="array" aca="1" ref="G761" ca="1">[1]!EXTRACTNUMBERS(F761)</f>
        <v>5549</v>
      </c>
      <c r="H761">
        <f>VLOOKUP(B761,Lookup_period!A:B,2,0)</f>
        <v>30</v>
      </c>
      <c r="I761">
        <f t="shared" si="57"/>
        <v>19793.482191780822</v>
      </c>
      <c r="J761">
        <v>4816414</v>
      </c>
      <c r="K761" s="10">
        <f t="shared" ca="1" si="58"/>
        <v>0.28034480978310145</v>
      </c>
    </row>
    <row r="762" spans="1:11" x14ac:dyDescent="0.25">
      <c r="A762" t="s">
        <v>502</v>
      </c>
      <c r="B762" t="str">
        <f t="shared" si="55"/>
        <v>September</v>
      </c>
      <c r="C762" t="s">
        <v>42</v>
      </c>
      <c r="D762" t="str">
        <f t="shared" si="59"/>
        <v>kn Kano State</v>
      </c>
      <c r="E762" t="str">
        <f t="shared" si="56"/>
        <v xml:space="preserve">Kano </v>
      </c>
      <c r="F762" t="s">
        <v>802</v>
      </c>
      <c r="G762" t="str" cm="1">
        <f t="array" aca="1" ref="G762" ca="1">[1]!EXTRACTNUMBERS(F762)</f>
        <v>14806</v>
      </c>
      <c r="H762">
        <f>VLOOKUP(B762,Lookup_period!A:B,2,0)</f>
        <v>30</v>
      </c>
      <c r="I762">
        <f t="shared" si="57"/>
        <v>58813.335616438359</v>
      </c>
      <c r="J762" t="s">
        <v>493</v>
      </c>
      <c r="K762" s="10">
        <f t="shared" ca="1" si="58"/>
        <v>0.25174562613758156</v>
      </c>
    </row>
    <row r="763" spans="1:11" x14ac:dyDescent="0.25">
      <c r="A763" t="s">
        <v>502</v>
      </c>
      <c r="B763" t="str">
        <f t="shared" si="55"/>
        <v>September</v>
      </c>
      <c r="C763" t="s">
        <v>45</v>
      </c>
      <c r="D763" t="str">
        <f t="shared" si="59"/>
        <v>ko Kogi State</v>
      </c>
      <c r="E763" t="str">
        <f t="shared" si="56"/>
        <v xml:space="preserve">Kogi </v>
      </c>
      <c r="F763" t="s">
        <v>803</v>
      </c>
      <c r="G763" t="str" cm="1">
        <f t="array" aca="1" ref="G763" ca="1">[1]!EXTRACTNUMBERS(F763)</f>
        <v>1415</v>
      </c>
      <c r="H763">
        <f>VLOOKUP(B763,Lookup_period!A:B,2,0)</f>
        <v>30</v>
      </c>
      <c r="I763">
        <f t="shared" si="57"/>
        <v>19785.900000000001</v>
      </c>
      <c r="J763">
        <v>4814569</v>
      </c>
      <c r="K763" s="10">
        <f t="shared" ca="1" si="58"/>
        <v>7.1515574222047004E-2</v>
      </c>
    </row>
    <row r="764" spans="1:11" x14ac:dyDescent="0.25">
      <c r="A764" t="s">
        <v>502</v>
      </c>
      <c r="B764" t="str">
        <f t="shared" si="55"/>
        <v>September</v>
      </c>
      <c r="C764" t="s">
        <v>47</v>
      </c>
      <c r="D764" t="str">
        <f t="shared" si="59"/>
        <v>kt Katsina State</v>
      </c>
      <c r="E764" t="str">
        <f t="shared" si="56"/>
        <v xml:space="preserve">Katsina </v>
      </c>
      <c r="F764" t="s">
        <v>804</v>
      </c>
      <c r="G764" t="str" cm="1">
        <f t="array" aca="1" ref="G764" ca="1">[1]!EXTRACTNUMBERS(F764)</f>
        <v>14908</v>
      </c>
      <c r="H764">
        <f>VLOOKUP(B764,Lookup_period!A:B,2,0)</f>
        <v>30</v>
      </c>
      <c r="I764">
        <f t="shared" si="57"/>
        <v>34958.626027397266</v>
      </c>
      <c r="J764">
        <v>8506599</v>
      </c>
      <c r="K764" s="10">
        <f t="shared" ca="1" si="58"/>
        <v>0.42644696585948544</v>
      </c>
    </row>
    <row r="765" spans="1:11" x14ac:dyDescent="0.25">
      <c r="A765" t="s">
        <v>502</v>
      </c>
      <c r="B765" t="str">
        <f t="shared" si="55"/>
        <v>September</v>
      </c>
      <c r="C765" t="s">
        <v>49</v>
      </c>
      <c r="D765" t="str">
        <f t="shared" si="59"/>
        <v>kw Kwara State</v>
      </c>
      <c r="E765" t="str">
        <f t="shared" si="56"/>
        <v xml:space="preserve">Kwara </v>
      </c>
      <c r="F765" t="s">
        <v>805</v>
      </c>
      <c r="G765" t="str" cm="1">
        <f t="array" aca="1" ref="G765" ca="1">[1]!EXTRACTNUMBERS(F765)</f>
        <v>1576</v>
      </c>
      <c r="H765">
        <f>VLOOKUP(B765,Lookup_period!A:B,2,0)</f>
        <v>30</v>
      </c>
      <c r="I765">
        <f t="shared" si="57"/>
        <v>14309.687671232878</v>
      </c>
      <c r="J765">
        <v>3482024</v>
      </c>
      <c r="K765" s="10">
        <f t="shared" ca="1" si="58"/>
        <v>0.11013517808416406</v>
      </c>
    </row>
    <row r="766" spans="1:11" x14ac:dyDescent="0.25">
      <c r="A766" t="s">
        <v>502</v>
      </c>
      <c r="B766" t="str">
        <f t="shared" si="55"/>
        <v>September</v>
      </c>
      <c r="C766" t="s">
        <v>51</v>
      </c>
      <c r="D766" t="str">
        <f t="shared" si="59"/>
        <v>la Lagos State</v>
      </c>
      <c r="E766" t="str">
        <f t="shared" si="56"/>
        <v xml:space="preserve">Lagos </v>
      </c>
      <c r="F766" t="s">
        <v>806</v>
      </c>
      <c r="G766" t="str" cm="1">
        <f t="array" aca="1" ref="G766" ca="1">[1]!EXTRACTNUMBERS(F766)</f>
        <v>11152</v>
      </c>
      <c r="H766">
        <f>VLOOKUP(B766,Lookup_period!A:B,2,0)</f>
        <v>30</v>
      </c>
      <c r="I766">
        <f t="shared" si="57"/>
        <v>55786.553424657541</v>
      </c>
      <c r="J766" t="s">
        <v>494</v>
      </c>
      <c r="K766" s="10">
        <f t="shared" ca="1" si="58"/>
        <v>0.19990480349465073</v>
      </c>
    </row>
    <row r="767" spans="1:11" x14ac:dyDescent="0.25">
      <c r="A767" t="s">
        <v>502</v>
      </c>
      <c r="B767" t="str">
        <f t="shared" si="55"/>
        <v>September</v>
      </c>
      <c r="C767" t="s">
        <v>54</v>
      </c>
      <c r="D767" t="str">
        <f t="shared" si="59"/>
        <v>na Nasarawa State</v>
      </c>
      <c r="E767" t="str">
        <f t="shared" si="56"/>
        <v xml:space="preserve">Nasarawa </v>
      </c>
      <c r="F767" t="s">
        <v>807</v>
      </c>
      <c r="G767" t="str" cm="1">
        <f t="array" aca="1" ref="G767" ca="1">[1]!EXTRACTNUMBERS(F767)</f>
        <v>5193</v>
      </c>
      <c r="H767">
        <f>VLOOKUP(B767,Lookup_period!A:B,2,0)</f>
        <v>30</v>
      </c>
      <c r="I767">
        <f t="shared" si="57"/>
        <v>11244.998630136986</v>
      </c>
      <c r="J767">
        <v>2736283</v>
      </c>
      <c r="K767" s="10">
        <f t="shared" ca="1" si="58"/>
        <v>0.46180530303334855</v>
      </c>
    </row>
    <row r="768" spans="1:11" x14ac:dyDescent="0.25">
      <c r="A768" t="s">
        <v>502</v>
      </c>
      <c r="B768" t="str">
        <f t="shared" si="55"/>
        <v>September</v>
      </c>
      <c r="C768" t="s">
        <v>56</v>
      </c>
      <c r="D768" t="str">
        <f t="shared" si="59"/>
        <v>ni Niger State</v>
      </c>
      <c r="E768" t="str">
        <f t="shared" si="56"/>
        <v xml:space="preserve">Niger </v>
      </c>
      <c r="F768" t="s">
        <v>808</v>
      </c>
      <c r="G768" t="str" cm="1">
        <f t="array" aca="1" ref="G768" ca="1">[1]!EXTRACTNUMBERS(F768)</f>
        <v>6334</v>
      </c>
      <c r="H768">
        <f>VLOOKUP(B768,Lookup_period!A:B,2,0)</f>
        <v>30</v>
      </c>
      <c r="I768">
        <f t="shared" si="57"/>
        <v>25072.056164383564</v>
      </c>
      <c r="J768">
        <v>6100867</v>
      </c>
      <c r="K768" s="10">
        <f t="shared" ca="1" si="58"/>
        <v>0.25263185270771077</v>
      </c>
    </row>
    <row r="769" spans="1:11" x14ac:dyDescent="0.25">
      <c r="A769" t="s">
        <v>502</v>
      </c>
      <c r="B769" t="str">
        <f t="shared" si="55"/>
        <v>September</v>
      </c>
      <c r="C769" t="s">
        <v>58</v>
      </c>
      <c r="D769" t="str">
        <f t="shared" si="59"/>
        <v>og Ogun State</v>
      </c>
      <c r="E769" t="str">
        <f t="shared" si="56"/>
        <v xml:space="preserve">Ogun </v>
      </c>
      <c r="F769" t="s">
        <v>809</v>
      </c>
      <c r="G769" t="str" cm="1">
        <f t="array" aca="1" ref="G769" ca="1">[1]!EXTRACTNUMBERS(F769)</f>
        <v>2857</v>
      </c>
      <c r="H769">
        <f>VLOOKUP(B769,Lookup_period!A:B,2,0)</f>
        <v>30</v>
      </c>
      <c r="I769">
        <f t="shared" si="57"/>
        <v>23366.301369863017</v>
      </c>
      <c r="J769">
        <v>5685800</v>
      </c>
      <c r="K769" s="10">
        <f t="shared" ca="1" si="58"/>
        <v>0.12227009978074031</v>
      </c>
    </row>
    <row r="770" spans="1:11" x14ac:dyDescent="0.25">
      <c r="A770" t="s">
        <v>502</v>
      </c>
      <c r="B770" t="str">
        <f t="shared" si="55"/>
        <v>September</v>
      </c>
      <c r="C770" t="s">
        <v>60</v>
      </c>
      <c r="D770" t="str">
        <f t="shared" si="59"/>
        <v>on Ondo State</v>
      </c>
      <c r="E770" t="str">
        <f t="shared" si="56"/>
        <v xml:space="preserve">Ondo </v>
      </c>
      <c r="F770" t="s">
        <v>810</v>
      </c>
      <c r="G770" t="str" cm="1">
        <f t="array" aca="1" ref="G770" ca="1">[1]!EXTRACTNUMBERS(F770)</f>
        <v>2945</v>
      </c>
      <c r="H770">
        <f>VLOOKUP(B770,Lookup_period!A:B,2,0)</f>
        <v>30</v>
      </c>
      <c r="I770">
        <f t="shared" si="57"/>
        <v>20766.805479452058</v>
      </c>
      <c r="J770">
        <v>5053256</v>
      </c>
      <c r="K770" s="10">
        <f t="shared" ca="1" si="58"/>
        <v>0.14181285623896089</v>
      </c>
    </row>
    <row r="771" spans="1:11" x14ac:dyDescent="0.25">
      <c r="A771" t="s">
        <v>502</v>
      </c>
      <c r="B771" t="str">
        <f t="shared" ref="B771:B834" si="60">LEFT(A771,FIND(" ",A771)-1)</f>
        <v>September</v>
      </c>
      <c r="C771" t="s">
        <v>62</v>
      </c>
      <c r="D771" t="str">
        <f t="shared" si="59"/>
        <v>os Osun State</v>
      </c>
      <c r="E771" t="str">
        <f t="shared" ref="E771:E834" si="61">MID(D771,FIND(" ",D771)+1,FIND(" ",D771,FIND(" ",D771)+1)-FIND(" ",D771))</f>
        <v xml:space="preserve">Osun </v>
      </c>
      <c r="F771" t="s">
        <v>811</v>
      </c>
      <c r="G771" t="str" cm="1">
        <f t="array" aca="1" ref="G771" ca="1">[1]!EXTRACTNUMBERS(F771)</f>
        <v>2377</v>
      </c>
      <c r="H771">
        <f>VLOOKUP(B771,Lookup_period!A:B,2,0)</f>
        <v>30</v>
      </c>
      <c r="I771">
        <f t="shared" ref="I771:I834" si="62">(0.05 *J771 )/(365/H771)</f>
        <v>21188.946575342467</v>
      </c>
      <c r="J771">
        <v>5155977</v>
      </c>
      <c r="K771" s="10">
        <f t="shared" ref="K771:K834" ca="1" si="63">G771/I771</f>
        <v>0.11218113140018532</v>
      </c>
    </row>
    <row r="772" spans="1:11" x14ac:dyDescent="0.25">
      <c r="A772" t="s">
        <v>502</v>
      </c>
      <c r="B772" t="str">
        <f t="shared" si="60"/>
        <v>September</v>
      </c>
      <c r="C772" t="s">
        <v>64</v>
      </c>
      <c r="D772" t="str">
        <f t="shared" ref="D772:D835" si="64">TRIM(C772)</f>
        <v>oy Oyo State</v>
      </c>
      <c r="E772" t="str">
        <f t="shared" si="61"/>
        <v xml:space="preserve">Oyo </v>
      </c>
      <c r="F772" t="s">
        <v>812</v>
      </c>
      <c r="G772" t="str" cm="1">
        <f t="array" aca="1" ref="G772" ca="1">[1]!EXTRACTNUMBERS(F772)</f>
        <v>6401</v>
      </c>
      <c r="H772">
        <f>VLOOKUP(B772,Lookup_period!A:B,2,0)</f>
        <v>30</v>
      </c>
      <c r="I772">
        <f t="shared" si="62"/>
        <v>35489.560273972609</v>
      </c>
      <c r="J772">
        <v>8635793</v>
      </c>
      <c r="K772" s="10">
        <f t="shared" ca="1" si="63"/>
        <v>0.18036289969741823</v>
      </c>
    </row>
    <row r="773" spans="1:11" x14ac:dyDescent="0.25">
      <c r="A773" t="s">
        <v>502</v>
      </c>
      <c r="B773" t="str">
        <f t="shared" si="60"/>
        <v>September</v>
      </c>
      <c r="C773" t="s">
        <v>66</v>
      </c>
      <c r="D773" t="str">
        <f t="shared" si="64"/>
        <v>pl Plateau State</v>
      </c>
      <c r="E773" t="str">
        <f t="shared" si="61"/>
        <v xml:space="preserve">Plateau </v>
      </c>
      <c r="F773" t="s">
        <v>813</v>
      </c>
      <c r="G773" t="str" cm="1">
        <f t="array" aca="1" ref="G773" ca="1">[1]!EXTRACTNUMBERS(F773)</f>
        <v>4461</v>
      </c>
      <c r="H773">
        <f>VLOOKUP(B773,Lookup_period!A:B,2,0)</f>
        <v>30</v>
      </c>
      <c r="I773">
        <f t="shared" si="62"/>
        <v>18469.931506849316</v>
      </c>
      <c r="J773">
        <v>4494350</v>
      </c>
      <c r="K773" s="10">
        <f t="shared" ca="1" si="63"/>
        <v>0.24152769588483317</v>
      </c>
    </row>
    <row r="774" spans="1:11" x14ac:dyDescent="0.25">
      <c r="A774" t="s">
        <v>502</v>
      </c>
      <c r="B774" t="str">
        <f t="shared" si="60"/>
        <v>September</v>
      </c>
      <c r="C774" t="s">
        <v>68</v>
      </c>
      <c r="D774" t="str">
        <f t="shared" si="64"/>
        <v>ri Rivers State</v>
      </c>
      <c r="E774" t="str">
        <f t="shared" si="61"/>
        <v xml:space="preserve">Rivers </v>
      </c>
      <c r="F774" t="s">
        <v>814</v>
      </c>
      <c r="G774" t="str" cm="1">
        <f t="array" aca="1" ref="G774" ca="1">[1]!EXTRACTNUMBERS(F774)</f>
        <v>3898</v>
      </c>
      <c r="H774">
        <f>VLOOKUP(B774,Lookup_period!A:B,2,0)</f>
        <v>30</v>
      </c>
      <c r="I774">
        <f t="shared" si="62"/>
        <v>32911.495890410959</v>
      </c>
      <c r="J774">
        <v>8008464</v>
      </c>
      <c r="K774" s="10">
        <f t="shared" ca="1" si="63"/>
        <v>0.11843885835452758</v>
      </c>
    </row>
    <row r="775" spans="1:11" x14ac:dyDescent="0.25">
      <c r="A775" t="s">
        <v>502</v>
      </c>
      <c r="B775" t="str">
        <f t="shared" si="60"/>
        <v>September</v>
      </c>
      <c r="C775" t="s">
        <v>70</v>
      </c>
      <c r="D775" t="str">
        <f t="shared" si="64"/>
        <v>so Sokoto State</v>
      </c>
      <c r="E775" t="str">
        <f t="shared" si="61"/>
        <v xml:space="preserve">Sokoto </v>
      </c>
      <c r="F775" t="s">
        <v>815</v>
      </c>
      <c r="G775" t="str" cm="1">
        <f t="array" aca="1" ref="G775" ca="1">[1]!EXTRACTNUMBERS(F775)</f>
        <v>7678</v>
      </c>
      <c r="H775">
        <f>VLOOKUP(B775,Lookup_period!A:B,2,0)</f>
        <v>30</v>
      </c>
      <c r="I775">
        <f t="shared" si="62"/>
        <v>22311.653424657536</v>
      </c>
      <c r="J775">
        <v>5429169</v>
      </c>
      <c r="K775" s="10">
        <f t="shared" ca="1" si="63"/>
        <v>0.34412510152720116</v>
      </c>
    </row>
    <row r="776" spans="1:11" x14ac:dyDescent="0.25">
      <c r="A776" t="s">
        <v>502</v>
      </c>
      <c r="B776" t="str">
        <f t="shared" si="60"/>
        <v>September</v>
      </c>
      <c r="C776" t="s">
        <v>72</v>
      </c>
      <c r="D776" t="str">
        <f t="shared" si="64"/>
        <v>ta Taraba State</v>
      </c>
      <c r="E776" t="str">
        <f t="shared" si="61"/>
        <v xml:space="preserve">Taraba </v>
      </c>
      <c r="F776" t="s">
        <v>67</v>
      </c>
      <c r="G776" t="str" cm="1">
        <f t="array" aca="1" ref="G776" ca="1">[1]!EXTRACTNUMBERS(F776)</f>
        <v>3161</v>
      </c>
      <c r="H776">
        <f>VLOOKUP(B776,Lookup_period!A:B,2,0)</f>
        <v>30</v>
      </c>
      <c r="I776">
        <f t="shared" si="62"/>
        <v>13590.17671232877</v>
      </c>
      <c r="J776">
        <v>3306943</v>
      </c>
      <c r="K776" s="10">
        <f t="shared" ca="1" si="63"/>
        <v>0.2325944737077919</v>
      </c>
    </row>
    <row r="777" spans="1:11" x14ac:dyDescent="0.25">
      <c r="A777" t="s">
        <v>502</v>
      </c>
      <c r="B777" t="str">
        <f t="shared" si="60"/>
        <v>September</v>
      </c>
      <c r="C777" t="s">
        <v>74</v>
      </c>
      <c r="D777" t="str">
        <f t="shared" si="64"/>
        <v>yo Yobe State</v>
      </c>
      <c r="E777" t="str">
        <f t="shared" si="61"/>
        <v xml:space="preserve">Yobe </v>
      </c>
      <c r="F777" t="s">
        <v>816</v>
      </c>
      <c r="G777" t="str" cm="1">
        <f t="array" aca="1" ref="G777" ca="1">[1]!EXTRACTNUMBERS(F777)</f>
        <v>9945</v>
      </c>
      <c r="H777">
        <f>VLOOKUP(B777,Lookup_period!A:B,2,0)</f>
        <v>30</v>
      </c>
      <c r="I777">
        <f t="shared" si="62"/>
        <v>14921.371232876714</v>
      </c>
      <c r="J777">
        <v>3630867</v>
      </c>
      <c r="K777" s="10">
        <f t="shared" ca="1" si="63"/>
        <v>0.66649370522247153</v>
      </c>
    </row>
    <row r="778" spans="1:11" x14ac:dyDescent="0.25">
      <c r="A778" t="s">
        <v>502</v>
      </c>
      <c r="B778" t="str">
        <f t="shared" si="60"/>
        <v>September</v>
      </c>
      <c r="C778" t="s">
        <v>76</v>
      </c>
      <c r="D778" t="str">
        <f t="shared" si="64"/>
        <v>za Zamfara State</v>
      </c>
      <c r="E778" t="str">
        <f t="shared" si="61"/>
        <v xml:space="preserve">Zamfara </v>
      </c>
      <c r="F778" t="s">
        <v>817</v>
      </c>
      <c r="G778" t="str" cm="1">
        <f t="array" aca="1" ref="G778" ca="1">[1]!EXTRACTNUMBERS(F778)</f>
        <v>3430</v>
      </c>
      <c r="H778">
        <f>VLOOKUP(B778,Lookup_period!A:B,2,0)</f>
        <v>30</v>
      </c>
      <c r="I778">
        <f t="shared" si="62"/>
        <v>20175.838356164386</v>
      </c>
      <c r="J778">
        <v>4909454</v>
      </c>
      <c r="K778" s="10">
        <f t="shared" ca="1" si="63"/>
        <v>0.17000532713685335</v>
      </c>
    </row>
    <row r="779" spans="1:11" x14ac:dyDescent="0.25">
      <c r="A779" t="s">
        <v>503</v>
      </c>
      <c r="B779" t="str">
        <f t="shared" si="60"/>
        <v>October</v>
      </c>
      <c r="C779" t="s">
        <v>3</v>
      </c>
      <c r="D779" t="str">
        <f t="shared" si="64"/>
        <v>an Anambra state</v>
      </c>
      <c r="E779" t="str">
        <f t="shared" si="61"/>
        <v xml:space="preserve">Anambra </v>
      </c>
      <c r="F779" t="s">
        <v>818</v>
      </c>
      <c r="G779" t="str" cm="1">
        <f t="array" aca="1" ref="G779" ca="1">[1]!EXTRACTNUMBERS(F779)</f>
        <v>1906</v>
      </c>
      <c r="H779">
        <f>VLOOKUP(B779,Lookup_period!A:B,2,0)</f>
        <v>31</v>
      </c>
      <c r="I779">
        <f t="shared" si="62"/>
        <v>24970.797260273976</v>
      </c>
      <c r="J779">
        <v>5880220</v>
      </c>
      <c r="K779" s="10">
        <f t="shared" ca="1" si="63"/>
        <v>7.632916082468276E-2</v>
      </c>
    </row>
    <row r="780" spans="1:11" x14ac:dyDescent="0.25">
      <c r="A780" t="s">
        <v>503</v>
      </c>
      <c r="B780" t="str">
        <f t="shared" si="60"/>
        <v>October</v>
      </c>
      <c r="C780" t="s">
        <v>5</v>
      </c>
      <c r="D780" t="str">
        <f t="shared" si="64"/>
        <v>ab Abia State</v>
      </c>
      <c r="E780" t="str">
        <f t="shared" si="61"/>
        <v xml:space="preserve">Abia </v>
      </c>
      <c r="F780" t="s">
        <v>253</v>
      </c>
      <c r="G780" t="str" cm="1">
        <f t="array" aca="1" ref="G780" ca="1">[1]!EXTRACTNUMBERS(F780)</f>
        <v>1265</v>
      </c>
      <c r="H780">
        <f>VLOOKUP(B780,Lookup_period!A:B,2,0)</f>
        <v>31</v>
      </c>
      <c r="I780">
        <f t="shared" si="62"/>
        <v>17015.878767123289</v>
      </c>
      <c r="J780">
        <v>4006965</v>
      </c>
      <c r="K780" s="10">
        <f t="shared" ca="1" si="63"/>
        <v>7.434232561906419E-2</v>
      </c>
    </row>
    <row r="781" spans="1:11" x14ac:dyDescent="0.25">
      <c r="A781" t="s">
        <v>503</v>
      </c>
      <c r="B781" t="str">
        <f t="shared" si="60"/>
        <v>October</v>
      </c>
      <c r="C781" t="s">
        <v>7</v>
      </c>
      <c r="D781" t="str">
        <f t="shared" si="64"/>
        <v>ad Adamawa State</v>
      </c>
      <c r="E781" t="str">
        <f t="shared" si="61"/>
        <v xml:space="preserve">Adamawa </v>
      </c>
      <c r="F781" t="s">
        <v>819</v>
      </c>
      <c r="G781" t="str" cm="1">
        <f t="array" aca="1" ref="G781" ca="1">[1]!EXTRACTNUMBERS(F781)</f>
        <v>7664</v>
      </c>
      <c r="H781">
        <f>VLOOKUP(B781,Lookup_period!A:B,2,0)</f>
        <v>31</v>
      </c>
      <c r="I781">
        <f t="shared" si="62"/>
        <v>19509.1195890411</v>
      </c>
      <c r="J781">
        <v>4594083</v>
      </c>
      <c r="K781" s="10">
        <f t="shared" ca="1" si="63"/>
        <v>0.39284192016051384</v>
      </c>
    </row>
    <row r="782" spans="1:11" x14ac:dyDescent="0.25">
      <c r="A782" t="s">
        <v>503</v>
      </c>
      <c r="B782" t="str">
        <f t="shared" si="60"/>
        <v>October</v>
      </c>
      <c r="C782" t="s">
        <v>9</v>
      </c>
      <c r="D782" t="str">
        <f t="shared" si="64"/>
        <v>ak Akwa-Ibom State</v>
      </c>
      <c r="E782" t="str">
        <f t="shared" si="61"/>
        <v xml:space="preserve">Akwa-Ibom </v>
      </c>
      <c r="F782" t="s">
        <v>820</v>
      </c>
      <c r="G782" t="str" cm="1">
        <f t="array" aca="1" ref="G782" ca="1">[1]!EXTRACTNUMBERS(F782)</f>
        <v>889</v>
      </c>
      <c r="H782">
        <f>VLOOKUP(B782,Lookup_period!A:B,2,0)</f>
        <v>31</v>
      </c>
      <c r="I782">
        <f t="shared" si="62"/>
        <v>25710.754520547947</v>
      </c>
      <c r="J782">
        <v>6054468</v>
      </c>
      <c r="K782" s="10">
        <f t="shared" ca="1" si="63"/>
        <v>3.4576970477062985E-2</v>
      </c>
    </row>
    <row r="783" spans="1:11" x14ac:dyDescent="0.25">
      <c r="A783" t="s">
        <v>503</v>
      </c>
      <c r="B783" t="str">
        <f t="shared" si="60"/>
        <v>October</v>
      </c>
      <c r="C783" t="s">
        <v>11</v>
      </c>
      <c r="D783" t="str">
        <f t="shared" si="64"/>
        <v>ba Bauchi State</v>
      </c>
      <c r="E783" t="str">
        <f t="shared" si="61"/>
        <v xml:space="preserve">Bauchi </v>
      </c>
      <c r="F783" t="s">
        <v>821</v>
      </c>
      <c r="G783" t="str" cm="1">
        <f t="array" aca="1" ref="G783" ca="1">[1]!EXTRACTNUMBERS(F783)</f>
        <v>10514</v>
      </c>
      <c r="H783">
        <f>VLOOKUP(B783,Lookup_period!A:B,2,0)</f>
        <v>31</v>
      </c>
      <c r="I783">
        <f t="shared" si="62"/>
        <v>30670.695068493154</v>
      </c>
      <c r="J783">
        <v>7222454</v>
      </c>
      <c r="K783" s="10">
        <f t="shared" ca="1" si="63"/>
        <v>0.34280279519327345</v>
      </c>
    </row>
    <row r="784" spans="1:11" x14ac:dyDescent="0.25">
      <c r="A784" t="s">
        <v>503</v>
      </c>
      <c r="B784" t="str">
        <f t="shared" si="60"/>
        <v>October</v>
      </c>
      <c r="C784" t="s">
        <v>13</v>
      </c>
      <c r="D784" t="str">
        <f t="shared" si="64"/>
        <v>be Benue State</v>
      </c>
      <c r="E784" t="str">
        <f t="shared" si="61"/>
        <v xml:space="preserve">Benue </v>
      </c>
      <c r="F784" t="s">
        <v>822</v>
      </c>
      <c r="G784" t="str" cm="1">
        <f t="array" aca="1" ref="G784" ca="1">[1]!EXTRACTNUMBERS(F784)</f>
        <v>1425</v>
      </c>
      <c r="H784">
        <f>VLOOKUP(B784,Lookup_period!A:B,2,0)</f>
        <v>31</v>
      </c>
      <c r="I784">
        <f t="shared" si="62"/>
        <v>26312.218219178085</v>
      </c>
      <c r="J784">
        <v>6196103</v>
      </c>
      <c r="K784" s="10">
        <f t="shared" ca="1" si="63"/>
        <v>5.4157349567789982E-2</v>
      </c>
    </row>
    <row r="785" spans="1:11" x14ac:dyDescent="0.25">
      <c r="A785" t="s">
        <v>503</v>
      </c>
      <c r="B785" t="str">
        <f t="shared" si="60"/>
        <v>October</v>
      </c>
      <c r="C785" t="s">
        <v>15</v>
      </c>
      <c r="D785" t="str">
        <f t="shared" si="64"/>
        <v>bo Borno State</v>
      </c>
      <c r="E785" t="str">
        <f t="shared" si="61"/>
        <v xml:space="preserve">Borno </v>
      </c>
      <c r="F785" t="s">
        <v>823</v>
      </c>
      <c r="G785" t="str" cm="1">
        <f t="array" aca="1" ref="G785" ca="1">[1]!EXTRACTNUMBERS(F785)</f>
        <v>9173</v>
      </c>
      <c r="H785">
        <f>VLOOKUP(B785,Lookup_period!A:B,2,0)</f>
        <v>31</v>
      </c>
      <c r="I785">
        <f t="shared" si="62"/>
        <v>27225.673561643842</v>
      </c>
      <c r="J785">
        <v>6411207</v>
      </c>
      <c r="K785" s="10">
        <f t="shared" ca="1" si="63"/>
        <v>0.33692463032110742</v>
      </c>
    </row>
    <row r="786" spans="1:11" x14ac:dyDescent="0.25">
      <c r="A786" t="s">
        <v>503</v>
      </c>
      <c r="B786" t="str">
        <f t="shared" si="60"/>
        <v>October</v>
      </c>
      <c r="C786" t="s">
        <v>17</v>
      </c>
      <c r="D786" t="str">
        <f t="shared" si="64"/>
        <v>by Bayelsa State</v>
      </c>
      <c r="E786" t="str">
        <f t="shared" si="61"/>
        <v xml:space="preserve">Bayelsa </v>
      </c>
      <c r="F786" t="s">
        <v>824</v>
      </c>
      <c r="G786" t="str" cm="1">
        <f t="array" aca="1" ref="G786" ca="1">[1]!EXTRACTNUMBERS(F786)</f>
        <v>494</v>
      </c>
      <c r="H786">
        <f>VLOOKUP(B786,Lookup_period!A:B,2,0)</f>
        <v>31</v>
      </c>
      <c r="I786">
        <f t="shared" si="62"/>
        <v>10489.257671232877</v>
      </c>
      <c r="J786">
        <v>2470051</v>
      </c>
      <c r="K786" s="10">
        <f t="shared" ca="1" si="63"/>
        <v>4.7095801770111023E-2</v>
      </c>
    </row>
    <row r="787" spans="1:11" x14ac:dyDescent="0.25">
      <c r="A787" t="s">
        <v>503</v>
      </c>
      <c r="B787" t="str">
        <f t="shared" si="60"/>
        <v>October</v>
      </c>
      <c r="C787" t="s">
        <v>19</v>
      </c>
      <c r="D787" t="str">
        <f t="shared" si="64"/>
        <v>cr Cross River State</v>
      </c>
      <c r="E787" t="str">
        <f t="shared" si="61"/>
        <v xml:space="preserve">Cross </v>
      </c>
      <c r="F787" t="s">
        <v>825</v>
      </c>
      <c r="G787" t="str" cm="1">
        <f t="array" aca="1" ref="G787" ca="1">[1]!EXTRACTNUMBERS(F787)</f>
        <v>1598</v>
      </c>
      <c r="H787">
        <f>VLOOKUP(B787,Lookup_period!A:B,2,0)</f>
        <v>31</v>
      </c>
      <c r="I787">
        <f t="shared" si="62"/>
        <v>17790.212054794523</v>
      </c>
      <c r="J787">
        <v>4189308</v>
      </c>
      <c r="K787" s="10">
        <f t="shared" ca="1" si="63"/>
        <v>8.9824674100460397E-2</v>
      </c>
    </row>
    <row r="788" spans="1:11" x14ac:dyDescent="0.25">
      <c r="A788" t="s">
        <v>503</v>
      </c>
      <c r="B788" t="str">
        <f t="shared" si="60"/>
        <v>October</v>
      </c>
      <c r="C788" t="s">
        <v>21</v>
      </c>
      <c r="D788" t="str">
        <f t="shared" si="64"/>
        <v>de Delta State</v>
      </c>
      <c r="E788" t="str">
        <f t="shared" si="61"/>
        <v xml:space="preserve">Delta </v>
      </c>
      <c r="F788" t="s">
        <v>826</v>
      </c>
      <c r="G788" t="str" cm="1">
        <f t="array" aca="1" ref="G788" ca="1">[1]!EXTRACTNUMBERS(F788)</f>
        <v>3766</v>
      </c>
      <c r="H788">
        <f>VLOOKUP(B788,Lookup_period!A:B,2,0)</f>
        <v>31</v>
      </c>
      <c r="I788">
        <f t="shared" si="62"/>
        <v>26211.281369863016</v>
      </c>
      <c r="J788">
        <v>6172334</v>
      </c>
      <c r="K788" s="10">
        <f t="shared" ca="1" si="63"/>
        <v>0.14367859193370222</v>
      </c>
    </row>
    <row r="789" spans="1:11" x14ac:dyDescent="0.25">
      <c r="A789" t="s">
        <v>503</v>
      </c>
      <c r="B789" t="str">
        <f t="shared" si="60"/>
        <v>October</v>
      </c>
      <c r="C789" t="s">
        <v>23</v>
      </c>
      <c r="D789" t="str">
        <f t="shared" si="64"/>
        <v>eb Ebonyi State</v>
      </c>
      <c r="E789" t="str">
        <f t="shared" si="61"/>
        <v xml:space="preserve">Ebonyi </v>
      </c>
      <c r="F789" t="s">
        <v>771</v>
      </c>
      <c r="G789" t="str" cm="1">
        <f t="array" aca="1" ref="G789" ca="1">[1]!EXTRACTNUMBERS(F789)</f>
        <v>1371</v>
      </c>
      <c r="H789">
        <f>VLOOKUP(B789,Lookup_period!A:B,2,0)</f>
        <v>31</v>
      </c>
      <c r="I789">
        <f t="shared" si="62"/>
        <v>13216.276712328769</v>
      </c>
      <c r="J789">
        <v>3112220</v>
      </c>
      <c r="K789" s="10">
        <f t="shared" ca="1" si="63"/>
        <v>0.10373572147752221</v>
      </c>
    </row>
    <row r="790" spans="1:11" x14ac:dyDescent="0.25">
      <c r="A790" t="s">
        <v>503</v>
      </c>
      <c r="B790" t="str">
        <f t="shared" si="60"/>
        <v>October</v>
      </c>
      <c r="C790" t="s">
        <v>971</v>
      </c>
      <c r="D790" t="str">
        <f t="shared" si="64"/>
        <v>ed Edo State</v>
      </c>
      <c r="E790" t="str">
        <f t="shared" si="61"/>
        <v xml:space="preserve">Edo </v>
      </c>
      <c r="F790" t="s">
        <v>827</v>
      </c>
      <c r="G790" t="str" cm="1">
        <f t="array" aca="1" ref="G790" ca="1">[1]!EXTRACTNUMBERS(F790)</f>
        <v>2473</v>
      </c>
      <c r="H790">
        <f>VLOOKUP(B790,Lookup_period!A:B,2,0)</f>
        <v>31</v>
      </c>
      <c r="I790">
        <f t="shared" si="62"/>
        <v>19323.484794520551</v>
      </c>
      <c r="J790">
        <v>4550369</v>
      </c>
      <c r="K790" s="10">
        <f t="shared" ca="1" si="63"/>
        <v>0.12797898651806605</v>
      </c>
    </row>
    <row r="791" spans="1:11" x14ac:dyDescent="0.25">
      <c r="A791" t="s">
        <v>503</v>
      </c>
      <c r="B791" t="str">
        <f t="shared" si="60"/>
        <v>October</v>
      </c>
      <c r="C791" t="s">
        <v>26</v>
      </c>
      <c r="D791" t="str">
        <f t="shared" si="64"/>
        <v>ek Ekiti State</v>
      </c>
      <c r="E791" t="str">
        <f t="shared" si="61"/>
        <v xml:space="preserve">Ekiti </v>
      </c>
      <c r="F791" t="s">
        <v>246</v>
      </c>
      <c r="G791" t="str" cm="1">
        <f t="array" aca="1" ref="G791" ca="1">[1]!EXTRACTNUMBERS(F791)</f>
        <v>1200</v>
      </c>
      <c r="H791">
        <f>VLOOKUP(B791,Lookup_period!A:B,2,0)</f>
        <v>31</v>
      </c>
      <c r="I791">
        <f t="shared" si="62"/>
        <v>15057.26479452055</v>
      </c>
      <c r="J791">
        <v>3545743</v>
      </c>
      <c r="K791" s="10">
        <f t="shared" ca="1" si="63"/>
        <v>7.9695749286197645E-2</v>
      </c>
    </row>
    <row r="792" spans="1:11" x14ac:dyDescent="0.25">
      <c r="A792" t="s">
        <v>503</v>
      </c>
      <c r="B792" t="str">
        <f t="shared" si="60"/>
        <v>October</v>
      </c>
      <c r="C792" t="s">
        <v>28</v>
      </c>
      <c r="D792" t="str">
        <f t="shared" si="64"/>
        <v>en Enugu State</v>
      </c>
      <c r="E792" t="str">
        <f t="shared" si="61"/>
        <v xml:space="preserve">Enugu </v>
      </c>
      <c r="F792" t="s">
        <v>828</v>
      </c>
      <c r="G792" t="str" cm="1">
        <f t="array" aca="1" ref="G792" ca="1">[1]!EXTRACTNUMBERS(F792)</f>
        <v>1362</v>
      </c>
      <c r="H792">
        <f>VLOOKUP(B792,Lookup_period!A:B,2,0)</f>
        <v>31</v>
      </c>
      <c r="I792">
        <f t="shared" si="62"/>
        <v>20313.285068493155</v>
      </c>
      <c r="J792">
        <v>4783451</v>
      </c>
      <c r="K792" s="10">
        <f t="shared" ca="1" si="63"/>
        <v>6.7049716252568378E-2</v>
      </c>
    </row>
    <row r="793" spans="1:11" x14ac:dyDescent="0.25">
      <c r="A793" t="s">
        <v>503</v>
      </c>
      <c r="B793" t="str">
        <f t="shared" si="60"/>
        <v>October</v>
      </c>
      <c r="C793" t="s">
        <v>30</v>
      </c>
      <c r="D793" t="str">
        <f t="shared" si="64"/>
        <v>fc Federal Capital Territory</v>
      </c>
      <c r="E793" t="str">
        <f t="shared" si="61"/>
        <v xml:space="preserve">Federal </v>
      </c>
      <c r="F793" t="s">
        <v>829</v>
      </c>
      <c r="G793" t="str" cm="1">
        <f t="array" aca="1" ref="G793" ca="1">[1]!EXTRACTNUMBERS(F793)</f>
        <v>3781</v>
      </c>
      <c r="H793">
        <f>VLOOKUP(B793,Lookup_period!A:B,2,0)</f>
        <v>31</v>
      </c>
      <c r="I793">
        <f t="shared" si="62"/>
        <v>8986.9721917808238</v>
      </c>
      <c r="J793">
        <v>2116287</v>
      </c>
      <c r="K793" s="10">
        <f t="shared" ca="1" si="63"/>
        <v>0.42072011788997998</v>
      </c>
    </row>
    <row r="794" spans="1:11" x14ac:dyDescent="0.25">
      <c r="A794" t="s">
        <v>503</v>
      </c>
      <c r="B794" t="str">
        <f t="shared" si="60"/>
        <v>October</v>
      </c>
      <c r="C794" t="s">
        <v>32</v>
      </c>
      <c r="D794" t="str">
        <f t="shared" si="64"/>
        <v>go Gombe State</v>
      </c>
      <c r="E794" t="str">
        <f t="shared" si="61"/>
        <v xml:space="preserve">Gombe </v>
      </c>
      <c r="F794" t="s">
        <v>830</v>
      </c>
      <c r="G794" t="str" cm="1">
        <f t="array" aca="1" ref="G794" ca="1">[1]!EXTRACTNUMBERS(F794)</f>
        <v>4960</v>
      </c>
      <c r="H794">
        <f>VLOOKUP(B794,Lookup_period!A:B,2,0)</f>
        <v>31</v>
      </c>
      <c r="I794">
        <f t="shared" si="62"/>
        <v>15054.245479452056</v>
      </c>
      <c r="J794">
        <v>3545032</v>
      </c>
      <c r="K794" s="10">
        <f t="shared" ca="1" si="63"/>
        <v>0.32947516411699523</v>
      </c>
    </row>
    <row r="795" spans="1:11" x14ac:dyDescent="0.25">
      <c r="A795" t="s">
        <v>503</v>
      </c>
      <c r="B795" t="str">
        <f t="shared" si="60"/>
        <v>October</v>
      </c>
      <c r="C795" t="s">
        <v>34</v>
      </c>
      <c r="D795" t="str">
        <f t="shared" si="64"/>
        <v>im Imo State</v>
      </c>
      <c r="E795" t="str">
        <f t="shared" si="61"/>
        <v xml:space="preserve">Imo </v>
      </c>
      <c r="F795" t="s">
        <v>831</v>
      </c>
      <c r="G795" t="str" cm="1">
        <f t="array" aca="1" ref="G795" ca="1">[1]!EXTRACTNUMBERS(F795)</f>
        <v>1224</v>
      </c>
      <c r="H795">
        <f>VLOOKUP(B795,Lookup_period!A:B,2,0)</f>
        <v>31</v>
      </c>
      <c r="I795">
        <f t="shared" si="62"/>
        <v>25165.668356164388</v>
      </c>
      <c r="J795">
        <v>5926109</v>
      </c>
      <c r="K795" s="10">
        <f t="shared" ca="1" si="63"/>
        <v>4.863769094772237E-2</v>
      </c>
    </row>
    <row r="796" spans="1:11" x14ac:dyDescent="0.25">
      <c r="A796" t="s">
        <v>503</v>
      </c>
      <c r="B796" t="str">
        <f t="shared" si="60"/>
        <v>October</v>
      </c>
      <c r="C796" t="s">
        <v>36</v>
      </c>
      <c r="D796" t="str">
        <f t="shared" si="64"/>
        <v>ji Jigawa State</v>
      </c>
      <c r="E796" t="str">
        <f t="shared" si="61"/>
        <v xml:space="preserve">Jigawa </v>
      </c>
      <c r="F796" t="s">
        <v>832</v>
      </c>
      <c r="G796" t="str" cm="1">
        <f t="array" aca="1" ref="G796" ca="1">[1]!EXTRACTNUMBERS(F796)</f>
        <v>12508</v>
      </c>
      <c r="H796">
        <f>VLOOKUP(B796,Lookup_period!A:B,2,0)</f>
        <v>31</v>
      </c>
      <c r="I796">
        <f t="shared" si="62"/>
        <v>26778.921095890415</v>
      </c>
      <c r="J796">
        <v>6306004</v>
      </c>
      <c r="K796" s="10">
        <f t="shared" ca="1" si="63"/>
        <v>0.46708379158410235</v>
      </c>
    </row>
    <row r="797" spans="1:11" x14ac:dyDescent="0.25">
      <c r="A797" t="s">
        <v>503</v>
      </c>
      <c r="B797" t="str">
        <f t="shared" si="60"/>
        <v>October</v>
      </c>
      <c r="C797" t="s">
        <v>38</v>
      </c>
      <c r="D797" t="str">
        <f t="shared" si="64"/>
        <v>kd Kaduna State</v>
      </c>
      <c r="E797" t="str">
        <f t="shared" si="61"/>
        <v xml:space="preserve">Kaduna </v>
      </c>
      <c r="F797" t="s">
        <v>833</v>
      </c>
      <c r="G797" t="str" cm="1">
        <f t="array" aca="1" ref="G797" ca="1">[1]!EXTRACTNUMBERS(F797)</f>
        <v>19417</v>
      </c>
      <c r="H797">
        <f>VLOOKUP(B797,Lookup_period!A:B,2,0)</f>
        <v>31</v>
      </c>
      <c r="I797">
        <f t="shared" si="62"/>
        <v>37832.540136986303</v>
      </c>
      <c r="J797">
        <v>8908953</v>
      </c>
      <c r="K797" s="10">
        <f t="shared" ca="1" si="63"/>
        <v>0.51323542986259385</v>
      </c>
    </row>
    <row r="798" spans="1:11" x14ac:dyDescent="0.25">
      <c r="A798" t="s">
        <v>503</v>
      </c>
      <c r="B798" t="str">
        <f t="shared" si="60"/>
        <v>October</v>
      </c>
      <c r="C798" t="s">
        <v>40</v>
      </c>
      <c r="D798" t="str">
        <f t="shared" si="64"/>
        <v>ke Kebbi State</v>
      </c>
      <c r="E798" t="str">
        <f t="shared" si="61"/>
        <v xml:space="preserve">Kebbi </v>
      </c>
      <c r="F798" t="s">
        <v>834</v>
      </c>
      <c r="G798" t="str" cm="1">
        <f t="array" aca="1" ref="G798" ca="1">[1]!EXTRACTNUMBERS(F798)</f>
        <v>5869</v>
      </c>
      <c r="H798">
        <f>VLOOKUP(B798,Lookup_period!A:B,2,0)</f>
        <v>31</v>
      </c>
      <c r="I798">
        <f t="shared" si="62"/>
        <v>20453.264931506852</v>
      </c>
      <c r="J798">
        <v>4816414</v>
      </c>
      <c r="K798" s="10">
        <f t="shared" ca="1" si="63"/>
        <v>0.28694685272272635</v>
      </c>
    </row>
    <row r="799" spans="1:11" x14ac:dyDescent="0.25">
      <c r="A799" t="s">
        <v>503</v>
      </c>
      <c r="B799" t="str">
        <f t="shared" si="60"/>
        <v>October</v>
      </c>
      <c r="C799" t="s">
        <v>42</v>
      </c>
      <c r="D799" t="str">
        <f t="shared" si="64"/>
        <v>kn Kano State</v>
      </c>
      <c r="E799" t="str">
        <f t="shared" si="61"/>
        <v xml:space="preserve">Kano </v>
      </c>
      <c r="F799" t="s">
        <v>835</v>
      </c>
      <c r="G799" t="str" cm="1">
        <f t="array" aca="1" ref="G799" ca="1">[1]!EXTRACTNUMBERS(F799)</f>
        <v>16268</v>
      </c>
      <c r="H799">
        <f>VLOOKUP(B799,Lookup_period!A:B,2,0)</f>
        <v>31</v>
      </c>
      <c r="I799">
        <f t="shared" si="62"/>
        <v>60773.780136986308</v>
      </c>
      <c r="J799" t="s">
        <v>493</v>
      </c>
      <c r="K799" s="10">
        <f t="shared" ca="1" si="63"/>
        <v>0.26768122639946595</v>
      </c>
    </row>
    <row r="800" spans="1:11" x14ac:dyDescent="0.25">
      <c r="A800" t="s">
        <v>503</v>
      </c>
      <c r="B800" t="str">
        <f t="shared" si="60"/>
        <v>October</v>
      </c>
      <c r="C800" t="s">
        <v>45</v>
      </c>
      <c r="D800" t="str">
        <f t="shared" si="64"/>
        <v>ko Kogi State</v>
      </c>
      <c r="E800" t="str">
        <f t="shared" si="61"/>
        <v xml:space="preserve">Kogi </v>
      </c>
      <c r="F800" t="s">
        <v>305</v>
      </c>
      <c r="G800" t="str" cm="1">
        <f t="array" aca="1" ref="G800" ca="1">[1]!EXTRACTNUMBERS(F800)</f>
        <v>1680</v>
      </c>
      <c r="H800">
        <f>VLOOKUP(B800,Lookup_period!A:B,2,0)</f>
        <v>31</v>
      </c>
      <c r="I800">
        <f t="shared" si="62"/>
        <v>20445.430000000004</v>
      </c>
      <c r="J800">
        <v>4814569</v>
      </c>
      <c r="K800" s="10">
        <f t="shared" ca="1" si="63"/>
        <v>8.2169951915904912E-2</v>
      </c>
    </row>
    <row r="801" spans="1:11" x14ac:dyDescent="0.25">
      <c r="A801" t="s">
        <v>503</v>
      </c>
      <c r="B801" t="str">
        <f t="shared" si="60"/>
        <v>October</v>
      </c>
      <c r="C801" t="s">
        <v>47</v>
      </c>
      <c r="D801" t="str">
        <f t="shared" si="64"/>
        <v>kt Katsina State</v>
      </c>
      <c r="E801" t="str">
        <f t="shared" si="61"/>
        <v xml:space="preserve">Katsina </v>
      </c>
      <c r="F801" t="s">
        <v>836</v>
      </c>
      <c r="G801" t="str" cm="1">
        <f t="array" aca="1" ref="G801" ca="1">[1]!EXTRACTNUMBERS(F801)</f>
        <v>16195</v>
      </c>
      <c r="H801">
        <f>VLOOKUP(B801,Lookup_period!A:B,2,0)</f>
        <v>31</v>
      </c>
      <c r="I801">
        <f t="shared" si="62"/>
        <v>36123.913561643836</v>
      </c>
      <c r="J801">
        <v>8506599</v>
      </c>
      <c r="K801" s="10">
        <f t="shared" ca="1" si="63"/>
        <v>0.44831798117233229</v>
      </c>
    </row>
    <row r="802" spans="1:11" x14ac:dyDescent="0.25">
      <c r="A802" t="s">
        <v>503</v>
      </c>
      <c r="B802" t="str">
        <f t="shared" si="60"/>
        <v>October</v>
      </c>
      <c r="C802" t="s">
        <v>49</v>
      </c>
      <c r="D802" t="str">
        <f t="shared" si="64"/>
        <v>kw Kwara State</v>
      </c>
      <c r="E802" t="str">
        <f t="shared" si="61"/>
        <v xml:space="preserve">Kwara </v>
      </c>
      <c r="F802" t="s">
        <v>837</v>
      </c>
      <c r="G802" t="str" cm="1">
        <f t="array" aca="1" ref="G802" ca="1">[1]!EXTRACTNUMBERS(F802)</f>
        <v>1508</v>
      </c>
      <c r="H802">
        <f>VLOOKUP(B802,Lookup_period!A:B,2,0)</f>
        <v>31</v>
      </c>
      <c r="I802">
        <f t="shared" si="62"/>
        <v>14786.677260273975</v>
      </c>
      <c r="J802">
        <v>3482024</v>
      </c>
      <c r="K802" s="10">
        <f t="shared" ca="1" si="63"/>
        <v>0.10198369609725688</v>
      </c>
    </row>
    <row r="803" spans="1:11" x14ac:dyDescent="0.25">
      <c r="A803" t="s">
        <v>503</v>
      </c>
      <c r="B803" t="str">
        <f t="shared" si="60"/>
        <v>October</v>
      </c>
      <c r="C803" t="s">
        <v>51</v>
      </c>
      <c r="D803" t="str">
        <f t="shared" si="64"/>
        <v>la Lagos State</v>
      </c>
      <c r="E803" t="str">
        <f t="shared" si="61"/>
        <v xml:space="preserve">Lagos </v>
      </c>
      <c r="F803" t="s">
        <v>838</v>
      </c>
      <c r="G803" t="str" cm="1">
        <f t="array" aca="1" ref="G803" ca="1">[1]!EXTRACTNUMBERS(F803)</f>
        <v>13210</v>
      </c>
      <c r="H803">
        <f>VLOOKUP(B803,Lookup_period!A:B,2,0)</f>
        <v>31</v>
      </c>
      <c r="I803">
        <f t="shared" si="62"/>
        <v>57646.105205479456</v>
      </c>
      <c r="J803" t="s">
        <v>494</v>
      </c>
      <c r="K803" s="10">
        <f t="shared" ca="1" si="63"/>
        <v>0.22915685201824088</v>
      </c>
    </row>
    <row r="804" spans="1:11" x14ac:dyDescent="0.25">
      <c r="A804" t="s">
        <v>503</v>
      </c>
      <c r="B804" t="str">
        <f t="shared" si="60"/>
        <v>October</v>
      </c>
      <c r="C804" t="s">
        <v>54</v>
      </c>
      <c r="D804" t="str">
        <f t="shared" si="64"/>
        <v>na Nasarawa State</v>
      </c>
      <c r="E804" t="str">
        <f t="shared" si="61"/>
        <v xml:space="preserve">Nasarawa </v>
      </c>
      <c r="F804" t="s">
        <v>839</v>
      </c>
      <c r="G804" t="str" cm="1">
        <f t="array" aca="1" ref="G804" ca="1">[1]!EXTRACTNUMBERS(F804)</f>
        <v>5917</v>
      </c>
      <c r="H804">
        <f>VLOOKUP(B804,Lookup_period!A:B,2,0)</f>
        <v>31</v>
      </c>
      <c r="I804">
        <f t="shared" si="62"/>
        <v>11619.83191780822</v>
      </c>
      <c r="J804">
        <v>2736283</v>
      </c>
      <c r="K804" s="10">
        <f t="shared" ca="1" si="63"/>
        <v>0.50921562737338533</v>
      </c>
    </row>
    <row r="805" spans="1:11" x14ac:dyDescent="0.25">
      <c r="A805" t="s">
        <v>503</v>
      </c>
      <c r="B805" t="str">
        <f t="shared" si="60"/>
        <v>October</v>
      </c>
      <c r="C805" t="s">
        <v>56</v>
      </c>
      <c r="D805" t="str">
        <f t="shared" si="64"/>
        <v>ni Niger State</v>
      </c>
      <c r="E805" t="str">
        <f t="shared" si="61"/>
        <v xml:space="preserve">Niger </v>
      </c>
      <c r="F805" t="s">
        <v>840</v>
      </c>
      <c r="G805" t="str" cm="1">
        <f t="array" aca="1" ref="G805" ca="1">[1]!EXTRACTNUMBERS(F805)</f>
        <v>7079</v>
      </c>
      <c r="H805">
        <f>VLOOKUP(B805,Lookup_period!A:B,2,0)</f>
        <v>31</v>
      </c>
      <c r="I805">
        <f t="shared" si="62"/>
        <v>25907.791369863018</v>
      </c>
      <c r="J805">
        <v>6100867</v>
      </c>
      <c r="K805" s="10">
        <f t="shared" ca="1" si="63"/>
        <v>0.27323826639404608</v>
      </c>
    </row>
    <row r="806" spans="1:11" x14ac:dyDescent="0.25">
      <c r="A806" t="s">
        <v>503</v>
      </c>
      <c r="B806" t="str">
        <f t="shared" si="60"/>
        <v>October</v>
      </c>
      <c r="C806" t="s">
        <v>58</v>
      </c>
      <c r="D806" t="str">
        <f t="shared" si="64"/>
        <v>og Ogun State</v>
      </c>
      <c r="E806" t="str">
        <f t="shared" si="61"/>
        <v xml:space="preserve">Ogun </v>
      </c>
      <c r="F806" t="s">
        <v>841</v>
      </c>
      <c r="G806" t="str" cm="1">
        <f t="array" aca="1" ref="G806" ca="1">[1]!EXTRACTNUMBERS(F806)</f>
        <v>3859</v>
      </c>
      <c r="H806">
        <f>VLOOKUP(B806,Lookup_period!A:B,2,0)</f>
        <v>31</v>
      </c>
      <c r="I806">
        <f t="shared" si="62"/>
        <v>24145.178082191782</v>
      </c>
      <c r="J806">
        <v>5685800</v>
      </c>
      <c r="K806" s="10">
        <f t="shared" ca="1" si="63"/>
        <v>0.15982487214895286</v>
      </c>
    </row>
    <row r="807" spans="1:11" x14ac:dyDescent="0.25">
      <c r="A807" t="s">
        <v>503</v>
      </c>
      <c r="B807" t="str">
        <f t="shared" si="60"/>
        <v>October</v>
      </c>
      <c r="C807" t="s">
        <v>60</v>
      </c>
      <c r="D807" t="str">
        <f t="shared" si="64"/>
        <v>on Ondo State</v>
      </c>
      <c r="E807" t="str">
        <f t="shared" si="61"/>
        <v xml:space="preserve">Ondo </v>
      </c>
      <c r="F807" t="s">
        <v>842</v>
      </c>
      <c r="G807" t="str" cm="1">
        <f t="array" aca="1" ref="G807" ca="1">[1]!EXTRACTNUMBERS(F807)</f>
        <v>2709</v>
      </c>
      <c r="H807">
        <f>VLOOKUP(B807,Lookup_period!A:B,2,0)</f>
        <v>31</v>
      </c>
      <c r="I807">
        <f t="shared" si="62"/>
        <v>21459.032328767127</v>
      </c>
      <c r="J807">
        <v>5053256</v>
      </c>
      <c r="K807" s="10">
        <f t="shared" ca="1" si="63"/>
        <v>0.12624054796582893</v>
      </c>
    </row>
    <row r="808" spans="1:11" x14ac:dyDescent="0.25">
      <c r="A808" t="s">
        <v>503</v>
      </c>
      <c r="B808" t="str">
        <f t="shared" si="60"/>
        <v>October</v>
      </c>
      <c r="C808" t="s">
        <v>62</v>
      </c>
      <c r="D808" t="str">
        <f t="shared" si="64"/>
        <v>os Osun State</v>
      </c>
      <c r="E808" t="str">
        <f t="shared" si="61"/>
        <v xml:space="preserve">Osun </v>
      </c>
      <c r="F808" t="s">
        <v>843</v>
      </c>
      <c r="G808" t="str" cm="1">
        <f t="array" aca="1" ref="G808" ca="1">[1]!EXTRACTNUMBERS(F808)</f>
        <v>2615</v>
      </c>
      <c r="H808">
        <f>VLOOKUP(B808,Lookup_period!A:B,2,0)</f>
        <v>31</v>
      </c>
      <c r="I808">
        <f t="shared" si="62"/>
        <v>21895.244794520549</v>
      </c>
      <c r="J808">
        <v>5155977</v>
      </c>
      <c r="K808" s="10">
        <f t="shared" ca="1" si="63"/>
        <v>0.11943232535378748</v>
      </c>
    </row>
    <row r="809" spans="1:11" x14ac:dyDescent="0.25">
      <c r="A809" t="s">
        <v>503</v>
      </c>
      <c r="B809" t="str">
        <f t="shared" si="60"/>
        <v>October</v>
      </c>
      <c r="C809" t="s">
        <v>64</v>
      </c>
      <c r="D809" t="str">
        <f t="shared" si="64"/>
        <v>oy Oyo State</v>
      </c>
      <c r="E809" t="str">
        <f t="shared" si="61"/>
        <v xml:space="preserve">Oyo </v>
      </c>
      <c r="F809" t="s">
        <v>844</v>
      </c>
      <c r="G809" t="str" cm="1">
        <f t="array" aca="1" ref="G809" ca="1">[1]!EXTRACTNUMBERS(F809)</f>
        <v>4985</v>
      </c>
      <c r="H809">
        <f>VLOOKUP(B809,Lookup_period!A:B,2,0)</f>
        <v>31</v>
      </c>
      <c r="I809">
        <f t="shared" si="62"/>
        <v>36672.545616438358</v>
      </c>
      <c r="J809">
        <v>8635793</v>
      </c>
      <c r="K809" s="10">
        <f t="shared" ca="1" si="63"/>
        <v>0.13593275067781194</v>
      </c>
    </row>
    <row r="810" spans="1:11" x14ac:dyDescent="0.25">
      <c r="A810" t="s">
        <v>503</v>
      </c>
      <c r="B810" t="str">
        <f t="shared" si="60"/>
        <v>October</v>
      </c>
      <c r="C810" t="s">
        <v>66</v>
      </c>
      <c r="D810" t="str">
        <f t="shared" si="64"/>
        <v>pl Plateau State</v>
      </c>
      <c r="E810" t="str">
        <f t="shared" si="61"/>
        <v xml:space="preserve">Plateau </v>
      </c>
      <c r="F810" t="s">
        <v>845</v>
      </c>
      <c r="G810" t="str" cm="1">
        <f t="array" aca="1" ref="G810" ca="1">[1]!EXTRACTNUMBERS(F810)</f>
        <v>4513</v>
      </c>
      <c r="H810">
        <f>VLOOKUP(B810,Lookup_period!A:B,2,0)</f>
        <v>31</v>
      </c>
      <c r="I810">
        <f t="shared" si="62"/>
        <v>19085.595890410961</v>
      </c>
      <c r="J810">
        <v>4494350</v>
      </c>
      <c r="K810" s="10">
        <f t="shared" ca="1" si="63"/>
        <v>0.23646104768819057</v>
      </c>
    </row>
    <row r="811" spans="1:11" x14ac:dyDescent="0.25">
      <c r="A811" t="s">
        <v>503</v>
      </c>
      <c r="B811" t="str">
        <f t="shared" si="60"/>
        <v>October</v>
      </c>
      <c r="C811" t="s">
        <v>68</v>
      </c>
      <c r="D811" t="str">
        <f t="shared" si="64"/>
        <v>ri Rivers State</v>
      </c>
      <c r="E811" t="str">
        <f t="shared" si="61"/>
        <v xml:space="preserve">Rivers </v>
      </c>
      <c r="F811" t="s">
        <v>846</v>
      </c>
      <c r="G811" t="str" cm="1">
        <f t="array" aca="1" ref="G811" ca="1">[1]!EXTRACTNUMBERS(F811)</f>
        <v>4191</v>
      </c>
      <c r="H811">
        <f>VLOOKUP(B811,Lookup_period!A:B,2,0)</f>
        <v>31</v>
      </c>
      <c r="I811">
        <f t="shared" si="62"/>
        <v>34008.54575342466</v>
      </c>
      <c r="J811">
        <v>8008464</v>
      </c>
      <c r="K811" s="10">
        <f t="shared" ca="1" si="63"/>
        <v>0.12323373161517694</v>
      </c>
    </row>
    <row r="812" spans="1:11" x14ac:dyDescent="0.25">
      <c r="A812" t="s">
        <v>503</v>
      </c>
      <c r="B812" t="str">
        <f t="shared" si="60"/>
        <v>October</v>
      </c>
      <c r="C812" t="s">
        <v>70</v>
      </c>
      <c r="D812" t="str">
        <f t="shared" si="64"/>
        <v>so Sokoto State</v>
      </c>
      <c r="E812" t="str">
        <f t="shared" si="61"/>
        <v xml:space="preserve">Sokoto </v>
      </c>
      <c r="F812" t="s">
        <v>847</v>
      </c>
      <c r="G812" t="str" cm="1">
        <f t="array" aca="1" ref="G812" ca="1">[1]!EXTRACTNUMBERS(F812)</f>
        <v>10134</v>
      </c>
      <c r="H812">
        <f>VLOOKUP(B812,Lookup_period!A:B,2,0)</f>
        <v>31</v>
      </c>
      <c r="I812">
        <f t="shared" si="62"/>
        <v>23055.375205479453</v>
      </c>
      <c r="J812">
        <v>5429169</v>
      </c>
      <c r="K812" s="10">
        <f t="shared" ca="1" si="63"/>
        <v>0.4395504262967494</v>
      </c>
    </row>
    <row r="813" spans="1:11" x14ac:dyDescent="0.25">
      <c r="A813" t="s">
        <v>503</v>
      </c>
      <c r="B813" t="str">
        <f t="shared" si="60"/>
        <v>October</v>
      </c>
      <c r="C813" t="s">
        <v>72</v>
      </c>
      <c r="D813" t="str">
        <f t="shared" si="64"/>
        <v>ta Taraba State</v>
      </c>
      <c r="E813" t="str">
        <f t="shared" si="61"/>
        <v xml:space="preserve">Taraba </v>
      </c>
      <c r="F813" t="s">
        <v>848</v>
      </c>
      <c r="G813" t="str" cm="1">
        <f t="array" aca="1" ref="G813" ca="1">[1]!EXTRACTNUMBERS(F813)</f>
        <v>3735</v>
      </c>
      <c r="H813">
        <f>VLOOKUP(B813,Lookup_period!A:B,2,0)</f>
        <v>31</v>
      </c>
      <c r="I813">
        <f t="shared" si="62"/>
        <v>14043.182602739729</v>
      </c>
      <c r="J813">
        <v>3306943</v>
      </c>
      <c r="K813" s="10">
        <f t="shared" ca="1" si="63"/>
        <v>0.26596535170534114</v>
      </c>
    </row>
    <row r="814" spans="1:11" x14ac:dyDescent="0.25">
      <c r="A814" t="s">
        <v>503</v>
      </c>
      <c r="B814" t="str">
        <f t="shared" si="60"/>
        <v>October</v>
      </c>
      <c r="C814" t="s">
        <v>74</v>
      </c>
      <c r="D814" t="str">
        <f t="shared" si="64"/>
        <v>yo Yobe State</v>
      </c>
      <c r="E814" t="str">
        <f t="shared" si="61"/>
        <v xml:space="preserve">Yobe </v>
      </c>
      <c r="F814" t="s">
        <v>849</v>
      </c>
      <c r="G814" t="str" cm="1">
        <f t="array" aca="1" ref="G814" ca="1">[1]!EXTRACTNUMBERS(F814)</f>
        <v>11400</v>
      </c>
      <c r="H814">
        <f>VLOOKUP(B814,Lookup_period!A:B,2,0)</f>
        <v>31</v>
      </c>
      <c r="I814">
        <f t="shared" si="62"/>
        <v>15418.750273972604</v>
      </c>
      <c r="J814">
        <v>3630867</v>
      </c>
      <c r="K814" s="10">
        <f t="shared" ca="1" si="63"/>
        <v>0.73935953286976852</v>
      </c>
    </row>
    <row r="815" spans="1:11" x14ac:dyDescent="0.25">
      <c r="A815" t="s">
        <v>503</v>
      </c>
      <c r="B815" t="str">
        <f t="shared" si="60"/>
        <v>October</v>
      </c>
      <c r="C815" t="s">
        <v>76</v>
      </c>
      <c r="D815" t="str">
        <f t="shared" si="64"/>
        <v>za Zamfara State</v>
      </c>
      <c r="E815" t="str">
        <f t="shared" si="61"/>
        <v xml:space="preserve">Zamfara </v>
      </c>
      <c r="F815" t="s">
        <v>257</v>
      </c>
      <c r="G815" t="str" cm="1">
        <f t="array" aca="1" ref="G815" ca="1">[1]!EXTRACTNUMBERS(F815)</f>
        <v>3305</v>
      </c>
      <c r="H815">
        <f>VLOOKUP(B815,Lookup_period!A:B,2,0)</f>
        <v>31</v>
      </c>
      <c r="I815">
        <f t="shared" si="62"/>
        <v>20848.366301369864</v>
      </c>
      <c r="J815">
        <v>4909454</v>
      </c>
      <c r="K815" s="10">
        <f t="shared" ca="1" si="63"/>
        <v>0.15852561069894677</v>
      </c>
    </row>
    <row r="816" spans="1:11" x14ac:dyDescent="0.25">
      <c r="A816" t="s">
        <v>504</v>
      </c>
      <c r="B816" t="str">
        <f t="shared" si="60"/>
        <v>November</v>
      </c>
      <c r="C816" t="s">
        <v>3</v>
      </c>
      <c r="D816" t="str">
        <f t="shared" si="64"/>
        <v>an Anambra state</v>
      </c>
      <c r="E816" t="str">
        <f t="shared" si="61"/>
        <v xml:space="preserve">Anambra </v>
      </c>
      <c r="F816" t="s">
        <v>850</v>
      </c>
      <c r="G816" t="str" cm="1">
        <f t="array" aca="1" ref="G816" ca="1">[1]!EXTRACTNUMBERS(F816)</f>
        <v>1791</v>
      </c>
      <c r="H816">
        <f>VLOOKUP(B816,Lookup_period!A:B,2,0)</f>
        <v>30</v>
      </c>
      <c r="I816">
        <f t="shared" si="62"/>
        <v>24165.287671232876</v>
      </c>
      <c r="J816">
        <v>5880220</v>
      </c>
      <c r="K816" s="10">
        <f t="shared" ca="1" si="63"/>
        <v>7.4114573944512277E-2</v>
      </c>
    </row>
    <row r="817" spans="1:11" x14ac:dyDescent="0.25">
      <c r="A817" t="s">
        <v>504</v>
      </c>
      <c r="B817" t="str">
        <f t="shared" si="60"/>
        <v>November</v>
      </c>
      <c r="C817" t="s">
        <v>5</v>
      </c>
      <c r="D817" t="str">
        <f t="shared" si="64"/>
        <v>ab Abia State</v>
      </c>
      <c r="E817" t="str">
        <f t="shared" si="61"/>
        <v xml:space="preserve">Abia </v>
      </c>
      <c r="F817" t="s">
        <v>851</v>
      </c>
      <c r="G817" t="str" cm="1">
        <f t="array" aca="1" ref="G817" ca="1">[1]!EXTRACTNUMBERS(F817)</f>
        <v>1238</v>
      </c>
      <c r="H817">
        <f>VLOOKUP(B817,Lookup_period!A:B,2,0)</f>
        <v>30</v>
      </c>
      <c r="I817">
        <f t="shared" si="62"/>
        <v>16466.979452054795</v>
      </c>
      <c r="J817">
        <v>4006965</v>
      </c>
      <c r="K817" s="10">
        <f t="shared" ca="1" si="63"/>
        <v>7.5180758171500536E-2</v>
      </c>
    </row>
    <row r="818" spans="1:11" x14ac:dyDescent="0.25">
      <c r="A818" t="s">
        <v>504</v>
      </c>
      <c r="B818" t="str">
        <f t="shared" si="60"/>
        <v>November</v>
      </c>
      <c r="C818" t="s">
        <v>7</v>
      </c>
      <c r="D818" t="str">
        <f t="shared" si="64"/>
        <v>ad Adamawa State</v>
      </c>
      <c r="E818" t="str">
        <f t="shared" si="61"/>
        <v xml:space="preserve">Adamawa </v>
      </c>
      <c r="F818" t="s">
        <v>852</v>
      </c>
      <c r="G818" t="str" cm="1">
        <f t="array" aca="1" ref="G818" ca="1">[1]!EXTRACTNUMBERS(F818)</f>
        <v>7283</v>
      </c>
      <c r="H818">
        <f>VLOOKUP(B818,Lookup_period!A:B,2,0)</f>
        <v>30</v>
      </c>
      <c r="I818">
        <f t="shared" si="62"/>
        <v>18879.793150684935</v>
      </c>
      <c r="J818">
        <v>4594083</v>
      </c>
      <c r="K818" s="10">
        <f t="shared" ca="1" si="63"/>
        <v>0.38575634499129996</v>
      </c>
    </row>
    <row r="819" spans="1:11" x14ac:dyDescent="0.25">
      <c r="A819" t="s">
        <v>504</v>
      </c>
      <c r="B819" t="str">
        <f t="shared" si="60"/>
        <v>November</v>
      </c>
      <c r="C819" t="s">
        <v>9</v>
      </c>
      <c r="D819" t="str">
        <f t="shared" si="64"/>
        <v>ak Akwa-Ibom State</v>
      </c>
      <c r="E819" t="str">
        <f t="shared" si="61"/>
        <v xml:space="preserve">Akwa-Ibom </v>
      </c>
      <c r="F819" t="s">
        <v>853</v>
      </c>
      <c r="G819" t="str" cm="1">
        <f t="array" aca="1" ref="G819" ca="1">[1]!EXTRACTNUMBERS(F819)</f>
        <v>790</v>
      </c>
      <c r="H819">
        <f>VLOOKUP(B819,Lookup_period!A:B,2,0)</f>
        <v>30</v>
      </c>
      <c r="I819">
        <f t="shared" si="62"/>
        <v>24881.375342465755</v>
      </c>
      <c r="J819">
        <v>6054468</v>
      </c>
      <c r="K819" s="10">
        <f t="shared" ca="1" si="63"/>
        <v>3.1750656429818988E-2</v>
      </c>
    </row>
    <row r="820" spans="1:11" x14ac:dyDescent="0.25">
      <c r="A820" t="s">
        <v>504</v>
      </c>
      <c r="B820" t="str">
        <f t="shared" si="60"/>
        <v>November</v>
      </c>
      <c r="C820" t="s">
        <v>11</v>
      </c>
      <c r="D820" t="str">
        <f t="shared" si="64"/>
        <v>ba Bauchi State</v>
      </c>
      <c r="E820" t="str">
        <f t="shared" si="61"/>
        <v xml:space="preserve">Bauchi </v>
      </c>
      <c r="F820" t="s">
        <v>854</v>
      </c>
      <c r="G820" t="str" cm="1">
        <f t="array" aca="1" ref="G820" ca="1">[1]!EXTRACTNUMBERS(F820)</f>
        <v>8818</v>
      </c>
      <c r="H820">
        <f>VLOOKUP(B820,Lookup_period!A:B,2,0)</f>
        <v>30</v>
      </c>
      <c r="I820">
        <f t="shared" si="62"/>
        <v>29681.317808219181</v>
      </c>
      <c r="J820">
        <v>7222454</v>
      </c>
      <c r="K820" s="10">
        <f t="shared" ca="1" si="63"/>
        <v>0.29708923495162909</v>
      </c>
    </row>
    <row r="821" spans="1:11" x14ac:dyDescent="0.25">
      <c r="A821" t="s">
        <v>504</v>
      </c>
      <c r="B821" t="str">
        <f t="shared" si="60"/>
        <v>November</v>
      </c>
      <c r="C821" t="s">
        <v>13</v>
      </c>
      <c r="D821" t="str">
        <f t="shared" si="64"/>
        <v>be Benue State</v>
      </c>
      <c r="E821" t="str">
        <f t="shared" si="61"/>
        <v xml:space="preserve">Benue </v>
      </c>
      <c r="F821" t="s">
        <v>855</v>
      </c>
      <c r="G821" t="str" cm="1">
        <f t="array" aca="1" ref="G821" ca="1">[1]!EXTRACTNUMBERS(F821)</f>
        <v>840</v>
      </c>
      <c r="H821">
        <f>VLOOKUP(B821,Lookup_period!A:B,2,0)</f>
        <v>30</v>
      </c>
      <c r="I821">
        <f t="shared" si="62"/>
        <v>25463.436986301374</v>
      </c>
      <c r="J821">
        <v>6196103</v>
      </c>
      <c r="K821" s="10">
        <f t="shared" ca="1" si="63"/>
        <v>3.2988476789362599E-2</v>
      </c>
    </row>
    <row r="822" spans="1:11" x14ac:dyDescent="0.25">
      <c r="A822" t="s">
        <v>504</v>
      </c>
      <c r="B822" t="str">
        <f t="shared" si="60"/>
        <v>November</v>
      </c>
      <c r="C822" t="s">
        <v>15</v>
      </c>
      <c r="D822" t="str">
        <f t="shared" si="64"/>
        <v>bo Borno State</v>
      </c>
      <c r="E822" t="str">
        <f t="shared" si="61"/>
        <v xml:space="preserve">Borno </v>
      </c>
      <c r="F822" t="s">
        <v>856</v>
      </c>
      <c r="G822" t="str" cm="1">
        <f t="array" aca="1" ref="G822" ca="1">[1]!EXTRACTNUMBERS(F822)</f>
        <v>8946</v>
      </c>
      <c r="H822">
        <f>VLOOKUP(B822,Lookup_period!A:B,2,0)</f>
        <v>30</v>
      </c>
      <c r="I822">
        <f t="shared" si="62"/>
        <v>26347.426027397265</v>
      </c>
      <c r="J822">
        <v>6411207</v>
      </c>
      <c r="K822" s="10">
        <f t="shared" ca="1" si="63"/>
        <v>0.33953980896264924</v>
      </c>
    </row>
    <row r="823" spans="1:11" x14ac:dyDescent="0.25">
      <c r="A823" t="s">
        <v>504</v>
      </c>
      <c r="B823" t="str">
        <f t="shared" si="60"/>
        <v>November</v>
      </c>
      <c r="C823" t="s">
        <v>17</v>
      </c>
      <c r="D823" t="str">
        <f t="shared" si="64"/>
        <v>by Bayelsa State</v>
      </c>
      <c r="E823" t="str">
        <f t="shared" si="61"/>
        <v xml:space="preserve">Bayelsa </v>
      </c>
      <c r="F823" t="s">
        <v>857</v>
      </c>
      <c r="G823" t="str" cm="1">
        <f t="array" aca="1" ref="G823" ca="1">[1]!EXTRACTNUMBERS(F823)</f>
        <v>397</v>
      </c>
      <c r="H823">
        <f>VLOOKUP(B823,Lookup_period!A:B,2,0)</f>
        <v>30</v>
      </c>
      <c r="I823">
        <f t="shared" si="62"/>
        <v>10150.894520547947</v>
      </c>
      <c r="J823">
        <v>2470051</v>
      </c>
      <c r="K823" s="10">
        <f t="shared" ca="1" si="63"/>
        <v>3.9109853737163046E-2</v>
      </c>
    </row>
    <row r="824" spans="1:11" x14ac:dyDescent="0.25">
      <c r="A824" t="s">
        <v>504</v>
      </c>
      <c r="B824" t="str">
        <f t="shared" si="60"/>
        <v>November</v>
      </c>
      <c r="C824" t="s">
        <v>19</v>
      </c>
      <c r="D824" t="str">
        <f t="shared" si="64"/>
        <v>cr Cross River State</v>
      </c>
      <c r="E824" t="str">
        <f t="shared" si="61"/>
        <v xml:space="preserve">Cross </v>
      </c>
      <c r="F824" t="s">
        <v>858</v>
      </c>
      <c r="G824" t="str" cm="1">
        <f t="array" aca="1" ref="G824" ca="1">[1]!EXTRACTNUMBERS(F824)</f>
        <v>1357</v>
      </c>
      <c r="H824">
        <f>VLOOKUP(B824,Lookup_period!A:B,2,0)</f>
        <v>30</v>
      </c>
      <c r="I824">
        <f t="shared" si="62"/>
        <v>17216.334246575345</v>
      </c>
      <c r="J824">
        <v>4189308</v>
      </c>
      <c r="K824" s="10">
        <f t="shared" ca="1" si="63"/>
        <v>7.8820495731832863E-2</v>
      </c>
    </row>
    <row r="825" spans="1:11" x14ac:dyDescent="0.25">
      <c r="A825" t="s">
        <v>504</v>
      </c>
      <c r="B825" t="str">
        <f t="shared" si="60"/>
        <v>November</v>
      </c>
      <c r="C825" t="s">
        <v>21</v>
      </c>
      <c r="D825" t="str">
        <f t="shared" si="64"/>
        <v>de Delta State</v>
      </c>
      <c r="E825" t="str">
        <f t="shared" si="61"/>
        <v xml:space="preserve">Delta </v>
      </c>
      <c r="F825" t="s">
        <v>859</v>
      </c>
      <c r="G825" t="str" cm="1">
        <f t="array" aca="1" ref="G825" ca="1">[1]!EXTRACTNUMBERS(F825)</f>
        <v>3027</v>
      </c>
      <c r="H825">
        <f>VLOOKUP(B825,Lookup_period!A:B,2,0)</f>
        <v>30</v>
      </c>
      <c r="I825">
        <f t="shared" si="62"/>
        <v>25365.756164383565</v>
      </c>
      <c r="J825">
        <v>6172334</v>
      </c>
      <c r="K825" s="10">
        <f t="shared" ca="1" si="63"/>
        <v>0.11933411250914158</v>
      </c>
    </row>
    <row r="826" spans="1:11" x14ac:dyDescent="0.25">
      <c r="A826" t="s">
        <v>504</v>
      </c>
      <c r="B826" t="str">
        <f t="shared" si="60"/>
        <v>November</v>
      </c>
      <c r="C826" t="s">
        <v>23</v>
      </c>
      <c r="D826" t="str">
        <f t="shared" si="64"/>
        <v>eb Ebonyi State</v>
      </c>
      <c r="E826" t="str">
        <f t="shared" si="61"/>
        <v xml:space="preserve">Ebonyi </v>
      </c>
      <c r="F826" t="s">
        <v>860</v>
      </c>
      <c r="G826" t="str" cm="1">
        <f t="array" aca="1" ref="G826" ca="1">[1]!EXTRACTNUMBERS(F826)</f>
        <v>1233</v>
      </c>
      <c r="H826">
        <f>VLOOKUP(B826,Lookup_period!A:B,2,0)</f>
        <v>30</v>
      </c>
      <c r="I826">
        <f t="shared" si="62"/>
        <v>12789.945205479453</v>
      </c>
      <c r="J826">
        <v>3112220</v>
      </c>
      <c r="K826" s="10">
        <f t="shared" ca="1" si="63"/>
        <v>9.6403853198038694E-2</v>
      </c>
    </row>
    <row r="827" spans="1:11" x14ac:dyDescent="0.25">
      <c r="A827" t="s">
        <v>504</v>
      </c>
      <c r="B827" t="str">
        <f t="shared" si="60"/>
        <v>November</v>
      </c>
      <c r="C827" t="s">
        <v>971</v>
      </c>
      <c r="D827" t="str">
        <f t="shared" si="64"/>
        <v>ed Edo State</v>
      </c>
      <c r="E827" t="str">
        <f t="shared" si="61"/>
        <v xml:space="preserve">Edo </v>
      </c>
      <c r="F827" t="s">
        <v>861</v>
      </c>
      <c r="G827" t="str" cm="1">
        <f t="array" aca="1" ref="G827" ca="1">[1]!EXTRACTNUMBERS(F827)</f>
        <v>2095</v>
      </c>
      <c r="H827">
        <f>VLOOKUP(B827,Lookup_period!A:B,2,0)</f>
        <v>30</v>
      </c>
      <c r="I827">
        <f t="shared" si="62"/>
        <v>18700.146575342467</v>
      </c>
      <c r="J827">
        <v>4550369</v>
      </c>
      <c r="K827" s="10">
        <f t="shared" ca="1" si="63"/>
        <v>0.11203120743248147</v>
      </c>
    </row>
    <row r="828" spans="1:11" x14ac:dyDescent="0.25">
      <c r="A828" t="s">
        <v>504</v>
      </c>
      <c r="B828" t="str">
        <f t="shared" si="60"/>
        <v>November</v>
      </c>
      <c r="C828" t="s">
        <v>26</v>
      </c>
      <c r="D828" t="str">
        <f t="shared" si="64"/>
        <v>ek Ekiti State</v>
      </c>
      <c r="E828" t="str">
        <f t="shared" si="61"/>
        <v xml:space="preserve">Ekiti </v>
      </c>
      <c r="F828" t="s">
        <v>862</v>
      </c>
      <c r="G828" t="str" cm="1">
        <f t="array" aca="1" ref="G828" ca="1">[1]!EXTRACTNUMBERS(F828)</f>
        <v>766</v>
      </c>
      <c r="H828">
        <f>VLOOKUP(B828,Lookup_period!A:B,2,0)</f>
        <v>30</v>
      </c>
      <c r="I828">
        <f t="shared" si="62"/>
        <v>14571.546575342469</v>
      </c>
      <c r="J828">
        <v>3545743</v>
      </c>
      <c r="K828" s="10">
        <f t="shared" ca="1" si="63"/>
        <v>5.256820173750136E-2</v>
      </c>
    </row>
    <row r="829" spans="1:11" x14ac:dyDescent="0.25">
      <c r="A829" t="s">
        <v>504</v>
      </c>
      <c r="B829" t="str">
        <f t="shared" si="60"/>
        <v>November</v>
      </c>
      <c r="C829" t="s">
        <v>28</v>
      </c>
      <c r="D829" t="str">
        <f t="shared" si="64"/>
        <v>en Enugu State</v>
      </c>
      <c r="E829" t="str">
        <f t="shared" si="61"/>
        <v xml:space="preserve">Enugu </v>
      </c>
      <c r="F829" t="s">
        <v>863</v>
      </c>
      <c r="G829" t="str" cm="1">
        <f t="array" aca="1" ref="G829" ca="1">[1]!EXTRACTNUMBERS(F829)</f>
        <v>1471</v>
      </c>
      <c r="H829">
        <f>VLOOKUP(B829,Lookup_period!A:B,2,0)</f>
        <v>30</v>
      </c>
      <c r="I829">
        <f t="shared" si="62"/>
        <v>19658.017808219181</v>
      </c>
      <c r="J829">
        <v>4783451</v>
      </c>
      <c r="K829" s="10">
        <f t="shared" ca="1" si="63"/>
        <v>7.4829518131017389E-2</v>
      </c>
    </row>
    <row r="830" spans="1:11" x14ac:dyDescent="0.25">
      <c r="A830" t="s">
        <v>504</v>
      </c>
      <c r="B830" t="str">
        <f t="shared" si="60"/>
        <v>November</v>
      </c>
      <c r="C830" t="s">
        <v>30</v>
      </c>
      <c r="D830" t="str">
        <f t="shared" si="64"/>
        <v>fc Federal Capital Territory</v>
      </c>
      <c r="E830" t="str">
        <f t="shared" si="61"/>
        <v xml:space="preserve">Federal </v>
      </c>
      <c r="F830" t="s">
        <v>864</v>
      </c>
      <c r="G830" t="str" cm="1">
        <f t="array" aca="1" ref="G830" ca="1">[1]!EXTRACTNUMBERS(F830)</f>
        <v>5127</v>
      </c>
      <c r="H830">
        <f>VLOOKUP(B830,Lookup_period!A:B,2,0)</f>
        <v>30</v>
      </c>
      <c r="I830">
        <f t="shared" si="62"/>
        <v>8697.0698630136994</v>
      </c>
      <c r="J830">
        <v>2116287</v>
      </c>
      <c r="K830" s="10">
        <f t="shared" ca="1" si="63"/>
        <v>0.58950888986229177</v>
      </c>
    </row>
    <row r="831" spans="1:11" x14ac:dyDescent="0.25">
      <c r="A831" t="s">
        <v>504</v>
      </c>
      <c r="B831" t="str">
        <f t="shared" si="60"/>
        <v>November</v>
      </c>
      <c r="C831" t="s">
        <v>32</v>
      </c>
      <c r="D831" t="str">
        <f t="shared" si="64"/>
        <v>go Gombe State</v>
      </c>
      <c r="E831" t="str">
        <f t="shared" si="61"/>
        <v xml:space="preserve">Gombe </v>
      </c>
      <c r="F831" t="s">
        <v>865</v>
      </c>
      <c r="G831" t="str" cm="1">
        <f t="array" aca="1" ref="G831" ca="1">[1]!EXTRACTNUMBERS(F831)</f>
        <v>3989</v>
      </c>
      <c r="H831">
        <f>VLOOKUP(B831,Lookup_period!A:B,2,0)</f>
        <v>30</v>
      </c>
      <c r="I831">
        <f t="shared" si="62"/>
        <v>14568.624657534248</v>
      </c>
      <c r="J831">
        <v>3545032</v>
      </c>
      <c r="K831" s="10">
        <f t="shared" ca="1" si="63"/>
        <v>0.27380758951306122</v>
      </c>
    </row>
    <row r="832" spans="1:11" x14ac:dyDescent="0.25">
      <c r="A832" t="s">
        <v>504</v>
      </c>
      <c r="B832" t="str">
        <f t="shared" si="60"/>
        <v>November</v>
      </c>
      <c r="C832" t="s">
        <v>34</v>
      </c>
      <c r="D832" t="str">
        <f t="shared" si="64"/>
        <v>im Imo State</v>
      </c>
      <c r="E832" t="str">
        <f t="shared" si="61"/>
        <v xml:space="preserve">Imo </v>
      </c>
      <c r="F832" t="s">
        <v>866</v>
      </c>
      <c r="G832" t="str" cm="1">
        <f t="array" aca="1" ref="G832" ca="1">[1]!EXTRACTNUMBERS(F832)</f>
        <v>1115</v>
      </c>
      <c r="H832">
        <f>VLOOKUP(B832,Lookup_period!A:B,2,0)</f>
        <v>30</v>
      </c>
      <c r="I832">
        <f t="shared" si="62"/>
        <v>24353.872602739728</v>
      </c>
      <c r="J832">
        <v>5926109</v>
      </c>
      <c r="K832" s="10">
        <f t="shared" ca="1" si="63"/>
        <v>4.5783273083007191E-2</v>
      </c>
    </row>
    <row r="833" spans="1:11" x14ac:dyDescent="0.25">
      <c r="A833" t="s">
        <v>504</v>
      </c>
      <c r="B833" t="str">
        <f t="shared" si="60"/>
        <v>November</v>
      </c>
      <c r="C833" t="s">
        <v>36</v>
      </c>
      <c r="D833" t="str">
        <f t="shared" si="64"/>
        <v>ji Jigawa State</v>
      </c>
      <c r="E833" t="str">
        <f t="shared" si="61"/>
        <v xml:space="preserve">Jigawa </v>
      </c>
      <c r="F833" t="s">
        <v>867</v>
      </c>
      <c r="G833" t="str" cm="1">
        <f t="array" aca="1" ref="G833" ca="1">[1]!EXTRACTNUMBERS(F833)</f>
        <v>10874</v>
      </c>
      <c r="H833">
        <f>VLOOKUP(B833,Lookup_period!A:B,2,0)</f>
        <v>30</v>
      </c>
      <c r="I833">
        <f t="shared" si="62"/>
        <v>25915.084931506852</v>
      </c>
      <c r="J833">
        <v>6306004</v>
      </c>
      <c r="K833" s="10">
        <f t="shared" ca="1" si="63"/>
        <v>0.41960117162416427</v>
      </c>
    </row>
    <row r="834" spans="1:11" x14ac:dyDescent="0.25">
      <c r="A834" t="s">
        <v>504</v>
      </c>
      <c r="B834" t="str">
        <f t="shared" si="60"/>
        <v>November</v>
      </c>
      <c r="C834" t="s">
        <v>38</v>
      </c>
      <c r="D834" t="str">
        <f t="shared" si="64"/>
        <v>kd Kaduna State</v>
      </c>
      <c r="E834" t="str">
        <f t="shared" si="61"/>
        <v xml:space="preserve">Kaduna </v>
      </c>
      <c r="F834" t="s">
        <v>868</v>
      </c>
      <c r="G834" t="str" cm="1">
        <f t="array" aca="1" ref="G834" ca="1">[1]!EXTRACTNUMBERS(F834)</f>
        <v>17672</v>
      </c>
      <c r="H834">
        <f>VLOOKUP(B834,Lookup_period!A:B,2,0)</f>
        <v>30</v>
      </c>
      <c r="I834">
        <f t="shared" si="62"/>
        <v>36612.135616438361</v>
      </c>
      <c r="J834">
        <v>8908953</v>
      </c>
      <c r="K834" s="10">
        <f t="shared" ca="1" si="63"/>
        <v>0.48268148531782196</v>
      </c>
    </row>
    <row r="835" spans="1:11" x14ac:dyDescent="0.25">
      <c r="A835" t="s">
        <v>504</v>
      </c>
      <c r="B835" t="str">
        <f t="shared" ref="B835:B889" si="65">LEFT(A835,FIND(" ",A835)-1)</f>
        <v>November</v>
      </c>
      <c r="C835" t="s">
        <v>40</v>
      </c>
      <c r="D835" t="str">
        <f t="shared" si="64"/>
        <v>ke Kebbi State</v>
      </c>
      <c r="E835" t="str">
        <f t="shared" ref="E835:E889" si="66">MID(D835,FIND(" ",D835)+1,FIND(" ",D835,FIND(" ",D835)+1)-FIND(" ",D835))</f>
        <v xml:space="preserve">Kebbi </v>
      </c>
      <c r="F835" t="s">
        <v>869</v>
      </c>
      <c r="G835" t="str" cm="1">
        <f t="array" aca="1" ref="G835" ca="1">[1]!EXTRACTNUMBERS(F835)</f>
        <v>5877</v>
      </c>
      <c r="H835">
        <f>VLOOKUP(B835,Lookup_period!A:B,2,0)</f>
        <v>30</v>
      </c>
      <c r="I835">
        <f t="shared" ref="I835:I889" si="67">(0.05 *J835 )/(365/H835)</f>
        <v>19793.482191780822</v>
      </c>
      <c r="J835">
        <v>4816414</v>
      </c>
      <c r="K835" s="10">
        <f t="shared" ref="K835:K889" ca="1" si="68">G835/I835</f>
        <v>0.29691592126424349</v>
      </c>
    </row>
    <row r="836" spans="1:11" x14ac:dyDescent="0.25">
      <c r="A836" t="s">
        <v>504</v>
      </c>
      <c r="B836" t="str">
        <f t="shared" si="65"/>
        <v>November</v>
      </c>
      <c r="C836" t="s">
        <v>42</v>
      </c>
      <c r="D836" t="str">
        <f t="shared" ref="D836:D889" si="69">TRIM(C836)</f>
        <v>kn Kano State</v>
      </c>
      <c r="E836" t="str">
        <f t="shared" si="66"/>
        <v xml:space="preserve">Kano </v>
      </c>
      <c r="F836" t="s">
        <v>870</v>
      </c>
      <c r="G836" t="str" cm="1">
        <f t="array" aca="1" ref="G836" ca="1">[1]!EXTRACTNUMBERS(F836)</f>
        <v>14325</v>
      </c>
      <c r="H836">
        <f>VLOOKUP(B836,Lookup_period!A:B,2,0)</f>
        <v>30</v>
      </c>
      <c r="I836">
        <f t="shared" si="67"/>
        <v>58813.335616438359</v>
      </c>
      <c r="J836" t="s">
        <v>493</v>
      </c>
      <c r="K836" s="10">
        <f t="shared" ca="1" si="68"/>
        <v>0.24356720886268104</v>
      </c>
    </row>
    <row r="837" spans="1:11" x14ac:dyDescent="0.25">
      <c r="A837" t="s">
        <v>504</v>
      </c>
      <c r="B837" t="str">
        <f t="shared" si="65"/>
        <v>November</v>
      </c>
      <c r="C837" t="s">
        <v>45</v>
      </c>
      <c r="D837" t="str">
        <f t="shared" si="69"/>
        <v>ko Kogi State</v>
      </c>
      <c r="E837" t="str">
        <f t="shared" si="66"/>
        <v xml:space="preserve">Kogi </v>
      </c>
      <c r="F837" t="s">
        <v>155</v>
      </c>
      <c r="G837" t="str" cm="1">
        <f t="array" aca="1" ref="G837" ca="1">[1]!EXTRACTNUMBERS(F837)</f>
        <v>1569</v>
      </c>
      <c r="H837">
        <f>VLOOKUP(B837,Lookup_period!A:B,2,0)</f>
        <v>30</v>
      </c>
      <c r="I837">
        <f t="shared" si="67"/>
        <v>19785.900000000001</v>
      </c>
      <c r="J837">
        <v>4814569</v>
      </c>
      <c r="K837" s="10">
        <f t="shared" ca="1" si="68"/>
        <v>7.9298894667414674E-2</v>
      </c>
    </row>
    <row r="838" spans="1:11" x14ac:dyDescent="0.25">
      <c r="A838" t="s">
        <v>504</v>
      </c>
      <c r="B838" t="str">
        <f t="shared" si="65"/>
        <v>November</v>
      </c>
      <c r="C838" t="s">
        <v>47</v>
      </c>
      <c r="D838" t="str">
        <f t="shared" si="69"/>
        <v>kt Katsina State</v>
      </c>
      <c r="E838" t="str">
        <f t="shared" si="66"/>
        <v xml:space="preserve">Katsina </v>
      </c>
      <c r="F838" t="s">
        <v>871</v>
      </c>
      <c r="G838" t="str" cm="1">
        <f t="array" aca="1" ref="G838" ca="1">[1]!EXTRACTNUMBERS(F838)</f>
        <v>15837</v>
      </c>
      <c r="H838">
        <f>VLOOKUP(B838,Lookup_period!A:B,2,0)</f>
        <v>30</v>
      </c>
      <c r="I838">
        <f t="shared" si="67"/>
        <v>34958.626027397266</v>
      </c>
      <c r="J838">
        <v>8506599</v>
      </c>
      <c r="K838" s="10">
        <f t="shared" ca="1" si="68"/>
        <v>0.45302123680686013</v>
      </c>
    </row>
    <row r="839" spans="1:11" x14ac:dyDescent="0.25">
      <c r="A839" t="s">
        <v>504</v>
      </c>
      <c r="B839" t="str">
        <f t="shared" si="65"/>
        <v>November</v>
      </c>
      <c r="C839" t="s">
        <v>49</v>
      </c>
      <c r="D839" t="str">
        <f t="shared" si="69"/>
        <v>kw Kwara State</v>
      </c>
      <c r="E839" t="str">
        <f t="shared" si="66"/>
        <v xml:space="preserve">Kwara </v>
      </c>
      <c r="F839" t="s">
        <v>872</v>
      </c>
      <c r="G839" t="str" cm="1">
        <f t="array" aca="1" ref="G839" ca="1">[1]!EXTRACTNUMBERS(F839)</f>
        <v>1494</v>
      </c>
      <c r="H839">
        <f>VLOOKUP(B839,Lookup_period!A:B,2,0)</f>
        <v>30</v>
      </c>
      <c r="I839">
        <f t="shared" si="67"/>
        <v>14309.687671232878</v>
      </c>
      <c r="J839">
        <v>3482024</v>
      </c>
      <c r="K839" s="10">
        <f t="shared" ca="1" si="68"/>
        <v>0.10440479445288142</v>
      </c>
    </row>
    <row r="840" spans="1:11" x14ac:dyDescent="0.25">
      <c r="A840" t="s">
        <v>504</v>
      </c>
      <c r="B840" t="str">
        <f t="shared" si="65"/>
        <v>November</v>
      </c>
      <c r="C840" t="s">
        <v>51</v>
      </c>
      <c r="D840" t="str">
        <f t="shared" si="69"/>
        <v>la Lagos State</v>
      </c>
      <c r="E840" t="str">
        <f t="shared" si="66"/>
        <v xml:space="preserve">Lagos </v>
      </c>
      <c r="F840" t="s">
        <v>873</v>
      </c>
      <c r="G840" t="str" cm="1">
        <f t="array" aca="1" ref="G840" ca="1">[1]!EXTRACTNUMBERS(F840)</f>
        <v>7782</v>
      </c>
      <c r="H840">
        <f>VLOOKUP(B840,Lookup_period!A:B,2,0)</f>
        <v>30</v>
      </c>
      <c r="I840">
        <f t="shared" si="67"/>
        <v>55786.553424657541</v>
      </c>
      <c r="J840" t="s">
        <v>494</v>
      </c>
      <c r="K840" s="10">
        <f t="shared" ca="1" si="68"/>
        <v>0.13949598106127797</v>
      </c>
    </row>
    <row r="841" spans="1:11" x14ac:dyDescent="0.25">
      <c r="A841" t="s">
        <v>504</v>
      </c>
      <c r="B841" t="str">
        <f t="shared" si="65"/>
        <v>November</v>
      </c>
      <c r="C841" t="s">
        <v>54</v>
      </c>
      <c r="D841" t="str">
        <f t="shared" si="69"/>
        <v>na Nasarawa State</v>
      </c>
      <c r="E841" t="str">
        <f t="shared" si="66"/>
        <v xml:space="preserve">Nasarawa </v>
      </c>
      <c r="F841" t="s">
        <v>874</v>
      </c>
      <c r="G841" t="str" cm="1">
        <f t="array" aca="1" ref="G841" ca="1">[1]!EXTRACTNUMBERS(F841)</f>
        <v>5048</v>
      </c>
      <c r="H841">
        <f>VLOOKUP(B841,Lookup_period!A:B,2,0)</f>
        <v>30</v>
      </c>
      <c r="I841">
        <f t="shared" si="67"/>
        <v>11244.998630136986</v>
      </c>
      <c r="J841">
        <v>2736283</v>
      </c>
      <c r="K841" s="10">
        <f t="shared" ca="1" si="68"/>
        <v>0.44891068163149306</v>
      </c>
    </row>
    <row r="842" spans="1:11" x14ac:dyDescent="0.25">
      <c r="A842" t="s">
        <v>504</v>
      </c>
      <c r="B842" t="str">
        <f t="shared" si="65"/>
        <v>November</v>
      </c>
      <c r="C842" t="s">
        <v>56</v>
      </c>
      <c r="D842" t="str">
        <f t="shared" si="69"/>
        <v>ni Niger State</v>
      </c>
      <c r="E842" t="str">
        <f t="shared" si="66"/>
        <v xml:space="preserve">Niger </v>
      </c>
      <c r="F842" t="s">
        <v>875</v>
      </c>
      <c r="G842" t="str" cm="1">
        <f t="array" aca="1" ref="G842" ca="1">[1]!EXTRACTNUMBERS(F842)</f>
        <v>7090</v>
      </c>
      <c r="H842">
        <f>VLOOKUP(B842,Lookup_period!A:B,2,0)</f>
        <v>30</v>
      </c>
      <c r="I842">
        <f t="shared" si="67"/>
        <v>25072.056164383564</v>
      </c>
      <c r="J842">
        <v>6100867</v>
      </c>
      <c r="K842" s="10">
        <f t="shared" ca="1" si="68"/>
        <v>0.28278494406341476</v>
      </c>
    </row>
    <row r="843" spans="1:11" x14ac:dyDescent="0.25">
      <c r="A843" t="s">
        <v>504</v>
      </c>
      <c r="B843" t="str">
        <f t="shared" si="65"/>
        <v>November</v>
      </c>
      <c r="C843" t="s">
        <v>58</v>
      </c>
      <c r="D843" t="str">
        <f t="shared" si="69"/>
        <v>og Ogun State</v>
      </c>
      <c r="E843" t="str">
        <f t="shared" si="66"/>
        <v xml:space="preserve">Ogun </v>
      </c>
      <c r="F843" t="s">
        <v>876</v>
      </c>
      <c r="G843" t="str" cm="1">
        <f t="array" aca="1" ref="G843" ca="1">[1]!EXTRACTNUMBERS(F843)</f>
        <v>3100</v>
      </c>
      <c r="H843">
        <f>VLOOKUP(B843,Lookup_period!A:B,2,0)</f>
        <v>30</v>
      </c>
      <c r="I843">
        <f t="shared" si="67"/>
        <v>23366.301369863017</v>
      </c>
      <c r="J843">
        <v>5685800</v>
      </c>
      <c r="K843" s="10">
        <f t="shared" ca="1" si="68"/>
        <v>0.13266969174669058</v>
      </c>
    </row>
    <row r="844" spans="1:11" x14ac:dyDescent="0.25">
      <c r="A844" t="s">
        <v>504</v>
      </c>
      <c r="B844" t="str">
        <f t="shared" si="65"/>
        <v>November</v>
      </c>
      <c r="C844" t="s">
        <v>60</v>
      </c>
      <c r="D844" t="str">
        <f t="shared" si="69"/>
        <v>on Ondo State</v>
      </c>
      <c r="E844" t="str">
        <f t="shared" si="66"/>
        <v xml:space="preserve">Ondo </v>
      </c>
      <c r="F844" t="s">
        <v>301</v>
      </c>
      <c r="G844" t="str" cm="1">
        <f t="array" aca="1" ref="G844" ca="1">[1]!EXTRACTNUMBERS(F844)</f>
        <v>2358</v>
      </c>
      <c r="H844">
        <f>VLOOKUP(B844,Lookup_period!A:B,2,0)</f>
        <v>30</v>
      </c>
      <c r="I844">
        <f t="shared" si="67"/>
        <v>20766.805479452058</v>
      </c>
      <c r="J844">
        <v>5053256</v>
      </c>
      <c r="K844" s="10">
        <f t="shared" ca="1" si="68"/>
        <v>0.11354659253360604</v>
      </c>
    </row>
    <row r="845" spans="1:11" x14ac:dyDescent="0.25">
      <c r="A845" t="s">
        <v>504</v>
      </c>
      <c r="B845" t="str">
        <f t="shared" si="65"/>
        <v>November</v>
      </c>
      <c r="C845" t="s">
        <v>62</v>
      </c>
      <c r="D845" t="str">
        <f t="shared" si="69"/>
        <v>os Osun State</v>
      </c>
      <c r="E845" t="str">
        <f t="shared" si="66"/>
        <v xml:space="preserve">Osun </v>
      </c>
      <c r="F845" t="s">
        <v>877</v>
      </c>
      <c r="G845" t="str" cm="1">
        <f t="array" aca="1" ref="G845" ca="1">[1]!EXTRACTNUMBERS(F845)</f>
        <v>2144</v>
      </c>
      <c r="H845">
        <f>VLOOKUP(B845,Lookup_period!A:B,2,0)</f>
        <v>30</v>
      </c>
      <c r="I845">
        <f t="shared" si="67"/>
        <v>21188.946575342467</v>
      </c>
      <c r="J845">
        <v>5155977</v>
      </c>
      <c r="K845" s="10">
        <f t="shared" ca="1" si="68"/>
        <v>0.10118483202439939</v>
      </c>
    </row>
    <row r="846" spans="1:11" x14ac:dyDescent="0.25">
      <c r="A846" t="s">
        <v>504</v>
      </c>
      <c r="B846" t="str">
        <f t="shared" si="65"/>
        <v>November</v>
      </c>
      <c r="C846" t="s">
        <v>64</v>
      </c>
      <c r="D846" t="str">
        <f t="shared" si="69"/>
        <v>oy Oyo State</v>
      </c>
      <c r="E846" t="str">
        <f t="shared" si="66"/>
        <v xml:space="preserve">Oyo </v>
      </c>
      <c r="F846" t="s">
        <v>260</v>
      </c>
      <c r="G846" t="str" cm="1">
        <f t="array" aca="1" ref="G846" ca="1">[1]!EXTRACTNUMBERS(F846)</f>
        <v>5519</v>
      </c>
      <c r="H846">
        <f>VLOOKUP(B846,Lookup_period!A:B,2,0)</f>
        <v>30</v>
      </c>
      <c r="I846">
        <f t="shared" si="67"/>
        <v>35489.560273972609</v>
      </c>
      <c r="J846">
        <v>8635793</v>
      </c>
      <c r="K846" s="10">
        <f t="shared" ca="1" si="68"/>
        <v>0.15551052076707564</v>
      </c>
    </row>
    <row r="847" spans="1:11" x14ac:dyDescent="0.25">
      <c r="A847" t="s">
        <v>504</v>
      </c>
      <c r="B847" t="str">
        <f t="shared" si="65"/>
        <v>November</v>
      </c>
      <c r="C847" t="s">
        <v>66</v>
      </c>
      <c r="D847" t="str">
        <f t="shared" si="69"/>
        <v>pl Plateau State</v>
      </c>
      <c r="E847" t="str">
        <f t="shared" si="66"/>
        <v xml:space="preserve">Plateau </v>
      </c>
      <c r="F847" t="s">
        <v>878</v>
      </c>
      <c r="G847" t="str" cm="1">
        <f t="array" aca="1" ref="G847" ca="1">[1]!EXTRACTNUMBERS(F847)</f>
        <v>3962</v>
      </c>
      <c r="H847">
        <f>VLOOKUP(B847,Lookup_period!A:B,2,0)</f>
        <v>30</v>
      </c>
      <c r="I847">
        <f t="shared" si="67"/>
        <v>18469.931506849316</v>
      </c>
      <c r="J847">
        <v>4494350</v>
      </c>
      <c r="K847" s="10">
        <f t="shared" ca="1" si="68"/>
        <v>0.21451081172286685</v>
      </c>
    </row>
    <row r="848" spans="1:11" x14ac:dyDescent="0.25">
      <c r="A848" t="s">
        <v>504</v>
      </c>
      <c r="B848" t="str">
        <f t="shared" si="65"/>
        <v>November</v>
      </c>
      <c r="C848" t="s">
        <v>68</v>
      </c>
      <c r="D848" t="str">
        <f t="shared" si="69"/>
        <v>ri Rivers State</v>
      </c>
      <c r="E848" t="str">
        <f t="shared" si="66"/>
        <v xml:space="preserve">Rivers </v>
      </c>
      <c r="F848" t="s">
        <v>879</v>
      </c>
      <c r="G848" t="str" cm="1">
        <f t="array" aca="1" ref="G848" ca="1">[1]!EXTRACTNUMBERS(F848)</f>
        <v>5045</v>
      </c>
      <c r="H848">
        <f>VLOOKUP(B848,Lookup_period!A:B,2,0)</f>
        <v>30</v>
      </c>
      <c r="I848">
        <f t="shared" si="67"/>
        <v>32911.495890410959</v>
      </c>
      <c r="J848">
        <v>8008464</v>
      </c>
      <c r="K848" s="10">
        <f t="shared" ca="1" si="68"/>
        <v>0.15328990261636521</v>
      </c>
    </row>
    <row r="849" spans="1:11" x14ac:dyDescent="0.25">
      <c r="A849" t="s">
        <v>504</v>
      </c>
      <c r="B849" t="str">
        <f t="shared" si="65"/>
        <v>November</v>
      </c>
      <c r="C849" t="s">
        <v>70</v>
      </c>
      <c r="D849" t="str">
        <f t="shared" si="69"/>
        <v>so Sokoto State</v>
      </c>
      <c r="E849" t="str">
        <f t="shared" si="66"/>
        <v xml:space="preserve">Sokoto </v>
      </c>
      <c r="F849" t="s">
        <v>880</v>
      </c>
      <c r="G849" t="str" cm="1">
        <f t="array" aca="1" ref="G849" ca="1">[1]!EXTRACTNUMBERS(F849)</f>
        <v>6859</v>
      </c>
      <c r="H849">
        <f>VLOOKUP(B849,Lookup_period!A:B,2,0)</f>
        <v>30</v>
      </c>
      <c r="I849">
        <f t="shared" si="67"/>
        <v>22311.653424657536</v>
      </c>
      <c r="J849">
        <v>5429169</v>
      </c>
      <c r="K849" s="10">
        <f t="shared" ca="1" si="68"/>
        <v>0.3074178264359303</v>
      </c>
    </row>
    <row r="850" spans="1:11" x14ac:dyDescent="0.25">
      <c r="A850" t="s">
        <v>504</v>
      </c>
      <c r="B850" t="str">
        <f t="shared" si="65"/>
        <v>November</v>
      </c>
      <c r="C850" t="s">
        <v>72</v>
      </c>
      <c r="D850" t="str">
        <f t="shared" si="69"/>
        <v>ta Taraba State</v>
      </c>
      <c r="E850" t="str">
        <f t="shared" si="66"/>
        <v xml:space="preserve">Taraba </v>
      </c>
      <c r="F850" t="s">
        <v>881</v>
      </c>
      <c r="G850" t="str" cm="1">
        <f t="array" aca="1" ref="G850" ca="1">[1]!EXTRACTNUMBERS(F850)</f>
        <v>3166</v>
      </c>
      <c r="H850">
        <f>VLOOKUP(B850,Lookup_period!A:B,2,0)</f>
        <v>30</v>
      </c>
      <c r="I850">
        <f t="shared" si="67"/>
        <v>13590.17671232877</v>
      </c>
      <c r="J850">
        <v>3306943</v>
      </c>
      <c r="K850" s="10">
        <f t="shared" ca="1" si="68"/>
        <v>0.23296238651024018</v>
      </c>
    </row>
    <row r="851" spans="1:11" x14ac:dyDescent="0.25">
      <c r="A851" t="s">
        <v>504</v>
      </c>
      <c r="B851" t="str">
        <f t="shared" si="65"/>
        <v>November</v>
      </c>
      <c r="C851" t="s">
        <v>74</v>
      </c>
      <c r="D851" t="str">
        <f t="shared" si="69"/>
        <v>yo Yobe State</v>
      </c>
      <c r="E851" t="str">
        <f t="shared" si="66"/>
        <v xml:space="preserve">Yobe </v>
      </c>
      <c r="F851" t="s">
        <v>882</v>
      </c>
      <c r="G851" t="str" cm="1">
        <f t="array" aca="1" ref="G851" ca="1">[1]!EXTRACTNUMBERS(F851)</f>
        <v>11102</v>
      </c>
      <c r="H851">
        <f>VLOOKUP(B851,Lookup_period!A:B,2,0)</f>
        <v>30</v>
      </c>
      <c r="I851">
        <f t="shared" si="67"/>
        <v>14921.371232876714</v>
      </c>
      <c r="J851">
        <v>3630867</v>
      </c>
      <c r="K851" s="10">
        <f t="shared" ca="1" si="68"/>
        <v>0.7440334957646938</v>
      </c>
    </row>
    <row r="852" spans="1:11" x14ac:dyDescent="0.25">
      <c r="A852" t="s">
        <v>504</v>
      </c>
      <c r="B852" t="str">
        <f t="shared" si="65"/>
        <v>November</v>
      </c>
      <c r="C852" t="s">
        <v>76</v>
      </c>
      <c r="D852" t="str">
        <f t="shared" si="69"/>
        <v>za Zamfara State</v>
      </c>
      <c r="E852" t="str">
        <f t="shared" si="66"/>
        <v xml:space="preserve">Zamfara </v>
      </c>
      <c r="F852" t="s">
        <v>883</v>
      </c>
      <c r="G852" t="str" cm="1">
        <f t="array" aca="1" ref="G852" ca="1">[1]!EXTRACTNUMBERS(F852)</f>
        <v>3332</v>
      </c>
      <c r="H852">
        <f>VLOOKUP(B852,Lookup_period!A:B,2,0)</f>
        <v>30</v>
      </c>
      <c r="I852">
        <f t="shared" si="67"/>
        <v>20175.838356164386</v>
      </c>
      <c r="J852">
        <v>4909454</v>
      </c>
      <c r="K852" s="10">
        <f t="shared" ca="1" si="68"/>
        <v>0.16514803207580039</v>
      </c>
    </row>
    <row r="853" spans="1:11" x14ac:dyDescent="0.25">
      <c r="A853" t="s">
        <v>505</v>
      </c>
      <c r="B853" t="str">
        <f t="shared" si="65"/>
        <v>December</v>
      </c>
      <c r="C853" t="s">
        <v>3</v>
      </c>
      <c r="D853" t="str">
        <f t="shared" si="69"/>
        <v>an Anambra state</v>
      </c>
      <c r="E853" t="str">
        <f t="shared" si="66"/>
        <v xml:space="preserve">Anambra </v>
      </c>
      <c r="F853" t="s">
        <v>884</v>
      </c>
      <c r="G853" t="str" cm="1">
        <f t="array" aca="1" ref="G853" ca="1">[1]!EXTRACTNUMBERS(F853)</f>
        <v>1403</v>
      </c>
      <c r="H853">
        <f>VLOOKUP(B853,Lookup_period!A:B,2,0)</f>
        <v>31</v>
      </c>
      <c r="I853">
        <f t="shared" si="67"/>
        <v>24970.797260273976</v>
      </c>
      <c r="J853">
        <v>5880220</v>
      </c>
      <c r="K853" s="10">
        <f t="shared" ca="1" si="68"/>
        <v>5.6185630974307406E-2</v>
      </c>
    </row>
    <row r="854" spans="1:11" x14ac:dyDescent="0.25">
      <c r="A854" t="s">
        <v>505</v>
      </c>
      <c r="B854" t="str">
        <f t="shared" si="65"/>
        <v>December</v>
      </c>
      <c r="C854" t="s">
        <v>5</v>
      </c>
      <c r="D854" t="str">
        <f t="shared" si="69"/>
        <v>ab Abia State</v>
      </c>
      <c r="E854" t="str">
        <f t="shared" si="66"/>
        <v xml:space="preserve">Abia </v>
      </c>
      <c r="F854" t="s">
        <v>885</v>
      </c>
      <c r="G854" t="str" cm="1">
        <f t="array" aca="1" ref="G854" ca="1">[1]!EXTRACTNUMBERS(F854)</f>
        <v>1116</v>
      </c>
      <c r="H854">
        <f>VLOOKUP(B854,Lookup_period!A:B,2,0)</f>
        <v>31</v>
      </c>
      <c r="I854">
        <f t="shared" si="67"/>
        <v>17015.878767123289</v>
      </c>
      <c r="J854">
        <v>4006965</v>
      </c>
      <c r="K854" s="10">
        <f t="shared" ca="1" si="68"/>
        <v>6.5585798727964925E-2</v>
      </c>
    </row>
    <row r="855" spans="1:11" x14ac:dyDescent="0.25">
      <c r="A855" t="s">
        <v>505</v>
      </c>
      <c r="B855" t="str">
        <f t="shared" si="65"/>
        <v>December</v>
      </c>
      <c r="C855" t="s">
        <v>7</v>
      </c>
      <c r="D855" t="str">
        <f t="shared" si="69"/>
        <v>ad Adamawa State</v>
      </c>
      <c r="E855" t="str">
        <f t="shared" si="66"/>
        <v xml:space="preserve">Adamawa </v>
      </c>
      <c r="F855" t="s">
        <v>886</v>
      </c>
      <c r="G855" t="str" cm="1">
        <f t="array" aca="1" ref="G855" ca="1">[1]!EXTRACTNUMBERS(F855)</f>
        <v>7705</v>
      </c>
      <c r="H855">
        <f>VLOOKUP(B855,Lookup_period!A:B,2,0)</f>
        <v>31</v>
      </c>
      <c r="I855">
        <f t="shared" si="67"/>
        <v>19509.1195890411</v>
      </c>
      <c r="J855">
        <v>4594083</v>
      </c>
      <c r="K855" s="10">
        <f t="shared" ca="1" si="68"/>
        <v>0.3949435014139821</v>
      </c>
    </row>
    <row r="856" spans="1:11" x14ac:dyDescent="0.25">
      <c r="A856" t="s">
        <v>505</v>
      </c>
      <c r="B856" t="str">
        <f t="shared" si="65"/>
        <v>December</v>
      </c>
      <c r="C856" t="s">
        <v>9</v>
      </c>
      <c r="D856" t="str">
        <f t="shared" si="69"/>
        <v>ak Akwa-Ibom State</v>
      </c>
      <c r="E856" t="str">
        <f t="shared" si="66"/>
        <v xml:space="preserve">Akwa-Ibom </v>
      </c>
      <c r="F856" t="s">
        <v>887</v>
      </c>
      <c r="G856" t="str" cm="1">
        <f t="array" aca="1" ref="G856" ca="1">[1]!EXTRACTNUMBERS(F856)</f>
        <v>780</v>
      </c>
      <c r="H856">
        <f>VLOOKUP(B856,Lookup_period!A:B,2,0)</f>
        <v>31</v>
      </c>
      <c r="I856">
        <f t="shared" si="67"/>
        <v>25710.754520547947</v>
      </c>
      <c r="J856">
        <v>6054468</v>
      </c>
      <c r="K856" s="10">
        <f t="shared" ca="1" si="68"/>
        <v>3.0337499406196993E-2</v>
      </c>
    </row>
    <row r="857" spans="1:11" x14ac:dyDescent="0.25">
      <c r="A857" t="s">
        <v>505</v>
      </c>
      <c r="B857" t="str">
        <f t="shared" si="65"/>
        <v>December</v>
      </c>
      <c r="C857" t="s">
        <v>11</v>
      </c>
      <c r="D857" t="str">
        <f t="shared" si="69"/>
        <v>ba Bauchi State</v>
      </c>
      <c r="E857" t="str">
        <f t="shared" si="66"/>
        <v xml:space="preserve">Bauchi </v>
      </c>
      <c r="F857" t="s">
        <v>888</v>
      </c>
      <c r="G857" t="str" cm="1">
        <f t="array" aca="1" ref="G857" ca="1">[1]!EXTRACTNUMBERS(F857)</f>
        <v>9189</v>
      </c>
      <c r="H857">
        <f>VLOOKUP(B857,Lookup_period!A:B,2,0)</f>
        <v>31</v>
      </c>
      <c r="I857">
        <f t="shared" si="67"/>
        <v>30670.695068493154</v>
      </c>
      <c r="J857">
        <v>7222454</v>
      </c>
      <c r="K857" s="10">
        <f t="shared" ca="1" si="68"/>
        <v>0.2996019483575223</v>
      </c>
    </row>
    <row r="858" spans="1:11" x14ac:dyDescent="0.25">
      <c r="A858" t="s">
        <v>505</v>
      </c>
      <c r="B858" t="str">
        <f t="shared" si="65"/>
        <v>December</v>
      </c>
      <c r="C858" t="s">
        <v>13</v>
      </c>
      <c r="D858" t="str">
        <f t="shared" si="69"/>
        <v>be Benue State</v>
      </c>
      <c r="E858" t="str">
        <f t="shared" si="66"/>
        <v xml:space="preserve">Benue </v>
      </c>
      <c r="F858" t="s">
        <v>889</v>
      </c>
      <c r="G858" t="str" cm="1">
        <f t="array" aca="1" ref="G858" ca="1">[1]!EXTRACTNUMBERS(F858)</f>
        <v>2306</v>
      </c>
      <c r="H858">
        <f>VLOOKUP(B858,Lookup_period!A:B,2,0)</f>
        <v>31</v>
      </c>
      <c r="I858">
        <f t="shared" si="67"/>
        <v>26312.218219178085</v>
      </c>
      <c r="J858">
        <v>6196103</v>
      </c>
      <c r="K858" s="10">
        <f t="shared" ca="1" si="68"/>
        <v>8.763989340584119E-2</v>
      </c>
    </row>
    <row r="859" spans="1:11" x14ac:dyDescent="0.25">
      <c r="A859" t="s">
        <v>505</v>
      </c>
      <c r="B859" t="str">
        <f t="shared" si="65"/>
        <v>December</v>
      </c>
      <c r="C859" t="s">
        <v>15</v>
      </c>
      <c r="D859" t="str">
        <f t="shared" si="69"/>
        <v>bo Borno State</v>
      </c>
      <c r="E859" t="str">
        <f t="shared" si="66"/>
        <v xml:space="preserve">Borno </v>
      </c>
      <c r="F859" t="s">
        <v>890</v>
      </c>
      <c r="G859" t="str" cm="1">
        <f t="array" aca="1" ref="G859" ca="1">[1]!EXTRACTNUMBERS(F859)</f>
        <v>7604</v>
      </c>
      <c r="H859">
        <f>VLOOKUP(B859,Lookup_period!A:B,2,0)</f>
        <v>31</v>
      </c>
      <c r="I859">
        <f t="shared" si="67"/>
        <v>27225.673561643842</v>
      </c>
      <c r="J859">
        <v>6411207</v>
      </c>
      <c r="K859" s="10">
        <f t="shared" ca="1" si="68"/>
        <v>0.27929520211072723</v>
      </c>
    </row>
    <row r="860" spans="1:11" x14ac:dyDescent="0.25">
      <c r="A860" t="s">
        <v>505</v>
      </c>
      <c r="B860" t="str">
        <f t="shared" si="65"/>
        <v>December</v>
      </c>
      <c r="C860" t="s">
        <v>17</v>
      </c>
      <c r="D860" t="str">
        <f t="shared" si="69"/>
        <v>by Bayelsa State</v>
      </c>
      <c r="E860" t="str">
        <f t="shared" si="66"/>
        <v xml:space="preserve">Bayelsa </v>
      </c>
      <c r="F860" t="s">
        <v>392</v>
      </c>
      <c r="G860" t="str" cm="1">
        <f t="array" aca="1" ref="G860" ca="1">[1]!EXTRACTNUMBERS(F860)</f>
        <v>360</v>
      </c>
      <c r="H860">
        <f>VLOOKUP(B860,Lookup_period!A:B,2,0)</f>
        <v>31</v>
      </c>
      <c r="I860">
        <f t="shared" si="67"/>
        <v>10489.257671232877</v>
      </c>
      <c r="J860">
        <v>2470051</v>
      </c>
      <c r="K860" s="10">
        <f t="shared" ca="1" si="68"/>
        <v>3.4320827200890629E-2</v>
      </c>
    </row>
    <row r="861" spans="1:11" x14ac:dyDescent="0.25">
      <c r="A861" t="s">
        <v>505</v>
      </c>
      <c r="B861" t="str">
        <f t="shared" si="65"/>
        <v>December</v>
      </c>
      <c r="C861" t="s">
        <v>19</v>
      </c>
      <c r="D861" t="str">
        <f t="shared" si="69"/>
        <v>cr Cross River State</v>
      </c>
      <c r="E861" t="str">
        <f t="shared" si="66"/>
        <v xml:space="preserve">Cross </v>
      </c>
      <c r="F861" t="s">
        <v>891</v>
      </c>
      <c r="G861" t="str" cm="1">
        <f t="array" aca="1" ref="G861" ca="1">[1]!EXTRACTNUMBERS(F861)</f>
        <v>1509</v>
      </c>
      <c r="H861">
        <f>VLOOKUP(B861,Lookup_period!A:B,2,0)</f>
        <v>31</v>
      </c>
      <c r="I861">
        <f t="shared" si="67"/>
        <v>17790.212054794523</v>
      </c>
      <c r="J861">
        <v>4189308</v>
      </c>
      <c r="K861" s="10">
        <f t="shared" ca="1" si="68"/>
        <v>8.4821923164952906E-2</v>
      </c>
    </row>
    <row r="862" spans="1:11" x14ac:dyDescent="0.25">
      <c r="A862" t="s">
        <v>505</v>
      </c>
      <c r="B862" t="str">
        <f t="shared" si="65"/>
        <v>December</v>
      </c>
      <c r="C862" t="s">
        <v>21</v>
      </c>
      <c r="D862" t="str">
        <f t="shared" si="69"/>
        <v>de Delta State</v>
      </c>
      <c r="E862" t="str">
        <f t="shared" si="66"/>
        <v xml:space="preserve">Delta </v>
      </c>
      <c r="F862" t="s">
        <v>892</v>
      </c>
      <c r="G862" t="str" cm="1">
        <f t="array" aca="1" ref="G862" ca="1">[1]!EXTRACTNUMBERS(F862)</f>
        <v>3313</v>
      </c>
      <c r="H862">
        <f>VLOOKUP(B862,Lookup_period!A:B,2,0)</f>
        <v>31</v>
      </c>
      <c r="I862">
        <f t="shared" si="67"/>
        <v>26211.281369863016</v>
      </c>
      <c r="J862">
        <v>6172334</v>
      </c>
      <c r="K862" s="10">
        <f t="shared" ca="1" si="68"/>
        <v>0.1263959572693456</v>
      </c>
    </row>
    <row r="863" spans="1:11" x14ac:dyDescent="0.25">
      <c r="A863" t="s">
        <v>505</v>
      </c>
      <c r="B863" t="str">
        <f t="shared" si="65"/>
        <v>December</v>
      </c>
      <c r="C863" t="s">
        <v>23</v>
      </c>
      <c r="D863" t="str">
        <f t="shared" si="69"/>
        <v>eb Ebonyi State</v>
      </c>
      <c r="E863" t="str">
        <f t="shared" si="66"/>
        <v xml:space="preserve">Ebonyi </v>
      </c>
      <c r="F863" t="s">
        <v>893</v>
      </c>
      <c r="G863" t="str" cm="1">
        <f t="array" aca="1" ref="G863" ca="1">[1]!EXTRACTNUMBERS(F863)</f>
        <v>894</v>
      </c>
      <c r="H863">
        <f>VLOOKUP(B863,Lookup_period!A:B,2,0)</f>
        <v>31</v>
      </c>
      <c r="I863">
        <f t="shared" si="67"/>
        <v>13216.276712328769</v>
      </c>
      <c r="J863">
        <v>3112220</v>
      </c>
      <c r="K863" s="10">
        <f t="shared" ca="1" si="68"/>
        <v>6.7643862145080128E-2</v>
      </c>
    </row>
    <row r="864" spans="1:11" x14ac:dyDescent="0.25">
      <c r="A864" t="s">
        <v>505</v>
      </c>
      <c r="B864" t="str">
        <f t="shared" si="65"/>
        <v>December</v>
      </c>
      <c r="C864" t="s">
        <v>971</v>
      </c>
      <c r="D864" t="str">
        <f t="shared" si="69"/>
        <v>ed Edo State</v>
      </c>
      <c r="E864" t="str">
        <f t="shared" si="66"/>
        <v xml:space="preserve">Edo </v>
      </c>
      <c r="F864" t="s">
        <v>894</v>
      </c>
      <c r="G864" t="str" cm="1">
        <f t="array" aca="1" ref="G864" ca="1">[1]!EXTRACTNUMBERS(F864)</f>
        <v>1558</v>
      </c>
      <c r="H864">
        <f>VLOOKUP(B864,Lookup_period!A:B,2,0)</f>
        <v>31</v>
      </c>
      <c r="I864">
        <f t="shared" si="67"/>
        <v>19323.484794520551</v>
      </c>
      <c r="J864">
        <v>4550369</v>
      </c>
      <c r="K864" s="10">
        <f t="shared" ca="1" si="68"/>
        <v>8.0627279011381683E-2</v>
      </c>
    </row>
    <row r="865" spans="1:11" x14ac:dyDescent="0.25">
      <c r="A865" t="s">
        <v>505</v>
      </c>
      <c r="B865" t="str">
        <f t="shared" si="65"/>
        <v>December</v>
      </c>
      <c r="C865" t="s">
        <v>26</v>
      </c>
      <c r="D865" t="str">
        <f t="shared" si="69"/>
        <v>ek Ekiti State</v>
      </c>
      <c r="E865" t="str">
        <f t="shared" si="66"/>
        <v xml:space="preserve">Ekiti </v>
      </c>
      <c r="F865" t="s">
        <v>895</v>
      </c>
      <c r="G865" t="str" cm="1">
        <f t="array" aca="1" ref="G865" ca="1">[1]!EXTRACTNUMBERS(F865)</f>
        <v>589</v>
      </c>
      <c r="H865">
        <f>VLOOKUP(B865,Lookup_period!A:B,2,0)</f>
        <v>31</v>
      </c>
      <c r="I865">
        <f t="shared" si="67"/>
        <v>15057.26479452055</v>
      </c>
      <c r="J865">
        <v>3545743</v>
      </c>
      <c r="K865" s="10">
        <f t="shared" ca="1" si="68"/>
        <v>3.9117330274642009E-2</v>
      </c>
    </row>
    <row r="866" spans="1:11" x14ac:dyDescent="0.25">
      <c r="A866" t="s">
        <v>505</v>
      </c>
      <c r="B866" t="str">
        <f t="shared" si="65"/>
        <v>December</v>
      </c>
      <c r="C866" t="s">
        <v>28</v>
      </c>
      <c r="D866" t="str">
        <f t="shared" si="69"/>
        <v>en Enugu State</v>
      </c>
      <c r="E866" t="str">
        <f t="shared" si="66"/>
        <v xml:space="preserve">Enugu </v>
      </c>
      <c r="F866" t="s">
        <v>328</v>
      </c>
      <c r="G866" t="str" cm="1">
        <f t="array" aca="1" ref="G866" ca="1">[1]!EXTRACTNUMBERS(F866)</f>
        <v>1245</v>
      </c>
      <c r="H866">
        <f>VLOOKUP(B866,Lookup_period!A:B,2,0)</f>
        <v>31</v>
      </c>
      <c r="I866">
        <f t="shared" si="67"/>
        <v>20313.285068493155</v>
      </c>
      <c r="J866">
        <v>4783451</v>
      </c>
      <c r="K866" s="10">
        <f t="shared" ca="1" si="68"/>
        <v>6.1289938865233207E-2</v>
      </c>
    </row>
    <row r="867" spans="1:11" x14ac:dyDescent="0.25">
      <c r="A867" t="s">
        <v>505</v>
      </c>
      <c r="B867" t="str">
        <f t="shared" si="65"/>
        <v>December</v>
      </c>
      <c r="C867" t="s">
        <v>30</v>
      </c>
      <c r="D867" t="str">
        <f t="shared" si="69"/>
        <v>fc Federal Capital Territory</v>
      </c>
      <c r="E867" t="str">
        <f t="shared" si="66"/>
        <v xml:space="preserve">Federal </v>
      </c>
      <c r="F867" t="s">
        <v>896</v>
      </c>
      <c r="G867" t="str" cm="1">
        <f t="array" aca="1" ref="G867" ca="1">[1]!EXTRACTNUMBERS(F867)</f>
        <v>4968</v>
      </c>
      <c r="H867">
        <f>VLOOKUP(B867,Lookup_period!A:B,2,0)</f>
        <v>31</v>
      </c>
      <c r="I867">
        <f t="shared" si="67"/>
        <v>8986.9721917808238</v>
      </c>
      <c r="J867">
        <v>2116287</v>
      </c>
      <c r="K867" s="10">
        <f t="shared" ca="1" si="68"/>
        <v>0.55280019721698503</v>
      </c>
    </row>
    <row r="868" spans="1:11" x14ac:dyDescent="0.25">
      <c r="A868" t="s">
        <v>505</v>
      </c>
      <c r="B868" t="str">
        <f t="shared" si="65"/>
        <v>December</v>
      </c>
      <c r="C868" t="s">
        <v>32</v>
      </c>
      <c r="D868" t="str">
        <f t="shared" si="69"/>
        <v>go Gombe State</v>
      </c>
      <c r="E868" t="str">
        <f t="shared" si="66"/>
        <v xml:space="preserve">Gombe </v>
      </c>
      <c r="F868" t="s">
        <v>897</v>
      </c>
      <c r="G868" t="str" cm="1">
        <f t="array" aca="1" ref="G868" ca="1">[1]!EXTRACTNUMBERS(F868)</f>
        <v>3868</v>
      </c>
      <c r="H868">
        <f>VLOOKUP(B868,Lookup_period!A:B,2,0)</f>
        <v>31</v>
      </c>
      <c r="I868">
        <f t="shared" si="67"/>
        <v>15054.245479452056</v>
      </c>
      <c r="J868">
        <v>3545032</v>
      </c>
      <c r="K868" s="10">
        <f t="shared" ca="1" si="68"/>
        <v>0.25693748685575357</v>
      </c>
    </row>
    <row r="869" spans="1:11" x14ac:dyDescent="0.25">
      <c r="A869" t="s">
        <v>505</v>
      </c>
      <c r="B869" t="str">
        <f t="shared" si="65"/>
        <v>December</v>
      </c>
      <c r="C869" t="s">
        <v>34</v>
      </c>
      <c r="D869" t="str">
        <f t="shared" si="69"/>
        <v>im Imo State</v>
      </c>
      <c r="E869" t="str">
        <f t="shared" si="66"/>
        <v xml:space="preserve">Imo </v>
      </c>
      <c r="F869" t="s">
        <v>898</v>
      </c>
      <c r="G869" t="str" cm="1">
        <f t="array" aca="1" ref="G869" ca="1">[1]!EXTRACTNUMBERS(F869)</f>
        <v>1356</v>
      </c>
      <c r="H869">
        <f>VLOOKUP(B869,Lookup_period!A:B,2,0)</f>
        <v>31</v>
      </c>
      <c r="I869">
        <f t="shared" si="67"/>
        <v>25165.668356164388</v>
      </c>
      <c r="J869">
        <v>5926109</v>
      </c>
      <c r="K869" s="10">
        <f t="shared" ca="1" si="68"/>
        <v>5.3882932128359103E-2</v>
      </c>
    </row>
    <row r="870" spans="1:11" x14ac:dyDescent="0.25">
      <c r="A870" t="s">
        <v>505</v>
      </c>
      <c r="B870" t="str">
        <f t="shared" si="65"/>
        <v>December</v>
      </c>
      <c r="C870" t="s">
        <v>36</v>
      </c>
      <c r="D870" t="str">
        <f t="shared" si="69"/>
        <v>ji Jigawa State</v>
      </c>
      <c r="E870" t="str">
        <f t="shared" si="66"/>
        <v xml:space="preserve">Jigawa </v>
      </c>
      <c r="F870" t="s">
        <v>899</v>
      </c>
      <c r="G870" t="str" cm="1">
        <f t="array" aca="1" ref="G870" ca="1">[1]!EXTRACTNUMBERS(F870)</f>
        <v>11010</v>
      </c>
      <c r="H870">
        <f>VLOOKUP(B870,Lookup_period!A:B,2,0)</f>
        <v>31</v>
      </c>
      <c r="I870">
        <f t="shared" si="67"/>
        <v>26778.921095890415</v>
      </c>
      <c r="J870">
        <v>6306004</v>
      </c>
      <c r="K870" s="10">
        <f t="shared" ca="1" si="68"/>
        <v>0.41114427129364939</v>
      </c>
    </row>
    <row r="871" spans="1:11" x14ac:dyDescent="0.25">
      <c r="A871" t="s">
        <v>505</v>
      </c>
      <c r="B871" t="str">
        <f t="shared" si="65"/>
        <v>December</v>
      </c>
      <c r="C871" t="s">
        <v>38</v>
      </c>
      <c r="D871" t="str">
        <f t="shared" si="69"/>
        <v>kd Kaduna State</v>
      </c>
      <c r="E871" t="str">
        <f t="shared" si="66"/>
        <v xml:space="preserve">Kaduna </v>
      </c>
      <c r="F871" t="s">
        <v>900</v>
      </c>
      <c r="G871" t="str" cm="1">
        <f t="array" aca="1" ref="G871" ca="1">[1]!EXTRACTNUMBERS(F871)</f>
        <v>17199</v>
      </c>
      <c r="H871">
        <f>VLOOKUP(B871,Lookup_period!A:B,2,0)</f>
        <v>31</v>
      </c>
      <c r="I871">
        <f t="shared" si="67"/>
        <v>37832.540136986303</v>
      </c>
      <c r="J871">
        <v>8908953</v>
      </c>
      <c r="K871" s="10">
        <f t="shared" ca="1" si="68"/>
        <v>0.45460865005957418</v>
      </c>
    </row>
    <row r="872" spans="1:11" x14ac:dyDescent="0.25">
      <c r="A872" t="s">
        <v>505</v>
      </c>
      <c r="B872" t="str">
        <f t="shared" si="65"/>
        <v>December</v>
      </c>
      <c r="C872" t="s">
        <v>40</v>
      </c>
      <c r="D872" t="str">
        <f t="shared" si="69"/>
        <v>ke Kebbi State</v>
      </c>
      <c r="E872" t="str">
        <f t="shared" si="66"/>
        <v xml:space="preserve">Kebbi </v>
      </c>
      <c r="F872" t="s">
        <v>901</v>
      </c>
      <c r="G872" t="str" cm="1">
        <f t="array" aca="1" ref="G872" ca="1">[1]!EXTRACTNUMBERS(F872)</f>
        <v>4995</v>
      </c>
      <c r="H872">
        <f>VLOOKUP(B872,Lookup_period!A:B,2,0)</f>
        <v>31</v>
      </c>
      <c r="I872">
        <f t="shared" si="67"/>
        <v>20453.264931506852</v>
      </c>
      <c r="J872">
        <v>4816414</v>
      </c>
      <c r="K872" s="10">
        <f t="shared" ca="1" si="68"/>
        <v>0.24421528869484035</v>
      </c>
    </row>
    <row r="873" spans="1:11" x14ac:dyDescent="0.25">
      <c r="A873" t="s">
        <v>505</v>
      </c>
      <c r="B873" t="str">
        <f t="shared" si="65"/>
        <v>December</v>
      </c>
      <c r="C873" t="s">
        <v>42</v>
      </c>
      <c r="D873" t="str">
        <f t="shared" si="69"/>
        <v>kn Kano State</v>
      </c>
      <c r="E873" t="str">
        <f t="shared" si="66"/>
        <v xml:space="preserve">Kano </v>
      </c>
      <c r="F873" t="s">
        <v>902</v>
      </c>
      <c r="G873" t="str" cm="1">
        <f t="array" aca="1" ref="G873" ca="1">[1]!EXTRACTNUMBERS(F873)</f>
        <v>14096</v>
      </c>
      <c r="H873">
        <f>VLOOKUP(B873,Lookup_period!A:B,2,0)</f>
        <v>31</v>
      </c>
      <c r="I873">
        <f t="shared" si="67"/>
        <v>60773.780136986308</v>
      </c>
      <c r="J873" t="s">
        <v>493</v>
      </c>
      <c r="K873" s="10">
        <f t="shared" ca="1" si="68"/>
        <v>0.23194212978404674</v>
      </c>
    </row>
    <row r="874" spans="1:11" x14ac:dyDescent="0.25">
      <c r="A874" t="s">
        <v>505</v>
      </c>
      <c r="B874" t="str">
        <f t="shared" si="65"/>
        <v>December</v>
      </c>
      <c r="C874" t="s">
        <v>45</v>
      </c>
      <c r="D874" t="str">
        <f t="shared" si="69"/>
        <v>ko Kogi State</v>
      </c>
      <c r="E874" t="str">
        <f t="shared" si="66"/>
        <v xml:space="preserve">Kogi </v>
      </c>
      <c r="F874" t="s">
        <v>903</v>
      </c>
      <c r="G874" t="str" cm="1">
        <f t="array" aca="1" ref="G874" ca="1">[1]!EXTRACTNUMBERS(F874)</f>
        <v>1185</v>
      </c>
      <c r="H874">
        <f>VLOOKUP(B874,Lookup_period!A:B,2,0)</f>
        <v>31</v>
      </c>
      <c r="I874">
        <f t="shared" si="67"/>
        <v>20445.430000000004</v>
      </c>
      <c r="J874">
        <v>4814569</v>
      </c>
      <c r="K874" s="10">
        <f t="shared" ca="1" si="68"/>
        <v>5.7959162512111501E-2</v>
      </c>
    </row>
    <row r="875" spans="1:11" x14ac:dyDescent="0.25">
      <c r="A875" t="s">
        <v>505</v>
      </c>
      <c r="B875" t="str">
        <f t="shared" si="65"/>
        <v>December</v>
      </c>
      <c r="C875" t="s">
        <v>47</v>
      </c>
      <c r="D875" t="str">
        <f t="shared" si="69"/>
        <v>kt Katsina State</v>
      </c>
      <c r="E875" t="str">
        <f t="shared" si="66"/>
        <v xml:space="preserve">Katsina </v>
      </c>
      <c r="F875" t="s">
        <v>904</v>
      </c>
      <c r="G875" t="str" cm="1">
        <f t="array" aca="1" ref="G875" ca="1">[1]!EXTRACTNUMBERS(F875)</f>
        <v>66345</v>
      </c>
      <c r="H875">
        <f>VLOOKUP(B875,Lookup_period!A:B,2,0)</f>
        <v>31</v>
      </c>
      <c r="I875">
        <f t="shared" si="67"/>
        <v>36123.913561643836</v>
      </c>
      <c r="J875">
        <v>8506599</v>
      </c>
      <c r="K875" s="10">
        <f t="shared" ca="1" si="68"/>
        <v>1.83659502691438</v>
      </c>
    </row>
    <row r="876" spans="1:11" x14ac:dyDescent="0.25">
      <c r="A876" t="s">
        <v>505</v>
      </c>
      <c r="B876" t="str">
        <f t="shared" si="65"/>
        <v>December</v>
      </c>
      <c r="C876" t="s">
        <v>49</v>
      </c>
      <c r="D876" t="str">
        <f t="shared" si="69"/>
        <v>kw Kwara State</v>
      </c>
      <c r="E876" t="str">
        <f t="shared" si="66"/>
        <v xml:space="preserve">Kwara </v>
      </c>
      <c r="F876" t="s">
        <v>905</v>
      </c>
      <c r="G876" t="str" cm="1">
        <f t="array" aca="1" ref="G876" ca="1">[1]!EXTRACTNUMBERS(F876)</f>
        <v>1542</v>
      </c>
      <c r="H876">
        <f>VLOOKUP(B876,Lookup_period!A:B,2,0)</f>
        <v>31</v>
      </c>
      <c r="I876">
        <f t="shared" si="67"/>
        <v>14786.677260273975</v>
      </c>
      <c r="J876">
        <v>3482024</v>
      </c>
      <c r="K876" s="10">
        <f t="shared" ca="1" si="68"/>
        <v>0.10428306325064331</v>
      </c>
    </row>
    <row r="877" spans="1:11" x14ac:dyDescent="0.25">
      <c r="A877" t="s">
        <v>505</v>
      </c>
      <c r="B877" t="str">
        <f t="shared" si="65"/>
        <v>December</v>
      </c>
      <c r="C877" t="s">
        <v>51</v>
      </c>
      <c r="D877" t="str">
        <f t="shared" si="69"/>
        <v>la Lagos State</v>
      </c>
      <c r="E877" t="str">
        <f t="shared" si="66"/>
        <v xml:space="preserve">Lagos </v>
      </c>
      <c r="F877" t="s">
        <v>906</v>
      </c>
      <c r="G877" t="str" cm="1">
        <f t="array" aca="1" ref="G877" ca="1">[1]!EXTRACTNUMBERS(F877)</f>
        <v>9064</v>
      </c>
      <c r="H877">
        <f>VLOOKUP(B877,Lookup_period!A:B,2,0)</f>
        <v>31</v>
      </c>
      <c r="I877">
        <f t="shared" si="67"/>
        <v>57646.105205479456</v>
      </c>
      <c r="J877" t="s">
        <v>494</v>
      </c>
      <c r="K877" s="10">
        <f t="shared" ca="1" si="68"/>
        <v>0.15723525410244779</v>
      </c>
    </row>
    <row r="878" spans="1:11" x14ac:dyDescent="0.25">
      <c r="A878" t="s">
        <v>505</v>
      </c>
      <c r="B878" t="str">
        <f t="shared" si="65"/>
        <v>December</v>
      </c>
      <c r="C878" t="s">
        <v>54</v>
      </c>
      <c r="D878" t="str">
        <f t="shared" si="69"/>
        <v>na Nasarawa State</v>
      </c>
      <c r="E878" t="str">
        <f t="shared" si="66"/>
        <v xml:space="preserve">Nasarawa </v>
      </c>
      <c r="F878" t="s">
        <v>907</v>
      </c>
      <c r="G878" t="str" cm="1">
        <f t="array" aca="1" ref="G878" ca="1">[1]!EXTRACTNUMBERS(F878)</f>
        <v>4131</v>
      </c>
      <c r="H878">
        <f>VLOOKUP(B878,Lookup_period!A:B,2,0)</f>
        <v>31</v>
      </c>
      <c r="I878">
        <f t="shared" si="67"/>
        <v>11619.83191780822</v>
      </c>
      <c r="J878">
        <v>2736283</v>
      </c>
      <c r="K878" s="10">
        <f t="shared" ca="1" si="68"/>
        <v>0.35551288772679646</v>
      </c>
    </row>
    <row r="879" spans="1:11" x14ac:dyDescent="0.25">
      <c r="A879" t="s">
        <v>505</v>
      </c>
      <c r="B879" t="str">
        <f t="shared" si="65"/>
        <v>December</v>
      </c>
      <c r="C879" t="s">
        <v>56</v>
      </c>
      <c r="D879" t="str">
        <f t="shared" si="69"/>
        <v>ni Niger State</v>
      </c>
      <c r="E879" t="str">
        <f t="shared" si="66"/>
        <v xml:space="preserve">Niger </v>
      </c>
      <c r="F879" t="s">
        <v>908</v>
      </c>
      <c r="G879" t="str" cm="1">
        <f t="array" aca="1" ref="G879" ca="1">[1]!EXTRACTNUMBERS(F879)</f>
        <v>6950</v>
      </c>
      <c r="H879">
        <f>VLOOKUP(B879,Lookup_period!A:B,2,0)</f>
        <v>31</v>
      </c>
      <c r="I879">
        <f t="shared" si="67"/>
        <v>25907.791369863018</v>
      </c>
      <c r="J879">
        <v>6100867</v>
      </c>
      <c r="K879" s="10">
        <f t="shared" ca="1" si="68"/>
        <v>0.26825906928077703</v>
      </c>
    </row>
    <row r="880" spans="1:11" x14ac:dyDescent="0.25">
      <c r="A880" t="s">
        <v>505</v>
      </c>
      <c r="B880" t="str">
        <f t="shared" si="65"/>
        <v>December</v>
      </c>
      <c r="C880" t="s">
        <v>58</v>
      </c>
      <c r="D880" t="str">
        <f t="shared" si="69"/>
        <v>og Ogun State</v>
      </c>
      <c r="E880" t="str">
        <f t="shared" si="66"/>
        <v xml:space="preserve">Ogun </v>
      </c>
      <c r="F880" t="s">
        <v>909</v>
      </c>
      <c r="G880" t="str" cm="1">
        <f t="array" aca="1" ref="G880" ca="1">[1]!EXTRACTNUMBERS(F880)</f>
        <v>3140</v>
      </c>
      <c r="H880">
        <f>VLOOKUP(B880,Lookup_period!A:B,2,0)</f>
        <v>31</v>
      </c>
      <c r="I880">
        <f t="shared" si="67"/>
        <v>24145.178082191782</v>
      </c>
      <c r="J880">
        <v>5685800</v>
      </c>
      <c r="K880" s="10">
        <f t="shared" ca="1" si="68"/>
        <v>0.13004666974545528</v>
      </c>
    </row>
    <row r="881" spans="1:11" x14ac:dyDescent="0.25">
      <c r="A881" t="s">
        <v>505</v>
      </c>
      <c r="B881" t="str">
        <f t="shared" si="65"/>
        <v>December</v>
      </c>
      <c r="C881" t="s">
        <v>60</v>
      </c>
      <c r="D881" t="str">
        <f t="shared" si="69"/>
        <v>on Ondo State</v>
      </c>
      <c r="E881" t="str">
        <f t="shared" si="66"/>
        <v xml:space="preserve">Ondo </v>
      </c>
      <c r="F881" t="s">
        <v>910</v>
      </c>
      <c r="G881" t="str" cm="1">
        <f t="array" aca="1" ref="G881" ca="1">[1]!EXTRACTNUMBERS(F881)</f>
        <v>2409</v>
      </c>
      <c r="H881">
        <f>VLOOKUP(B881,Lookup_period!A:B,2,0)</f>
        <v>31</v>
      </c>
      <c r="I881">
        <f t="shared" si="67"/>
        <v>21459.032328767127</v>
      </c>
      <c r="J881">
        <v>5053256</v>
      </c>
      <c r="K881" s="10">
        <f t="shared" ca="1" si="68"/>
        <v>0.11226042083783015</v>
      </c>
    </row>
    <row r="882" spans="1:11" x14ac:dyDescent="0.25">
      <c r="A882" t="s">
        <v>505</v>
      </c>
      <c r="B882" t="str">
        <f t="shared" si="65"/>
        <v>December</v>
      </c>
      <c r="C882" t="s">
        <v>62</v>
      </c>
      <c r="D882" t="str">
        <f t="shared" si="69"/>
        <v>os Osun State</v>
      </c>
      <c r="E882" t="str">
        <f t="shared" si="66"/>
        <v xml:space="preserve">Osun </v>
      </c>
      <c r="F882" t="s">
        <v>911</v>
      </c>
      <c r="G882" t="str" cm="1">
        <f t="array" aca="1" ref="G882" ca="1">[1]!EXTRACTNUMBERS(F882)</f>
        <v>2026</v>
      </c>
      <c r="H882">
        <f>VLOOKUP(B882,Lookup_period!A:B,2,0)</f>
        <v>31</v>
      </c>
      <c r="I882">
        <f t="shared" si="67"/>
        <v>21895.244794520549</v>
      </c>
      <c r="J882">
        <v>5155977</v>
      </c>
      <c r="K882" s="10">
        <f t="shared" ca="1" si="68"/>
        <v>9.2531507138345487E-2</v>
      </c>
    </row>
    <row r="883" spans="1:11" x14ac:dyDescent="0.25">
      <c r="A883" t="s">
        <v>505</v>
      </c>
      <c r="B883" t="str">
        <f t="shared" si="65"/>
        <v>December</v>
      </c>
      <c r="C883" t="s">
        <v>64</v>
      </c>
      <c r="D883" t="str">
        <f t="shared" si="69"/>
        <v>oy Oyo State</v>
      </c>
      <c r="E883" t="str">
        <f t="shared" si="66"/>
        <v xml:space="preserve">Oyo </v>
      </c>
      <c r="F883" t="s">
        <v>912</v>
      </c>
      <c r="G883" t="str" cm="1">
        <f t="array" aca="1" ref="G883" ca="1">[1]!EXTRACTNUMBERS(F883)</f>
        <v>4653</v>
      </c>
      <c r="H883">
        <f>VLOOKUP(B883,Lookup_period!A:B,2,0)</f>
        <v>31</v>
      </c>
      <c r="I883">
        <f t="shared" si="67"/>
        <v>36672.545616438358</v>
      </c>
      <c r="J883">
        <v>8635793</v>
      </c>
      <c r="K883" s="10">
        <f t="shared" ca="1" si="68"/>
        <v>0.12687965675102486</v>
      </c>
    </row>
    <row r="884" spans="1:11" x14ac:dyDescent="0.25">
      <c r="A884" t="s">
        <v>505</v>
      </c>
      <c r="B884" t="str">
        <f t="shared" si="65"/>
        <v>December</v>
      </c>
      <c r="C884" t="s">
        <v>66</v>
      </c>
      <c r="D884" t="str">
        <f t="shared" si="69"/>
        <v>pl Plateau State</v>
      </c>
      <c r="E884" t="str">
        <f t="shared" si="66"/>
        <v xml:space="preserve">Plateau </v>
      </c>
      <c r="F884" t="s">
        <v>913</v>
      </c>
      <c r="G884" t="str" cm="1">
        <f t="array" aca="1" ref="G884" ca="1">[1]!EXTRACTNUMBERS(F884)</f>
        <v>3670</v>
      </c>
      <c r="H884">
        <f>VLOOKUP(B884,Lookup_period!A:B,2,0)</f>
        <v>31</v>
      </c>
      <c r="I884">
        <f t="shared" si="67"/>
        <v>19085.595890410961</v>
      </c>
      <c r="J884">
        <v>4494350</v>
      </c>
      <c r="K884" s="10">
        <f t="shared" ca="1" si="68"/>
        <v>0.19229161201321945</v>
      </c>
    </row>
    <row r="885" spans="1:11" x14ac:dyDescent="0.25">
      <c r="A885" t="s">
        <v>505</v>
      </c>
      <c r="B885" t="str">
        <f t="shared" si="65"/>
        <v>December</v>
      </c>
      <c r="C885" t="s">
        <v>68</v>
      </c>
      <c r="D885" t="str">
        <f t="shared" si="69"/>
        <v>ri Rivers State</v>
      </c>
      <c r="E885" t="str">
        <f t="shared" si="66"/>
        <v xml:space="preserve">Rivers </v>
      </c>
      <c r="F885" t="s">
        <v>914</v>
      </c>
      <c r="G885" t="str" cm="1">
        <f t="array" aca="1" ref="G885" ca="1">[1]!EXTRACTNUMBERS(F885)</f>
        <v>3919</v>
      </c>
      <c r="H885">
        <f>VLOOKUP(B885,Lookup_period!A:B,2,0)</f>
        <v>31</v>
      </c>
      <c r="I885">
        <f t="shared" si="67"/>
        <v>34008.54575342466</v>
      </c>
      <c r="J885">
        <v>8008464</v>
      </c>
      <c r="K885" s="10">
        <f t="shared" ca="1" si="68"/>
        <v>0.11523574187541838</v>
      </c>
    </row>
    <row r="886" spans="1:11" x14ac:dyDescent="0.25">
      <c r="A886" t="s">
        <v>505</v>
      </c>
      <c r="B886" t="str">
        <f t="shared" si="65"/>
        <v>December</v>
      </c>
      <c r="C886" t="s">
        <v>70</v>
      </c>
      <c r="D886" t="str">
        <f t="shared" si="69"/>
        <v>so Sokoto State</v>
      </c>
      <c r="E886" t="str">
        <f t="shared" si="66"/>
        <v xml:space="preserve">Sokoto </v>
      </c>
      <c r="F886" t="s">
        <v>915</v>
      </c>
      <c r="G886" t="str" cm="1">
        <f t="array" aca="1" ref="G886" ca="1">[1]!EXTRACTNUMBERS(F886)</f>
        <v>6780</v>
      </c>
      <c r="H886">
        <f>VLOOKUP(B886,Lookup_period!A:B,2,0)</f>
        <v>31</v>
      </c>
      <c r="I886">
        <f t="shared" si="67"/>
        <v>23055.375205479453</v>
      </c>
      <c r="J886">
        <v>5429169</v>
      </c>
      <c r="K886" s="10">
        <f t="shared" ca="1" si="68"/>
        <v>0.29407458952950077</v>
      </c>
    </row>
    <row r="887" spans="1:11" x14ac:dyDescent="0.25">
      <c r="A887" t="s">
        <v>505</v>
      </c>
      <c r="B887" t="str">
        <f t="shared" si="65"/>
        <v>December</v>
      </c>
      <c r="C887" t="s">
        <v>72</v>
      </c>
      <c r="D887" t="str">
        <f t="shared" si="69"/>
        <v>ta Taraba State</v>
      </c>
      <c r="E887" t="str">
        <f t="shared" si="66"/>
        <v xml:space="preserve">Taraba </v>
      </c>
      <c r="F887" t="s">
        <v>916</v>
      </c>
      <c r="G887" t="str" cm="1">
        <f t="array" aca="1" ref="G887" ca="1">[1]!EXTRACTNUMBERS(F887)</f>
        <v>3046</v>
      </c>
      <c r="H887">
        <f>VLOOKUP(B887,Lookup_period!A:B,2,0)</f>
        <v>31</v>
      </c>
      <c r="I887">
        <f t="shared" si="67"/>
        <v>14043.182602739729</v>
      </c>
      <c r="J887">
        <v>3306943</v>
      </c>
      <c r="K887" s="10">
        <f t="shared" ca="1" si="68"/>
        <v>0.2169023992756276</v>
      </c>
    </row>
    <row r="888" spans="1:11" x14ac:dyDescent="0.25">
      <c r="A888" t="s">
        <v>505</v>
      </c>
      <c r="B888" t="str">
        <f t="shared" si="65"/>
        <v>December</v>
      </c>
      <c r="C888" t="s">
        <v>74</v>
      </c>
      <c r="D888" t="str">
        <f t="shared" si="69"/>
        <v>yo Yobe State</v>
      </c>
      <c r="E888" t="str">
        <f t="shared" si="66"/>
        <v xml:space="preserve">Yobe </v>
      </c>
      <c r="F888" t="s">
        <v>917</v>
      </c>
      <c r="G888" t="str" cm="1">
        <f t="array" aca="1" ref="G888" ca="1">[1]!EXTRACTNUMBERS(F888)</f>
        <v>13352</v>
      </c>
      <c r="H888">
        <f>VLOOKUP(B888,Lookup_period!A:B,2,0)</f>
        <v>31</v>
      </c>
      <c r="I888">
        <f t="shared" si="67"/>
        <v>15418.750273972604</v>
      </c>
      <c r="J888">
        <v>3630867</v>
      </c>
      <c r="K888" s="10">
        <f t="shared" ca="1" si="68"/>
        <v>0.8659586388488727</v>
      </c>
    </row>
    <row r="889" spans="1:11" x14ac:dyDescent="0.25">
      <c r="A889" t="s">
        <v>505</v>
      </c>
      <c r="B889" t="str">
        <f t="shared" si="65"/>
        <v>December</v>
      </c>
      <c r="C889" t="s">
        <v>76</v>
      </c>
      <c r="D889" t="str">
        <f t="shared" si="69"/>
        <v>za Zamfara State</v>
      </c>
      <c r="E889" t="str">
        <f t="shared" si="66"/>
        <v xml:space="preserve">Zamfara </v>
      </c>
      <c r="F889" t="s">
        <v>918</v>
      </c>
      <c r="G889" t="str" cm="1">
        <f t="array" aca="1" ref="G889" ca="1">[1]!EXTRACTNUMBERS(F889)</f>
        <v>2753</v>
      </c>
      <c r="H889">
        <f>VLOOKUP(B889,Lookup_period!A:B,2,0)</f>
        <v>31</v>
      </c>
      <c r="I889">
        <f t="shared" si="67"/>
        <v>20848.366301369864</v>
      </c>
      <c r="J889">
        <v>4909454</v>
      </c>
      <c r="K889" s="10">
        <f t="shared" ca="1" si="68"/>
        <v>0.1320487159619366</v>
      </c>
    </row>
  </sheetData>
  <autoFilter ref="A1:D889" xr:uid="{44C45238-4319-4658-BC6B-E196A12EA5B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39F1-7E16-4F85-B02B-C8217A7A1DCD}">
  <dimension ref="A1:I889"/>
  <sheetViews>
    <sheetView topLeftCell="A23" workbookViewId="0">
      <selection activeCell="K5" sqref="K5"/>
    </sheetView>
  </sheetViews>
  <sheetFormatPr defaultRowHeight="15" x14ac:dyDescent="0.25"/>
  <cols>
    <col min="1" max="1" width="15.42578125" bestFit="1" customWidth="1"/>
    <col min="2" max="2" width="14.7109375" customWidth="1"/>
    <col min="3" max="3" width="13.42578125" customWidth="1"/>
    <col min="4" max="4" width="15.85546875" customWidth="1"/>
    <col min="5" max="5" width="11.7109375" customWidth="1"/>
    <col min="8" max="8" width="13.140625" bestFit="1" customWidth="1"/>
    <col min="9" max="9" width="19.140625" style="10" bestFit="1" customWidth="1"/>
  </cols>
  <sheetData>
    <row r="1" spans="1:9" x14ac:dyDescent="0.25">
      <c r="A1" s="1" t="s">
        <v>488</v>
      </c>
      <c r="B1" s="1" t="s">
        <v>938</v>
      </c>
      <c r="C1" s="1" t="s">
        <v>0</v>
      </c>
      <c r="D1" s="1" t="s">
        <v>489</v>
      </c>
      <c r="E1" s="1" t="s">
        <v>490</v>
      </c>
      <c r="H1" s="11" t="s">
        <v>976</v>
      </c>
      <c r="I1" s="13" t="s">
        <v>1014</v>
      </c>
    </row>
    <row r="2" spans="1:9" x14ac:dyDescent="0.25">
      <c r="A2" t="s">
        <v>2</v>
      </c>
      <c r="B2" t="str">
        <f>MID(Cleaned_data!D2,FIND(" ",Cleaned_data!D2)+1,FIND(" ",Cleaned_data!D2,FIND(" ",Cleaned_data!D2)+1)-FIND(" ",Cleaned_data!D2))</f>
        <v xml:space="preserve">Anambra </v>
      </c>
      <c r="C2" t="str" cm="1">
        <f t="array" aca="1" ref="C2" ca="1">[1]!EXTRACTNUMBERS(Cleaned_data!F2)</f>
        <v>1836</v>
      </c>
      <c r="D2">
        <f>(0.05 *Cleaned_data!J2)/(365/Cleaned_data!H2)</f>
        <v>24736.806712328769</v>
      </c>
      <c r="E2" s="10">
        <f ca="1">C2/D2</f>
        <v>7.4221382790081059E-2</v>
      </c>
      <c r="H2" s="12" t="s">
        <v>977</v>
      </c>
      <c r="I2" s="13">
        <v>7.8912430148465676E-2</v>
      </c>
    </row>
    <row r="3" spans="1:9" x14ac:dyDescent="0.25">
      <c r="A3" t="s">
        <v>2</v>
      </c>
      <c r="B3" t="str">
        <f>MID(Cleaned_data!D3,FIND(" ",Cleaned_data!D3)+1,FIND(" ",Cleaned_data!D3,FIND(" ",Cleaned_data!D3)+1)-FIND(" ",Cleaned_data!D3))</f>
        <v xml:space="preserve">Abia </v>
      </c>
      <c r="C3" t="str" cm="1">
        <f t="array" aca="1" ref="C3" ca="1">[1]!EXTRACTNUMBERS(Cleaned_data!F3)</f>
        <v>885</v>
      </c>
      <c r="D3">
        <f>(0.05 *Cleaned_data!J3)/(365/Cleaned_data!H3)</f>
        <v>16568.531780821919</v>
      </c>
      <c r="E3" s="10">
        <f t="shared" ref="E3:E66" ca="1" si="0">C3/D3</f>
        <v>5.3414509608171061E-2</v>
      </c>
      <c r="H3" s="12" t="s">
        <v>978</v>
      </c>
      <c r="I3" s="13">
        <v>0.46009966853409684</v>
      </c>
    </row>
    <row r="4" spans="1:9" x14ac:dyDescent="0.25">
      <c r="A4" t="s">
        <v>2</v>
      </c>
      <c r="B4" t="str">
        <f>MID(Cleaned_data!D4,FIND(" ",Cleaned_data!D4)+1,FIND(" ",Cleaned_data!D4,FIND(" ",Cleaned_data!D4)+1)-FIND(" ",Cleaned_data!D4))</f>
        <v xml:space="preserve">Adamawa </v>
      </c>
      <c r="C4" t="str" cm="1">
        <f t="array" aca="1" ref="C4" ca="1">[1]!EXTRACTNUMBERS(Cleaned_data!F4)</f>
        <v>11219</v>
      </c>
      <c r="D4">
        <f>(0.05 *Cleaned_data!J4)/(365/Cleaned_data!H4)</f>
        <v>18959.298493150687</v>
      </c>
      <c r="E4" s="10">
        <f t="shared" ca="1" si="0"/>
        <v>0.5917413033004898</v>
      </c>
      <c r="H4" s="12" t="s">
        <v>979</v>
      </c>
      <c r="I4" s="13">
        <v>4.8328336584433251E-2</v>
      </c>
    </row>
    <row r="5" spans="1:9" x14ac:dyDescent="0.25">
      <c r="A5" t="s">
        <v>2</v>
      </c>
      <c r="B5" t="str">
        <f>MID(Cleaned_data!D5,FIND(" ",Cleaned_data!D5)+1,FIND(" ",Cleaned_data!D5,FIND(" ",Cleaned_data!D5)+1)-FIND(" ",Cleaned_data!D5))</f>
        <v xml:space="preserve">Akwa-Ibom </v>
      </c>
      <c r="C5" t="str" cm="1">
        <f t="array" aca="1" ref="C5" ca="1">[1]!EXTRACTNUMBERS(Cleaned_data!F5)</f>
        <v>1734</v>
      </c>
      <c r="D5">
        <f>(0.05 *Cleaned_data!J5)/(365/Cleaned_data!H5)</f>
        <v>24865.342054794524</v>
      </c>
      <c r="E5" s="10">
        <f t="shared" ca="1" si="0"/>
        <v>6.9735618202189611E-2</v>
      </c>
      <c r="H5" s="12" t="s">
        <v>980</v>
      </c>
      <c r="I5" s="13">
        <v>7.8915642736373373E-2</v>
      </c>
    </row>
    <row r="6" spans="1:9" x14ac:dyDescent="0.25">
      <c r="A6" t="s">
        <v>2</v>
      </c>
      <c r="B6" t="str">
        <f>MID(Cleaned_data!D6,FIND(" ",Cleaned_data!D6)+1,FIND(" ",Cleaned_data!D6,FIND(" ",Cleaned_data!D6)+1)-FIND(" ",Cleaned_data!D6))</f>
        <v xml:space="preserve">Bauchi </v>
      </c>
      <c r="C6" t="str" cm="1">
        <f t="array" aca="1" ref="C6" ca="1">[1]!EXTRACTNUMBERS(Cleaned_data!F6)</f>
        <v>11087</v>
      </c>
      <c r="D6">
        <f>(0.05 *Cleaned_data!J6)/(365/Cleaned_data!H6)</f>
        <v>29662.16739726028</v>
      </c>
      <c r="E6" s="10">
        <f t="shared" ca="1" si="0"/>
        <v>0.37377578824614283</v>
      </c>
      <c r="H6" s="12" t="s">
        <v>981</v>
      </c>
      <c r="I6" s="13">
        <v>0.31744220047232669</v>
      </c>
    </row>
    <row r="7" spans="1:9" x14ac:dyDescent="0.25">
      <c r="A7" t="s">
        <v>2</v>
      </c>
      <c r="B7" t="str">
        <f>MID(Cleaned_data!D7,FIND(" ",Cleaned_data!D7)+1,FIND(" ",Cleaned_data!D7,FIND(" ",Cleaned_data!D7)+1)-FIND(" ",Cleaned_data!D7))</f>
        <v xml:space="preserve">Benue </v>
      </c>
      <c r="C7" t="str" cm="1">
        <f t="array" aca="1" ref="C7" ca="1">[1]!EXTRACTNUMBERS(Cleaned_data!F7)</f>
        <v>1215</v>
      </c>
      <c r="D7">
        <f>(0.05 *Cleaned_data!J7)/(365/Cleaned_data!H7)</f>
        <v>25545.82178082192</v>
      </c>
      <c r="E7" s="10">
        <f t="shared" ca="1" si="0"/>
        <v>4.7561593845931394E-2</v>
      </c>
      <c r="H7" s="12" t="s">
        <v>982</v>
      </c>
      <c r="I7" s="13">
        <v>5.379044282918178E-2</v>
      </c>
    </row>
    <row r="8" spans="1:9" x14ac:dyDescent="0.25">
      <c r="A8" t="s">
        <v>2</v>
      </c>
      <c r="B8" t="str">
        <f>MID(Cleaned_data!D8,FIND(" ",Cleaned_data!D8)+1,FIND(" ",Cleaned_data!D8,FIND(" ",Cleaned_data!D8)+1)-FIND(" ",Cleaned_data!D8))</f>
        <v xml:space="preserve">Borno </v>
      </c>
      <c r="C8" t="str" cm="1">
        <f t="array" aca="1" ref="C8" ca="1">[1]!EXTRACTNUMBERS(Cleaned_data!F8)</f>
        <v>5588</v>
      </c>
      <c r="D8">
        <f>(0.05 *Cleaned_data!J8)/(365/Cleaned_data!H8)</f>
        <v>26206.631369863015</v>
      </c>
      <c r="E8" s="10">
        <f t="shared" ca="1" si="0"/>
        <v>0.21322847340181475</v>
      </c>
      <c r="H8" s="12" t="s">
        <v>983</v>
      </c>
      <c r="I8" s="13">
        <v>5.3730021407383845E-2</v>
      </c>
    </row>
    <row r="9" spans="1:9" x14ac:dyDescent="0.25">
      <c r="A9" t="s">
        <v>2</v>
      </c>
      <c r="B9" t="str">
        <f>MID(Cleaned_data!D9,FIND(" ",Cleaned_data!D9)+1,FIND(" ",Cleaned_data!D9,FIND(" ",Cleaned_data!D9)+1)-FIND(" ",Cleaned_data!D9))</f>
        <v xml:space="preserve">Bayelsa </v>
      </c>
      <c r="C9" t="str" cm="1">
        <f t="array" aca="1" ref="C9" ca="1">[1]!EXTRACTNUMBERS(Cleaned_data!F9)</f>
        <v>455</v>
      </c>
      <c r="D9">
        <f>(0.05 *Cleaned_data!J9)/(365/Cleaned_data!H9)</f>
        <v>10193.64082191781</v>
      </c>
      <c r="E9" s="10">
        <f t="shared" ca="1" si="0"/>
        <v>4.4635671194308106E-2</v>
      </c>
      <c r="H9" s="12" t="s">
        <v>984</v>
      </c>
      <c r="I9" s="13">
        <v>0.26407108968439474</v>
      </c>
    </row>
    <row r="10" spans="1:9" x14ac:dyDescent="0.25">
      <c r="A10" t="s">
        <v>2</v>
      </c>
      <c r="B10" t="str">
        <f>MID(Cleaned_data!D10,FIND(" ",Cleaned_data!D10)+1,FIND(" ",Cleaned_data!D10,FIND(" ",Cleaned_data!D10)+1)-FIND(" ",Cleaned_data!D10))</f>
        <v xml:space="preserve">Cross </v>
      </c>
      <c r="C10" t="str" cm="1">
        <f t="array" aca="1" ref="C10" ca="1">[1]!EXTRACTNUMBERS(Cleaned_data!F10)</f>
        <v>1378</v>
      </c>
      <c r="D10">
        <f>(0.05 *Cleaned_data!J10)/(365/Cleaned_data!H10)</f>
        <v>17288.83164383562</v>
      </c>
      <c r="E10" s="10">
        <f t="shared" ca="1" si="0"/>
        <v>7.9704634089101653E-2</v>
      </c>
      <c r="H10" s="12" t="s">
        <v>985</v>
      </c>
      <c r="I10" s="13">
        <v>9.7846964425923832E-2</v>
      </c>
    </row>
    <row r="11" spans="1:9" x14ac:dyDescent="0.25">
      <c r="A11" t="s">
        <v>2</v>
      </c>
      <c r="B11" t="str">
        <f>MID(Cleaned_data!D11,FIND(" ",Cleaned_data!D11)+1,FIND(" ",Cleaned_data!D11,FIND(" ",Cleaned_data!D11)+1)-FIND(" ",Cleaned_data!D11))</f>
        <v xml:space="preserve">Delta </v>
      </c>
      <c r="C11" t="str" cm="1">
        <f t="array" aca="1" ref="C11" ca="1">[1]!EXTRACTNUMBERS(Cleaned_data!F11)</f>
        <v>3950</v>
      </c>
      <c r="D11">
        <f>(0.05 *Cleaned_data!J11)/(365/Cleaned_data!H11)</f>
        <v>25398.533561643839</v>
      </c>
      <c r="E11" s="10">
        <f t="shared" ca="1" si="0"/>
        <v>0.15552078982879469</v>
      </c>
      <c r="H11" s="12" t="s">
        <v>986</v>
      </c>
      <c r="I11" s="13">
        <v>0.1507586594497515</v>
      </c>
    </row>
    <row r="12" spans="1:9" x14ac:dyDescent="0.25">
      <c r="A12" t="s">
        <v>2</v>
      </c>
      <c r="B12" t="str">
        <f>MID(Cleaned_data!D12,FIND(" ",Cleaned_data!D12)+1,FIND(" ",Cleaned_data!D12,FIND(" ",Cleaned_data!D12)+1)-FIND(" ",Cleaned_data!D12))</f>
        <v xml:space="preserve">Ebonyi </v>
      </c>
      <c r="C12" t="str" cm="1">
        <f t="array" aca="1" ref="C12" ca="1">[1]!EXTRACTNUMBERS(Cleaned_data!F12)</f>
        <v>1574</v>
      </c>
      <c r="D12">
        <f>(0.05 *Cleaned_data!J12)/(365/Cleaned_data!H12)</f>
        <v>12856.303013698631</v>
      </c>
      <c r="E12" s="10">
        <f t="shared" ca="1" si="0"/>
        <v>0.12243021950578434</v>
      </c>
      <c r="H12" s="12" t="s">
        <v>987</v>
      </c>
      <c r="I12" s="13">
        <v>0.12423630275661431</v>
      </c>
    </row>
    <row r="13" spans="1:9" x14ac:dyDescent="0.25">
      <c r="A13" t="s">
        <v>2</v>
      </c>
      <c r="B13" t="str">
        <f>MID(Cleaned_data!D13,FIND(" ",Cleaned_data!D13)+1,FIND(" ",Cleaned_data!D13,FIND(" ",Cleaned_data!D13)+1)-FIND(" ",Cleaned_data!D13))</f>
        <v xml:space="preserve">Edo </v>
      </c>
      <c r="C13" t="str" cm="1">
        <f t="array" aca="1" ref="C13" ca="1">[1]!EXTRACTNUMBERS(Cleaned_data!F13)</f>
        <v>1989</v>
      </c>
      <c r="D13">
        <f>(0.05 *Cleaned_data!J13)/(365/Cleaned_data!H13)</f>
        <v>18815.466986301373</v>
      </c>
      <c r="E13" s="10">
        <f t="shared" ca="1" si="0"/>
        <v>0.10571090270829282</v>
      </c>
      <c r="H13" s="12" t="s">
        <v>988</v>
      </c>
      <c r="I13" s="13">
        <v>0.11102444532727124</v>
      </c>
    </row>
    <row r="14" spans="1:9" x14ac:dyDescent="0.25">
      <c r="A14" t="s">
        <v>2</v>
      </c>
      <c r="B14" t="str">
        <f>MID(Cleaned_data!D14,FIND(" ",Cleaned_data!D14)+1,FIND(" ",Cleaned_data!D14,FIND(" ",Cleaned_data!D14)+1)-FIND(" ",Cleaned_data!D14))</f>
        <v xml:space="preserve">Ekiti </v>
      </c>
      <c r="C14" t="str" cm="1">
        <f t="array" aca="1" ref="C14" ca="1">[1]!EXTRACTNUMBERS(Cleaned_data!F14)</f>
        <v>726</v>
      </c>
      <c r="D14">
        <f>(0.05 *Cleaned_data!J14)/(365/Cleaned_data!H14)</f>
        <v>14604.541643835619</v>
      </c>
      <c r="E14" s="10">
        <f t="shared" ca="1" si="0"/>
        <v>4.9710563857814388E-2</v>
      </c>
      <c r="H14" s="12" t="s">
        <v>989</v>
      </c>
      <c r="I14" s="13">
        <v>4.4832486022142938E-2</v>
      </c>
    </row>
    <row r="15" spans="1:9" x14ac:dyDescent="0.25">
      <c r="A15" t="s">
        <v>2</v>
      </c>
      <c r="B15" t="str">
        <f>MID(Cleaned_data!D15,FIND(" ",Cleaned_data!D15)+1,FIND(" ",Cleaned_data!D15,FIND(" ",Cleaned_data!D15)+1)-FIND(" ",Cleaned_data!D15))</f>
        <v xml:space="preserve">Enugu </v>
      </c>
      <c r="C15" t="str" cm="1">
        <f t="array" aca="1" ref="C15" ca="1">[1]!EXTRACTNUMBERS(Cleaned_data!F15)</f>
        <v>1994</v>
      </c>
      <c r="D15">
        <f>(0.05 *Cleaned_data!J15)/(365/Cleaned_data!H15)</f>
        <v>19721.639452054798</v>
      </c>
      <c r="E15" s="10">
        <f t="shared" ca="1" si="0"/>
        <v>0.10110721296003843</v>
      </c>
      <c r="H15" s="12" t="s">
        <v>990</v>
      </c>
      <c r="I15" s="13">
        <v>9.5958407470440946E-2</v>
      </c>
    </row>
    <row r="16" spans="1:9" x14ac:dyDescent="0.25">
      <c r="A16" t="s">
        <v>2</v>
      </c>
      <c r="B16" t="str">
        <f>MID(Cleaned_data!D16,FIND(" ",Cleaned_data!D16)+1,FIND(" ",Cleaned_data!D16,FIND(" ",Cleaned_data!D16)+1)-FIND(" ",Cleaned_data!D16))</f>
        <v xml:space="preserve">Federal </v>
      </c>
      <c r="C16" t="str" cm="1">
        <f t="array" aca="1" ref="C16" ca="1">[1]!EXTRACTNUMBERS(Cleaned_data!F16)</f>
        <v>5118</v>
      </c>
      <c r="D16">
        <f>(0.05 *Cleaned_data!J16)/(365/Cleaned_data!H16)</f>
        <v>8708.3076712328766</v>
      </c>
      <c r="E16" s="10">
        <f t="shared" ca="1" si="0"/>
        <v>0.58771465056372085</v>
      </c>
      <c r="H16" s="12" t="s">
        <v>991</v>
      </c>
      <c r="I16" s="13">
        <v>0.59114928478972006</v>
      </c>
    </row>
    <row r="17" spans="1:9" x14ac:dyDescent="0.25">
      <c r="A17" t="s">
        <v>2</v>
      </c>
      <c r="B17" t="str">
        <f>MID(Cleaned_data!D17,FIND(" ",Cleaned_data!D17)+1,FIND(" ",Cleaned_data!D17,FIND(" ",Cleaned_data!D17)+1)-FIND(" ",Cleaned_data!D17))</f>
        <v xml:space="preserve">Gombe </v>
      </c>
      <c r="C17" t="str" cm="1">
        <f t="array" aca="1" ref="C17" ca="1">[1]!EXTRACTNUMBERS(Cleaned_data!F17)</f>
        <v>4291</v>
      </c>
      <c r="D17">
        <f>(0.05 *Cleaned_data!J17)/(365/Cleaned_data!H17)</f>
        <v>14587.449178082194</v>
      </c>
      <c r="E17" s="10">
        <f t="shared" ca="1" si="0"/>
        <v>0.29415698026542403</v>
      </c>
      <c r="H17" s="12" t="s">
        <v>992</v>
      </c>
      <c r="I17" s="13">
        <v>0.27661832668291442</v>
      </c>
    </row>
    <row r="18" spans="1:9" x14ac:dyDescent="0.25">
      <c r="A18" t="s">
        <v>2</v>
      </c>
      <c r="B18" t="str">
        <f>MID(Cleaned_data!D18,FIND(" ",Cleaned_data!D18)+1,FIND(" ",Cleaned_data!D18,FIND(" ",Cleaned_data!D18)+1)-FIND(" ",Cleaned_data!D18))</f>
        <v xml:space="preserve">Imo </v>
      </c>
      <c r="C18" t="str" cm="1">
        <f t="array" aca="1" ref="C18" ca="1">[1]!EXTRACTNUMBERS(Cleaned_data!F18)</f>
        <v>1545</v>
      </c>
      <c r="D18">
        <f>(0.05 *Cleaned_data!J18)/(365/Cleaned_data!H18)</f>
        <v>24385.338904109591</v>
      </c>
      <c r="E18" s="10">
        <f t="shared" ca="1" si="0"/>
        <v>6.3357741554275704E-2</v>
      </c>
      <c r="H18" s="12" t="s">
        <v>993</v>
      </c>
      <c r="I18" s="13">
        <v>5.3771773634537244E-2</v>
      </c>
    </row>
    <row r="19" spans="1:9" x14ac:dyDescent="0.25">
      <c r="A19" t="s">
        <v>2</v>
      </c>
      <c r="B19" t="str">
        <f>MID(Cleaned_data!D19,FIND(" ",Cleaned_data!D19)+1,FIND(" ",Cleaned_data!D19,FIND(" ",Cleaned_data!D19)+1)-FIND(" ",Cleaned_data!D19))</f>
        <v xml:space="preserve">Jigawa </v>
      </c>
      <c r="C19" t="str" cm="1">
        <f t="array" aca="1" ref="C19" ca="1">[1]!EXTRACTNUMBERS(Cleaned_data!F19)</f>
        <v>12663</v>
      </c>
      <c r="D19">
        <f>(0.05 *Cleaned_data!J19)/(365/Cleaned_data!H19)</f>
        <v>26024.219726027401</v>
      </c>
      <c r="E19" s="10">
        <f t="shared" ca="1" si="0"/>
        <v>0.48658519384292825</v>
      </c>
      <c r="H19" s="12" t="s">
        <v>994</v>
      </c>
      <c r="I19" s="13">
        <v>0.45003388795685256</v>
      </c>
    </row>
    <row r="20" spans="1:9" x14ac:dyDescent="0.25">
      <c r="A20" t="s">
        <v>2</v>
      </c>
      <c r="B20" t="str">
        <f>MID(Cleaned_data!D20,FIND(" ",Cleaned_data!D20)+1,FIND(" ",Cleaned_data!D20,FIND(" ",Cleaned_data!D20)+1)-FIND(" ",Cleaned_data!D20))</f>
        <v xml:space="preserve">Kaduna </v>
      </c>
      <c r="C20" t="str" cm="1">
        <f t="array" aca="1" ref="C20" ca="1">[1]!EXTRACTNUMBERS(Cleaned_data!F20)</f>
        <v>15584</v>
      </c>
      <c r="D20">
        <f>(0.05 *Cleaned_data!J20)/(365/Cleaned_data!H20)</f>
        <v>36730.596301369864</v>
      </c>
      <c r="E20" s="10">
        <f t="shared" ca="1" si="0"/>
        <v>0.42427843730429166</v>
      </c>
      <c r="H20" s="12" t="s">
        <v>995</v>
      </c>
      <c r="I20" s="13">
        <v>0.55599473581919567</v>
      </c>
    </row>
    <row r="21" spans="1:9" x14ac:dyDescent="0.25">
      <c r="A21" t="s">
        <v>2</v>
      </c>
      <c r="B21" t="str">
        <f>MID(Cleaned_data!D21,FIND(" ",Cleaned_data!D21)+1,FIND(" ",Cleaned_data!D21,FIND(" ",Cleaned_data!D21)+1)-FIND(" ",Cleaned_data!D21))</f>
        <v xml:space="preserve">Kebbi </v>
      </c>
      <c r="C21" t="str" cm="1">
        <f t="array" aca="1" ref="C21" ca="1">[1]!EXTRACTNUMBERS(Cleaned_data!F21)</f>
        <v>4765</v>
      </c>
      <c r="D21">
        <f>(0.05 *Cleaned_data!J21)/(365/Cleaned_data!H21)</f>
        <v>19838.275890410961</v>
      </c>
      <c r="E21" s="10">
        <f t="shared" ca="1" si="0"/>
        <v>0.24019224383824669</v>
      </c>
      <c r="H21" s="12" t="s">
        <v>996</v>
      </c>
      <c r="I21" s="13">
        <v>0.29952934764099914</v>
      </c>
    </row>
    <row r="22" spans="1:9" x14ac:dyDescent="0.25">
      <c r="A22" t="s">
        <v>2</v>
      </c>
      <c r="B22" t="str">
        <f>MID(Cleaned_data!D22,FIND(" ",Cleaned_data!D22)+1,FIND(" ",Cleaned_data!D22,FIND(" ",Cleaned_data!D22)+1)-FIND(" ",Cleaned_data!D22))</f>
        <v xml:space="preserve">Kano </v>
      </c>
      <c r="C22" t="str" cm="1">
        <f t="array" aca="1" ref="C22" ca="1">[1]!EXTRACTNUMBERS(Cleaned_data!F22)</f>
        <v>14272</v>
      </c>
      <c r="D22">
        <f>(0.05 *Cleaned_data!J22)/(365/Cleaned_data!H22)</f>
        <v>58832.326575342478</v>
      </c>
      <c r="E22" s="10">
        <f t="shared" ca="1" si="0"/>
        <v>0.24258772057438252</v>
      </c>
      <c r="H22" s="12" t="s">
        <v>997</v>
      </c>
      <c r="I22" s="13">
        <v>0.49857134657555946</v>
      </c>
    </row>
    <row r="23" spans="1:9" x14ac:dyDescent="0.25">
      <c r="A23" t="s">
        <v>2</v>
      </c>
      <c r="B23" t="str">
        <f>MID(Cleaned_data!D23,FIND(" ",Cleaned_data!D23)+1,FIND(" ",Cleaned_data!D23,FIND(" ",Cleaned_data!D23)+1)-FIND(" ",Cleaned_data!D23))</f>
        <v xml:space="preserve">Kogi </v>
      </c>
      <c r="C23" t="str" cm="1">
        <f t="array" aca="1" ref="C23" ca="1">[1]!EXTRACTNUMBERS(Cleaned_data!F23)</f>
        <v>1536</v>
      </c>
      <c r="D23">
        <f>(0.05 *Cleaned_data!J23)/(365/Cleaned_data!H23)</f>
        <v>19849.915753424659</v>
      </c>
      <c r="E23" s="10">
        <f t="shared" ca="1" si="0"/>
        <v>7.7380681060825032E-2</v>
      </c>
      <c r="H23" s="12" t="s">
        <v>998</v>
      </c>
      <c r="I23" s="13">
        <v>0.24358031365339258</v>
      </c>
    </row>
    <row r="24" spans="1:9" x14ac:dyDescent="0.25">
      <c r="A24" t="s">
        <v>2</v>
      </c>
      <c r="B24" t="str">
        <f>MID(Cleaned_data!D24,FIND(" ",Cleaned_data!D24)+1,FIND(" ",Cleaned_data!D24,FIND(" ",Cleaned_data!D24)+1)-FIND(" ",Cleaned_data!D24))</f>
        <v xml:space="preserve">Katsina </v>
      </c>
      <c r="C24" t="str" cm="1">
        <f t="array" aca="1" ref="C24" ca="1">[1]!EXTRACTNUMBERS(Cleaned_data!F24)</f>
        <v>14826</v>
      </c>
      <c r="D24">
        <f>(0.05 *Cleaned_data!J24)/(365/Cleaned_data!H24)</f>
        <v>35071.743835616442</v>
      </c>
      <c r="E24" s="10">
        <f t="shared" ca="1" si="0"/>
        <v>0.42273347083881635</v>
      </c>
      <c r="H24" s="12" t="s">
        <v>999</v>
      </c>
      <c r="I24" s="13">
        <v>8.7090397301657005E-2</v>
      </c>
    </row>
    <row r="25" spans="1:9" x14ac:dyDescent="0.25">
      <c r="A25" t="s">
        <v>2</v>
      </c>
      <c r="B25" t="str">
        <f>MID(Cleaned_data!D25,FIND(" ",Cleaned_data!D25)+1,FIND(" ",Cleaned_data!D25,FIND(" ",Cleaned_data!D25)+1)-FIND(" ",Cleaned_data!D25))</f>
        <v xml:space="preserve">Kwara </v>
      </c>
      <c r="C25" t="str" cm="1">
        <f t="array" aca="1" ref="C25" ca="1">[1]!EXTRACTNUMBERS(Cleaned_data!F25)</f>
        <v>2134</v>
      </c>
      <c r="D25">
        <f>(0.05 *Cleaned_data!J25)/(365/Cleaned_data!H25)</f>
        <v>14355.993835616438</v>
      </c>
      <c r="E25" s="10">
        <f t="shared" ca="1" si="0"/>
        <v>0.14864871247754805</v>
      </c>
      <c r="H25" s="12" t="s">
        <v>1000</v>
      </c>
      <c r="I25" s="13">
        <v>0.10370686763920482</v>
      </c>
    </row>
    <row r="26" spans="1:9" x14ac:dyDescent="0.25">
      <c r="A26" t="s">
        <v>2</v>
      </c>
      <c r="B26" t="str">
        <f>MID(Cleaned_data!D26,FIND(" ",Cleaned_data!D26)+1,FIND(" ",Cleaned_data!D26,FIND(" ",Cleaned_data!D26)+1)-FIND(" ",Cleaned_data!D26))</f>
        <v xml:space="preserve">Lagos </v>
      </c>
      <c r="C26" t="str" cm="1">
        <f t="array" aca="1" ref="C26" ca="1">[1]!EXTRACTNUMBERS(Cleaned_data!F26)</f>
        <v>12036</v>
      </c>
      <c r="D26">
        <f>(0.05 *Cleaned_data!J26)/(365/Cleaned_data!H26)</f>
        <v>55858.636712328771</v>
      </c>
      <c r="E26" s="10">
        <f t="shared" ca="1" si="0"/>
        <v>0.21547249822771791</v>
      </c>
      <c r="H26" s="12" t="s">
        <v>1001</v>
      </c>
      <c r="I26" s="13">
        <v>0.19311242330136014</v>
      </c>
    </row>
    <row r="27" spans="1:9" x14ac:dyDescent="0.25">
      <c r="A27" t="s">
        <v>2</v>
      </c>
      <c r="B27" t="str">
        <f>MID(Cleaned_data!D27,FIND(" ",Cleaned_data!D27)+1,FIND(" ",Cleaned_data!D27,FIND(" ",Cleaned_data!D27)+1)-FIND(" ",Cleaned_data!D27))</f>
        <v xml:space="preserve">Nasarawa </v>
      </c>
      <c r="C27" t="str" cm="1">
        <f t="array" aca="1" ref="C27" ca="1">[1]!EXTRACTNUMBERS(Cleaned_data!F27)</f>
        <v>5366</v>
      </c>
      <c r="D27">
        <f>(0.05 *Cleaned_data!J27)/(365/Cleaned_data!H27)</f>
        <v>11281.384109589042</v>
      </c>
      <c r="E27" s="10">
        <f t="shared" ca="1" si="0"/>
        <v>0.47565085523849543</v>
      </c>
      <c r="H27" s="12" t="s">
        <v>1002</v>
      </c>
      <c r="I27" s="13">
        <v>0.50948392327851988</v>
      </c>
    </row>
    <row r="28" spans="1:9" x14ac:dyDescent="0.25">
      <c r="A28" t="s">
        <v>2</v>
      </c>
      <c r="B28" t="str">
        <f>MID(Cleaned_data!D28,FIND(" ",Cleaned_data!D28)+1,FIND(" ",Cleaned_data!D28,FIND(" ",Cleaned_data!D28)+1)-FIND(" ",Cleaned_data!D28))</f>
        <v xml:space="preserve">Niger </v>
      </c>
      <c r="C28" t="str" cm="1">
        <f t="array" aca="1" ref="C28" ca="1">[1]!EXTRACTNUMBERS(Cleaned_data!F28)</f>
        <v>9735</v>
      </c>
      <c r="D28">
        <f>(0.05 *Cleaned_data!J28)/(365/Cleaned_data!H28)</f>
        <v>25055.890136986305</v>
      </c>
      <c r="E28" s="10">
        <f t="shared" ca="1" si="0"/>
        <v>0.38853139707974932</v>
      </c>
      <c r="H28" s="12" t="s">
        <v>1003</v>
      </c>
      <c r="I28" s="13">
        <v>0.30330308426492297</v>
      </c>
    </row>
    <row r="29" spans="1:9" x14ac:dyDescent="0.25">
      <c r="A29" t="s">
        <v>2</v>
      </c>
      <c r="B29" t="str">
        <f>MID(Cleaned_data!D29,FIND(" ",Cleaned_data!D29)+1,FIND(" ",Cleaned_data!D29,FIND(" ",Cleaned_data!D29)+1)-FIND(" ",Cleaned_data!D29))</f>
        <v xml:space="preserve">Ogun </v>
      </c>
      <c r="C29" t="str" cm="1">
        <f t="array" aca="1" ref="C29" ca="1">[1]!EXTRACTNUMBERS(Cleaned_data!F29)</f>
        <v>3394</v>
      </c>
      <c r="D29">
        <f>(0.05 *Cleaned_data!J29)/(365/Cleaned_data!H29)</f>
        <v>23373.825890410961</v>
      </c>
      <c r="E29" s="10">
        <f t="shared" ca="1" si="0"/>
        <v>0.14520515451398044</v>
      </c>
      <c r="H29" s="12" t="s">
        <v>1004</v>
      </c>
      <c r="I29" s="13">
        <v>0.14930029308970855</v>
      </c>
    </row>
    <row r="30" spans="1:9" x14ac:dyDescent="0.25">
      <c r="A30" t="s">
        <v>2</v>
      </c>
      <c r="B30" t="str">
        <f>MID(Cleaned_data!D30,FIND(" ",Cleaned_data!D30)+1,FIND(" ",Cleaned_data!D30,FIND(" ",Cleaned_data!D30)+1)-FIND(" ",Cleaned_data!D30))</f>
        <v xml:space="preserve">Ondo </v>
      </c>
      <c r="C30" t="str" cm="1">
        <f t="array" aca="1" ref="C30" ca="1">[1]!EXTRACTNUMBERS(Cleaned_data!F30)</f>
        <v>3727</v>
      </c>
      <c r="D30">
        <f>(0.05 *Cleaned_data!J30)/(365/Cleaned_data!H30)</f>
        <v>21396.994109589043</v>
      </c>
      <c r="E30" s="10">
        <f t="shared" ca="1" si="0"/>
        <v>0.17418334467502369</v>
      </c>
      <c r="H30" s="12" t="s">
        <v>1005</v>
      </c>
      <c r="I30" s="13">
        <v>0.14711181603269916</v>
      </c>
    </row>
    <row r="31" spans="1:9" x14ac:dyDescent="0.25">
      <c r="A31" t="s">
        <v>2</v>
      </c>
      <c r="B31" t="str">
        <f>MID(Cleaned_data!D31,FIND(" ",Cleaned_data!D31)+1,FIND(" ",Cleaned_data!D31,FIND(" ",Cleaned_data!D31)+1)-FIND(" ",Cleaned_data!D31))</f>
        <v xml:space="preserve">Osun </v>
      </c>
      <c r="C31" t="str" cm="1">
        <f t="array" aca="1" ref="C31" ca="1">[1]!EXTRACTNUMBERS(Cleaned_data!F31)</f>
        <v>3401</v>
      </c>
      <c r="D31">
        <f>(0.05 *Cleaned_data!J31)/(365/Cleaned_data!H31)</f>
        <v>21216.315068493153</v>
      </c>
      <c r="E31" s="10">
        <f t="shared" ca="1" si="0"/>
        <v>0.16030116394013136</v>
      </c>
      <c r="H31" s="12" t="s">
        <v>1006</v>
      </c>
      <c r="I31" s="13">
        <v>0.1208550615111494</v>
      </c>
    </row>
    <row r="32" spans="1:9" x14ac:dyDescent="0.25">
      <c r="A32" t="s">
        <v>2</v>
      </c>
      <c r="B32" t="str">
        <f>MID(Cleaned_data!D32,FIND(" ",Cleaned_data!D32)+1,FIND(" ",Cleaned_data!D32,FIND(" ",Cleaned_data!D32)+1)-FIND(" ",Cleaned_data!D32))</f>
        <v xml:space="preserve">Oyo </v>
      </c>
      <c r="C32" t="str" cm="1">
        <f t="array" aca="1" ref="C32" ca="1">[1]!EXTRACTNUMBERS(Cleaned_data!F32)</f>
        <v>4403</v>
      </c>
      <c r="D32">
        <f>(0.05 *Cleaned_data!J32)/(365/Cleaned_data!H32)</f>
        <v>35316.970821917814</v>
      </c>
      <c r="E32" s="10">
        <f t="shared" ca="1" si="0"/>
        <v>0.12467094140665896</v>
      </c>
      <c r="H32" s="12" t="s">
        <v>1007</v>
      </c>
      <c r="I32" s="13">
        <v>0.16061917284734606</v>
      </c>
    </row>
    <row r="33" spans="1:9" x14ac:dyDescent="0.25">
      <c r="A33" t="s">
        <v>2</v>
      </c>
      <c r="B33" t="str">
        <f>MID(Cleaned_data!D33,FIND(" ",Cleaned_data!D33)+1,FIND(" ",Cleaned_data!D33,FIND(" ",Cleaned_data!D33)+1)-FIND(" ",Cleaned_data!D33))</f>
        <v xml:space="preserve">Plateau </v>
      </c>
      <c r="C33" t="str" cm="1">
        <f t="array" aca="1" ref="C33" ca="1">[1]!EXTRACTNUMBERS(Cleaned_data!F33)</f>
        <v>3161</v>
      </c>
      <c r="D33">
        <f>(0.05 *Cleaned_data!J33)/(365/Cleaned_data!H33)</f>
        <v>18583.833287671237</v>
      </c>
      <c r="E33" s="10">
        <f t="shared" ca="1" si="0"/>
        <v>0.17009407860417308</v>
      </c>
      <c r="H33" s="12" t="s">
        <v>1008</v>
      </c>
      <c r="I33" s="13">
        <v>0.18886036927244509</v>
      </c>
    </row>
    <row r="34" spans="1:9" x14ac:dyDescent="0.25">
      <c r="A34" t="s">
        <v>2</v>
      </c>
      <c r="B34" t="str">
        <f>MID(Cleaned_data!D34,FIND(" ",Cleaned_data!D34)+1,FIND(" ",Cleaned_data!D34,FIND(" ",Cleaned_data!D34)+1)-FIND(" ",Cleaned_data!D34))</f>
        <v xml:space="preserve">Rivers </v>
      </c>
      <c r="C34" t="str" cm="1">
        <f t="array" aca="1" ref="C34" ca="1">[1]!EXTRACTNUMBERS(Cleaned_data!F34)</f>
        <v>3653</v>
      </c>
      <c r="D34">
        <f>(0.05 *Cleaned_data!J34)/(365/Cleaned_data!H34)</f>
        <v>32890.282328767127</v>
      </c>
      <c r="E34" s="10">
        <f t="shared" ca="1" si="0"/>
        <v>0.11106624027988179</v>
      </c>
      <c r="H34" s="12" t="s">
        <v>1009</v>
      </c>
      <c r="I34" s="13">
        <v>0.11395596455184515</v>
      </c>
    </row>
    <row r="35" spans="1:9" x14ac:dyDescent="0.25">
      <c r="A35" t="s">
        <v>2</v>
      </c>
      <c r="B35" t="str">
        <f>MID(Cleaned_data!D35,FIND(" ",Cleaned_data!D35)+1,FIND(" ",Cleaned_data!D35,FIND(" ",Cleaned_data!D35)+1)-FIND(" ",Cleaned_data!D35))</f>
        <v xml:space="preserve">Sokoto </v>
      </c>
      <c r="C35" t="str" cm="1">
        <f t="array" aca="1" ref="C35" ca="1">[1]!EXTRACTNUMBERS(Cleaned_data!F35)</f>
        <v>7647</v>
      </c>
      <c r="D35">
        <f>(0.05 *Cleaned_data!J35)/(365/Cleaned_data!H35)</f>
        <v>22383.860000000004</v>
      </c>
      <c r="E35" s="10">
        <f t="shared" ca="1" si="0"/>
        <v>0.34163008524892485</v>
      </c>
      <c r="H35" s="12" t="s">
        <v>1010</v>
      </c>
      <c r="I35" s="13">
        <v>0.30485791505089938</v>
      </c>
    </row>
    <row r="36" spans="1:9" x14ac:dyDescent="0.25">
      <c r="A36" t="s">
        <v>2</v>
      </c>
      <c r="B36" t="str">
        <f>MID(Cleaned_data!D36,FIND(" ",Cleaned_data!D36)+1,FIND(" ",Cleaned_data!D36,FIND(" ",Cleaned_data!D36)+1)-FIND(" ",Cleaned_data!D36))</f>
        <v xml:space="preserve">Taraba </v>
      </c>
      <c r="C36" t="str" cm="1">
        <f t="array" aca="1" ref="C36" ca="1">[1]!EXTRACTNUMBERS(Cleaned_data!F36)</f>
        <v>2951</v>
      </c>
      <c r="D36">
        <f>(0.05 *Cleaned_data!J36)/(365/Cleaned_data!H36)</f>
        <v>13647.401780821921</v>
      </c>
      <c r="E36" s="10">
        <f t="shared" ca="1" si="0"/>
        <v>0.21623163495830447</v>
      </c>
      <c r="H36" s="12" t="s">
        <v>1011</v>
      </c>
      <c r="I36" s="13">
        <v>0.21731367115091491</v>
      </c>
    </row>
    <row r="37" spans="1:9" x14ac:dyDescent="0.25">
      <c r="A37" t="s">
        <v>2</v>
      </c>
      <c r="B37" t="str">
        <f>MID(Cleaned_data!D37,FIND(" ",Cleaned_data!D37)+1,FIND(" ",Cleaned_data!D37,FIND(" ",Cleaned_data!D37)+1)-FIND(" ",Cleaned_data!D37))</f>
        <v xml:space="preserve">Yobe </v>
      </c>
      <c r="C37" t="str" cm="1">
        <f t="array" aca="1" ref="C37" ca="1">[1]!EXTRACTNUMBERS(Cleaned_data!F37)</f>
        <v>6206</v>
      </c>
      <c r="D37">
        <f>(0.05 *Cleaned_data!J37)/(365/Cleaned_data!H37)</f>
        <v>14897.347260273973</v>
      </c>
      <c r="E37" s="10">
        <f t="shared" ca="1" si="0"/>
        <v>0.41658423419780488</v>
      </c>
      <c r="H37" s="12" t="s">
        <v>1012</v>
      </c>
      <c r="I37" s="13">
        <v>0.4656170213530022</v>
      </c>
    </row>
    <row r="38" spans="1:9" x14ac:dyDescent="0.25">
      <c r="A38" t="s">
        <v>2</v>
      </c>
      <c r="B38" t="str">
        <f>MID(Cleaned_data!D38,FIND(" ",Cleaned_data!D38)+1,FIND(" ",Cleaned_data!D38,FIND(" ",Cleaned_data!D38)+1)-FIND(" ",Cleaned_data!D38))</f>
        <v xml:space="preserve">Zamfara </v>
      </c>
      <c r="C38" t="str" cm="1">
        <f t="array" aca="1" ref="C38" ca="1">[1]!EXTRACTNUMBERS(Cleaned_data!F38)</f>
        <v>3256</v>
      </c>
      <c r="D38">
        <f>(0.05 *Cleaned_data!J38)/(365/Cleaned_data!H38)</f>
        <v>20201.901643835619</v>
      </c>
      <c r="E38" s="10">
        <f t="shared" ca="1" si="0"/>
        <v>0.16117294586440734</v>
      </c>
      <c r="H38" s="12" t="s">
        <v>1013</v>
      </c>
      <c r="I38" s="13">
        <v>0.2125187881139422</v>
      </c>
    </row>
    <row r="39" spans="1:9" x14ac:dyDescent="0.25">
      <c r="A39" t="s">
        <v>78</v>
      </c>
      <c r="B39" t="str">
        <f>MID(Cleaned_data!D39,FIND(" ",Cleaned_data!D39)+1,FIND(" ",Cleaned_data!D39,FIND(" ",Cleaned_data!D39)+1)-FIND(" ",Cleaned_data!D39))</f>
        <v xml:space="preserve">Anambra </v>
      </c>
      <c r="C39" t="str" cm="1">
        <f t="array" aca="1" ref="C39" ca="1">[1]!EXTRACTNUMBERS(Cleaned_data!F39)</f>
        <v>1575</v>
      </c>
      <c r="D39">
        <f>(0.05 *Cleaned_data!J39)/(365/Cleaned_data!H39)</f>
        <v>22342.922191780821</v>
      </c>
      <c r="E39" s="10">
        <f t="shared" ca="1" si="0"/>
        <v>7.0492122135187282E-2</v>
      </c>
      <c r="I39"/>
    </row>
    <row r="40" spans="1:9" x14ac:dyDescent="0.25">
      <c r="A40" t="s">
        <v>78</v>
      </c>
      <c r="B40" t="str">
        <f>MID(Cleaned_data!D40,FIND(" ",Cleaned_data!D40)+1,FIND(" ",Cleaned_data!D40,FIND(" ",Cleaned_data!D40)+1)-FIND(" ",Cleaned_data!D40))</f>
        <v xml:space="preserve">Abia </v>
      </c>
      <c r="C40" t="str" cm="1">
        <f t="array" aca="1" ref="C40" ca="1">[1]!EXTRACTNUMBERS(Cleaned_data!F40)</f>
        <v>946</v>
      </c>
      <c r="D40">
        <f>(0.05 *Cleaned_data!J40)/(365/Cleaned_data!H40)</f>
        <v>14965.125479452054</v>
      </c>
      <c r="E40" s="10">
        <f t="shared" ca="1" si="0"/>
        <v>6.3213636350654759E-2</v>
      </c>
    </row>
    <row r="41" spans="1:9" x14ac:dyDescent="0.25">
      <c r="A41" t="s">
        <v>78</v>
      </c>
      <c r="B41" t="str">
        <f>MID(Cleaned_data!D41,FIND(" ",Cleaned_data!D41)+1,FIND(" ",Cleaned_data!D41,FIND(" ",Cleaned_data!D41)+1)-FIND(" ",Cleaned_data!D41))</f>
        <v xml:space="preserve">Adamawa </v>
      </c>
      <c r="C41" t="str" cm="1">
        <f t="array" aca="1" ref="C41" ca="1">[1]!EXTRACTNUMBERS(Cleaned_data!F41)</f>
        <v>10971</v>
      </c>
      <c r="D41">
        <f>(0.05 *Cleaned_data!J41)/(365/Cleaned_data!H41)</f>
        <v>17124.527671232878</v>
      </c>
      <c r="E41" s="10">
        <f t="shared" ca="1" si="0"/>
        <v>0.64066000596500805</v>
      </c>
    </row>
    <row r="42" spans="1:9" x14ac:dyDescent="0.25">
      <c r="A42" t="s">
        <v>78</v>
      </c>
      <c r="B42" t="str">
        <f>MID(Cleaned_data!D42,FIND(" ",Cleaned_data!D42)+1,FIND(" ",Cleaned_data!D42,FIND(" ",Cleaned_data!D42)+1)-FIND(" ",Cleaned_data!D42))</f>
        <v xml:space="preserve">Akwa-Ibom </v>
      </c>
      <c r="C42" t="str" cm="1">
        <f t="array" aca="1" ref="C42" ca="1">[1]!EXTRACTNUMBERS(Cleaned_data!F42)</f>
        <v>1429</v>
      </c>
      <c r="D42">
        <f>(0.05 *Cleaned_data!J42)/(365/Cleaned_data!H42)</f>
        <v>22459.018630136987</v>
      </c>
      <c r="E42" s="10">
        <f t="shared" ca="1" si="0"/>
        <v>6.3627000962654431E-2</v>
      </c>
    </row>
    <row r="43" spans="1:9" x14ac:dyDescent="0.25">
      <c r="A43" t="s">
        <v>78</v>
      </c>
      <c r="B43" t="str">
        <f>MID(Cleaned_data!D43,FIND(" ",Cleaned_data!D43)+1,FIND(" ",Cleaned_data!D43,FIND(" ",Cleaned_data!D43)+1)-FIND(" ",Cleaned_data!D43))</f>
        <v xml:space="preserve">Bauchi </v>
      </c>
      <c r="C43" t="str" cm="1">
        <f t="array" aca="1" ref="C43" ca="1">[1]!EXTRACTNUMBERS(Cleaned_data!F43)</f>
        <v>11714</v>
      </c>
      <c r="D43">
        <f>(0.05 *Cleaned_data!J43)/(365/Cleaned_data!H43)</f>
        <v>26791.635068493153</v>
      </c>
      <c r="E43" s="10">
        <f t="shared" ca="1" si="0"/>
        <v>0.43722602110893982</v>
      </c>
    </row>
    <row r="44" spans="1:9" x14ac:dyDescent="0.25">
      <c r="A44" t="s">
        <v>78</v>
      </c>
      <c r="B44" t="str">
        <f>MID(Cleaned_data!D44,FIND(" ",Cleaned_data!D44)+1,FIND(" ",Cleaned_data!D44,FIND(" ",Cleaned_data!D44)+1)-FIND(" ",Cleaned_data!D44))</f>
        <v xml:space="preserve">Benue </v>
      </c>
      <c r="C44" t="str" cm="1">
        <f t="array" aca="1" ref="C44" ca="1">[1]!EXTRACTNUMBERS(Cleaned_data!F44)</f>
        <v>1052</v>
      </c>
      <c r="D44">
        <f>(0.05 *Cleaned_data!J44)/(365/Cleaned_data!H44)</f>
        <v>23073.645479452054</v>
      </c>
      <c r="E44" s="10">
        <f t="shared" ca="1" si="0"/>
        <v>4.5593142225264983E-2</v>
      </c>
    </row>
    <row r="45" spans="1:9" x14ac:dyDescent="0.25">
      <c r="A45" t="s">
        <v>78</v>
      </c>
      <c r="B45" t="str">
        <f>MID(Cleaned_data!D45,FIND(" ",Cleaned_data!D45)+1,FIND(" ",Cleaned_data!D45,FIND(" ",Cleaned_data!D45)+1)-FIND(" ",Cleaned_data!D45))</f>
        <v xml:space="preserve">Borno </v>
      </c>
      <c r="C45" t="str" cm="1">
        <f t="array" aca="1" ref="C45" ca="1">[1]!EXTRACTNUMBERS(Cleaned_data!F45)</f>
        <v>6690</v>
      </c>
      <c r="D45">
        <f>(0.05 *Cleaned_data!J45)/(365/Cleaned_data!H45)</f>
        <v>23670.505753424655</v>
      </c>
      <c r="E45" s="10">
        <f t="shared" ca="1" si="0"/>
        <v>0.28263020949740753</v>
      </c>
    </row>
    <row r="46" spans="1:9" x14ac:dyDescent="0.25">
      <c r="A46" t="s">
        <v>78</v>
      </c>
      <c r="B46" t="str">
        <f>MID(Cleaned_data!D46,FIND(" ",Cleaned_data!D46)+1,FIND(" ",Cleaned_data!D46,FIND(" ",Cleaned_data!D46)+1)-FIND(" ",Cleaned_data!D46))</f>
        <v xml:space="preserve">Bayelsa </v>
      </c>
      <c r="C46" t="str" cm="1">
        <f t="array" aca="1" ref="C46" ca="1">[1]!EXTRACTNUMBERS(Cleaned_data!F46)</f>
        <v>619</v>
      </c>
      <c r="D46">
        <f>(0.05 *Cleaned_data!J46)/(365/Cleaned_data!H46)</f>
        <v>9207.1594520547951</v>
      </c>
      <c r="E46" s="10">
        <f t="shared" ca="1" si="0"/>
        <v>6.7230289995885276E-2</v>
      </c>
    </row>
    <row r="47" spans="1:9" x14ac:dyDescent="0.25">
      <c r="A47" t="s">
        <v>78</v>
      </c>
      <c r="B47" t="str">
        <f>MID(Cleaned_data!D47,FIND(" ",Cleaned_data!D47)+1,FIND(" ",Cleaned_data!D47,FIND(" ",Cleaned_data!D47)+1)-FIND(" ",Cleaned_data!D47))</f>
        <v xml:space="preserve">Cross </v>
      </c>
      <c r="C47" t="str" cm="1">
        <f t="array" aca="1" ref="C47" ca="1">[1]!EXTRACTNUMBERS(Cleaned_data!F47)</f>
        <v>1191</v>
      </c>
      <c r="D47">
        <f>(0.05 *Cleaned_data!J47)/(365/Cleaned_data!H47)</f>
        <v>15615.71890410959</v>
      </c>
      <c r="E47" s="10">
        <f t="shared" ca="1" si="0"/>
        <v>7.6269303213863854E-2</v>
      </c>
    </row>
    <row r="48" spans="1:9" x14ac:dyDescent="0.25">
      <c r="A48" t="s">
        <v>78</v>
      </c>
      <c r="B48" t="str">
        <f>MID(Cleaned_data!D48,FIND(" ",Cleaned_data!D48)+1,FIND(" ",Cleaned_data!D48,FIND(" ",Cleaned_data!D48)+1)-FIND(" ",Cleaned_data!D48))</f>
        <v xml:space="preserve">Delta </v>
      </c>
      <c r="C48" t="str" cm="1">
        <f t="array" aca="1" ref="C48" ca="1">[1]!EXTRACTNUMBERS(Cleaned_data!F48)</f>
        <v>3019</v>
      </c>
      <c r="D48">
        <f>(0.05 *Cleaned_data!J48)/(365/Cleaned_data!H48)</f>
        <v>22940.610958904108</v>
      </c>
      <c r="E48" s="10">
        <f t="shared" ca="1" si="0"/>
        <v>0.13160067992122124</v>
      </c>
    </row>
    <row r="49" spans="1:5" x14ac:dyDescent="0.25">
      <c r="A49" t="s">
        <v>78</v>
      </c>
      <c r="B49" t="str">
        <f>MID(Cleaned_data!D49,FIND(" ",Cleaned_data!D49)+1,FIND(" ",Cleaned_data!D49,FIND(" ",Cleaned_data!D49)+1)-FIND(" ",Cleaned_data!D49))</f>
        <v xml:space="preserve">Ebonyi </v>
      </c>
      <c r="C49" t="str" cm="1">
        <f t="array" aca="1" ref="C49" ca="1">[1]!EXTRACTNUMBERS(Cleaned_data!F49)</f>
        <v>1710</v>
      </c>
      <c r="D49">
        <f>(0.05 *Cleaned_data!J49)/(365/Cleaned_data!H49)</f>
        <v>11612.144657534247</v>
      </c>
      <c r="E49" s="10">
        <f t="shared" ca="1" si="0"/>
        <v>0.14725961916867009</v>
      </c>
    </row>
    <row r="50" spans="1:5" x14ac:dyDescent="0.25">
      <c r="A50" t="s">
        <v>78</v>
      </c>
      <c r="B50" t="str">
        <f>MID(Cleaned_data!D50,FIND(" ",Cleaned_data!D50)+1,FIND(" ",Cleaned_data!D50,FIND(" ",Cleaned_data!D50)+1)-FIND(" ",Cleaned_data!D50))</f>
        <v xml:space="preserve">Edo </v>
      </c>
      <c r="C50" t="str" cm="1">
        <f t="array" aca="1" ref="C50" ca="1">[1]!EXTRACTNUMBERS(Cleaned_data!F50)</f>
        <v>1612</v>
      </c>
      <c r="D50">
        <f>(0.05 *Cleaned_data!J50)/(365/Cleaned_data!H50)</f>
        <v>16994.615342465753</v>
      </c>
      <c r="E50" s="10">
        <f t="shared" ca="1" si="0"/>
        <v>9.485357376533092E-2</v>
      </c>
    </row>
    <row r="51" spans="1:5" x14ac:dyDescent="0.25">
      <c r="A51" t="s">
        <v>78</v>
      </c>
      <c r="B51" t="str">
        <f>MID(Cleaned_data!D51,FIND(" ",Cleaned_data!D51)+1,FIND(" ",Cleaned_data!D51,FIND(" ",Cleaned_data!D51)+1)-FIND(" ",Cleaned_data!D51))</f>
        <v xml:space="preserve">Ekiti </v>
      </c>
      <c r="C51" t="str" cm="1">
        <f t="array" aca="1" ref="C51" ca="1">[1]!EXTRACTNUMBERS(Cleaned_data!F51)</f>
        <v>677</v>
      </c>
      <c r="D51">
        <f>(0.05 *Cleaned_data!J51)/(365/Cleaned_data!H51)</f>
        <v>13191.198904109589</v>
      </c>
      <c r="E51" s="10">
        <f t="shared" ca="1" si="0"/>
        <v>5.1322097780595759E-2</v>
      </c>
    </row>
    <row r="52" spans="1:5" x14ac:dyDescent="0.25">
      <c r="A52" t="s">
        <v>78</v>
      </c>
      <c r="B52" t="str">
        <f>MID(Cleaned_data!D52,FIND(" ",Cleaned_data!D52)+1,FIND(" ",Cleaned_data!D52,FIND(" ",Cleaned_data!D52)+1)-FIND(" ",Cleaned_data!D52))</f>
        <v xml:space="preserve">Enugu </v>
      </c>
      <c r="C52" t="str" cm="1">
        <f t="array" aca="1" ref="C52" ca="1">[1]!EXTRACTNUMBERS(Cleaned_data!F52)</f>
        <v>2765</v>
      </c>
      <c r="D52">
        <f>(0.05 *Cleaned_data!J52)/(365/Cleaned_data!H52)</f>
        <v>17813.093698630139</v>
      </c>
      <c r="E52" s="10">
        <f t="shared" ca="1" si="0"/>
        <v>0.15522289652653845</v>
      </c>
    </row>
    <row r="53" spans="1:5" x14ac:dyDescent="0.25">
      <c r="A53" t="s">
        <v>78</v>
      </c>
      <c r="B53" t="str">
        <f>MID(Cleaned_data!D53,FIND(" ",Cleaned_data!D53)+1,FIND(" ",Cleaned_data!D53,FIND(" ",Cleaned_data!D53)+1)-FIND(" ",Cleaned_data!D53))</f>
        <v xml:space="preserve">Federal </v>
      </c>
      <c r="C53" t="str" cm="1">
        <f t="array" aca="1" ref="C53" ca="1">[1]!EXTRACTNUMBERS(Cleaned_data!F53)</f>
        <v>5615</v>
      </c>
      <c r="D53">
        <f>(0.05 *Cleaned_data!J53)/(365/Cleaned_data!H53)</f>
        <v>7865.5682191780816</v>
      </c>
      <c r="E53" s="10">
        <f t="shared" ca="1" si="0"/>
        <v>0.71387086648226206</v>
      </c>
    </row>
    <row r="54" spans="1:5" x14ac:dyDescent="0.25">
      <c r="A54" t="s">
        <v>78</v>
      </c>
      <c r="B54" t="str">
        <f>MID(Cleaned_data!D54,FIND(" ",Cleaned_data!D54)+1,FIND(" ",Cleaned_data!D54,FIND(" ",Cleaned_data!D54)+1)-FIND(" ",Cleaned_data!D54))</f>
        <v xml:space="preserve">Gombe </v>
      </c>
      <c r="C54" t="str" cm="1">
        <f t="array" aca="1" ref="C54" ca="1">[1]!EXTRACTNUMBERS(Cleaned_data!F54)</f>
        <v>4296</v>
      </c>
      <c r="D54">
        <f>(0.05 *Cleaned_data!J54)/(365/Cleaned_data!H54)</f>
        <v>13175.760547945205</v>
      </c>
      <c r="E54" s="10">
        <f t="shared" ca="1" si="0"/>
        <v>0.32605328431457969</v>
      </c>
    </row>
    <row r="55" spans="1:5" x14ac:dyDescent="0.25">
      <c r="A55" t="s">
        <v>78</v>
      </c>
      <c r="B55" t="str">
        <f>MID(Cleaned_data!D55,FIND(" ",Cleaned_data!D55)+1,FIND(" ",Cleaned_data!D55,FIND(" ",Cleaned_data!D55)+1)-FIND(" ",Cleaned_data!D55))</f>
        <v xml:space="preserve">Imo </v>
      </c>
      <c r="C55" t="str" cm="1">
        <f t="array" aca="1" ref="C55" ca="1">[1]!EXTRACTNUMBERS(Cleaned_data!F55)</f>
        <v>1513</v>
      </c>
      <c r="D55">
        <f>(0.05 *Cleaned_data!J55)/(365/Cleaned_data!H55)</f>
        <v>22025.467397260272</v>
      </c>
      <c r="E55" s="10">
        <f t="shared" ca="1" si="0"/>
        <v>6.8693207399912012E-2</v>
      </c>
    </row>
    <row r="56" spans="1:5" x14ac:dyDescent="0.25">
      <c r="A56" t="s">
        <v>78</v>
      </c>
      <c r="B56" t="str">
        <f>MID(Cleaned_data!D56,FIND(" ",Cleaned_data!D56)+1,FIND(" ",Cleaned_data!D56,FIND(" ",Cleaned_data!D56)+1)-FIND(" ",Cleaned_data!D56))</f>
        <v xml:space="preserve">Jigawa </v>
      </c>
      <c r="C56" t="str" cm="1">
        <f t="array" aca="1" ref="C56" ca="1">[1]!EXTRACTNUMBERS(Cleaned_data!F56)</f>
        <v>11387</v>
      </c>
      <c r="D56">
        <f>(0.05 *Cleaned_data!J56)/(365/Cleaned_data!H56)</f>
        <v>23505.746849315066</v>
      </c>
      <c r="E56" s="10">
        <f t="shared" ca="1" si="0"/>
        <v>0.48443472453766367</v>
      </c>
    </row>
    <row r="57" spans="1:5" x14ac:dyDescent="0.25">
      <c r="A57" t="s">
        <v>78</v>
      </c>
      <c r="B57" t="str">
        <f>MID(Cleaned_data!D57,FIND(" ",Cleaned_data!D57)+1,FIND(" ",Cleaned_data!D57,FIND(" ",Cleaned_data!D57)+1)-FIND(" ",Cleaned_data!D57))</f>
        <v xml:space="preserve">Kaduna </v>
      </c>
      <c r="C57" t="str" cm="1">
        <f t="array" aca="1" ref="C57" ca="1">[1]!EXTRACTNUMBERS(Cleaned_data!F57)</f>
        <v>14794</v>
      </c>
      <c r="D57">
        <f>(0.05 *Cleaned_data!J57)/(365/Cleaned_data!H57)</f>
        <v>33176.022465753427</v>
      </c>
      <c r="E57" s="10">
        <f t="shared" ca="1" si="0"/>
        <v>0.44592446292413096</v>
      </c>
    </row>
    <row r="58" spans="1:5" x14ac:dyDescent="0.25">
      <c r="A58" t="s">
        <v>78</v>
      </c>
      <c r="B58" t="str">
        <f>MID(Cleaned_data!D58,FIND(" ",Cleaned_data!D58)+1,FIND(" ",Cleaned_data!D58,FIND(" ",Cleaned_data!D58)+1)-FIND(" ",Cleaned_data!D58))</f>
        <v xml:space="preserve">Kebbi </v>
      </c>
      <c r="C58" t="str" cm="1">
        <f t="array" aca="1" ref="C58" ca="1">[1]!EXTRACTNUMBERS(Cleaned_data!F58)</f>
        <v>3785</v>
      </c>
      <c r="D58">
        <f>(0.05 *Cleaned_data!J58)/(365/Cleaned_data!H58)</f>
        <v>17918.442739726026</v>
      </c>
      <c r="E58" s="10">
        <f t="shared" ca="1" si="0"/>
        <v>0.21123487431240204</v>
      </c>
    </row>
    <row r="59" spans="1:5" x14ac:dyDescent="0.25">
      <c r="A59" t="s">
        <v>78</v>
      </c>
      <c r="B59" t="str">
        <f>MID(Cleaned_data!D59,FIND(" ",Cleaned_data!D59)+1,FIND(" ",Cleaned_data!D59,FIND(" ",Cleaned_data!D59)+1)-FIND(" ",Cleaned_data!D59))</f>
        <v xml:space="preserve">Kano </v>
      </c>
      <c r="C59" t="str" cm="1">
        <f t="array" aca="1" ref="C59" ca="1">[1]!EXTRACTNUMBERS(Cleaned_data!F59)</f>
        <v>13725</v>
      </c>
      <c r="D59">
        <f>(0.05 *Cleaned_data!J59)/(365/Cleaned_data!H59)</f>
        <v>53138.875616438359</v>
      </c>
      <c r="E59" s="10">
        <f t="shared" ca="1" si="0"/>
        <v>0.25828548008934932</v>
      </c>
    </row>
    <row r="60" spans="1:5" x14ac:dyDescent="0.25">
      <c r="A60" t="s">
        <v>78</v>
      </c>
      <c r="B60" t="str">
        <f>MID(Cleaned_data!D60,FIND(" ",Cleaned_data!D60)+1,FIND(" ",Cleaned_data!D60,FIND(" ",Cleaned_data!D60)+1)-FIND(" ",Cleaned_data!D60))</f>
        <v xml:space="preserve">Kogi </v>
      </c>
      <c r="C60" t="str" cm="1">
        <f t="array" aca="1" ref="C60" ca="1">[1]!EXTRACTNUMBERS(Cleaned_data!F60)</f>
        <v>1537</v>
      </c>
      <c r="D60">
        <f>(0.05 *Cleaned_data!J60)/(365/Cleaned_data!H60)</f>
        <v>17928.956164383562</v>
      </c>
      <c r="E60" s="10">
        <f t="shared" ca="1" si="0"/>
        <v>8.5727244012861109E-2</v>
      </c>
    </row>
    <row r="61" spans="1:5" x14ac:dyDescent="0.25">
      <c r="A61" t="s">
        <v>78</v>
      </c>
      <c r="B61" t="str">
        <f>MID(Cleaned_data!D61,FIND(" ",Cleaned_data!D61)+1,FIND(" ",Cleaned_data!D61,FIND(" ",Cleaned_data!D61)+1)-FIND(" ",Cleaned_data!D61))</f>
        <v xml:space="preserve">Katsina </v>
      </c>
      <c r="C61" t="str" cm="1">
        <f t="array" aca="1" ref="C61" ca="1">[1]!EXTRACTNUMBERS(Cleaned_data!F61)</f>
        <v>15031</v>
      </c>
      <c r="D61">
        <f>(0.05 *Cleaned_data!J61)/(365/Cleaned_data!H61)</f>
        <v>31677.704109589038</v>
      </c>
      <c r="E61" s="10">
        <f t="shared" ca="1" si="0"/>
        <v>0.47449777130312998</v>
      </c>
    </row>
    <row r="62" spans="1:5" x14ac:dyDescent="0.25">
      <c r="A62" t="s">
        <v>78</v>
      </c>
      <c r="B62" t="str">
        <f>MID(Cleaned_data!D62,FIND(" ",Cleaned_data!D62)+1,FIND(" ",Cleaned_data!D62,FIND(" ",Cleaned_data!D62)+1)-FIND(" ",Cleaned_data!D62))</f>
        <v xml:space="preserve">Kwara </v>
      </c>
      <c r="C62" t="str" cm="1">
        <f t="array" aca="1" ref="C62" ca="1">[1]!EXTRACTNUMBERS(Cleaned_data!F62)</f>
        <v>1278</v>
      </c>
      <c r="D62">
        <f>(0.05 *Cleaned_data!J62)/(365/Cleaned_data!H62)</f>
        <v>12966.70410958904</v>
      </c>
      <c r="E62" s="10">
        <f t="shared" ca="1" si="0"/>
        <v>9.8560126705976345E-2</v>
      </c>
    </row>
    <row r="63" spans="1:5" x14ac:dyDescent="0.25">
      <c r="A63" t="s">
        <v>78</v>
      </c>
      <c r="B63" t="str">
        <f>MID(Cleaned_data!D63,FIND(" ",Cleaned_data!D63)+1,FIND(" ",Cleaned_data!D63,FIND(" ",Cleaned_data!D63)+1)-FIND(" ",Cleaned_data!D63))</f>
        <v xml:space="preserve">Lagos </v>
      </c>
      <c r="C63" t="str" cm="1">
        <f t="array" aca="1" ref="C63" ca="1">[1]!EXTRACTNUMBERS(Cleaned_data!F63)</f>
        <v>10929</v>
      </c>
      <c r="D63">
        <f>(0.05 *Cleaned_data!J63)/(365/Cleaned_data!H63)</f>
        <v>50452.962191780818</v>
      </c>
      <c r="E63" s="10">
        <f t="shared" ca="1" si="0"/>
        <v>0.21661760826761564</v>
      </c>
    </row>
    <row r="64" spans="1:5" x14ac:dyDescent="0.25">
      <c r="A64" t="s">
        <v>78</v>
      </c>
      <c r="B64" t="str">
        <f>MID(Cleaned_data!D64,FIND(" ",Cleaned_data!D64)+1,FIND(" ",Cleaned_data!D64,FIND(" ",Cleaned_data!D64)+1)-FIND(" ",Cleaned_data!D64))</f>
        <v xml:space="preserve">Nasarawa </v>
      </c>
      <c r="C64" t="str" cm="1">
        <f t="array" aca="1" ref="C64" ca="1">[1]!EXTRACTNUMBERS(Cleaned_data!F64)</f>
        <v>5727</v>
      </c>
      <c r="D64">
        <f>(0.05 *Cleaned_data!J64)/(365/Cleaned_data!H64)</f>
        <v>10189.637260273972</v>
      </c>
      <c r="E64" s="10">
        <f t="shared" ca="1" si="0"/>
        <v>0.56204159713591373</v>
      </c>
    </row>
    <row r="65" spans="1:5" x14ac:dyDescent="0.25">
      <c r="A65" t="s">
        <v>78</v>
      </c>
      <c r="B65" t="str">
        <f>MID(Cleaned_data!D65,FIND(" ",Cleaned_data!D65)+1,FIND(" ",Cleaned_data!D65,FIND(" ",Cleaned_data!D65)+1)-FIND(" ",Cleaned_data!D65))</f>
        <v xml:space="preserve">Niger </v>
      </c>
      <c r="C65" t="str" cm="1">
        <f t="array" aca="1" ref="C65" ca="1">[1]!EXTRACTNUMBERS(Cleaned_data!F65)</f>
        <v>7771</v>
      </c>
      <c r="D65">
        <f>(0.05 *Cleaned_data!J65)/(365/Cleaned_data!H65)</f>
        <v>22631.126575342467</v>
      </c>
      <c r="E65" s="10">
        <f t="shared" ca="1" si="0"/>
        <v>0.34337663103642491</v>
      </c>
    </row>
    <row r="66" spans="1:5" x14ac:dyDescent="0.25">
      <c r="A66" t="s">
        <v>78</v>
      </c>
      <c r="B66" t="str">
        <f>MID(Cleaned_data!D66,FIND(" ",Cleaned_data!D66)+1,FIND(" ",Cleaned_data!D66,FIND(" ",Cleaned_data!D66)+1)-FIND(" ",Cleaned_data!D66))</f>
        <v xml:space="preserve">Ogun </v>
      </c>
      <c r="C66" t="str" cm="1">
        <f t="array" aca="1" ref="C66" ca="1">[1]!EXTRACTNUMBERS(Cleaned_data!F66)</f>
        <v>3610</v>
      </c>
      <c r="D66">
        <f>(0.05 *Cleaned_data!J66)/(365/Cleaned_data!H66)</f>
        <v>21111.842739726028</v>
      </c>
      <c r="E66" s="10">
        <f t="shared" ca="1" si="0"/>
        <v>0.17099407401359071</v>
      </c>
    </row>
    <row r="67" spans="1:5" x14ac:dyDescent="0.25">
      <c r="A67" t="s">
        <v>78</v>
      </c>
      <c r="B67" t="str">
        <f>MID(Cleaned_data!D67,FIND(" ",Cleaned_data!D67)+1,FIND(" ",Cleaned_data!D67,FIND(" ",Cleaned_data!D67)+1)-FIND(" ",Cleaned_data!D67))</f>
        <v xml:space="preserve">Ondo </v>
      </c>
      <c r="C67" t="str" cm="1">
        <f t="array" aca="1" ref="C67" ca="1">[1]!EXTRACTNUMBERS(Cleaned_data!F67)</f>
        <v>3381</v>
      </c>
      <c r="D67">
        <f>(0.05 *Cleaned_data!J67)/(365/Cleaned_data!H67)</f>
        <v>19326.317260273972</v>
      </c>
      <c r="E67" s="10">
        <f t="shared" ref="E67:E130" ca="1" si="1">C67/D67</f>
        <v>0.17494279714375705</v>
      </c>
    </row>
    <row r="68" spans="1:5" x14ac:dyDescent="0.25">
      <c r="A68" t="s">
        <v>78</v>
      </c>
      <c r="B68" t="str">
        <f>MID(Cleaned_data!D68,FIND(" ",Cleaned_data!D68)+1,FIND(" ",Cleaned_data!D68,FIND(" ",Cleaned_data!D68)+1)-FIND(" ",Cleaned_data!D68))</f>
        <v xml:space="preserve">Osun </v>
      </c>
      <c r="C68" t="str" cm="1">
        <f t="array" aca="1" ref="C68" ca="1">[1]!EXTRACTNUMBERS(Cleaned_data!F68)</f>
        <v>2618</v>
      </c>
      <c r="D68">
        <f>(0.05 *Cleaned_data!J68)/(365/Cleaned_data!H68)</f>
        <v>19163.123287671231</v>
      </c>
      <c r="E68" s="10">
        <f t="shared" ca="1" si="1"/>
        <v>0.13661656091751567</v>
      </c>
    </row>
    <row r="69" spans="1:5" x14ac:dyDescent="0.25">
      <c r="A69" t="s">
        <v>78</v>
      </c>
      <c r="B69" t="str">
        <f>MID(Cleaned_data!D69,FIND(" ",Cleaned_data!D69)+1,FIND(" ",Cleaned_data!D69,FIND(" ",Cleaned_data!D69)+1)-FIND(" ",Cleaned_data!D69))</f>
        <v xml:space="preserve">Oyo </v>
      </c>
      <c r="C69" t="str" cm="1">
        <f t="array" aca="1" ref="C69" ca="1">[1]!EXTRACTNUMBERS(Cleaned_data!F69)</f>
        <v>5581</v>
      </c>
      <c r="D69">
        <f>(0.05 *Cleaned_data!J69)/(365/Cleaned_data!H69)</f>
        <v>31899.199452054796</v>
      </c>
      <c r="E69" s="10">
        <f t="shared" ca="1" si="1"/>
        <v>0.17495736870727327</v>
      </c>
    </row>
    <row r="70" spans="1:5" x14ac:dyDescent="0.25">
      <c r="A70" t="s">
        <v>78</v>
      </c>
      <c r="B70" t="str">
        <f>MID(Cleaned_data!D70,FIND(" ",Cleaned_data!D70)+1,FIND(" ",Cleaned_data!D70,FIND(" ",Cleaned_data!D70)+1)-FIND(" ",Cleaned_data!D70))</f>
        <v xml:space="preserve">Plateau </v>
      </c>
      <c r="C70" t="str" cm="1">
        <f t="array" aca="1" ref="C70" ca="1">[1]!EXTRACTNUMBERS(Cleaned_data!F70)</f>
        <v>3111</v>
      </c>
      <c r="D70">
        <f>(0.05 *Cleaned_data!J70)/(365/Cleaned_data!H70)</f>
        <v>16785.397808219179</v>
      </c>
      <c r="E70" s="10">
        <f t="shared" ca="1" si="1"/>
        <v>0.18533966460280496</v>
      </c>
    </row>
    <row r="71" spans="1:5" x14ac:dyDescent="0.25">
      <c r="A71" t="s">
        <v>78</v>
      </c>
      <c r="B71" t="str">
        <f>MID(Cleaned_data!D71,FIND(" ",Cleaned_data!D71)+1,FIND(" ",Cleaned_data!D71,FIND(" ",Cleaned_data!D71)+1)-FIND(" ",Cleaned_data!D71))</f>
        <v xml:space="preserve">Rivers </v>
      </c>
      <c r="C71" t="str" cm="1">
        <f t="array" aca="1" ref="C71" ca="1">[1]!EXTRACTNUMBERS(Cleaned_data!F71)</f>
        <v>3306</v>
      </c>
      <c r="D71">
        <f>(0.05 *Cleaned_data!J71)/(365/Cleaned_data!H71)</f>
        <v>29707.351780821919</v>
      </c>
      <c r="E71" s="10">
        <f t="shared" ca="1" si="1"/>
        <v>0.11128558426854608</v>
      </c>
    </row>
    <row r="72" spans="1:5" x14ac:dyDescent="0.25">
      <c r="A72" t="s">
        <v>78</v>
      </c>
      <c r="B72" t="str">
        <f>MID(Cleaned_data!D72,FIND(" ",Cleaned_data!D72)+1,FIND(" ",Cleaned_data!D72,FIND(" ",Cleaned_data!D72)+1)-FIND(" ",Cleaned_data!D72))</f>
        <v xml:space="preserve">Sokoto </v>
      </c>
      <c r="C72" t="str" cm="1">
        <f t="array" aca="1" ref="C72" ca="1">[1]!EXTRACTNUMBERS(Cleaned_data!F72)</f>
        <v>6061</v>
      </c>
      <c r="D72">
        <f>(0.05 *Cleaned_data!J72)/(365/Cleaned_data!H72)</f>
        <v>20217.68</v>
      </c>
      <c r="E72" s="10">
        <f t="shared" ca="1" si="1"/>
        <v>0.29978711701837202</v>
      </c>
    </row>
    <row r="73" spans="1:5" x14ac:dyDescent="0.25">
      <c r="A73" t="s">
        <v>78</v>
      </c>
      <c r="B73" t="str">
        <f>MID(Cleaned_data!D73,FIND(" ",Cleaned_data!D73)+1,FIND(" ",Cleaned_data!D73,FIND(" ",Cleaned_data!D73)+1)-FIND(" ",Cleaned_data!D73))</f>
        <v xml:space="preserve">Taraba </v>
      </c>
      <c r="C73" t="str" cm="1">
        <f t="array" aca="1" ref="C73" ca="1">[1]!EXTRACTNUMBERS(Cleaned_data!F73)</f>
        <v>2763</v>
      </c>
      <c r="D73">
        <f>(0.05 *Cleaned_data!J73)/(365/Cleaned_data!H73)</f>
        <v>12326.685479452055</v>
      </c>
      <c r="E73" s="10">
        <f t="shared" ca="1" si="1"/>
        <v>0.22414784611855129</v>
      </c>
    </row>
    <row r="74" spans="1:5" x14ac:dyDescent="0.25">
      <c r="A74" t="s">
        <v>78</v>
      </c>
      <c r="B74" t="str">
        <f>MID(Cleaned_data!D74,FIND(" ",Cleaned_data!D74)+1,FIND(" ",Cleaned_data!D74,FIND(" ",Cleaned_data!D74)+1)-FIND(" ",Cleaned_data!D74))</f>
        <v xml:space="preserve">Yobe </v>
      </c>
      <c r="C74" t="str" cm="1">
        <f t="array" aca="1" ref="C74" ca="1">[1]!EXTRACTNUMBERS(Cleaned_data!F74)</f>
        <v>6081</v>
      </c>
      <c r="D74">
        <f>(0.05 *Cleaned_data!J74)/(365/Cleaned_data!H74)</f>
        <v>13455.668493150684</v>
      </c>
      <c r="E74" s="10">
        <f t="shared" ca="1" si="1"/>
        <v>0.45192849415808667</v>
      </c>
    </row>
    <row r="75" spans="1:5" x14ac:dyDescent="0.25">
      <c r="A75" t="s">
        <v>78</v>
      </c>
      <c r="B75" t="str">
        <f>MID(Cleaned_data!D75,FIND(" ",Cleaned_data!D75)+1,FIND(" ",Cleaned_data!D75,FIND(" ",Cleaned_data!D75)+1)-FIND(" ",Cleaned_data!D75))</f>
        <v xml:space="preserve">Zamfara </v>
      </c>
      <c r="C75" t="str" cm="1">
        <f t="array" aca="1" ref="C75" ca="1">[1]!EXTRACTNUMBERS(Cleaned_data!F75)</f>
        <v>2909</v>
      </c>
      <c r="D75">
        <f>(0.05 *Cleaned_data!J75)/(365/Cleaned_data!H75)</f>
        <v>18246.878904109588</v>
      </c>
      <c r="E75" s="10">
        <f t="shared" ca="1" si="1"/>
        <v>0.15942452488928563</v>
      </c>
    </row>
    <row r="76" spans="1:5" x14ac:dyDescent="0.25">
      <c r="A76" t="s">
        <v>116</v>
      </c>
      <c r="B76" t="str">
        <f>MID(Cleaned_data!D76,FIND(" ",Cleaned_data!D76)+1,FIND(" ",Cleaned_data!D76,FIND(" ",Cleaned_data!D76)+1)-FIND(" ",Cleaned_data!D76))</f>
        <v xml:space="preserve">Anambra </v>
      </c>
      <c r="C76" t="str" cm="1">
        <f t="array" aca="1" ref="C76" ca="1">[1]!EXTRACTNUMBERS(Cleaned_data!F76)</f>
        <v>1811</v>
      </c>
      <c r="D76">
        <f>(0.05 *Cleaned_data!J76)/(365/Cleaned_data!H76)</f>
        <v>24736.806712328769</v>
      </c>
      <c r="E76" s="10">
        <f t="shared" ca="1" si="1"/>
        <v>7.3210743046207408E-2</v>
      </c>
    </row>
    <row r="77" spans="1:5" x14ac:dyDescent="0.25">
      <c r="A77" t="s">
        <v>116</v>
      </c>
      <c r="B77" t="str">
        <f>MID(Cleaned_data!D77,FIND(" ",Cleaned_data!D77)+1,FIND(" ",Cleaned_data!D77,FIND(" ",Cleaned_data!D77)+1)-FIND(" ",Cleaned_data!D77))</f>
        <v xml:space="preserve">Abia </v>
      </c>
      <c r="C77" t="str" cm="1">
        <f t="array" aca="1" ref="C77" ca="1">[1]!EXTRACTNUMBERS(Cleaned_data!F77)</f>
        <v>1156</v>
      </c>
      <c r="D77">
        <f>(0.05 *Cleaned_data!J77)/(365/Cleaned_data!H77)</f>
        <v>16568.531780821919</v>
      </c>
      <c r="E77" s="10">
        <f t="shared" ca="1" si="1"/>
        <v>6.9770817070108196E-2</v>
      </c>
    </row>
    <row r="78" spans="1:5" x14ac:dyDescent="0.25">
      <c r="A78" t="s">
        <v>116</v>
      </c>
      <c r="B78" t="str">
        <f>MID(Cleaned_data!D78,FIND(" ",Cleaned_data!D78)+1,FIND(" ",Cleaned_data!D78,FIND(" ",Cleaned_data!D78)+1)-FIND(" ",Cleaned_data!D78))</f>
        <v xml:space="preserve">Adamawa </v>
      </c>
      <c r="C78" t="str" cm="1">
        <f t="array" aca="1" ref="C78" ca="1">[1]!EXTRACTNUMBERS(Cleaned_data!F78)</f>
        <v>11789</v>
      </c>
      <c r="D78">
        <f>(0.05 *Cleaned_data!J78)/(365/Cleaned_data!H78)</f>
        <v>18959.298493150687</v>
      </c>
      <c r="E78" s="10">
        <f t="shared" ca="1" si="1"/>
        <v>0.62180570680180713</v>
      </c>
    </row>
    <row r="79" spans="1:5" x14ac:dyDescent="0.25">
      <c r="A79" t="s">
        <v>116</v>
      </c>
      <c r="B79" t="str">
        <f>MID(Cleaned_data!D79,FIND(" ",Cleaned_data!D79)+1,FIND(" ",Cleaned_data!D79,FIND(" ",Cleaned_data!D79)+1)-FIND(" ",Cleaned_data!D79))</f>
        <v xml:space="preserve">Akwa-Ibom </v>
      </c>
      <c r="C79" t="str" cm="1">
        <f t="array" aca="1" ref="C79" ca="1">[1]!EXTRACTNUMBERS(Cleaned_data!F79)</f>
        <v>1549</v>
      </c>
      <c r="D79">
        <f>(0.05 *Cleaned_data!J79)/(365/Cleaned_data!H79)</f>
        <v>24865.342054794524</v>
      </c>
      <c r="E79" s="10">
        <f t="shared" ca="1" si="1"/>
        <v>6.2295543595842974E-2</v>
      </c>
    </row>
    <row r="80" spans="1:5" x14ac:dyDescent="0.25">
      <c r="A80" t="s">
        <v>116</v>
      </c>
      <c r="B80" t="str">
        <f>MID(Cleaned_data!D80,FIND(" ",Cleaned_data!D80)+1,FIND(" ",Cleaned_data!D80,FIND(" ",Cleaned_data!D80)+1)-FIND(" ",Cleaned_data!D80))</f>
        <v xml:space="preserve">Bauchi </v>
      </c>
      <c r="C80" t="str" cm="1">
        <f t="array" aca="1" ref="C80" ca="1">[1]!EXTRACTNUMBERS(Cleaned_data!F80)</f>
        <v>9900</v>
      </c>
      <c r="D80">
        <f>(0.05 *Cleaned_data!J80)/(365/Cleaned_data!H80)</f>
        <v>29662.16739726028</v>
      </c>
      <c r="E80" s="10">
        <f t="shared" ca="1" si="1"/>
        <v>0.33375848323593521</v>
      </c>
    </row>
    <row r="81" spans="1:5" x14ac:dyDescent="0.25">
      <c r="A81" t="s">
        <v>116</v>
      </c>
      <c r="B81" t="str">
        <f>MID(Cleaned_data!D81,FIND(" ",Cleaned_data!D81)+1,FIND(" ",Cleaned_data!D81,FIND(" ",Cleaned_data!D81)+1)-FIND(" ",Cleaned_data!D81))</f>
        <v xml:space="preserve">Benue </v>
      </c>
      <c r="C81" t="str" cm="1">
        <f t="array" aca="1" ref="C81" ca="1">[1]!EXTRACTNUMBERS(Cleaned_data!F81)</f>
        <v>1090</v>
      </c>
      <c r="D81">
        <f>(0.05 *Cleaned_data!J81)/(365/Cleaned_data!H81)</f>
        <v>25545.82178082192</v>
      </c>
      <c r="E81" s="10">
        <f t="shared" ca="1" si="1"/>
        <v>4.2668425754786188E-2</v>
      </c>
    </row>
    <row r="82" spans="1:5" x14ac:dyDescent="0.25">
      <c r="A82" t="s">
        <v>116</v>
      </c>
      <c r="B82" t="str">
        <f>MID(Cleaned_data!D82,FIND(" ",Cleaned_data!D82)+1,FIND(" ",Cleaned_data!D82,FIND(" ",Cleaned_data!D82)+1)-FIND(" ",Cleaned_data!D82))</f>
        <v xml:space="preserve">Borno </v>
      </c>
      <c r="C82" t="str" cm="1">
        <f t="array" aca="1" ref="C82" ca="1">[1]!EXTRACTNUMBERS(Cleaned_data!F82)</f>
        <v>8030</v>
      </c>
      <c r="D82">
        <f>(0.05 *Cleaned_data!J82)/(365/Cleaned_data!H82)</f>
        <v>26206.631369863015</v>
      </c>
      <c r="E82" s="10">
        <f t="shared" ca="1" si="1"/>
        <v>0.30641099524276527</v>
      </c>
    </row>
    <row r="83" spans="1:5" x14ac:dyDescent="0.25">
      <c r="A83" t="s">
        <v>116</v>
      </c>
      <c r="B83" t="str">
        <f>MID(Cleaned_data!D83,FIND(" ",Cleaned_data!D83)+1,FIND(" ",Cleaned_data!D83,FIND(" ",Cleaned_data!D83)+1)-FIND(" ",Cleaned_data!D83))</f>
        <v xml:space="preserve">Bayelsa </v>
      </c>
      <c r="C83" t="str" cm="1">
        <f t="array" aca="1" ref="C83" ca="1">[1]!EXTRACTNUMBERS(Cleaned_data!F83)</f>
        <v>632</v>
      </c>
      <c r="D83">
        <f>(0.05 *Cleaned_data!J83)/(365/Cleaned_data!H83)</f>
        <v>10193.64082191781</v>
      </c>
      <c r="E83" s="10">
        <f t="shared" ca="1" si="1"/>
        <v>6.1999437790775214E-2</v>
      </c>
    </row>
    <row r="84" spans="1:5" x14ac:dyDescent="0.25">
      <c r="A84" t="s">
        <v>116</v>
      </c>
      <c r="B84" t="str">
        <f>MID(Cleaned_data!D84,FIND(" ",Cleaned_data!D84)+1,FIND(" ",Cleaned_data!D84,FIND(" ",Cleaned_data!D84)+1)-FIND(" ",Cleaned_data!D84))</f>
        <v xml:space="preserve">Cross </v>
      </c>
      <c r="C84" t="str" cm="1">
        <f t="array" aca="1" ref="C84" ca="1">[1]!EXTRACTNUMBERS(Cleaned_data!F84)</f>
        <v>1577</v>
      </c>
      <c r="D84">
        <f>(0.05 *Cleaned_data!J84)/(365/Cleaned_data!H84)</f>
        <v>17288.83164383562</v>
      </c>
      <c r="E84" s="10">
        <f t="shared" ca="1" si="1"/>
        <v>9.1214954977150445E-2</v>
      </c>
    </row>
    <row r="85" spans="1:5" x14ac:dyDescent="0.25">
      <c r="A85" t="s">
        <v>116</v>
      </c>
      <c r="B85" t="str">
        <f>MID(Cleaned_data!D85,FIND(" ",Cleaned_data!D85)+1,FIND(" ",Cleaned_data!D85,FIND(" ",Cleaned_data!D85)+1)-FIND(" ",Cleaned_data!D85))</f>
        <v xml:space="preserve">Delta </v>
      </c>
      <c r="C85" t="str" cm="1">
        <f t="array" aca="1" ref="C85" ca="1">[1]!EXTRACTNUMBERS(Cleaned_data!F85)</f>
        <v>3539</v>
      </c>
      <c r="D85">
        <f>(0.05 *Cleaned_data!J85)/(365/Cleaned_data!H85)</f>
        <v>25398.533561643839</v>
      </c>
      <c r="E85" s="10">
        <f t="shared" ca="1" si="1"/>
        <v>0.13933875321622896</v>
      </c>
    </row>
    <row r="86" spans="1:5" x14ac:dyDescent="0.25">
      <c r="A86" t="s">
        <v>116</v>
      </c>
      <c r="B86" t="str">
        <f>MID(Cleaned_data!D86,FIND(" ",Cleaned_data!D86)+1,FIND(" ",Cleaned_data!D86,FIND(" ",Cleaned_data!D86)+1)-FIND(" ",Cleaned_data!D86))</f>
        <v xml:space="preserve">Ebonyi </v>
      </c>
      <c r="C86" t="str" cm="1">
        <f t="array" aca="1" ref="C86" ca="1">[1]!EXTRACTNUMBERS(Cleaned_data!F86)</f>
        <v>1689</v>
      </c>
      <c r="D86">
        <f>(0.05 *Cleaned_data!J86)/(365/Cleaned_data!H86)</f>
        <v>12856.303013698631</v>
      </c>
      <c r="E86" s="10">
        <f t="shared" ca="1" si="1"/>
        <v>0.13137524824985372</v>
      </c>
    </row>
    <row r="87" spans="1:5" x14ac:dyDescent="0.25">
      <c r="A87" t="s">
        <v>116</v>
      </c>
      <c r="B87" t="str">
        <f>MID(Cleaned_data!D87,FIND(" ",Cleaned_data!D87)+1,FIND(" ",Cleaned_data!D87,FIND(" ",Cleaned_data!D87)+1)-FIND(" ",Cleaned_data!D87))</f>
        <v xml:space="preserve">Edo </v>
      </c>
      <c r="C87" t="str" cm="1">
        <f t="array" aca="1" ref="C87" ca="1">[1]!EXTRACTNUMBERS(Cleaned_data!F87)</f>
        <v>1976</v>
      </c>
      <c r="D87">
        <f>(0.05 *Cleaned_data!J87)/(365/Cleaned_data!H87)</f>
        <v>18815.466986301373</v>
      </c>
      <c r="E87" s="10">
        <f t="shared" ca="1" si="1"/>
        <v>0.10501998177555888</v>
      </c>
    </row>
    <row r="88" spans="1:5" x14ac:dyDescent="0.25">
      <c r="A88" t="s">
        <v>116</v>
      </c>
      <c r="B88" t="str">
        <f>MID(Cleaned_data!D88,FIND(" ",Cleaned_data!D88)+1,FIND(" ",Cleaned_data!D88,FIND(" ",Cleaned_data!D88)+1)-FIND(" ",Cleaned_data!D88))</f>
        <v xml:space="preserve">Ekiti </v>
      </c>
      <c r="C88" t="str" cm="1">
        <f t="array" aca="1" ref="C88" ca="1">[1]!EXTRACTNUMBERS(Cleaned_data!F88)</f>
        <v>765</v>
      </c>
      <c r="D88">
        <f>(0.05 *Cleaned_data!J88)/(365/Cleaned_data!H88)</f>
        <v>14604.541643835619</v>
      </c>
      <c r="E88" s="10">
        <f t="shared" ca="1" si="1"/>
        <v>5.2380966048523422E-2</v>
      </c>
    </row>
    <row r="89" spans="1:5" x14ac:dyDescent="0.25">
      <c r="A89" t="s">
        <v>116</v>
      </c>
      <c r="B89" t="str">
        <f>MID(Cleaned_data!D89,FIND(" ",Cleaned_data!D89)+1,FIND(" ",Cleaned_data!D89,FIND(" ",Cleaned_data!D89)+1)-FIND(" ",Cleaned_data!D89))</f>
        <v xml:space="preserve">Enugu </v>
      </c>
      <c r="C89" t="str" cm="1">
        <f t="array" aca="1" ref="C89" ca="1">[1]!EXTRACTNUMBERS(Cleaned_data!F89)</f>
        <v>1759</v>
      </c>
      <c r="D89">
        <f>(0.05 *Cleaned_data!J89)/(365/Cleaned_data!H89)</f>
        <v>19721.639452054798</v>
      </c>
      <c r="E89" s="10">
        <f t="shared" ca="1" si="1"/>
        <v>8.9191367902059976E-2</v>
      </c>
    </row>
    <row r="90" spans="1:5" x14ac:dyDescent="0.25">
      <c r="A90" t="s">
        <v>116</v>
      </c>
      <c r="B90" t="str">
        <f>MID(Cleaned_data!D90,FIND(" ",Cleaned_data!D90)+1,FIND(" ",Cleaned_data!D90,FIND(" ",Cleaned_data!D90)+1)-FIND(" ",Cleaned_data!D90))</f>
        <v xml:space="preserve">Federal </v>
      </c>
      <c r="C90" t="str" cm="1">
        <f t="array" aca="1" ref="C90" ca="1">[1]!EXTRACTNUMBERS(Cleaned_data!F90)</f>
        <v>6176</v>
      </c>
      <c r="D90">
        <f>(0.05 *Cleaned_data!J90)/(365/Cleaned_data!H90)</f>
        <v>8708.3076712328766</v>
      </c>
      <c r="E90" s="10">
        <f t="shared" ca="1" si="1"/>
        <v>0.70920783155168821</v>
      </c>
    </row>
    <row r="91" spans="1:5" x14ac:dyDescent="0.25">
      <c r="A91" t="s">
        <v>116</v>
      </c>
      <c r="B91" t="str">
        <f>MID(Cleaned_data!D91,FIND(" ",Cleaned_data!D91)+1,FIND(" ",Cleaned_data!D91,FIND(" ",Cleaned_data!D91)+1)-FIND(" ",Cleaned_data!D91))</f>
        <v xml:space="preserve">Gombe </v>
      </c>
      <c r="C91" t="str" cm="1">
        <f t="array" aca="1" ref="C91" ca="1">[1]!EXTRACTNUMBERS(Cleaned_data!F91)</f>
        <v>4575</v>
      </c>
      <c r="D91">
        <f>(0.05 *Cleaned_data!J91)/(365/Cleaned_data!H91)</f>
        <v>14587.449178082194</v>
      </c>
      <c r="E91" s="10">
        <f t="shared" ca="1" si="1"/>
        <v>0.31362577131538455</v>
      </c>
    </row>
    <row r="92" spans="1:5" x14ac:dyDescent="0.25">
      <c r="A92" t="s">
        <v>116</v>
      </c>
      <c r="B92" t="str">
        <f>MID(Cleaned_data!D92,FIND(" ",Cleaned_data!D92)+1,FIND(" ",Cleaned_data!D92,FIND(" ",Cleaned_data!D92)+1)-FIND(" ",Cleaned_data!D92))</f>
        <v xml:space="preserve">Imo </v>
      </c>
      <c r="C92" t="str" cm="1">
        <f t="array" aca="1" ref="C92" ca="1">[1]!EXTRACTNUMBERS(Cleaned_data!F92)</f>
        <v>1452</v>
      </c>
      <c r="D92">
        <f>(0.05 *Cleaned_data!J92)/(365/Cleaned_data!H92)</f>
        <v>24385.338904109591</v>
      </c>
      <c r="E92" s="10">
        <f t="shared" ca="1" si="1"/>
        <v>5.9543974586930948E-2</v>
      </c>
    </row>
    <row r="93" spans="1:5" x14ac:dyDescent="0.25">
      <c r="A93" t="s">
        <v>116</v>
      </c>
      <c r="B93" t="str">
        <f>MID(Cleaned_data!D93,FIND(" ",Cleaned_data!D93)+1,FIND(" ",Cleaned_data!D93,FIND(" ",Cleaned_data!D93)+1)-FIND(" ",Cleaned_data!D93))</f>
        <v xml:space="preserve">Jigawa </v>
      </c>
      <c r="C93" t="str" cm="1">
        <f t="array" aca="1" ref="C93" ca="1">[1]!EXTRACTNUMBERS(Cleaned_data!F93)</f>
        <v>12351</v>
      </c>
      <c r="D93">
        <f>(0.05 *Cleaned_data!J93)/(365/Cleaned_data!H93)</f>
        <v>26024.219726027401</v>
      </c>
      <c r="E93" s="10">
        <f t="shared" ca="1" si="1"/>
        <v>0.47459636177477743</v>
      </c>
    </row>
    <row r="94" spans="1:5" x14ac:dyDescent="0.25">
      <c r="A94" t="s">
        <v>116</v>
      </c>
      <c r="B94" t="str">
        <f>MID(Cleaned_data!D94,FIND(" ",Cleaned_data!D94)+1,FIND(" ",Cleaned_data!D94,FIND(" ",Cleaned_data!D94)+1)-FIND(" ",Cleaned_data!D94))</f>
        <v xml:space="preserve">Kaduna </v>
      </c>
      <c r="C94" t="str" cm="1">
        <f t="array" aca="1" ref="C94" ca="1">[1]!EXTRACTNUMBERS(Cleaned_data!F94)</f>
        <v>15484</v>
      </c>
      <c r="D94">
        <f>(0.05 *Cleaned_data!J94)/(365/Cleaned_data!H94)</f>
        <v>36730.596301369864</v>
      </c>
      <c r="E94" s="10">
        <f t="shared" ca="1" si="1"/>
        <v>0.42155591139756493</v>
      </c>
    </row>
    <row r="95" spans="1:5" x14ac:dyDescent="0.25">
      <c r="A95" t="s">
        <v>116</v>
      </c>
      <c r="B95" t="str">
        <f>MID(Cleaned_data!D95,FIND(" ",Cleaned_data!D95)+1,FIND(" ",Cleaned_data!D95,FIND(" ",Cleaned_data!D95)+1)-FIND(" ",Cleaned_data!D95))</f>
        <v xml:space="preserve">Kebbi </v>
      </c>
      <c r="C95" t="str" cm="1">
        <f t="array" aca="1" ref="C95" ca="1">[1]!EXTRACTNUMBERS(Cleaned_data!F95)</f>
        <v>4446</v>
      </c>
      <c r="D95">
        <f>(0.05 *Cleaned_data!J95)/(365/Cleaned_data!H95)</f>
        <v>19838.275890410961</v>
      </c>
      <c r="E95" s="10">
        <f t="shared" ca="1" si="1"/>
        <v>0.22411221744068097</v>
      </c>
    </row>
    <row r="96" spans="1:5" x14ac:dyDescent="0.25">
      <c r="A96" t="s">
        <v>116</v>
      </c>
      <c r="B96" t="str">
        <f>MID(Cleaned_data!D96,FIND(" ",Cleaned_data!D96)+1,FIND(" ",Cleaned_data!D96,FIND(" ",Cleaned_data!D96)+1)-FIND(" ",Cleaned_data!D96))</f>
        <v xml:space="preserve">Kano </v>
      </c>
      <c r="C96" t="str" cm="1">
        <f t="array" aca="1" ref="C96" ca="1">[1]!EXTRACTNUMBERS(Cleaned_data!F96)</f>
        <v>14023</v>
      </c>
      <c r="D96">
        <f>(0.05 *Cleaned_data!J96)/(365/Cleaned_data!H96)</f>
        <v>58832.326575342478</v>
      </c>
      <c r="E96" s="10">
        <f t="shared" ca="1" si="1"/>
        <v>0.23835535353241075</v>
      </c>
    </row>
    <row r="97" spans="1:5" x14ac:dyDescent="0.25">
      <c r="A97" t="s">
        <v>116</v>
      </c>
      <c r="B97" t="str">
        <f>MID(Cleaned_data!D97,FIND(" ",Cleaned_data!D97)+1,FIND(" ",Cleaned_data!D97,FIND(" ",Cleaned_data!D97)+1)-FIND(" ",Cleaned_data!D97))</f>
        <v xml:space="preserve">Kogi </v>
      </c>
      <c r="C97" t="str" cm="1">
        <f t="array" aca="1" ref="C97" ca="1">[1]!EXTRACTNUMBERS(Cleaned_data!F97)</f>
        <v>1464</v>
      </c>
      <c r="D97">
        <f>(0.05 *Cleaned_data!J97)/(365/Cleaned_data!H97)</f>
        <v>19849.915753424659</v>
      </c>
      <c r="E97" s="10">
        <f t="shared" ca="1" si="1"/>
        <v>7.375346163609886E-2</v>
      </c>
    </row>
    <row r="98" spans="1:5" x14ac:dyDescent="0.25">
      <c r="A98" t="s">
        <v>116</v>
      </c>
      <c r="B98" t="str">
        <f>MID(Cleaned_data!D98,FIND(" ",Cleaned_data!D98)+1,FIND(" ",Cleaned_data!D98,FIND(" ",Cleaned_data!D98)+1)-FIND(" ",Cleaned_data!D98))</f>
        <v xml:space="preserve">Katsina </v>
      </c>
      <c r="C98" t="str" cm="1">
        <f t="array" aca="1" ref="C98" ca="1">[1]!EXTRACTNUMBERS(Cleaned_data!F98)</f>
        <v>15038</v>
      </c>
      <c r="D98">
        <f>(0.05 *Cleaned_data!J98)/(365/Cleaned_data!H98)</f>
        <v>35071.743835616442</v>
      </c>
      <c r="E98" s="10">
        <f t="shared" ca="1" si="1"/>
        <v>0.42877822301862406</v>
      </c>
    </row>
    <row r="99" spans="1:5" x14ac:dyDescent="0.25">
      <c r="A99" t="s">
        <v>116</v>
      </c>
      <c r="B99" t="str">
        <f>MID(Cleaned_data!D99,FIND(" ",Cleaned_data!D99)+1,FIND(" ",Cleaned_data!D99,FIND(" ",Cleaned_data!D99)+1)-FIND(" ",Cleaned_data!D99))</f>
        <v xml:space="preserve">Kwara </v>
      </c>
      <c r="C99" t="str" cm="1">
        <f t="array" aca="1" ref="C99" ca="1">[1]!EXTRACTNUMBERS(Cleaned_data!F99)</f>
        <v>1369</v>
      </c>
      <c r="D99">
        <f>(0.05 *Cleaned_data!J99)/(365/Cleaned_data!H99)</f>
        <v>14355.993835616438</v>
      </c>
      <c r="E99" s="10">
        <f t="shared" ca="1" si="1"/>
        <v>9.5360865689673502E-2</v>
      </c>
    </row>
    <row r="100" spans="1:5" x14ac:dyDescent="0.25">
      <c r="A100" t="s">
        <v>116</v>
      </c>
      <c r="B100" t="str">
        <f>MID(Cleaned_data!D100,FIND(" ",Cleaned_data!D100)+1,FIND(" ",Cleaned_data!D100,FIND(" ",Cleaned_data!D100)+1)-FIND(" ",Cleaned_data!D100))</f>
        <v xml:space="preserve">Lagos </v>
      </c>
      <c r="C100" t="str" cm="1">
        <f t="array" aca="1" ref="C100" ca="1">[1]!EXTRACTNUMBERS(Cleaned_data!F100)</f>
        <v>12235</v>
      </c>
      <c r="D100">
        <f>(0.05 *Cleaned_data!J100)/(365/Cleaned_data!H100)</f>
        <v>55858.636712328771</v>
      </c>
      <c r="E100" s="10">
        <f t="shared" ca="1" si="1"/>
        <v>0.21903506279628854</v>
      </c>
    </row>
    <row r="101" spans="1:5" x14ac:dyDescent="0.25">
      <c r="A101" t="s">
        <v>116</v>
      </c>
      <c r="B101" t="str">
        <f>MID(Cleaned_data!D101,FIND(" ",Cleaned_data!D101)+1,FIND(" ",Cleaned_data!D101,FIND(" ",Cleaned_data!D101)+1)-FIND(" ",Cleaned_data!D101))</f>
        <v xml:space="preserve">Nasarawa </v>
      </c>
      <c r="C101" t="str" cm="1">
        <f t="array" aca="1" ref="C101" ca="1">[1]!EXTRACTNUMBERS(Cleaned_data!F101)</f>
        <v>5069</v>
      </c>
      <c r="D101">
        <f>(0.05 *Cleaned_data!J101)/(365/Cleaned_data!H101)</f>
        <v>11281.384109589042</v>
      </c>
      <c r="E101" s="10">
        <f t="shared" ca="1" si="1"/>
        <v>0.44932429839804944</v>
      </c>
    </row>
    <row r="102" spans="1:5" x14ac:dyDescent="0.25">
      <c r="A102" t="s">
        <v>116</v>
      </c>
      <c r="B102" t="str">
        <f>MID(Cleaned_data!D102,FIND(" ",Cleaned_data!D102)+1,FIND(" ",Cleaned_data!D102,FIND(" ",Cleaned_data!D102)+1)-FIND(" ",Cleaned_data!D102))</f>
        <v xml:space="preserve">Niger </v>
      </c>
      <c r="C102" t="str" cm="1">
        <f t="array" aca="1" ref="C102" ca="1">[1]!EXTRACTNUMBERS(Cleaned_data!F102)</f>
        <v>7709</v>
      </c>
      <c r="D102">
        <f>(0.05 *Cleaned_data!J102)/(365/Cleaned_data!H102)</f>
        <v>25055.890136986305</v>
      </c>
      <c r="E102" s="10">
        <f t="shared" ca="1" si="1"/>
        <v>0.30767216641887901</v>
      </c>
    </row>
    <row r="103" spans="1:5" x14ac:dyDescent="0.25">
      <c r="A103" t="s">
        <v>116</v>
      </c>
      <c r="B103" t="str">
        <f>MID(Cleaned_data!D103,FIND(" ",Cleaned_data!D103)+1,FIND(" ",Cleaned_data!D103,FIND(" ",Cleaned_data!D103)+1)-FIND(" ",Cleaned_data!D103))</f>
        <v xml:space="preserve">Ogun </v>
      </c>
      <c r="C103" t="str" cm="1">
        <f t="array" aca="1" ref="C103" ca="1">[1]!EXTRACTNUMBERS(Cleaned_data!F103)</f>
        <v>4332</v>
      </c>
      <c r="D103">
        <f>(0.05 *Cleaned_data!J103)/(365/Cleaned_data!H103)</f>
        <v>23373.825890410961</v>
      </c>
      <c r="E103" s="10">
        <f t="shared" ca="1" si="1"/>
        <v>0.18533551247924668</v>
      </c>
    </row>
    <row r="104" spans="1:5" x14ac:dyDescent="0.25">
      <c r="A104" t="s">
        <v>116</v>
      </c>
      <c r="B104" t="str">
        <f>MID(Cleaned_data!D104,FIND(" ",Cleaned_data!D104)+1,FIND(" ",Cleaned_data!D104,FIND(" ",Cleaned_data!D104)+1)-FIND(" ",Cleaned_data!D104))</f>
        <v xml:space="preserve">Ondo </v>
      </c>
      <c r="C104" t="str" cm="1">
        <f t="array" aca="1" ref="C104" ca="1">[1]!EXTRACTNUMBERS(Cleaned_data!F104)</f>
        <v>4344</v>
      </c>
      <c r="D104">
        <f>(0.05 *Cleaned_data!J104)/(365/Cleaned_data!H104)</f>
        <v>21396.994109589043</v>
      </c>
      <c r="E104" s="10">
        <f t="shared" ca="1" si="1"/>
        <v>0.20301917071862166</v>
      </c>
    </row>
    <row r="105" spans="1:5" x14ac:dyDescent="0.25">
      <c r="A105" t="s">
        <v>116</v>
      </c>
      <c r="B105" t="str">
        <f>MID(Cleaned_data!D105,FIND(" ",Cleaned_data!D105)+1,FIND(" ",Cleaned_data!D105,FIND(" ",Cleaned_data!D105)+1)-FIND(" ",Cleaned_data!D105))</f>
        <v xml:space="preserve">Osun </v>
      </c>
      <c r="C105" t="str" cm="1">
        <f t="array" aca="1" ref="C105" ca="1">[1]!EXTRACTNUMBERS(Cleaned_data!F105)</f>
        <v>2911</v>
      </c>
      <c r="D105">
        <f>(0.05 *Cleaned_data!J105)/(365/Cleaned_data!H105)</f>
        <v>21216.315068493153</v>
      </c>
      <c r="E105" s="10">
        <f t="shared" ca="1" si="1"/>
        <v>0.13720573014693394</v>
      </c>
    </row>
    <row r="106" spans="1:5" x14ac:dyDescent="0.25">
      <c r="A106" t="s">
        <v>116</v>
      </c>
      <c r="B106" t="str">
        <f>MID(Cleaned_data!D106,FIND(" ",Cleaned_data!D106)+1,FIND(" ",Cleaned_data!D106,FIND(" ",Cleaned_data!D106)+1)-FIND(" ",Cleaned_data!D106))</f>
        <v xml:space="preserve">Oyo </v>
      </c>
      <c r="C106" t="str" cm="1">
        <f t="array" aca="1" ref="C106" ca="1">[1]!EXTRACTNUMBERS(Cleaned_data!F106)</f>
        <v>6317</v>
      </c>
      <c r="D106">
        <f>(0.05 *Cleaned_data!J106)/(365/Cleaned_data!H106)</f>
        <v>35316.970821917814</v>
      </c>
      <c r="E106" s="10">
        <f t="shared" ca="1" si="1"/>
        <v>0.17886584984462064</v>
      </c>
    </row>
    <row r="107" spans="1:5" x14ac:dyDescent="0.25">
      <c r="A107" t="s">
        <v>116</v>
      </c>
      <c r="B107" t="str">
        <f>MID(Cleaned_data!D107,FIND(" ",Cleaned_data!D107)+1,FIND(" ",Cleaned_data!D107,FIND(" ",Cleaned_data!D107)+1)-FIND(" ",Cleaned_data!D107))</f>
        <v xml:space="preserve">Plateau </v>
      </c>
      <c r="C107" t="str" cm="1">
        <f t="array" aca="1" ref="C107" ca="1">[1]!EXTRACTNUMBERS(Cleaned_data!F107)</f>
        <v>3593</v>
      </c>
      <c r="D107">
        <f>(0.05 *Cleaned_data!J107)/(365/Cleaned_data!H107)</f>
        <v>18583.833287671237</v>
      </c>
      <c r="E107" s="10">
        <f t="shared" ca="1" si="1"/>
        <v>0.19334008997937169</v>
      </c>
    </row>
    <row r="108" spans="1:5" x14ac:dyDescent="0.25">
      <c r="A108" t="s">
        <v>116</v>
      </c>
      <c r="B108" t="str">
        <f>MID(Cleaned_data!D108,FIND(" ",Cleaned_data!D108)+1,FIND(" ",Cleaned_data!D108,FIND(" ",Cleaned_data!D108)+1)-FIND(" ",Cleaned_data!D108))</f>
        <v xml:space="preserve">Rivers </v>
      </c>
      <c r="C108" t="str" cm="1">
        <f t="array" aca="1" ref="C108" ca="1">[1]!EXTRACTNUMBERS(Cleaned_data!F108)</f>
        <v>2968</v>
      </c>
      <c r="D108">
        <f>(0.05 *Cleaned_data!J108)/(365/Cleaned_data!H108)</f>
        <v>32890.282328767127</v>
      </c>
      <c r="E108" s="10">
        <f t="shared" ca="1" si="1"/>
        <v>9.0239419970076423E-2</v>
      </c>
    </row>
    <row r="109" spans="1:5" x14ac:dyDescent="0.25">
      <c r="A109" t="s">
        <v>116</v>
      </c>
      <c r="B109" t="str">
        <f>MID(Cleaned_data!D109,FIND(" ",Cleaned_data!D109)+1,FIND(" ",Cleaned_data!D109,FIND(" ",Cleaned_data!D109)+1)-FIND(" ",Cleaned_data!D109))</f>
        <v xml:space="preserve">Sokoto </v>
      </c>
      <c r="C109" t="str" cm="1">
        <f t="array" aca="1" ref="C109" ca="1">[1]!EXTRACTNUMBERS(Cleaned_data!F109)</f>
        <v>6698</v>
      </c>
      <c r="D109">
        <f>(0.05 *Cleaned_data!J109)/(365/Cleaned_data!H109)</f>
        <v>22383.860000000004</v>
      </c>
      <c r="E109" s="10">
        <f t="shared" ca="1" si="1"/>
        <v>0.29923346554168934</v>
      </c>
    </row>
    <row r="110" spans="1:5" x14ac:dyDescent="0.25">
      <c r="A110" t="s">
        <v>116</v>
      </c>
      <c r="B110" t="str">
        <f>MID(Cleaned_data!D110,FIND(" ",Cleaned_data!D110)+1,FIND(" ",Cleaned_data!D110,FIND(" ",Cleaned_data!D110)+1)-FIND(" ",Cleaned_data!D110))</f>
        <v xml:space="preserve">Taraba </v>
      </c>
      <c r="C110" t="str" cm="1">
        <f t="array" aca="1" ref="C110" ca="1">[1]!EXTRACTNUMBERS(Cleaned_data!F110)</f>
        <v>2699</v>
      </c>
      <c r="D110">
        <f>(0.05 *Cleaned_data!J110)/(365/Cleaned_data!H110)</f>
        <v>13647.401780821921</v>
      </c>
      <c r="E110" s="10">
        <f t="shared" ca="1" si="1"/>
        <v>0.19776658175278339</v>
      </c>
    </row>
    <row r="111" spans="1:5" x14ac:dyDescent="0.25">
      <c r="A111" t="s">
        <v>116</v>
      </c>
      <c r="B111" t="str">
        <f>MID(Cleaned_data!D111,FIND(" ",Cleaned_data!D111)+1,FIND(" ",Cleaned_data!D111,FIND(" ",Cleaned_data!D111)+1)-FIND(" ",Cleaned_data!D111))</f>
        <v xml:space="preserve">Yobe </v>
      </c>
      <c r="C111" t="str" cm="1">
        <f t="array" aca="1" ref="C111" ca="1">[1]!EXTRACTNUMBERS(Cleaned_data!F111)</f>
        <v>6175</v>
      </c>
      <c r="D111">
        <f>(0.05 *Cleaned_data!J111)/(365/Cleaned_data!H111)</f>
        <v>14897.347260273973</v>
      </c>
      <c r="E111" s="10">
        <f t="shared" ca="1" si="1"/>
        <v>0.41450332680816071</v>
      </c>
    </row>
    <row r="112" spans="1:5" x14ac:dyDescent="0.25">
      <c r="A112" t="s">
        <v>116</v>
      </c>
      <c r="B112" t="str">
        <f>MID(Cleaned_data!D112,FIND(" ",Cleaned_data!D112)+1,FIND(" ",Cleaned_data!D112,FIND(" ",Cleaned_data!D112)+1)-FIND(" ",Cleaned_data!D112))</f>
        <v xml:space="preserve">Zamfara </v>
      </c>
      <c r="C112" t="str" cm="1">
        <f t="array" aca="1" ref="C112" ca="1">[1]!EXTRACTNUMBERS(Cleaned_data!F112)</f>
        <v>3386</v>
      </c>
      <c r="D112">
        <f>(0.05 *Cleaned_data!J112)/(365/Cleaned_data!H112)</f>
        <v>20201.901643835619</v>
      </c>
      <c r="E112" s="10">
        <f t="shared" ca="1" si="1"/>
        <v>0.16760798362926391</v>
      </c>
    </row>
    <row r="113" spans="1:5" x14ac:dyDescent="0.25">
      <c r="A113" t="s">
        <v>154</v>
      </c>
      <c r="B113" t="str">
        <f>MID(Cleaned_data!D113,FIND(" ",Cleaned_data!D113)+1,FIND(" ",Cleaned_data!D113,FIND(" ",Cleaned_data!D113)+1)-FIND(" ",Cleaned_data!D113))</f>
        <v xml:space="preserve">Anambra </v>
      </c>
      <c r="C113" t="str" cm="1">
        <f t="array" aca="1" ref="C113" ca="1">[1]!EXTRACTNUMBERS(Cleaned_data!F113)</f>
        <v>1569</v>
      </c>
      <c r="D113">
        <f>(0.05 *Cleaned_data!J113)/(365/Cleaned_data!H113)</f>
        <v>23938.845205479454</v>
      </c>
      <c r="E113" s="10">
        <f t="shared" ca="1" si="1"/>
        <v>6.5542008669694118E-2</v>
      </c>
    </row>
    <row r="114" spans="1:5" x14ac:dyDescent="0.25">
      <c r="A114" t="s">
        <v>154</v>
      </c>
      <c r="B114" t="str">
        <f>MID(Cleaned_data!D114,FIND(" ",Cleaned_data!D114)+1,FIND(" ",Cleaned_data!D114,FIND(" ",Cleaned_data!D114)+1)-FIND(" ",Cleaned_data!D114))</f>
        <v xml:space="preserve">Abia </v>
      </c>
      <c r="C114" t="str" cm="1">
        <f t="array" aca="1" ref="C114" ca="1">[1]!EXTRACTNUMBERS(Cleaned_data!F114)</f>
        <v>1138</v>
      </c>
      <c r="D114">
        <f>(0.05 *Cleaned_data!J114)/(365/Cleaned_data!H114)</f>
        <v>16034.063013698631</v>
      </c>
      <c r="E114" s="10">
        <f t="shared" ca="1" si="1"/>
        <v>7.0973900940002208E-2</v>
      </c>
    </row>
    <row r="115" spans="1:5" x14ac:dyDescent="0.25">
      <c r="A115" t="s">
        <v>154</v>
      </c>
      <c r="B115" t="str">
        <f>MID(Cleaned_data!D115,FIND(" ",Cleaned_data!D115)+1,FIND(" ",Cleaned_data!D115,FIND(" ",Cleaned_data!D115)+1)-FIND(" ",Cleaned_data!D115))</f>
        <v xml:space="preserve">Adamawa </v>
      </c>
      <c r="C115" t="str" cm="1">
        <f t="array" aca="1" ref="C115" ca="1">[1]!EXTRACTNUMBERS(Cleaned_data!F115)</f>
        <v>10866</v>
      </c>
      <c r="D115">
        <f>(0.05 *Cleaned_data!J115)/(365/Cleaned_data!H115)</f>
        <v>18347.708219178083</v>
      </c>
      <c r="E115" s="10">
        <f t="shared" ca="1" si="1"/>
        <v>0.59222655332191465</v>
      </c>
    </row>
    <row r="116" spans="1:5" x14ac:dyDescent="0.25">
      <c r="A116" t="s">
        <v>154</v>
      </c>
      <c r="B116" t="str">
        <f>MID(Cleaned_data!D116,FIND(" ",Cleaned_data!D116)+1,FIND(" ",Cleaned_data!D116,FIND(" ",Cleaned_data!D116)+1)-FIND(" ",Cleaned_data!D116))</f>
        <v xml:space="preserve">Akwa-Ibom </v>
      </c>
      <c r="C116" t="str" cm="1">
        <f t="array" aca="1" ref="C116" ca="1">[1]!EXTRACTNUMBERS(Cleaned_data!F116)</f>
        <v>881</v>
      </c>
      <c r="D116">
        <f>(0.05 *Cleaned_data!J116)/(365/Cleaned_data!H116)</f>
        <v>24063.234246575346</v>
      </c>
      <c r="E116" s="10">
        <f t="shared" ca="1" si="1"/>
        <v>3.661186983314111E-2</v>
      </c>
    </row>
    <row r="117" spans="1:5" x14ac:dyDescent="0.25">
      <c r="A117" t="s">
        <v>154</v>
      </c>
      <c r="B117" t="str">
        <f>MID(Cleaned_data!D117,FIND(" ",Cleaned_data!D117)+1,FIND(" ",Cleaned_data!D117,FIND(" ",Cleaned_data!D117)+1)-FIND(" ",Cleaned_data!D117))</f>
        <v xml:space="preserve">Bauchi </v>
      </c>
      <c r="C117" t="str" cm="1">
        <f t="array" aca="1" ref="C117" ca="1">[1]!EXTRACTNUMBERS(Cleaned_data!F117)</f>
        <v>9107</v>
      </c>
      <c r="D117">
        <f>(0.05 *Cleaned_data!J117)/(365/Cleaned_data!H117)</f>
        <v>28705.323287671235</v>
      </c>
      <c r="E117" s="10">
        <f t="shared" ca="1" si="1"/>
        <v>0.31725822798558767</v>
      </c>
    </row>
    <row r="118" spans="1:5" x14ac:dyDescent="0.25">
      <c r="A118" t="s">
        <v>154</v>
      </c>
      <c r="B118" t="str">
        <f>MID(Cleaned_data!D118,FIND(" ",Cleaned_data!D118)+1,FIND(" ",Cleaned_data!D118,FIND(" ",Cleaned_data!D118)+1)-FIND(" ",Cleaned_data!D118))</f>
        <v xml:space="preserve">Benue </v>
      </c>
      <c r="C118" t="str" cm="1">
        <f t="array" aca="1" ref="C118" ca="1">[1]!EXTRACTNUMBERS(Cleaned_data!F118)</f>
        <v>887</v>
      </c>
      <c r="D118">
        <f>(0.05 *Cleaned_data!J118)/(365/Cleaned_data!H118)</f>
        <v>24721.763013698634</v>
      </c>
      <c r="E118" s="10">
        <f t="shared" ca="1" si="1"/>
        <v>3.5879318133925253E-2</v>
      </c>
    </row>
    <row r="119" spans="1:5" x14ac:dyDescent="0.25">
      <c r="A119" t="s">
        <v>154</v>
      </c>
      <c r="B119" t="str">
        <f>MID(Cleaned_data!D119,FIND(" ",Cleaned_data!D119)+1,FIND(" ",Cleaned_data!D119,FIND(" ",Cleaned_data!D119)+1)-FIND(" ",Cleaned_data!D119))</f>
        <v xml:space="preserve">Borno </v>
      </c>
      <c r="C119" t="str" cm="1">
        <f t="array" aca="1" ref="C119" ca="1">[1]!EXTRACTNUMBERS(Cleaned_data!F119)</f>
        <v>7723</v>
      </c>
      <c r="D119">
        <f>(0.05 *Cleaned_data!J119)/(365/Cleaned_data!H119)</f>
        <v>25361.256164383565</v>
      </c>
      <c r="E119" s="10">
        <f t="shared" ca="1" si="1"/>
        <v>0.30451961645519371</v>
      </c>
    </row>
    <row r="120" spans="1:5" x14ac:dyDescent="0.25">
      <c r="A120" t="s">
        <v>154</v>
      </c>
      <c r="B120" t="str">
        <f>MID(Cleaned_data!D120,FIND(" ",Cleaned_data!D120)+1,FIND(" ",Cleaned_data!D120,FIND(" ",Cleaned_data!D120)+1)-FIND(" ",Cleaned_data!D120))</f>
        <v xml:space="preserve">Bayelsa </v>
      </c>
      <c r="C120" t="str" cm="1">
        <f t="array" aca="1" ref="C120" ca="1">[1]!EXTRACTNUMBERS(Cleaned_data!F120)</f>
        <v>321</v>
      </c>
      <c r="D120">
        <f>(0.05 *Cleaned_data!J120)/(365/Cleaned_data!H120)</f>
        <v>9864.8136986301379</v>
      </c>
      <c r="E120" s="10">
        <f t="shared" ca="1" si="1"/>
        <v>3.2539894802531867E-2</v>
      </c>
    </row>
    <row r="121" spans="1:5" x14ac:dyDescent="0.25">
      <c r="A121" t="s">
        <v>154</v>
      </c>
      <c r="B121" t="str">
        <f>MID(Cleaned_data!D121,FIND(" ",Cleaned_data!D121)+1,FIND(" ",Cleaned_data!D121,FIND(" ",Cleaned_data!D121)+1)-FIND(" ",Cleaned_data!D121))</f>
        <v xml:space="preserve">Cross </v>
      </c>
      <c r="C121" t="str" cm="1">
        <f t="array" aca="1" ref="C121" ca="1">[1]!EXTRACTNUMBERS(Cleaned_data!F121)</f>
        <v>1859</v>
      </c>
      <c r="D121">
        <f>(0.05 *Cleaned_data!J121)/(365/Cleaned_data!H121)</f>
        <v>16731.127397260276</v>
      </c>
      <c r="E121" s="10">
        <f t="shared" ca="1" si="1"/>
        <v>0.11111026506823513</v>
      </c>
    </row>
    <row r="122" spans="1:5" x14ac:dyDescent="0.25">
      <c r="A122" t="s">
        <v>154</v>
      </c>
      <c r="B122" t="str">
        <f>MID(Cleaned_data!D122,FIND(" ",Cleaned_data!D122)+1,FIND(" ",Cleaned_data!D122,FIND(" ",Cleaned_data!D122)+1)-FIND(" ",Cleaned_data!D122))</f>
        <v xml:space="preserve">Delta </v>
      </c>
      <c r="C122" t="str" cm="1">
        <f t="array" aca="1" ref="C122" ca="1">[1]!EXTRACTNUMBERS(Cleaned_data!F122)</f>
        <v>3548</v>
      </c>
      <c r="D122">
        <f>(0.05 *Cleaned_data!J122)/(365/Cleaned_data!H122)</f>
        <v>24579.226027397261</v>
      </c>
      <c r="E122" s="10">
        <f t="shared" ca="1" si="1"/>
        <v>0.14434954119569177</v>
      </c>
    </row>
    <row r="123" spans="1:5" x14ac:dyDescent="0.25">
      <c r="A123" t="s">
        <v>154</v>
      </c>
      <c r="B123" t="str">
        <f>MID(Cleaned_data!D123,FIND(" ",Cleaned_data!D123)+1,FIND(" ",Cleaned_data!D123,FIND(" ",Cleaned_data!D123)+1)-FIND(" ",Cleaned_data!D123))</f>
        <v xml:space="preserve">Ebonyi </v>
      </c>
      <c r="C123" t="str" cm="1">
        <f t="array" aca="1" ref="C123" ca="1">[1]!EXTRACTNUMBERS(Cleaned_data!F123)</f>
        <v>1703</v>
      </c>
      <c r="D123">
        <f>(0.05 *Cleaned_data!J123)/(365/Cleaned_data!H123)</f>
        <v>12441.583561643836</v>
      </c>
      <c r="E123" s="10">
        <f t="shared" ca="1" si="1"/>
        <v>0.13687968187989988</v>
      </c>
    </row>
    <row r="124" spans="1:5" x14ac:dyDescent="0.25">
      <c r="A124" t="s">
        <v>154</v>
      </c>
      <c r="B124" t="str">
        <f>MID(Cleaned_data!D124,FIND(" ",Cleaned_data!D124)+1,FIND(" ",Cleaned_data!D124,FIND(" ",Cleaned_data!D124)+1)-FIND(" ",Cleaned_data!D124))</f>
        <v xml:space="preserve">Edo </v>
      </c>
      <c r="C124" t="str" cm="1">
        <f t="array" aca="1" ref="C124" ca="1">[1]!EXTRACTNUMBERS(Cleaned_data!F124)</f>
        <v>2132</v>
      </c>
      <c r="D124">
        <f>(0.05 *Cleaned_data!J124)/(365/Cleaned_data!H124)</f>
        <v>18208.516438356168</v>
      </c>
      <c r="E124" s="10">
        <f t="shared" ca="1" si="1"/>
        <v>0.11708806740064504</v>
      </c>
    </row>
    <row r="125" spans="1:5" x14ac:dyDescent="0.25">
      <c r="A125" t="s">
        <v>154</v>
      </c>
      <c r="B125" t="str">
        <f>MID(Cleaned_data!D125,FIND(" ",Cleaned_data!D125)+1,FIND(" ",Cleaned_data!D125,FIND(" ",Cleaned_data!D125)+1)-FIND(" ",Cleaned_data!D125))</f>
        <v xml:space="preserve">Ekiti </v>
      </c>
      <c r="C125" t="str" cm="1">
        <f t="array" aca="1" ref="C125" ca="1">[1]!EXTRACTNUMBERS(Cleaned_data!F125)</f>
        <v>742</v>
      </c>
      <c r="D125">
        <f>(0.05 *Cleaned_data!J125)/(365/Cleaned_data!H125)</f>
        <v>14133.427397260275</v>
      </c>
      <c r="E125" s="10">
        <f t="shared" ca="1" si="1"/>
        <v>5.2499650590332715E-2</v>
      </c>
    </row>
    <row r="126" spans="1:5" x14ac:dyDescent="0.25">
      <c r="A126" t="s">
        <v>154</v>
      </c>
      <c r="B126" t="str">
        <f>MID(Cleaned_data!D126,FIND(" ",Cleaned_data!D126)+1,FIND(" ",Cleaned_data!D126,FIND(" ",Cleaned_data!D126)+1)-FIND(" ",Cleaned_data!D126))</f>
        <v xml:space="preserve">Enugu </v>
      </c>
      <c r="C126" t="str" cm="1">
        <f t="array" aca="1" ref="C126" ca="1">[1]!EXTRACTNUMBERS(Cleaned_data!F126)</f>
        <v>2407</v>
      </c>
      <c r="D126">
        <f>(0.05 *Cleaned_data!J126)/(365/Cleaned_data!H126)</f>
        <v>19085.45753424658</v>
      </c>
      <c r="E126" s="10">
        <f t="shared" ca="1" si="1"/>
        <v>0.12611696605548625</v>
      </c>
    </row>
    <row r="127" spans="1:5" x14ac:dyDescent="0.25">
      <c r="A127" t="s">
        <v>154</v>
      </c>
      <c r="B127" t="str">
        <f>MID(Cleaned_data!D127,FIND(" ",Cleaned_data!D127)+1,FIND(" ",Cleaned_data!D127,FIND(" ",Cleaned_data!D127)+1)-FIND(" ",Cleaned_data!D127))</f>
        <v xml:space="preserve">Federal </v>
      </c>
      <c r="C127" t="str" cm="1">
        <f t="array" aca="1" ref="C127" ca="1">[1]!EXTRACTNUMBERS(Cleaned_data!F127)</f>
        <v>4762</v>
      </c>
      <c r="D127">
        <f>(0.05 *Cleaned_data!J127)/(365/Cleaned_data!H127)</f>
        <v>8427.3945205479467</v>
      </c>
      <c r="E127" s="10">
        <f t="shared" ca="1" si="1"/>
        <v>0.56506195223080358</v>
      </c>
    </row>
    <row r="128" spans="1:5" x14ac:dyDescent="0.25">
      <c r="A128" t="s">
        <v>154</v>
      </c>
      <c r="B128" t="str">
        <f>MID(Cleaned_data!D128,FIND(" ",Cleaned_data!D128)+1,FIND(" ",Cleaned_data!D128,FIND(" ",Cleaned_data!D128)+1)-FIND(" ",Cleaned_data!D128))</f>
        <v xml:space="preserve">Gombe </v>
      </c>
      <c r="C128" t="str" cm="1">
        <f t="array" aca="1" ref="C128" ca="1">[1]!EXTRACTNUMBERS(Cleaned_data!F128)</f>
        <v>3749</v>
      </c>
      <c r="D128">
        <f>(0.05 *Cleaned_data!J128)/(365/Cleaned_data!H128)</f>
        <v>14116.886301369865</v>
      </c>
      <c r="E128" s="10">
        <f t="shared" ca="1" si="1"/>
        <v>0.26556847735156774</v>
      </c>
    </row>
    <row r="129" spans="1:5" x14ac:dyDescent="0.25">
      <c r="A129" t="s">
        <v>154</v>
      </c>
      <c r="B129" t="str">
        <f>MID(Cleaned_data!D129,FIND(" ",Cleaned_data!D129)+1,FIND(" ",Cleaned_data!D129,FIND(" ",Cleaned_data!D129)+1)-FIND(" ",Cleaned_data!D129))</f>
        <v xml:space="preserve">Imo </v>
      </c>
      <c r="C129" t="str" cm="1">
        <f t="array" aca="1" ref="C129" ca="1">[1]!EXTRACTNUMBERS(Cleaned_data!F129)</f>
        <v>1308</v>
      </c>
      <c r="D129">
        <f>(0.05 *Cleaned_data!J129)/(365/Cleaned_data!H129)</f>
        <v>23598.715068493151</v>
      </c>
      <c r="E129" s="10">
        <f t="shared" ca="1" si="1"/>
        <v>5.5426746592077046E-2</v>
      </c>
    </row>
    <row r="130" spans="1:5" x14ac:dyDescent="0.25">
      <c r="A130" t="s">
        <v>154</v>
      </c>
      <c r="B130" t="str">
        <f>MID(Cleaned_data!D130,FIND(" ",Cleaned_data!D130)+1,FIND(" ",Cleaned_data!D130,FIND(" ",Cleaned_data!D130)+1)-FIND(" ",Cleaned_data!D130))</f>
        <v xml:space="preserve">Jigawa </v>
      </c>
      <c r="C130" t="str" cm="1">
        <f t="array" aca="1" ref="C130" ca="1">[1]!EXTRACTNUMBERS(Cleaned_data!F130)</f>
        <v>12330</v>
      </c>
      <c r="D130">
        <f>(0.05 *Cleaned_data!J130)/(365/Cleaned_data!H130)</f>
        <v>25184.728767123292</v>
      </c>
      <c r="E130" s="10">
        <f t="shared" ca="1" si="1"/>
        <v>0.48958240185996593</v>
      </c>
    </row>
    <row r="131" spans="1:5" x14ac:dyDescent="0.25">
      <c r="A131" t="s">
        <v>154</v>
      </c>
      <c r="B131" t="str">
        <f>MID(Cleaned_data!D131,FIND(" ",Cleaned_data!D131)+1,FIND(" ",Cleaned_data!D131,FIND(" ",Cleaned_data!D131)+1)-FIND(" ",Cleaned_data!D131))</f>
        <v xml:space="preserve">Kaduna </v>
      </c>
      <c r="C131" t="str" cm="1">
        <f t="array" aca="1" ref="C131" ca="1">[1]!EXTRACTNUMBERS(Cleaned_data!F131)</f>
        <v>16092</v>
      </c>
      <c r="D131">
        <f>(0.05 *Cleaned_data!J131)/(365/Cleaned_data!H131)</f>
        <v>35545.738356164387</v>
      </c>
      <c r="E131" s="10">
        <f t="shared" ref="E131:E194" ca="1" si="2">C131/D131</f>
        <v>0.45271249787414541</v>
      </c>
    </row>
    <row r="132" spans="1:5" x14ac:dyDescent="0.25">
      <c r="A132" t="s">
        <v>154</v>
      </c>
      <c r="B132" t="str">
        <f>MID(Cleaned_data!D132,FIND(" ",Cleaned_data!D132)+1,FIND(" ",Cleaned_data!D132,FIND(" ",Cleaned_data!D132)+1)-FIND(" ",Cleaned_data!D132))</f>
        <v xml:space="preserve">Kebbi </v>
      </c>
      <c r="C132" t="str" cm="1">
        <f t="array" aca="1" ref="C132" ca="1">[1]!EXTRACTNUMBERS(Cleaned_data!F132)</f>
        <v>4214</v>
      </c>
      <c r="D132">
        <f>(0.05 *Cleaned_data!J132)/(365/Cleaned_data!H132)</f>
        <v>19198.331506849318</v>
      </c>
      <c r="E132" s="10">
        <f t="shared" ca="1" si="2"/>
        <v>0.21949824121416942</v>
      </c>
    </row>
    <row r="133" spans="1:5" x14ac:dyDescent="0.25">
      <c r="A133" t="s">
        <v>154</v>
      </c>
      <c r="B133" t="str">
        <f>MID(Cleaned_data!D133,FIND(" ",Cleaned_data!D133)+1,FIND(" ",Cleaned_data!D133,FIND(" ",Cleaned_data!D133)+1)-FIND(" ",Cleaned_data!D133))</f>
        <v xml:space="preserve">Kano </v>
      </c>
      <c r="C133" t="str" cm="1">
        <f t="array" aca="1" ref="C133" ca="1">[1]!EXTRACTNUMBERS(Cleaned_data!F133)</f>
        <v>14148</v>
      </c>
      <c r="D133">
        <f>(0.05 *Cleaned_data!J133)/(365/Cleaned_data!H133)</f>
        <v>56934.509589041103</v>
      </c>
      <c r="E133" s="10">
        <f t="shared" ca="1" si="2"/>
        <v>0.24849603697514314</v>
      </c>
    </row>
    <row r="134" spans="1:5" x14ac:dyDescent="0.25">
      <c r="A134" t="s">
        <v>154</v>
      </c>
      <c r="B134" t="str">
        <f>MID(Cleaned_data!D134,FIND(" ",Cleaned_data!D134)+1,FIND(" ",Cleaned_data!D134,FIND(" ",Cleaned_data!D134)+1)-FIND(" ",Cleaned_data!D134))</f>
        <v xml:space="preserve">Kogi </v>
      </c>
      <c r="C134" t="str" cm="1">
        <f t="array" aca="1" ref="C134" ca="1">[1]!EXTRACTNUMBERS(Cleaned_data!F134)</f>
        <v>1631</v>
      </c>
      <c r="D134">
        <f>(0.05 *Cleaned_data!J134)/(365/Cleaned_data!H134)</f>
        <v>19209.595890410961</v>
      </c>
      <c r="E134" s="10">
        <f t="shared" ca="1" si="2"/>
        <v>8.4905482098879659E-2</v>
      </c>
    </row>
    <row r="135" spans="1:5" x14ac:dyDescent="0.25">
      <c r="A135" t="s">
        <v>154</v>
      </c>
      <c r="B135" t="str">
        <f>MID(Cleaned_data!D135,FIND(" ",Cleaned_data!D135)+1,FIND(" ",Cleaned_data!D135,FIND(" ",Cleaned_data!D135)+1)-FIND(" ",Cleaned_data!D135))</f>
        <v xml:space="preserve">Katsina </v>
      </c>
      <c r="C135" t="str" cm="1">
        <f t="array" aca="1" ref="C135" ca="1">[1]!EXTRACTNUMBERS(Cleaned_data!F135)</f>
        <v>12302</v>
      </c>
      <c r="D135">
        <f>(0.05 *Cleaned_data!J135)/(365/Cleaned_data!H135)</f>
        <v>33940.397260273974</v>
      </c>
      <c r="E135" s="10">
        <f t="shared" ca="1" si="2"/>
        <v>0.36245892779808597</v>
      </c>
    </row>
    <row r="136" spans="1:5" x14ac:dyDescent="0.25">
      <c r="A136" t="s">
        <v>154</v>
      </c>
      <c r="B136" t="str">
        <f>MID(Cleaned_data!D136,FIND(" ",Cleaned_data!D136)+1,FIND(" ",Cleaned_data!D136,FIND(" ",Cleaned_data!D136)+1)-FIND(" ",Cleaned_data!D136))</f>
        <v xml:space="preserve">Kwara </v>
      </c>
      <c r="C136" t="str" cm="1">
        <f t="array" aca="1" ref="C136" ca="1">[1]!EXTRACTNUMBERS(Cleaned_data!F136)</f>
        <v>1282</v>
      </c>
      <c r="D136">
        <f>(0.05 *Cleaned_data!J136)/(365/Cleaned_data!H136)</f>
        <v>13892.897260273974</v>
      </c>
      <c r="E136" s="10">
        <f t="shared" ca="1" si="2"/>
        <v>9.2277368498636575E-2</v>
      </c>
    </row>
    <row r="137" spans="1:5" x14ac:dyDescent="0.25">
      <c r="A137" t="s">
        <v>154</v>
      </c>
      <c r="B137" t="str">
        <f>MID(Cleaned_data!D137,FIND(" ",Cleaned_data!D137)+1,FIND(" ",Cleaned_data!D137,FIND(" ",Cleaned_data!D137)+1)-FIND(" ",Cleaned_data!D137))</f>
        <v xml:space="preserve">Lagos </v>
      </c>
      <c r="C137" t="str" cm="1">
        <f t="array" aca="1" ref="C137" ca="1">[1]!EXTRACTNUMBERS(Cleaned_data!F137)</f>
        <v>11533</v>
      </c>
      <c r="D137">
        <f>(0.05 *Cleaned_data!J137)/(365/Cleaned_data!H137)</f>
        <v>54056.745205479456</v>
      </c>
      <c r="E137" s="10">
        <f t="shared" ca="1" si="2"/>
        <v>0.21334987809867173</v>
      </c>
    </row>
    <row r="138" spans="1:5" x14ac:dyDescent="0.25">
      <c r="A138" t="s">
        <v>154</v>
      </c>
      <c r="B138" t="str">
        <f>MID(Cleaned_data!D138,FIND(" ",Cleaned_data!D138)+1,FIND(" ",Cleaned_data!D138,FIND(" ",Cleaned_data!D138)+1)-FIND(" ",Cleaned_data!D138))</f>
        <v xml:space="preserve">Nasarawa </v>
      </c>
      <c r="C138" t="str" cm="1">
        <f t="array" aca="1" ref="C138" ca="1">[1]!EXTRACTNUMBERS(Cleaned_data!F138)</f>
        <v>7895</v>
      </c>
      <c r="D138">
        <f>(0.05 *Cleaned_data!J138)/(365/Cleaned_data!H138)</f>
        <v>10917.468493150687</v>
      </c>
      <c r="E138" s="10">
        <f t="shared" ca="1" si="2"/>
        <v>0.72315299146071277</v>
      </c>
    </row>
    <row r="139" spans="1:5" x14ac:dyDescent="0.25">
      <c r="A139" t="s">
        <v>154</v>
      </c>
      <c r="B139" t="str">
        <f>MID(Cleaned_data!D139,FIND(" ",Cleaned_data!D139)+1,FIND(" ",Cleaned_data!D139,FIND(" ",Cleaned_data!D139)+1)-FIND(" ",Cleaned_data!D139))</f>
        <v xml:space="preserve">Niger </v>
      </c>
      <c r="C139" t="str" cm="1">
        <f t="array" aca="1" ref="C139" ca="1">[1]!EXTRACTNUMBERS(Cleaned_data!F139)</f>
        <v>6788</v>
      </c>
      <c r="D139">
        <f>(0.05 *Cleaned_data!J139)/(365/Cleaned_data!H139)</f>
        <v>24247.635616438358</v>
      </c>
      <c r="E139" s="10">
        <f t="shared" ca="1" si="2"/>
        <v>0.27994482049203046</v>
      </c>
    </row>
    <row r="140" spans="1:5" x14ac:dyDescent="0.25">
      <c r="A140" t="s">
        <v>154</v>
      </c>
      <c r="B140" t="str">
        <f>MID(Cleaned_data!D140,FIND(" ",Cleaned_data!D140)+1,FIND(" ",Cleaned_data!D140,FIND(" ",Cleaned_data!D140)+1)-FIND(" ",Cleaned_data!D140))</f>
        <v xml:space="preserve">Ogun </v>
      </c>
      <c r="C140" t="str" cm="1">
        <f t="array" aca="1" ref="C140" ca="1">[1]!EXTRACTNUMBERS(Cleaned_data!F140)</f>
        <v>3698</v>
      </c>
      <c r="D140">
        <f>(0.05 *Cleaned_data!J140)/(365/Cleaned_data!H140)</f>
        <v>22619.831506849318</v>
      </c>
      <c r="E140" s="10">
        <f t="shared" ca="1" si="2"/>
        <v>0.16348486056937428</v>
      </c>
    </row>
    <row r="141" spans="1:5" x14ac:dyDescent="0.25">
      <c r="A141" t="s">
        <v>154</v>
      </c>
      <c r="B141" t="str">
        <f>MID(Cleaned_data!D141,FIND(" ",Cleaned_data!D141)+1,FIND(" ",Cleaned_data!D141,FIND(" ",Cleaned_data!D141)+1)-FIND(" ",Cleaned_data!D141))</f>
        <v xml:space="preserve">Ondo </v>
      </c>
      <c r="C141" t="str" cm="1">
        <f t="array" aca="1" ref="C141" ca="1">[1]!EXTRACTNUMBERS(Cleaned_data!F141)</f>
        <v>3010</v>
      </c>
      <c r="D141">
        <f>(0.05 *Cleaned_data!J141)/(365/Cleaned_data!H141)</f>
        <v>20706.768493150685</v>
      </c>
      <c r="E141" s="10">
        <f t="shared" ca="1" si="2"/>
        <v>0.1453630971436049</v>
      </c>
    </row>
    <row r="142" spans="1:5" x14ac:dyDescent="0.25">
      <c r="A142" t="s">
        <v>154</v>
      </c>
      <c r="B142" t="str">
        <f>MID(Cleaned_data!D142,FIND(" ",Cleaned_data!D142)+1,FIND(" ",Cleaned_data!D142,FIND(" ",Cleaned_data!D142)+1)-FIND(" ",Cleaned_data!D142))</f>
        <v xml:space="preserve">Osun </v>
      </c>
      <c r="C142" t="str" cm="1">
        <f t="array" aca="1" ref="C142" ca="1">[1]!EXTRACTNUMBERS(Cleaned_data!F142)</f>
        <v>3397</v>
      </c>
      <c r="D142">
        <f>(0.05 *Cleaned_data!J142)/(365/Cleaned_data!H142)</f>
        <v>20531.917808219179</v>
      </c>
      <c r="E142" s="10">
        <f t="shared" ca="1" si="2"/>
        <v>0.16544971744627476</v>
      </c>
    </row>
    <row r="143" spans="1:5" x14ac:dyDescent="0.25">
      <c r="A143" t="s">
        <v>154</v>
      </c>
      <c r="B143" t="str">
        <f>MID(Cleaned_data!D143,FIND(" ",Cleaned_data!D143)+1,FIND(" ",Cleaned_data!D143,FIND(" ",Cleaned_data!D143)+1)-FIND(" ",Cleaned_data!D143))</f>
        <v xml:space="preserve">Oyo </v>
      </c>
      <c r="C143" t="str" cm="1">
        <f t="array" aca="1" ref="C143" ca="1">[1]!EXTRACTNUMBERS(Cleaned_data!F143)</f>
        <v>6402</v>
      </c>
      <c r="D143">
        <f>(0.05 *Cleaned_data!J143)/(365/Cleaned_data!H143)</f>
        <v>34177.713698630141</v>
      </c>
      <c r="E143" s="10">
        <f t="shared" ca="1" si="2"/>
        <v>0.18731504560109283</v>
      </c>
    </row>
    <row r="144" spans="1:5" x14ac:dyDescent="0.25">
      <c r="A144" t="s">
        <v>154</v>
      </c>
      <c r="B144" t="str">
        <f>MID(Cleaned_data!D144,FIND(" ",Cleaned_data!D144)+1,FIND(" ",Cleaned_data!D144,FIND(" ",Cleaned_data!D144)+1)-FIND(" ",Cleaned_data!D144))</f>
        <v xml:space="preserve">Plateau </v>
      </c>
      <c r="C144" t="str" cm="1">
        <f t="array" aca="1" ref="C144" ca="1">[1]!EXTRACTNUMBERS(Cleaned_data!F144)</f>
        <v>3091</v>
      </c>
      <c r="D144">
        <f>(0.05 *Cleaned_data!J144)/(365/Cleaned_data!H144)</f>
        <v>17984.35479452055</v>
      </c>
      <c r="E144" s="10">
        <f t="shared" ca="1" si="2"/>
        <v>0.17187160925794023</v>
      </c>
    </row>
    <row r="145" spans="1:5" x14ac:dyDescent="0.25">
      <c r="A145" t="s">
        <v>154</v>
      </c>
      <c r="B145" t="str">
        <f>MID(Cleaned_data!D145,FIND(" ",Cleaned_data!D145)+1,FIND(" ",Cleaned_data!D145,FIND(" ",Cleaned_data!D145)+1)-FIND(" ",Cleaned_data!D145))</f>
        <v xml:space="preserve">Rivers </v>
      </c>
      <c r="C145" t="str" cm="1">
        <f t="array" aca="1" ref="C145" ca="1">[1]!EXTRACTNUMBERS(Cleaned_data!F145)</f>
        <v>3142</v>
      </c>
      <c r="D145">
        <f>(0.05 *Cleaned_data!J145)/(365/Cleaned_data!H145)</f>
        <v>31829.305479452061</v>
      </c>
      <c r="E145" s="10">
        <f t="shared" ca="1" si="2"/>
        <v>9.8714060915604029E-2</v>
      </c>
    </row>
    <row r="146" spans="1:5" x14ac:dyDescent="0.25">
      <c r="A146" t="s">
        <v>154</v>
      </c>
      <c r="B146" t="str">
        <f>MID(Cleaned_data!D146,FIND(" ",Cleaned_data!D146)+1,FIND(" ",Cleaned_data!D146,FIND(" ",Cleaned_data!D146)+1)-FIND(" ",Cleaned_data!D146))</f>
        <v xml:space="preserve">Sokoto </v>
      </c>
      <c r="C146" t="str" cm="1">
        <f t="array" aca="1" ref="C146" ca="1">[1]!EXTRACTNUMBERS(Cleaned_data!F146)</f>
        <v>5900</v>
      </c>
      <c r="D146">
        <f>(0.05 *Cleaned_data!J146)/(365/Cleaned_data!H146)</f>
        <v>21661.800000000003</v>
      </c>
      <c r="E146" s="10">
        <f t="shared" ca="1" si="2"/>
        <v>0.27236887054630726</v>
      </c>
    </row>
    <row r="147" spans="1:5" x14ac:dyDescent="0.25">
      <c r="A147" t="s">
        <v>154</v>
      </c>
      <c r="B147" t="str">
        <f>MID(Cleaned_data!D147,FIND(" ",Cleaned_data!D147)+1,FIND(" ",Cleaned_data!D147,FIND(" ",Cleaned_data!D147)+1)-FIND(" ",Cleaned_data!D147))</f>
        <v xml:space="preserve">Taraba </v>
      </c>
      <c r="C147" t="str" cm="1">
        <f t="array" aca="1" ref="C147" ca="1">[1]!EXTRACTNUMBERS(Cleaned_data!F147)</f>
        <v>2438</v>
      </c>
      <c r="D147">
        <f>(0.05 *Cleaned_data!J147)/(365/Cleaned_data!H147)</f>
        <v>13207.163013698633</v>
      </c>
      <c r="E147" s="10">
        <f t="shared" ca="1" si="2"/>
        <v>0.18459679777339585</v>
      </c>
    </row>
    <row r="148" spans="1:5" x14ac:dyDescent="0.25">
      <c r="A148" t="s">
        <v>154</v>
      </c>
      <c r="B148" t="str">
        <f>MID(Cleaned_data!D148,FIND(" ",Cleaned_data!D148)+1,FIND(" ",Cleaned_data!D148,FIND(" ",Cleaned_data!D148)+1)-FIND(" ",Cleaned_data!D148))</f>
        <v xml:space="preserve">Yobe </v>
      </c>
      <c r="C148" t="str" cm="1">
        <f t="array" aca="1" ref="C148" ca="1">[1]!EXTRACTNUMBERS(Cleaned_data!F148)</f>
        <v>4988</v>
      </c>
      <c r="D148">
        <f>(0.05 *Cleaned_data!J148)/(365/Cleaned_data!H148)</f>
        <v>14416.787671232878</v>
      </c>
      <c r="E148" s="10">
        <f t="shared" ca="1" si="2"/>
        <v>0.34598553531817688</v>
      </c>
    </row>
    <row r="149" spans="1:5" x14ac:dyDescent="0.25">
      <c r="A149" t="s">
        <v>154</v>
      </c>
      <c r="B149" t="str">
        <f>MID(Cleaned_data!D149,FIND(" ",Cleaned_data!D149)+1,FIND(" ",Cleaned_data!D149,FIND(" ",Cleaned_data!D149)+1)-FIND(" ",Cleaned_data!D149))</f>
        <v xml:space="preserve">Zamfara </v>
      </c>
      <c r="C149" t="str" cm="1">
        <f t="array" aca="1" ref="C149" ca="1">[1]!EXTRACTNUMBERS(Cleaned_data!F149)</f>
        <v>2703</v>
      </c>
      <c r="D149">
        <f>(0.05 *Cleaned_data!J149)/(365/Cleaned_data!H149)</f>
        <v>19550.227397260274</v>
      </c>
      <c r="E149" s="10">
        <f t="shared" ca="1" si="2"/>
        <v>0.13825926139246814</v>
      </c>
    </row>
    <row r="150" spans="1:5" x14ac:dyDescent="0.25">
      <c r="A150" t="s">
        <v>192</v>
      </c>
      <c r="B150" t="str">
        <f>MID(Cleaned_data!D150,FIND(" ",Cleaned_data!D150)+1,FIND(" ",Cleaned_data!D150,FIND(" ",Cleaned_data!D150)+1)-FIND(" ",Cleaned_data!D150))</f>
        <v xml:space="preserve">Anambra </v>
      </c>
      <c r="C150" t="str" cm="1">
        <f t="array" aca="1" ref="C150" ca="1">[1]!EXTRACTNUMBERS(Cleaned_data!F150)</f>
        <v>1511</v>
      </c>
      <c r="D150">
        <f>(0.05 *Cleaned_data!J150)/(365/Cleaned_data!H150)</f>
        <v>24736.806712328769</v>
      </c>
      <c r="E150" s="10">
        <f t="shared" ca="1" si="2"/>
        <v>6.108306611972357E-2</v>
      </c>
    </row>
    <row r="151" spans="1:5" x14ac:dyDescent="0.25">
      <c r="A151" t="s">
        <v>192</v>
      </c>
      <c r="B151" t="str">
        <f>MID(Cleaned_data!D151,FIND(" ",Cleaned_data!D151)+1,FIND(" ",Cleaned_data!D151,FIND(" ",Cleaned_data!D151)+1)-FIND(" ",Cleaned_data!D151))</f>
        <v xml:space="preserve">Abia </v>
      </c>
      <c r="C151" t="str" cm="1">
        <f t="array" aca="1" ref="C151" ca="1">[1]!EXTRACTNUMBERS(Cleaned_data!F151)</f>
        <v>490</v>
      </c>
      <c r="D151">
        <f>(0.05 *Cleaned_data!J151)/(365/Cleaned_data!H151)</f>
        <v>16568.531780821919</v>
      </c>
      <c r="E151" s="10">
        <f t="shared" ca="1" si="2"/>
        <v>2.9574135263281155E-2</v>
      </c>
    </row>
    <row r="152" spans="1:5" x14ac:dyDescent="0.25">
      <c r="A152" t="s">
        <v>192</v>
      </c>
      <c r="B152" t="str">
        <f>MID(Cleaned_data!D152,FIND(" ",Cleaned_data!D152)+1,FIND(" ",Cleaned_data!D152,FIND(" ",Cleaned_data!D152)+1)-FIND(" ",Cleaned_data!D152))</f>
        <v xml:space="preserve">Adamawa </v>
      </c>
      <c r="C152" t="str" cm="1">
        <f t="array" aca="1" ref="C152" ca="1">[1]!EXTRACTNUMBERS(Cleaned_data!F152)</f>
        <v>2656</v>
      </c>
      <c r="D152">
        <f>(0.05 *Cleaned_data!J152)/(365/Cleaned_data!H152)</f>
        <v>18959.298493150687</v>
      </c>
      <c r="E152" s="10">
        <f t="shared" ca="1" si="2"/>
        <v>0.14008957140262954</v>
      </c>
    </row>
    <row r="153" spans="1:5" x14ac:dyDescent="0.25">
      <c r="A153" t="s">
        <v>192</v>
      </c>
      <c r="B153" t="str">
        <f>MID(Cleaned_data!D153,FIND(" ",Cleaned_data!D153)+1,FIND(" ",Cleaned_data!D153,FIND(" ",Cleaned_data!D153)+1)-FIND(" ",Cleaned_data!D153))</f>
        <v xml:space="preserve">Akwa-Ibom </v>
      </c>
      <c r="C153" t="str" cm="1">
        <f t="array" aca="1" ref="C153" ca="1">[1]!EXTRACTNUMBERS(Cleaned_data!F153)</f>
        <v>1201</v>
      </c>
      <c r="D153">
        <f>(0.05 *Cleaned_data!J153)/(365/Cleaned_data!H153)</f>
        <v>24865.342054794524</v>
      </c>
      <c r="E153" s="10">
        <f t="shared" ca="1" si="2"/>
        <v>4.8300160012012532E-2</v>
      </c>
    </row>
    <row r="154" spans="1:5" x14ac:dyDescent="0.25">
      <c r="A154" t="s">
        <v>192</v>
      </c>
      <c r="B154" t="str">
        <f>MID(Cleaned_data!D154,FIND(" ",Cleaned_data!D154)+1,FIND(" ",Cleaned_data!D154,FIND(" ",Cleaned_data!D154)+1)-FIND(" ",Cleaned_data!D154))</f>
        <v xml:space="preserve">Bauchi </v>
      </c>
      <c r="C154" t="str" cm="1">
        <f t="array" aca="1" ref="C154" ca="1">[1]!EXTRACTNUMBERS(Cleaned_data!F154)</f>
        <v>9413</v>
      </c>
      <c r="D154">
        <f>(0.05 *Cleaned_data!J154)/(365/Cleaned_data!H154)</f>
        <v>29662.16739726028</v>
      </c>
      <c r="E154" s="10">
        <f t="shared" ca="1" si="2"/>
        <v>0.3173402628989756</v>
      </c>
    </row>
    <row r="155" spans="1:5" x14ac:dyDescent="0.25">
      <c r="A155" t="s">
        <v>192</v>
      </c>
      <c r="B155" t="str">
        <f>MID(Cleaned_data!D155,FIND(" ",Cleaned_data!D155)+1,FIND(" ",Cleaned_data!D155,FIND(" ",Cleaned_data!D155)+1)-FIND(" ",Cleaned_data!D155))</f>
        <v xml:space="preserve">Benue </v>
      </c>
      <c r="C155" t="str" cm="1">
        <f t="array" aca="1" ref="C155" ca="1">[1]!EXTRACTNUMBERS(Cleaned_data!F155)</f>
        <v>580</v>
      </c>
      <c r="D155">
        <f>(0.05 *Cleaned_data!J155)/(365/Cleaned_data!H155)</f>
        <v>25545.82178082192</v>
      </c>
      <c r="E155" s="10">
        <f t="shared" ca="1" si="2"/>
        <v>2.2704299942913751E-2</v>
      </c>
    </row>
    <row r="156" spans="1:5" x14ac:dyDescent="0.25">
      <c r="A156" t="s">
        <v>192</v>
      </c>
      <c r="B156" t="str">
        <f>MID(Cleaned_data!D156,FIND(" ",Cleaned_data!D156)+1,FIND(" ",Cleaned_data!D156,FIND(" ",Cleaned_data!D156)+1)-FIND(" ",Cleaned_data!D156))</f>
        <v xml:space="preserve">Borno </v>
      </c>
      <c r="C156" t="str" cm="1">
        <f t="array" aca="1" ref="C156" ca="1">[1]!EXTRACTNUMBERS(Cleaned_data!F156)</f>
        <v>5723</v>
      </c>
      <c r="D156">
        <f>(0.05 *Cleaned_data!J156)/(365/Cleaned_data!H156)</f>
        <v>26206.631369863015</v>
      </c>
      <c r="E156" s="10">
        <f t="shared" ca="1" si="2"/>
        <v>0.21837984131685501</v>
      </c>
    </row>
    <row r="157" spans="1:5" x14ac:dyDescent="0.25">
      <c r="A157" t="s">
        <v>192</v>
      </c>
      <c r="B157" t="str">
        <f>MID(Cleaned_data!D157,FIND(" ",Cleaned_data!D157)+1,FIND(" ",Cleaned_data!D157,FIND(" ",Cleaned_data!D157)+1)-FIND(" ",Cleaned_data!D157))</f>
        <v xml:space="preserve">Bayelsa </v>
      </c>
      <c r="C157" t="str" cm="1">
        <f t="array" aca="1" ref="C157" ca="1">[1]!EXTRACTNUMBERS(Cleaned_data!F157)</f>
        <v>166</v>
      </c>
      <c r="D157">
        <f>(0.05 *Cleaned_data!J157)/(365/Cleaned_data!H157)</f>
        <v>10193.64082191781</v>
      </c>
      <c r="E157" s="10">
        <f t="shared" ca="1" si="2"/>
        <v>1.6284662457703616E-2</v>
      </c>
    </row>
    <row r="158" spans="1:5" x14ac:dyDescent="0.25">
      <c r="A158" t="s">
        <v>192</v>
      </c>
      <c r="B158" t="str">
        <f>MID(Cleaned_data!D158,FIND(" ",Cleaned_data!D158)+1,FIND(" ",Cleaned_data!D158,FIND(" ",Cleaned_data!D158)+1)-FIND(" ",Cleaned_data!D158))</f>
        <v xml:space="preserve">Cross </v>
      </c>
      <c r="C158" t="str" cm="1">
        <f t="array" aca="1" ref="C158" ca="1">[1]!EXTRACTNUMBERS(Cleaned_data!F158)</f>
        <v>1286</v>
      </c>
      <c r="D158">
        <f>(0.05 *Cleaned_data!J158)/(365/Cleaned_data!H158)</f>
        <v>17288.83164383562</v>
      </c>
      <c r="E158" s="10">
        <f t="shared" ca="1" si="2"/>
        <v>7.4383279708697195E-2</v>
      </c>
    </row>
    <row r="159" spans="1:5" x14ac:dyDescent="0.25">
      <c r="A159" t="s">
        <v>192</v>
      </c>
      <c r="B159" t="str">
        <f>MID(Cleaned_data!D159,FIND(" ",Cleaned_data!D159)+1,FIND(" ",Cleaned_data!D159,FIND(" ",Cleaned_data!D159)+1)-FIND(" ",Cleaned_data!D159))</f>
        <v xml:space="preserve">Delta </v>
      </c>
      <c r="C159" t="str" cm="1">
        <f t="array" aca="1" ref="C159" ca="1">[1]!EXTRACTNUMBERS(Cleaned_data!F159)</f>
        <v>1039</v>
      </c>
      <c r="D159">
        <f>(0.05 *Cleaned_data!J159)/(365/Cleaned_data!H159)</f>
        <v>25398.533561643839</v>
      </c>
      <c r="E159" s="10">
        <f t="shared" ca="1" si="2"/>
        <v>4.0907873577751316E-2</v>
      </c>
    </row>
    <row r="160" spans="1:5" x14ac:dyDescent="0.25">
      <c r="A160" t="s">
        <v>192</v>
      </c>
      <c r="B160" t="str">
        <f>MID(Cleaned_data!D160,FIND(" ",Cleaned_data!D160)+1,FIND(" ",Cleaned_data!D160,FIND(" ",Cleaned_data!D160)+1)-FIND(" ",Cleaned_data!D160))</f>
        <v xml:space="preserve">Ebonyi </v>
      </c>
      <c r="C160" t="str" cm="1">
        <f t="array" aca="1" ref="C160" ca="1">[1]!EXTRACTNUMBERS(Cleaned_data!F160)</f>
        <v>2343</v>
      </c>
      <c r="D160">
        <f>(0.05 *Cleaned_data!J160)/(365/Cleaned_data!H160)</f>
        <v>12856.303013698631</v>
      </c>
      <c r="E160" s="10">
        <f t="shared" ca="1" si="2"/>
        <v>0.18224523780308302</v>
      </c>
    </row>
    <row r="161" spans="1:5" x14ac:dyDescent="0.25">
      <c r="A161" t="s">
        <v>192</v>
      </c>
      <c r="B161" t="str">
        <f>MID(Cleaned_data!D161,FIND(" ",Cleaned_data!D161)+1,FIND(" ",Cleaned_data!D161,FIND(" ",Cleaned_data!D161)+1)-FIND(" ",Cleaned_data!D161))</f>
        <v xml:space="preserve">Edo </v>
      </c>
      <c r="C161" t="str" cm="1">
        <f t="array" aca="1" ref="C161" ca="1">[1]!EXTRACTNUMBERS(Cleaned_data!F161)</f>
        <v>2383</v>
      </c>
      <c r="D161">
        <f>(0.05 *Cleaned_data!J161)/(365/Cleaned_data!H161)</f>
        <v>18815.466986301373</v>
      </c>
      <c r="E161" s="10">
        <f t="shared" ca="1" si="2"/>
        <v>0.12665112174653684</v>
      </c>
    </row>
    <row r="162" spans="1:5" x14ac:dyDescent="0.25">
      <c r="A162" t="s">
        <v>192</v>
      </c>
      <c r="B162" t="str">
        <f>MID(Cleaned_data!D162,FIND(" ",Cleaned_data!D162)+1,FIND(" ",Cleaned_data!D162,FIND(" ",Cleaned_data!D162)+1)-FIND(" ",Cleaned_data!D162))</f>
        <v xml:space="preserve">Ekiti </v>
      </c>
      <c r="C162" t="str" cm="1">
        <f t="array" aca="1" ref="C162" ca="1">[1]!EXTRACTNUMBERS(Cleaned_data!F162)</f>
        <v>330</v>
      </c>
      <c r="D162">
        <f>(0.05 *Cleaned_data!J162)/(365/Cleaned_data!H162)</f>
        <v>14604.541643835619</v>
      </c>
      <c r="E162" s="10">
        <f t="shared" ca="1" si="2"/>
        <v>2.2595710844461086E-2</v>
      </c>
    </row>
    <row r="163" spans="1:5" x14ac:dyDescent="0.25">
      <c r="A163" t="s">
        <v>192</v>
      </c>
      <c r="B163" t="str">
        <f>MID(Cleaned_data!D163,FIND(" ",Cleaned_data!D163)+1,FIND(" ",Cleaned_data!D163,FIND(" ",Cleaned_data!D163)+1)-FIND(" ",Cleaned_data!D163))</f>
        <v xml:space="preserve">Enugu </v>
      </c>
      <c r="C163" t="str" cm="1">
        <f t="array" aca="1" ref="C163" ca="1">[1]!EXTRACTNUMBERS(Cleaned_data!F163)</f>
        <v>2367</v>
      </c>
      <c r="D163">
        <f>(0.05 *Cleaned_data!J163)/(365/Cleaned_data!H163)</f>
        <v>19721.639452054798</v>
      </c>
      <c r="E163" s="10">
        <f t="shared" ca="1" si="2"/>
        <v>0.12002044788185103</v>
      </c>
    </row>
    <row r="164" spans="1:5" x14ac:dyDescent="0.25">
      <c r="A164" t="s">
        <v>192</v>
      </c>
      <c r="B164" t="str">
        <f>MID(Cleaned_data!D164,FIND(" ",Cleaned_data!D164)+1,FIND(" ",Cleaned_data!D164,FIND(" ",Cleaned_data!D164)+1)-FIND(" ",Cleaned_data!D164))</f>
        <v xml:space="preserve">Federal </v>
      </c>
      <c r="C164" t="str" cm="1">
        <f t="array" aca="1" ref="C164" ca="1">[1]!EXTRACTNUMBERS(Cleaned_data!F164)</f>
        <v>3612</v>
      </c>
      <c r="D164">
        <f>(0.05 *Cleaned_data!J164)/(365/Cleaned_data!H164)</f>
        <v>8708.3076712328766</v>
      </c>
      <c r="E164" s="10">
        <f t="shared" ca="1" si="2"/>
        <v>0.41477634189842905</v>
      </c>
    </row>
    <row r="165" spans="1:5" x14ac:dyDescent="0.25">
      <c r="A165" t="s">
        <v>192</v>
      </c>
      <c r="B165" t="str">
        <f>MID(Cleaned_data!D165,FIND(" ",Cleaned_data!D165)+1,FIND(" ",Cleaned_data!D165,FIND(" ",Cleaned_data!D165)+1)-FIND(" ",Cleaned_data!D165))</f>
        <v xml:space="preserve">Gombe </v>
      </c>
      <c r="C165" t="str" cm="1">
        <f t="array" aca="1" ref="C165" ca="1">[1]!EXTRACTNUMBERS(Cleaned_data!F165)</f>
        <v>1882</v>
      </c>
      <c r="D165">
        <f>(0.05 *Cleaned_data!J165)/(365/Cleaned_data!H165)</f>
        <v>14587.449178082194</v>
      </c>
      <c r="E165" s="10">
        <f t="shared" ca="1" si="2"/>
        <v>0.12901501674656912</v>
      </c>
    </row>
    <row r="166" spans="1:5" x14ac:dyDescent="0.25">
      <c r="A166" t="s">
        <v>192</v>
      </c>
      <c r="B166" t="str">
        <f>MID(Cleaned_data!D166,FIND(" ",Cleaned_data!D166)+1,FIND(" ",Cleaned_data!D166,FIND(" ",Cleaned_data!D166)+1)-FIND(" ",Cleaned_data!D166))</f>
        <v xml:space="preserve">Imo </v>
      </c>
      <c r="C166" t="str" cm="1">
        <f t="array" aca="1" ref="C166" ca="1">[1]!EXTRACTNUMBERS(Cleaned_data!F166)</f>
        <v>739</v>
      </c>
      <c r="D166">
        <f>(0.05 *Cleaned_data!J166)/(365/Cleaned_data!H166)</f>
        <v>24385.338904109591</v>
      </c>
      <c r="E166" s="10">
        <f t="shared" ca="1" si="2"/>
        <v>3.0305094503954525E-2</v>
      </c>
    </row>
    <row r="167" spans="1:5" x14ac:dyDescent="0.25">
      <c r="A167" t="s">
        <v>192</v>
      </c>
      <c r="B167" t="str">
        <f>MID(Cleaned_data!D167,FIND(" ",Cleaned_data!D167)+1,FIND(" ",Cleaned_data!D167,FIND(" ",Cleaned_data!D167)+1)-FIND(" ",Cleaned_data!D167))</f>
        <v xml:space="preserve">Jigawa </v>
      </c>
      <c r="C167" t="str" cm="1">
        <f t="array" aca="1" ref="C167" ca="1">[1]!EXTRACTNUMBERS(Cleaned_data!F167)</f>
        <v>9737</v>
      </c>
      <c r="D167">
        <f>(0.05 *Cleaned_data!J167)/(365/Cleaned_data!H167)</f>
        <v>26024.219726027401</v>
      </c>
      <c r="E167" s="10">
        <f t="shared" ca="1" si="2"/>
        <v>0.37415146746020628</v>
      </c>
    </row>
    <row r="168" spans="1:5" x14ac:dyDescent="0.25">
      <c r="A168" t="s">
        <v>192</v>
      </c>
      <c r="B168" t="str">
        <f>MID(Cleaned_data!D168,FIND(" ",Cleaned_data!D168)+1,FIND(" ",Cleaned_data!D168,FIND(" ",Cleaned_data!D168)+1)-FIND(" ",Cleaned_data!D168))</f>
        <v xml:space="preserve">Kaduna </v>
      </c>
      <c r="C168" t="str" cm="1">
        <f t="array" aca="1" ref="C168" ca="1">[1]!EXTRACTNUMBERS(Cleaned_data!F168)</f>
        <v>11697</v>
      </c>
      <c r="D168">
        <f>(0.05 *Cleaned_data!J168)/(365/Cleaned_data!H168)</f>
        <v>36730.596301369864</v>
      </c>
      <c r="E168" s="10">
        <f t="shared" ca="1" si="2"/>
        <v>0.31845385530982412</v>
      </c>
    </row>
    <row r="169" spans="1:5" x14ac:dyDescent="0.25">
      <c r="A169" t="s">
        <v>192</v>
      </c>
      <c r="B169" t="str">
        <f>MID(Cleaned_data!D169,FIND(" ",Cleaned_data!D169)+1,FIND(" ",Cleaned_data!D169,FIND(" ",Cleaned_data!D169)+1)-FIND(" ",Cleaned_data!D169))</f>
        <v xml:space="preserve">Kebbi </v>
      </c>
      <c r="C169" t="str" cm="1">
        <f t="array" aca="1" ref="C169" ca="1">[1]!EXTRACTNUMBERS(Cleaned_data!F169)</f>
        <v>1313</v>
      </c>
      <c r="D169">
        <f>(0.05 *Cleaned_data!J169)/(365/Cleaned_data!H169)</f>
        <v>19838.275890410961</v>
      </c>
      <c r="E169" s="10">
        <f t="shared" ca="1" si="2"/>
        <v>6.6185187021955486E-2</v>
      </c>
    </row>
    <row r="170" spans="1:5" x14ac:dyDescent="0.25">
      <c r="A170" t="s">
        <v>192</v>
      </c>
      <c r="B170" t="str">
        <f>MID(Cleaned_data!D170,FIND(" ",Cleaned_data!D170)+1,FIND(" ",Cleaned_data!D170,FIND(" ",Cleaned_data!D170)+1)-FIND(" ",Cleaned_data!D170))</f>
        <v xml:space="preserve">Kano </v>
      </c>
      <c r="C170" t="str" cm="1">
        <f t="array" aca="1" ref="C170" ca="1">[1]!EXTRACTNUMBERS(Cleaned_data!F170)</f>
        <v>5714</v>
      </c>
      <c r="D170">
        <f>(0.05 *Cleaned_data!J170)/(365/Cleaned_data!H170)</f>
        <v>58832.326575342478</v>
      </c>
      <c r="E170" s="10">
        <f t="shared" ca="1" si="2"/>
        <v>9.712347501135242E-2</v>
      </c>
    </row>
    <row r="171" spans="1:5" x14ac:dyDescent="0.25">
      <c r="A171" t="s">
        <v>192</v>
      </c>
      <c r="B171" t="str">
        <f>MID(Cleaned_data!D171,FIND(" ",Cleaned_data!D171)+1,FIND(" ",Cleaned_data!D171,FIND(" ",Cleaned_data!D171)+1)-FIND(" ",Cleaned_data!D171))</f>
        <v xml:space="preserve">Kogi </v>
      </c>
      <c r="C171" t="str" cm="1">
        <f t="array" aca="1" ref="C171" ca="1">[1]!EXTRACTNUMBERS(Cleaned_data!F171)</f>
        <v>1194</v>
      </c>
      <c r="D171">
        <f>(0.05 *Cleaned_data!J171)/(365/Cleaned_data!H171)</f>
        <v>19849.915753424659</v>
      </c>
      <c r="E171" s="10">
        <f t="shared" ca="1" si="2"/>
        <v>6.0151388793375712E-2</v>
      </c>
    </row>
    <row r="172" spans="1:5" x14ac:dyDescent="0.25">
      <c r="A172" t="s">
        <v>192</v>
      </c>
      <c r="B172" t="str">
        <f>MID(Cleaned_data!D172,FIND(" ",Cleaned_data!D172)+1,FIND(" ",Cleaned_data!D172,FIND(" ",Cleaned_data!D172)+1)-FIND(" ",Cleaned_data!D172))</f>
        <v xml:space="preserve">Katsina </v>
      </c>
      <c r="C172" t="str" cm="1">
        <f t="array" aca="1" ref="C172" ca="1">[1]!EXTRACTNUMBERS(Cleaned_data!F172)</f>
        <v>12731</v>
      </c>
      <c r="D172">
        <f>(0.05 *Cleaned_data!J172)/(365/Cleaned_data!H172)</f>
        <v>35071.743835616442</v>
      </c>
      <c r="E172" s="10">
        <f t="shared" ca="1" si="2"/>
        <v>0.36299877359024491</v>
      </c>
    </row>
    <row r="173" spans="1:5" x14ac:dyDescent="0.25">
      <c r="A173" t="s">
        <v>192</v>
      </c>
      <c r="B173" t="str">
        <f>MID(Cleaned_data!D173,FIND(" ",Cleaned_data!D173)+1,FIND(" ",Cleaned_data!D173,FIND(" ",Cleaned_data!D173)+1)-FIND(" ",Cleaned_data!D173))</f>
        <v xml:space="preserve">Kwara </v>
      </c>
      <c r="C173" t="str" cm="1">
        <f t="array" aca="1" ref="C173" ca="1">[1]!EXTRACTNUMBERS(Cleaned_data!F173)</f>
        <v>219</v>
      </c>
      <c r="D173">
        <f>(0.05 *Cleaned_data!J173)/(365/Cleaned_data!H173)</f>
        <v>14355.993835616438</v>
      </c>
      <c r="E173" s="10">
        <f t="shared" ca="1" si="2"/>
        <v>1.5254952217705259E-2</v>
      </c>
    </row>
    <row r="174" spans="1:5" x14ac:dyDescent="0.25">
      <c r="A174" t="s">
        <v>192</v>
      </c>
      <c r="B174" t="str">
        <f>MID(Cleaned_data!D174,FIND(" ",Cleaned_data!D174)+1,FIND(" ",Cleaned_data!D174,FIND(" ",Cleaned_data!D174)+1)-FIND(" ",Cleaned_data!D174))</f>
        <v xml:space="preserve">Lagos </v>
      </c>
      <c r="C174" t="str" cm="1">
        <f t="array" aca="1" ref="C174" ca="1">[1]!EXTRACTNUMBERS(Cleaned_data!F174)</f>
        <v>10257</v>
      </c>
      <c r="D174">
        <f>(0.05 *Cleaned_data!J174)/(365/Cleaned_data!H174)</f>
        <v>55858.636712328771</v>
      </c>
      <c r="E174" s="10">
        <f t="shared" ca="1" si="2"/>
        <v>0.18362424512476758</v>
      </c>
    </row>
    <row r="175" spans="1:5" x14ac:dyDescent="0.25">
      <c r="A175" t="s">
        <v>192</v>
      </c>
      <c r="B175" t="str">
        <f>MID(Cleaned_data!D175,FIND(" ",Cleaned_data!D175)+1,FIND(" ",Cleaned_data!D175,FIND(" ",Cleaned_data!D175)+1)-FIND(" ",Cleaned_data!D175))</f>
        <v xml:space="preserve">Nasarawa </v>
      </c>
      <c r="C175" t="str" cm="1">
        <f t="array" aca="1" ref="C175" ca="1">[1]!EXTRACTNUMBERS(Cleaned_data!F175)</f>
        <v>5731</v>
      </c>
      <c r="D175">
        <f>(0.05 *Cleaned_data!J175)/(365/Cleaned_data!H175)</f>
        <v>11281.384109589042</v>
      </c>
      <c r="E175" s="10">
        <f t="shared" ca="1" si="2"/>
        <v>0.50800504125453172</v>
      </c>
    </row>
    <row r="176" spans="1:5" x14ac:dyDescent="0.25">
      <c r="A176" t="s">
        <v>192</v>
      </c>
      <c r="B176" t="str">
        <f>MID(Cleaned_data!D176,FIND(" ",Cleaned_data!D176)+1,FIND(" ",Cleaned_data!D176,FIND(" ",Cleaned_data!D176)+1)-FIND(" ",Cleaned_data!D176))</f>
        <v xml:space="preserve">Niger </v>
      </c>
      <c r="C176" t="str" cm="1">
        <f t="array" aca="1" ref="C176" ca="1">[1]!EXTRACTNUMBERS(Cleaned_data!F176)</f>
        <v>4120</v>
      </c>
      <c r="D176">
        <f>(0.05 *Cleaned_data!J176)/(365/Cleaned_data!H176)</f>
        <v>25055.890136986305</v>
      </c>
      <c r="E176" s="10">
        <f t="shared" ca="1" si="2"/>
        <v>0.16443239403888721</v>
      </c>
    </row>
    <row r="177" spans="1:5" x14ac:dyDescent="0.25">
      <c r="A177" t="s">
        <v>192</v>
      </c>
      <c r="B177" t="str">
        <f>MID(Cleaned_data!D177,FIND(" ",Cleaned_data!D177)+1,FIND(" ",Cleaned_data!D177,FIND(" ",Cleaned_data!D177)+1)-FIND(" ",Cleaned_data!D177))</f>
        <v xml:space="preserve">Ogun </v>
      </c>
      <c r="C177" t="str" cm="1">
        <f t="array" aca="1" ref="C177" ca="1">[1]!EXTRACTNUMBERS(Cleaned_data!F177)</f>
        <v>3568</v>
      </c>
      <c r="D177">
        <f>(0.05 *Cleaned_data!J177)/(365/Cleaned_data!H177)</f>
        <v>23373.825890410961</v>
      </c>
      <c r="E177" s="10">
        <f t="shared" ca="1" si="2"/>
        <v>0.15264937869943496</v>
      </c>
    </row>
    <row r="178" spans="1:5" x14ac:dyDescent="0.25">
      <c r="A178" t="s">
        <v>192</v>
      </c>
      <c r="B178" t="str">
        <f>MID(Cleaned_data!D178,FIND(" ",Cleaned_data!D178)+1,FIND(" ",Cleaned_data!D178,FIND(" ",Cleaned_data!D178)+1)-FIND(" ",Cleaned_data!D178))</f>
        <v xml:space="preserve">Ondo </v>
      </c>
      <c r="C178" t="str" cm="1">
        <f t="array" aca="1" ref="C178" ca="1">[1]!EXTRACTNUMBERS(Cleaned_data!F178)</f>
        <v>3143</v>
      </c>
      <c r="D178">
        <f>(0.05 *Cleaned_data!J178)/(365/Cleaned_data!H178)</f>
        <v>21396.994109589043</v>
      </c>
      <c r="E178" s="10">
        <f t="shared" ca="1" si="2"/>
        <v>0.14688979133716112</v>
      </c>
    </row>
    <row r="179" spans="1:5" x14ac:dyDescent="0.25">
      <c r="A179" t="s">
        <v>192</v>
      </c>
      <c r="B179" t="str">
        <f>MID(Cleaned_data!D179,FIND(" ",Cleaned_data!D179)+1,FIND(" ",Cleaned_data!D179,FIND(" ",Cleaned_data!D179)+1)-FIND(" ",Cleaned_data!D179))</f>
        <v xml:space="preserve">Osun </v>
      </c>
      <c r="C179" t="str" cm="1">
        <f t="array" aca="1" ref="C179" ca="1">[1]!EXTRACTNUMBERS(Cleaned_data!F179)</f>
        <v>3339</v>
      </c>
      <c r="D179">
        <f>(0.05 *Cleaned_data!J179)/(365/Cleaned_data!H179)</f>
        <v>21216.315068493153</v>
      </c>
      <c r="E179" s="10">
        <f t="shared" ca="1" si="2"/>
        <v>0.15737888456221658</v>
      </c>
    </row>
    <row r="180" spans="1:5" x14ac:dyDescent="0.25">
      <c r="A180" t="s">
        <v>192</v>
      </c>
      <c r="B180" t="str">
        <f>MID(Cleaned_data!D180,FIND(" ",Cleaned_data!D180)+1,FIND(" ",Cleaned_data!D180,FIND(" ",Cleaned_data!D180)+1)-FIND(" ",Cleaned_data!D180))</f>
        <v xml:space="preserve">Oyo </v>
      </c>
      <c r="C180" t="str" cm="1">
        <f t="array" aca="1" ref="C180" ca="1">[1]!EXTRACTNUMBERS(Cleaned_data!F180)</f>
        <v>4669</v>
      </c>
      <c r="D180">
        <f>(0.05 *Cleaned_data!J180)/(365/Cleaned_data!H180)</f>
        <v>35316.970821917814</v>
      </c>
      <c r="E180" s="10">
        <f t="shared" ca="1" si="2"/>
        <v>0.13220273118957318</v>
      </c>
    </row>
    <row r="181" spans="1:5" x14ac:dyDescent="0.25">
      <c r="A181" t="s">
        <v>192</v>
      </c>
      <c r="B181" t="str">
        <f>MID(Cleaned_data!D181,FIND(" ",Cleaned_data!D181)+1,FIND(" ",Cleaned_data!D181,FIND(" ",Cleaned_data!D181)+1)-FIND(" ",Cleaned_data!D181))</f>
        <v xml:space="preserve">Plateau </v>
      </c>
      <c r="C181" t="str" cm="1">
        <f t="array" aca="1" ref="C181" ca="1">[1]!EXTRACTNUMBERS(Cleaned_data!F181)</f>
        <v>1009</v>
      </c>
      <c r="D181">
        <f>(0.05 *Cleaned_data!J181)/(365/Cleaned_data!H181)</f>
        <v>18583.833287671237</v>
      </c>
      <c r="E181" s="10">
        <f t="shared" ca="1" si="2"/>
        <v>5.4294503420313396E-2</v>
      </c>
    </row>
    <row r="182" spans="1:5" x14ac:dyDescent="0.25">
      <c r="A182" t="s">
        <v>192</v>
      </c>
      <c r="B182" t="str">
        <f>MID(Cleaned_data!D182,FIND(" ",Cleaned_data!D182)+1,FIND(" ",Cleaned_data!D182,FIND(" ",Cleaned_data!D182)+1)-FIND(" ",Cleaned_data!D182))</f>
        <v xml:space="preserve">Rivers </v>
      </c>
      <c r="C182" t="str" cm="1">
        <f t="array" aca="1" ref="C182" ca="1">[1]!EXTRACTNUMBERS(Cleaned_data!F182)</f>
        <v>3451</v>
      </c>
      <c r="D182">
        <f>(0.05 *Cleaned_data!J182)/(365/Cleaned_data!H182)</f>
        <v>32890.282328767127</v>
      </c>
      <c r="E182" s="10">
        <f t="shared" ca="1" si="2"/>
        <v>0.10492460859728225</v>
      </c>
    </row>
    <row r="183" spans="1:5" x14ac:dyDescent="0.25">
      <c r="A183" t="s">
        <v>192</v>
      </c>
      <c r="B183" t="str">
        <f>MID(Cleaned_data!D183,FIND(" ",Cleaned_data!D183)+1,FIND(" ",Cleaned_data!D183,FIND(" ",Cleaned_data!D183)+1)-FIND(" ",Cleaned_data!D183))</f>
        <v xml:space="preserve">Sokoto </v>
      </c>
      <c r="C183" t="str" cm="1">
        <f t="array" aca="1" ref="C183" ca="1">[1]!EXTRACTNUMBERS(Cleaned_data!F183)</f>
        <v>6193</v>
      </c>
      <c r="D183">
        <f>(0.05 *Cleaned_data!J183)/(365/Cleaned_data!H183)</f>
        <v>22383.860000000004</v>
      </c>
      <c r="E183" s="10">
        <f t="shared" ca="1" si="2"/>
        <v>0.27667256675122159</v>
      </c>
    </row>
    <row r="184" spans="1:5" x14ac:dyDescent="0.25">
      <c r="A184" t="s">
        <v>192</v>
      </c>
      <c r="B184" t="str">
        <f>MID(Cleaned_data!D184,FIND(" ",Cleaned_data!D184)+1,FIND(" ",Cleaned_data!D184,FIND(" ",Cleaned_data!D184)+1)-FIND(" ",Cleaned_data!D184))</f>
        <v xml:space="preserve">Taraba </v>
      </c>
      <c r="C184" t="str" cm="1">
        <f t="array" aca="1" ref="C184" ca="1">[1]!EXTRACTNUMBERS(Cleaned_data!F184)</f>
        <v>1571</v>
      </c>
      <c r="D184">
        <f>(0.05 *Cleaned_data!J184)/(365/Cleaned_data!H184)</f>
        <v>13647.401780821921</v>
      </c>
      <c r="E184" s="10">
        <f t="shared" ca="1" si="2"/>
        <v>0.11511348645187947</v>
      </c>
    </row>
    <row r="185" spans="1:5" x14ac:dyDescent="0.25">
      <c r="A185" t="s">
        <v>192</v>
      </c>
      <c r="B185" t="str">
        <f>MID(Cleaned_data!D185,FIND(" ",Cleaned_data!D185)+1,FIND(" ",Cleaned_data!D185,FIND(" ",Cleaned_data!D185)+1)-FIND(" ",Cleaned_data!D185))</f>
        <v xml:space="preserve">Yobe </v>
      </c>
      <c r="C185" t="str" cm="1">
        <f t="array" aca="1" ref="C185" ca="1">[1]!EXTRACTNUMBERS(Cleaned_data!F185)</f>
        <v>5413</v>
      </c>
      <c r="D185">
        <f>(0.05 *Cleaned_data!J185)/(365/Cleaned_data!H185)</f>
        <v>14897.347260273973</v>
      </c>
      <c r="E185" s="10">
        <f t="shared" ca="1" si="2"/>
        <v>0.36335328064980954</v>
      </c>
    </row>
    <row r="186" spans="1:5" x14ac:dyDescent="0.25">
      <c r="A186" t="s">
        <v>192</v>
      </c>
      <c r="B186" t="str">
        <f>MID(Cleaned_data!D186,FIND(" ",Cleaned_data!D186)+1,FIND(" ",Cleaned_data!D186,FIND(" ",Cleaned_data!D186)+1)-FIND(" ",Cleaned_data!D186))</f>
        <v xml:space="preserve">Zamfara </v>
      </c>
      <c r="C186" t="str" cm="1">
        <f t="array" aca="1" ref="C186" ca="1">[1]!EXTRACTNUMBERS(Cleaned_data!F186)</f>
        <v>3051</v>
      </c>
      <c r="D186">
        <f>(0.05 *Cleaned_data!J186)/(365/Cleaned_data!H186)</f>
        <v>20201.901643835619</v>
      </c>
      <c r="E186" s="10">
        <f t="shared" ca="1" si="2"/>
        <v>0.15102538631213355</v>
      </c>
    </row>
    <row r="187" spans="1:5" x14ac:dyDescent="0.25">
      <c r="A187" t="s">
        <v>230</v>
      </c>
      <c r="B187" t="str">
        <f>MID(Cleaned_data!D187,FIND(" ",Cleaned_data!D187)+1,FIND(" ",Cleaned_data!D187,FIND(" ",Cleaned_data!D187)+1)-FIND(" ",Cleaned_data!D187))</f>
        <v xml:space="preserve">Anambra </v>
      </c>
      <c r="C187" t="str" cm="1">
        <f t="array" aca="1" ref="C187" ca="1">[1]!EXTRACTNUMBERS(Cleaned_data!F187)</f>
        <v>1854</v>
      </c>
      <c r="D187">
        <f>(0.05 *Cleaned_data!J187)/(365/Cleaned_data!H187)</f>
        <v>23938.845205479454</v>
      </c>
      <c r="E187" s="10">
        <f t="shared" ca="1" si="2"/>
        <v>7.7447344852525746E-2</v>
      </c>
    </row>
    <row r="188" spans="1:5" x14ac:dyDescent="0.25">
      <c r="A188" t="s">
        <v>230</v>
      </c>
      <c r="B188" t="str">
        <f>MID(Cleaned_data!D188,FIND(" ",Cleaned_data!D188)+1,FIND(" ",Cleaned_data!D188,FIND(" ",Cleaned_data!D188)+1)-FIND(" ",Cleaned_data!D188))</f>
        <v xml:space="preserve">Abia </v>
      </c>
      <c r="C188" t="str" cm="1">
        <f t="array" aca="1" ref="C188" ca="1">[1]!EXTRACTNUMBERS(Cleaned_data!F188)</f>
        <v>739</v>
      </c>
      <c r="D188">
        <f>(0.05 *Cleaned_data!J188)/(365/Cleaned_data!H188)</f>
        <v>16034.063013698631</v>
      </c>
      <c r="E188" s="10">
        <f t="shared" ca="1" si="2"/>
        <v>4.6089378554184213E-2</v>
      </c>
    </row>
    <row r="189" spans="1:5" x14ac:dyDescent="0.25">
      <c r="A189" t="s">
        <v>230</v>
      </c>
      <c r="B189" t="str">
        <f>MID(Cleaned_data!D189,FIND(" ",Cleaned_data!D189)+1,FIND(" ",Cleaned_data!D189,FIND(" ",Cleaned_data!D189)+1)-FIND(" ",Cleaned_data!D189))</f>
        <v xml:space="preserve">Adamawa </v>
      </c>
      <c r="C189" t="str" cm="1">
        <f t="array" aca="1" ref="C189" ca="1">[1]!EXTRACTNUMBERS(Cleaned_data!F189)</f>
        <v>3095</v>
      </c>
      <c r="D189">
        <f>(0.05 *Cleaned_data!J189)/(365/Cleaned_data!H189)</f>
        <v>18347.708219178083</v>
      </c>
      <c r="E189" s="10">
        <f t="shared" ca="1" si="2"/>
        <v>0.16868591777391181</v>
      </c>
    </row>
    <row r="190" spans="1:5" x14ac:dyDescent="0.25">
      <c r="A190" t="s">
        <v>230</v>
      </c>
      <c r="B190" t="str">
        <f>MID(Cleaned_data!D190,FIND(" ",Cleaned_data!D190)+1,FIND(" ",Cleaned_data!D190,FIND(" ",Cleaned_data!D190)+1)-FIND(" ",Cleaned_data!D190))</f>
        <v xml:space="preserve">Akwa-Ibom </v>
      </c>
      <c r="C190" t="str" cm="1">
        <f t="array" aca="1" ref="C190" ca="1">[1]!EXTRACTNUMBERS(Cleaned_data!F190)</f>
        <v>1236</v>
      </c>
      <c r="D190">
        <f>(0.05 *Cleaned_data!J190)/(365/Cleaned_data!H190)</f>
        <v>24063.234246575346</v>
      </c>
      <c r="E190" s="10">
        <f t="shared" ca="1" si="2"/>
        <v>5.136466641743747E-2</v>
      </c>
    </row>
    <row r="191" spans="1:5" x14ac:dyDescent="0.25">
      <c r="A191" t="s">
        <v>230</v>
      </c>
      <c r="B191" t="str">
        <f>MID(Cleaned_data!D191,FIND(" ",Cleaned_data!D191)+1,FIND(" ",Cleaned_data!D191,FIND(" ",Cleaned_data!D191)+1)-FIND(" ",Cleaned_data!D191))</f>
        <v xml:space="preserve">Bauchi </v>
      </c>
      <c r="C191" t="str" cm="1">
        <f t="array" aca="1" ref="C191" ca="1">[1]!EXTRACTNUMBERS(Cleaned_data!F191)</f>
        <v>8733</v>
      </c>
      <c r="D191">
        <f>(0.05 *Cleaned_data!J191)/(365/Cleaned_data!H191)</f>
        <v>28705.323287671235</v>
      </c>
      <c r="E191" s="10">
        <f t="shared" ca="1" si="2"/>
        <v>0.30422928571408114</v>
      </c>
    </row>
    <row r="192" spans="1:5" x14ac:dyDescent="0.25">
      <c r="A192" t="s">
        <v>230</v>
      </c>
      <c r="B192" t="str">
        <f>MID(Cleaned_data!D192,FIND(" ",Cleaned_data!D192)+1,FIND(" ",Cleaned_data!D192,FIND(" ",Cleaned_data!D192)+1)-FIND(" ",Cleaned_data!D192))</f>
        <v xml:space="preserve">Benue </v>
      </c>
      <c r="C192" t="str" cm="1">
        <f t="array" aca="1" ref="C192" ca="1">[1]!EXTRACTNUMBERS(Cleaned_data!F192)</f>
        <v>940</v>
      </c>
      <c r="D192">
        <f>(0.05 *Cleaned_data!J192)/(365/Cleaned_data!H192)</f>
        <v>24721.763013698634</v>
      </c>
      <c r="E192" s="10">
        <f t="shared" ca="1" si="2"/>
        <v>3.8023178180259007E-2</v>
      </c>
    </row>
    <row r="193" spans="1:5" x14ac:dyDescent="0.25">
      <c r="A193" t="s">
        <v>230</v>
      </c>
      <c r="B193" t="str">
        <f>MID(Cleaned_data!D193,FIND(" ",Cleaned_data!D193)+1,FIND(" ",Cleaned_data!D193,FIND(" ",Cleaned_data!D193)+1)-FIND(" ",Cleaned_data!D193))</f>
        <v xml:space="preserve">Borno </v>
      </c>
      <c r="C193" t="str" cm="1">
        <f t="array" aca="1" ref="C193" ca="1">[1]!EXTRACTNUMBERS(Cleaned_data!F193)</f>
        <v>5522</v>
      </c>
      <c r="D193">
        <f>(0.05 *Cleaned_data!J193)/(365/Cleaned_data!H193)</f>
        <v>25361.256164383565</v>
      </c>
      <c r="E193" s="10">
        <f t="shared" ca="1" si="2"/>
        <v>0.21773369442775858</v>
      </c>
    </row>
    <row r="194" spans="1:5" x14ac:dyDescent="0.25">
      <c r="A194" t="s">
        <v>230</v>
      </c>
      <c r="B194" t="str">
        <f>MID(Cleaned_data!D194,FIND(" ",Cleaned_data!D194)+1,FIND(" ",Cleaned_data!D194,FIND(" ",Cleaned_data!D194)+1)-FIND(" ",Cleaned_data!D194))</f>
        <v xml:space="preserve">Bayelsa </v>
      </c>
      <c r="C194" t="str" cm="1">
        <f t="array" aca="1" ref="C194" ca="1">[1]!EXTRACTNUMBERS(Cleaned_data!F194)</f>
        <v>288</v>
      </c>
      <c r="D194">
        <f>(0.05 *Cleaned_data!J194)/(365/Cleaned_data!H194)</f>
        <v>9864.8136986301379</v>
      </c>
      <c r="E194" s="10">
        <f t="shared" ca="1" si="2"/>
        <v>2.9194671972365041E-2</v>
      </c>
    </row>
    <row r="195" spans="1:5" x14ac:dyDescent="0.25">
      <c r="A195" t="s">
        <v>230</v>
      </c>
      <c r="B195" t="str">
        <f>MID(Cleaned_data!D195,FIND(" ",Cleaned_data!D195)+1,FIND(" ",Cleaned_data!D195,FIND(" ",Cleaned_data!D195)+1)-FIND(" ",Cleaned_data!D195))</f>
        <v xml:space="preserve">Cross </v>
      </c>
      <c r="C195" t="str" cm="1">
        <f t="array" aca="1" ref="C195" ca="1">[1]!EXTRACTNUMBERS(Cleaned_data!F195)</f>
        <v>1248</v>
      </c>
      <c r="D195">
        <f>(0.05 *Cleaned_data!J195)/(365/Cleaned_data!H195)</f>
        <v>16731.127397260276</v>
      </c>
      <c r="E195" s="10">
        <f t="shared" ref="E195:E258" ca="1" si="3">C195/D195</f>
        <v>7.4591506619234763E-2</v>
      </c>
    </row>
    <row r="196" spans="1:5" x14ac:dyDescent="0.25">
      <c r="A196" t="s">
        <v>230</v>
      </c>
      <c r="B196" t="str">
        <f>MID(Cleaned_data!D196,FIND(" ",Cleaned_data!D196)+1,FIND(" ",Cleaned_data!D196,FIND(" ",Cleaned_data!D196)+1)-FIND(" ",Cleaned_data!D196))</f>
        <v xml:space="preserve">Delta </v>
      </c>
      <c r="C196" t="str" cm="1">
        <f t="array" aca="1" ref="C196" ca="1">[1]!EXTRACTNUMBERS(Cleaned_data!F196)</f>
        <v>3367</v>
      </c>
      <c r="D196">
        <f>(0.05 *Cleaned_data!J196)/(365/Cleaned_data!H196)</f>
        <v>24579.226027397261</v>
      </c>
      <c r="E196" s="10">
        <f t="shared" ca="1" si="3"/>
        <v>0.13698559898700513</v>
      </c>
    </row>
    <row r="197" spans="1:5" x14ac:dyDescent="0.25">
      <c r="A197" t="s">
        <v>230</v>
      </c>
      <c r="B197" t="str">
        <f>MID(Cleaned_data!D197,FIND(" ",Cleaned_data!D197)+1,FIND(" ",Cleaned_data!D197,FIND(" ",Cleaned_data!D197)+1)-FIND(" ",Cleaned_data!D197))</f>
        <v xml:space="preserve">Ebonyi </v>
      </c>
      <c r="C197" t="str" cm="1">
        <f t="array" aca="1" ref="C197" ca="1">[1]!EXTRACTNUMBERS(Cleaned_data!F197)</f>
        <v>2590</v>
      </c>
      <c r="D197">
        <f>(0.05 *Cleaned_data!J197)/(365/Cleaned_data!H197)</f>
        <v>12441.583561643836</v>
      </c>
      <c r="E197" s="10">
        <f t="shared" ca="1" si="3"/>
        <v>0.20817285735111021</v>
      </c>
    </row>
    <row r="198" spans="1:5" x14ac:dyDescent="0.25">
      <c r="A198" t="s">
        <v>230</v>
      </c>
      <c r="B198" t="str">
        <f>MID(Cleaned_data!D198,FIND(" ",Cleaned_data!D198)+1,FIND(" ",Cleaned_data!D198,FIND(" ",Cleaned_data!D198)+1)-FIND(" ",Cleaned_data!D198))</f>
        <v xml:space="preserve">Edo </v>
      </c>
      <c r="C198" t="str" cm="1">
        <f t="array" aca="1" ref="C198" ca="1">[1]!EXTRACTNUMBERS(Cleaned_data!F198)</f>
        <v>1388</v>
      </c>
      <c r="D198">
        <f>(0.05 *Cleaned_data!J198)/(365/Cleaned_data!H198)</f>
        <v>18208.516438356168</v>
      </c>
      <c r="E198" s="10">
        <f t="shared" ca="1" si="3"/>
        <v>7.622806639404095E-2</v>
      </c>
    </row>
    <row r="199" spans="1:5" x14ac:dyDescent="0.25">
      <c r="A199" t="s">
        <v>230</v>
      </c>
      <c r="B199" t="str">
        <f>MID(Cleaned_data!D199,FIND(" ",Cleaned_data!D199)+1,FIND(" ",Cleaned_data!D199,FIND(" ",Cleaned_data!D199)+1)-FIND(" ",Cleaned_data!D199))</f>
        <v xml:space="preserve">Ekiti </v>
      </c>
      <c r="C199" t="str" cm="1">
        <f t="array" aca="1" ref="C199" ca="1">[1]!EXTRACTNUMBERS(Cleaned_data!F199)</f>
        <v>544</v>
      </c>
      <c r="D199">
        <f>(0.05 *Cleaned_data!J199)/(365/Cleaned_data!H199)</f>
        <v>14133.427397260275</v>
      </c>
      <c r="E199" s="10">
        <f t="shared" ca="1" si="3"/>
        <v>3.8490309866766846E-2</v>
      </c>
    </row>
    <row r="200" spans="1:5" x14ac:dyDescent="0.25">
      <c r="A200" t="s">
        <v>230</v>
      </c>
      <c r="B200" t="str">
        <f>MID(Cleaned_data!D200,FIND(" ",Cleaned_data!D200)+1,FIND(" ",Cleaned_data!D200,FIND(" ",Cleaned_data!D200)+1)-FIND(" ",Cleaned_data!D200))</f>
        <v xml:space="preserve">Enugu </v>
      </c>
      <c r="C200" t="str" cm="1">
        <f t="array" aca="1" ref="C200" ca="1">[1]!EXTRACTNUMBERS(Cleaned_data!F200)</f>
        <v>2470</v>
      </c>
      <c r="D200">
        <f>(0.05 *Cleaned_data!J200)/(365/Cleaned_data!H200)</f>
        <v>19085.45753424658</v>
      </c>
      <c r="E200" s="10">
        <f t="shared" ca="1" si="3"/>
        <v>0.12941790866516453</v>
      </c>
    </row>
    <row r="201" spans="1:5" x14ac:dyDescent="0.25">
      <c r="A201" t="s">
        <v>230</v>
      </c>
      <c r="B201" t="str">
        <f>MID(Cleaned_data!D201,FIND(" ",Cleaned_data!D201)+1,FIND(" ",Cleaned_data!D201,FIND(" ",Cleaned_data!D201)+1)-FIND(" ",Cleaned_data!D201))</f>
        <v xml:space="preserve">Federal </v>
      </c>
      <c r="C201" t="str" cm="1">
        <f t="array" aca="1" ref="C201" ca="1">[1]!EXTRACTNUMBERS(Cleaned_data!F201)</f>
        <v>4577</v>
      </c>
      <c r="D201">
        <f>(0.05 *Cleaned_data!J201)/(365/Cleaned_data!H201)</f>
        <v>8427.3945205479467</v>
      </c>
      <c r="E201" s="10">
        <f t="shared" ca="1" si="3"/>
        <v>0.54310973443099286</v>
      </c>
    </row>
    <row r="202" spans="1:5" x14ac:dyDescent="0.25">
      <c r="A202" t="s">
        <v>230</v>
      </c>
      <c r="B202" t="str">
        <f>MID(Cleaned_data!D202,FIND(" ",Cleaned_data!D202)+1,FIND(" ",Cleaned_data!D202,FIND(" ",Cleaned_data!D202)+1)-FIND(" ",Cleaned_data!D202))</f>
        <v xml:space="preserve">Gombe </v>
      </c>
      <c r="C202" t="str" cm="1">
        <f t="array" aca="1" ref="C202" ca="1">[1]!EXTRACTNUMBERS(Cleaned_data!F202)</f>
        <v>2960</v>
      </c>
      <c r="D202">
        <f>(0.05 *Cleaned_data!J202)/(365/Cleaned_data!H202)</f>
        <v>14116.886301369865</v>
      </c>
      <c r="E202" s="10">
        <f t="shared" ca="1" si="3"/>
        <v>0.20967796558032556</v>
      </c>
    </row>
    <row r="203" spans="1:5" x14ac:dyDescent="0.25">
      <c r="A203" t="s">
        <v>230</v>
      </c>
      <c r="B203" t="str">
        <f>MID(Cleaned_data!D203,FIND(" ",Cleaned_data!D203)+1,FIND(" ",Cleaned_data!D203,FIND(" ",Cleaned_data!D203)+1)-FIND(" ",Cleaned_data!D203))</f>
        <v xml:space="preserve">Imo </v>
      </c>
      <c r="C203" t="str" cm="1">
        <f t="array" aca="1" ref="C203" ca="1">[1]!EXTRACTNUMBERS(Cleaned_data!F203)</f>
        <v>1200</v>
      </c>
      <c r="D203">
        <f>(0.05 *Cleaned_data!J203)/(365/Cleaned_data!H203)</f>
        <v>23598.715068493151</v>
      </c>
      <c r="E203" s="10">
        <f t="shared" ca="1" si="3"/>
        <v>5.0850226231263347E-2</v>
      </c>
    </row>
    <row r="204" spans="1:5" x14ac:dyDescent="0.25">
      <c r="A204" t="s">
        <v>230</v>
      </c>
      <c r="B204" t="str">
        <f>MID(Cleaned_data!D204,FIND(" ",Cleaned_data!D204)+1,FIND(" ",Cleaned_data!D204,FIND(" ",Cleaned_data!D204)+1)-FIND(" ",Cleaned_data!D204))</f>
        <v xml:space="preserve">Jigawa </v>
      </c>
      <c r="C204" t="str" cm="1">
        <f t="array" aca="1" ref="C204" ca="1">[1]!EXTRACTNUMBERS(Cleaned_data!F204)</f>
        <v>10171</v>
      </c>
      <c r="D204">
        <f>(0.05 *Cleaned_data!J204)/(365/Cleaned_data!H204)</f>
        <v>25184.728767123292</v>
      </c>
      <c r="E204" s="10">
        <f t="shared" ca="1" si="3"/>
        <v>0.40385584828205301</v>
      </c>
    </row>
    <row r="205" spans="1:5" x14ac:dyDescent="0.25">
      <c r="A205" t="s">
        <v>230</v>
      </c>
      <c r="B205" t="str">
        <f>MID(Cleaned_data!D205,FIND(" ",Cleaned_data!D205)+1,FIND(" ",Cleaned_data!D205,FIND(" ",Cleaned_data!D205)+1)-FIND(" ",Cleaned_data!D205))</f>
        <v xml:space="preserve">Kaduna </v>
      </c>
      <c r="C205" t="str" cm="1">
        <f t="array" aca="1" ref="C205" ca="1">[1]!EXTRACTNUMBERS(Cleaned_data!F205)</f>
        <v>12224</v>
      </c>
      <c r="D205">
        <f>(0.05 *Cleaned_data!J205)/(365/Cleaned_data!H205)</f>
        <v>35545.738356164387</v>
      </c>
      <c r="E205" s="10">
        <f t="shared" ca="1" si="3"/>
        <v>0.3438949523995497</v>
      </c>
    </row>
    <row r="206" spans="1:5" x14ac:dyDescent="0.25">
      <c r="A206" t="s">
        <v>230</v>
      </c>
      <c r="B206" t="str">
        <f>MID(Cleaned_data!D206,FIND(" ",Cleaned_data!D206)+1,FIND(" ",Cleaned_data!D206,FIND(" ",Cleaned_data!D206)+1)-FIND(" ",Cleaned_data!D206))</f>
        <v xml:space="preserve">Kebbi </v>
      </c>
      <c r="C206" t="str" cm="1">
        <f t="array" aca="1" ref="C206" ca="1">[1]!EXTRACTNUMBERS(Cleaned_data!F206)</f>
        <v>2996</v>
      </c>
      <c r="D206">
        <f>(0.05 *Cleaned_data!J206)/(365/Cleaned_data!H206)</f>
        <v>19198.331506849318</v>
      </c>
      <c r="E206" s="10">
        <f t="shared" ca="1" si="3"/>
        <v>0.15605522797286464</v>
      </c>
    </row>
    <row r="207" spans="1:5" x14ac:dyDescent="0.25">
      <c r="A207" t="s">
        <v>230</v>
      </c>
      <c r="B207" t="str">
        <f>MID(Cleaned_data!D207,FIND(" ",Cleaned_data!D207)+1,FIND(" ",Cleaned_data!D207,FIND(" ",Cleaned_data!D207)+1)-FIND(" ",Cleaned_data!D207))</f>
        <v xml:space="preserve">Kano </v>
      </c>
      <c r="C207" t="str" cm="1">
        <f t="array" aca="1" ref="C207" ca="1">[1]!EXTRACTNUMBERS(Cleaned_data!F207)</f>
        <v>8992</v>
      </c>
      <c r="D207">
        <f>(0.05 *Cleaned_data!J207)/(365/Cleaned_data!H207)</f>
        <v>56934.509589041103</v>
      </c>
      <c r="E207" s="10">
        <f t="shared" ca="1" si="3"/>
        <v>0.1579358470794803</v>
      </c>
    </row>
    <row r="208" spans="1:5" x14ac:dyDescent="0.25">
      <c r="A208" t="s">
        <v>230</v>
      </c>
      <c r="B208" t="str">
        <f>MID(Cleaned_data!D208,FIND(" ",Cleaned_data!D208)+1,FIND(" ",Cleaned_data!D208,FIND(" ",Cleaned_data!D208)+1)-FIND(" ",Cleaned_data!D208))</f>
        <v xml:space="preserve">Kogi </v>
      </c>
      <c r="C208" t="str" cm="1">
        <f t="array" aca="1" ref="C208" ca="1">[1]!EXTRACTNUMBERS(Cleaned_data!F208)</f>
        <v>1543</v>
      </c>
      <c r="D208">
        <f>(0.05 *Cleaned_data!J208)/(365/Cleaned_data!H208)</f>
        <v>19209.595890410961</v>
      </c>
      <c r="E208" s="10">
        <f t="shared" ca="1" si="3"/>
        <v>8.0324438306910675E-2</v>
      </c>
    </row>
    <row r="209" spans="1:5" x14ac:dyDescent="0.25">
      <c r="A209" t="s">
        <v>230</v>
      </c>
      <c r="B209" t="str">
        <f>MID(Cleaned_data!D209,FIND(" ",Cleaned_data!D209)+1,FIND(" ",Cleaned_data!D209,FIND(" ",Cleaned_data!D209)+1)-FIND(" ",Cleaned_data!D209))</f>
        <v xml:space="preserve">Katsina </v>
      </c>
      <c r="C209" t="str" cm="1">
        <f t="array" aca="1" ref="C209" ca="1">[1]!EXTRACTNUMBERS(Cleaned_data!F209)</f>
        <v>12569</v>
      </c>
      <c r="D209">
        <f>(0.05 *Cleaned_data!J209)/(365/Cleaned_data!H209)</f>
        <v>33940.397260273974</v>
      </c>
      <c r="E209" s="10">
        <f t="shared" ca="1" si="3"/>
        <v>0.3703256595264301</v>
      </c>
    </row>
    <row r="210" spans="1:5" x14ac:dyDescent="0.25">
      <c r="A210" t="s">
        <v>230</v>
      </c>
      <c r="B210" t="str">
        <f>MID(Cleaned_data!D210,FIND(" ",Cleaned_data!D210)+1,FIND(" ",Cleaned_data!D210,FIND(" ",Cleaned_data!D210)+1)-FIND(" ",Cleaned_data!D210))</f>
        <v xml:space="preserve">Kwara </v>
      </c>
      <c r="C210" t="str" cm="1">
        <f t="array" aca="1" ref="C210" ca="1">[1]!EXTRACTNUMBERS(Cleaned_data!F210)</f>
        <v>1265</v>
      </c>
      <c r="D210">
        <f>(0.05 *Cleaned_data!J210)/(365/Cleaned_data!H210)</f>
        <v>13892.897260273974</v>
      </c>
      <c r="E210" s="10">
        <f t="shared" ca="1" si="3"/>
        <v>9.1053721646470562E-2</v>
      </c>
    </row>
    <row r="211" spans="1:5" x14ac:dyDescent="0.25">
      <c r="A211" t="s">
        <v>230</v>
      </c>
      <c r="B211" t="str">
        <f>MID(Cleaned_data!D211,FIND(" ",Cleaned_data!D211)+1,FIND(" ",Cleaned_data!D211,FIND(" ",Cleaned_data!D211)+1)-FIND(" ",Cleaned_data!D211))</f>
        <v xml:space="preserve">Lagos </v>
      </c>
      <c r="C211" t="str" cm="1">
        <f t="array" aca="1" ref="C211" ca="1">[1]!EXTRACTNUMBERS(Cleaned_data!F211)</f>
        <v>12117</v>
      </c>
      <c r="D211">
        <f>(0.05 *Cleaned_data!J211)/(365/Cleaned_data!H211)</f>
        <v>54056.745205479456</v>
      </c>
      <c r="E211" s="10">
        <f t="shared" ca="1" si="3"/>
        <v>0.22415334023425001</v>
      </c>
    </row>
    <row r="212" spans="1:5" x14ac:dyDescent="0.25">
      <c r="A212" t="s">
        <v>230</v>
      </c>
      <c r="B212" t="str">
        <f>MID(Cleaned_data!D212,FIND(" ",Cleaned_data!D212)+1,FIND(" ",Cleaned_data!D212,FIND(" ",Cleaned_data!D212)+1)-FIND(" ",Cleaned_data!D212))</f>
        <v xml:space="preserve">Nasarawa </v>
      </c>
      <c r="C212" t="str" cm="1">
        <f t="array" aca="1" ref="C212" ca="1">[1]!EXTRACTNUMBERS(Cleaned_data!F212)</f>
        <v>5225</v>
      </c>
      <c r="D212">
        <f>(0.05 *Cleaned_data!J212)/(365/Cleaned_data!H212)</f>
        <v>10917.468493150687</v>
      </c>
      <c r="E212" s="10">
        <f t="shared" ca="1" si="3"/>
        <v>0.47859080182168773</v>
      </c>
    </row>
    <row r="213" spans="1:5" x14ac:dyDescent="0.25">
      <c r="A213" t="s">
        <v>230</v>
      </c>
      <c r="B213" t="str">
        <f>MID(Cleaned_data!D213,FIND(" ",Cleaned_data!D213)+1,FIND(" ",Cleaned_data!D213,FIND(" ",Cleaned_data!D213)+1)-FIND(" ",Cleaned_data!D213))</f>
        <v xml:space="preserve">Niger </v>
      </c>
      <c r="C213" t="str" cm="1">
        <f t="array" aca="1" ref="C213" ca="1">[1]!EXTRACTNUMBERS(Cleaned_data!F213)</f>
        <v>6728</v>
      </c>
      <c r="D213">
        <f>(0.05 *Cleaned_data!J213)/(365/Cleaned_data!H213)</f>
        <v>24247.635616438358</v>
      </c>
      <c r="E213" s="10">
        <f t="shared" ca="1" si="3"/>
        <v>0.27747035242639673</v>
      </c>
    </row>
    <row r="214" spans="1:5" x14ac:dyDescent="0.25">
      <c r="A214" t="s">
        <v>230</v>
      </c>
      <c r="B214" t="str">
        <f>MID(Cleaned_data!D214,FIND(" ",Cleaned_data!D214)+1,FIND(" ",Cleaned_data!D214,FIND(" ",Cleaned_data!D214)+1)-FIND(" ",Cleaned_data!D214))</f>
        <v xml:space="preserve">Ogun </v>
      </c>
      <c r="C214" t="str" cm="1">
        <f t="array" aca="1" ref="C214" ca="1">[1]!EXTRACTNUMBERS(Cleaned_data!F214)</f>
        <v>3305</v>
      </c>
      <c r="D214">
        <f>(0.05 *Cleaned_data!J214)/(365/Cleaned_data!H214)</f>
        <v>22619.831506849318</v>
      </c>
      <c r="E214" s="10">
        <f t="shared" ca="1" si="3"/>
        <v>0.14611072584688534</v>
      </c>
    </row>
    <row r="215" spans="1:5" x14ac:dyDescent="0.25">
      <c r="A215" t="s">
        <v>230</v>
      </c>
      <c r="B215" t="str">
        <f>MID(Cleaned_data!D215,FIND(" ",Cleaned_data!D215)+1,FIND(" ",Cleaned_data!D215,FIND(" ",Cleaned_data!D215)+1)-FIND(" ",Cleaned_data!D215))</f>
        <v xml:space="preserve">Ondo </v>
      </c>
      <c r="C215" t="str" cm="1">
        <f t="array" aca="1" ref="C215" ca="1">[1]!EXTRACTNUMBERS(Cleaned_data!F215)</f>
        <v>3146</v>
      </c>
      <c r="D215">
        <f>(0.05 *Cleaned_data!J215)/(365/Cleaned_data!H215)</f>
        <v>20706.768493150685</v>
      </c>
      <c r="E215" s="10">
        <f t="shared" ca="1" si="3"/>
        <v>0.15193099787833256</v>
      </c>
    </row>
    <row r="216" spans="1:5" x14ac:dyDescent="0.25">
      <c r="A216" t="s">
        <v>230</v>
      </c>
      <c r="B216" t="str">
        <f>MID(Cleaned_data!D216,FIND(" ",Cleaned_data!D216)+1,FIND(" ",Cleaned_data!D216,FIND(" ",Cleaned_data!D216)+1)-FIND(" ",Cleaned_data!D216))</f>
        <v xml:space="preserve">Osun </v>
      </c>
      <c r="C216" t="str" cm="1">
        <f t="array" aca="1" ref="C216" ca="1">[1]!EXTRACTNUMBERS(Cleaned_data!F216)</f>
        <v>2894</v>
      </c>
      <c r="D216">
        <f>(0.05 *Cleaned_data!J216)/(365/Cleaned_data!H216)</f>
        <v>20531.917808219179</v>
      </c>
      <c r="E216" s="10">
        <f t="shared" ca="1" si="3"/>
        <v>0.14095127532808924</v>
      </c>
    </row>
    <row r="217" spans="1:5" x14ac:dyDescent="0.25">
      <c r="A217" t="s">
        <v>230</v>
      </c>
      <c r="B217" t="str">
        <f>MID(Cleaned_data!D217,FIND(" ",Cleaned_data!D217)+1,FIND(" ",Cleaned_data!D217,FIND(" ",Cleaned_data!D217)+1)-FIND(" ",Cleaned_data!D217))</f>
        <v xml:space="preserve">Oyo </v>
      </c>
      <c r="C217" t="str" cm="1">
        <f t="array" aca="1" ref="C217" ca="1">[1]!EXTRACTNUMBERS(Cleaned_data!F217)</f>
        <v>5519</v>
      </c>
      <c r="D217">
        <f>(0.05 *Cleaned_data!J217)/(365/Cleaned_data!H217)</f>
        <v>34177.713698630141</v>
      </c>
      <c r="E217" s="10">
        <f t="shared" ca="1" si="3"/>
        <v>0.16147949651240726</v>
      </c>
    </row>
    <row r="218" spans="1:5" x14ac:dyDescent="0.25">
      <c r="A218" t="s">
        <v>230</v>
      </c>
      <c r="B218" t="str">
        <f>MID(Cleaned_data!D218,FIND(" ",Cleaned_data!D218)+1,FIND(" ",Cleaned_data!D218,FIND(" ",Cleaned_data!D218)+1)-FIND(" ",Cleaned_data!D218))</f>
        <v xml:space="preserve">Plateau </v>
      </c>
      <c r="C218" t="str" cm="1">
        <f t="array" aca="1" ref="C218" ca="1">[1]!EXTRACTNUMBERS(Cleaned_data!F218)</f>
        <v>2911</v>
      </c>
      <c r="D218">
        <f>(0.05 *Cleaned_data!J218)/(365/Cleaned_data!H218)</f>
        <v>17984.35479452055</v>
      </c>
      <c r="E218" s="10">
        <f t="shared" ca="1" si="3"/>
        <v>0.16186290991584085</v>
      </c>
    </row>
    <row r="219" spans="1:5" x14ac:dyDescent="0.25">
      <c r="A219" t="s">
        <v>230</v>
      </c>
      <c r="B219" t="str">
        <f>MID(Cleaned_data!D219,FIND(" ",Cleaned_data!D219)+1,FIND(" ",Cleaned_data!D219,FIND(" ",Cleaned_data!D219)+1)-FIND(" ",Cleaned_data!D219))</f>
        <v xml:space="preserve">Rivers </v>
      </c>
      <c r="C219" t="str" cm="1">
        <f t="array" aca="1" ref="C219" ca="1">[1]!EXTRACTNUMBERS(Cleaned_data!F219)</f>
        <v>2702</v>
      </c>
      <c r="D219">
        <f>(0.05 *Cleaned_data!J219)/(365/Cleaned_data!H219)</f>
        <v>31829.305479452061</v>
      </c>
      <c r="E219" s="10">
        <f t="shared" ca="1" si="3"/>
        <v>8.4890322276881633E-2</v>
      </c>
    </row>
    <row r="220" spans="1:5" x14ac:dyDescent="0.25">
      <c r="A220" t="s">
        <v>230</v>
      </c>
      <c r="B220" t="str">
        <f>MID(Cleaned_data!D220,FIND(" ",Cleaned_data!D220)+1,FIND(" ",Cleaned_data!D220,FIND(" ",Cleaned_data!D220)+1)-FIND(" ",Cleaned_data!D220))</f>
        <v xml:space="preserve">Sokoto </v>
      </c>
      <c r="C220" t="str" cm="1">
        <f t="array" aca="1" ref="C220" ca="1">[1]!EXTRACTNUMBERS(Cleaned_data!F220)</f>
        <v>5466</v>
      </c>
      <c r="D220">
        <f>(0.05 *Cleaned_data!J220)/(365/Cleaned_data!H220)</f>
        <v>21661.800000000003</v>
      </c>
      <c r="E220" s="10">
        <f t="shared" ca="1" si="3"/>
        <v>0.25233360108578229</v>
      </c>
    </row>
    <row r="221" spans="1:5" x14ac:dyDescent="0.25">
      <c r="A221" t="s">
        <v>230</v>
      </c>
      <c r="B221" t="str">
        <f>MID(Cleaned_data!D221,FIND(" ",Cleaned_data!D221)+1,FIND(" ",Cleaned_data!D221,FIND(" ",Cleaned_data!D221)+1)-FIND(" ",Cleaned_data!D221))</f>
        <v xml:space="preserve">Taraba </v>
      </c>
      <c r="C221" t="str" cm="1">
        <f t="array" aca="1" ref="C221" ca="1">[1]!EXTRACTNUMBERS(Cleaned_data!F221)</f>
        <v>2555</v>
      </c>
      <c r="D221">
        <f>(0.05 *Cleaned_data!J221)/(365/Cleaned_data!H221)</f>
        <v>13207.163013698633</v>
      </c>
      <c r="E221" s="10">
        <f t="shared" ca="1" si="3"/>
        <v>0.19345562687080656</v>
      </c>
    </row>
    <row r="222" spans="1:5" x14ac:dyDescent="0.25">
      <c r="A222" t="s">
        <v>230</v>
      </c>
      <c r="B222" t="str">
        <f>MID(Cleaned_data!D222,FIND(" ",Cleaned_data!D222)+1,FIND(" ",Cleaned_data!D222,FIND(" ",Cleaned_data!D222)+1)-FIND(" ",Cleaned_data!D222))</f>
        <v xml:space="preserve">Yobe </v>
      </c>
      <c r="C222" t="str" cm="1">
        <f t="array" aca="1" ref="C222" ca="1">[1]!EXTRACTNUMBERS(Cleaned_data!F222)</f>
        <v>5084</v>
      </c>
      <c r="D222">
        <f>(0.05 *Cleaned_data!J222)/(365/Cleaned_data!H222)</f>
        <v>14416.787671232878</v>
      </c>
      <c r="E222" s="10">
        <f t="shared" ca="1" si="3"/>
        <v>0.35264443896503833</v>
      </c>
    </row>
    <row r="223" spans="1:5" x14ac:dyDescent="0.25">
      <c r="A223" t="s">
        <v>230</v>
      </c>
      <c r="B223" t="str">
        <f>MID(Cleaned_data!D223,FIND(" ",Cleaned_data!D223)+1,FIND(" ",Cleaned_data!D223,FIND(" ",Cleaned_data!D223)+1)-FIND(" ",Cleaned_data!D223))</f>
        <v xml:space="preserve">Zamfara </v>
      </c>
      <c r="C223" t="str" cm="1">
        <f t="array" aca="1" ref="C223" ca="1">[1]!EXTRACTNUMBERS(Cleaned_data!F223)</f>
        <v>2184</v>
      </c>
      <c r="D223">
        <f>(0.05 *Cleaned_data!J223)/(365/Cleaned_data!H223)</f>
        <v>19550.227397260274</v>
      </c>
      <c r="E223" s="10">
        <f t="shared" ca="1" si="3"/>
        <v>0.11171225559790987</v>
      </c>
    </row>
    <row r="224" spans="1:5" x14ac:dyDescent="0.25">
      <c r="A224" t="s">
        <v>266</v>
      </c>
      <c r="B224" t="str">
        <f>MID(Cleaned_data!D224,FIND(" ",Cleaned_data!D224)+1,FIND(" ",Cleaned_data!D224,FIND(" ",Cleaned_data!D224)+1)-FIND(" ",Cleaned_data!D224))</f>
        <v xml:space="preserve">Anambra </v>
      </c>
      <c r="C224" t="str" cm="1">
        <f t="array" aca="1" ref="C224" ca="1">[1]!EXTRACTNUMBERS(Cleaned_data!F224)</f>
        <v>1919</v>
      </c>
      <c r="D224">
        <f>(0.05 *Cleaned_data!J224)/(365/Cleaned_data!H224)</f>
        <v>24736.806712328769</v>
      </c>
      <c r="E224" s="10">
        <f t="shared" ca="1" si="3"/>
        <v>7.7576706739741583E-2</v>
      </c>
    </row>
    <row r="225" spans="1:5" x14ac:dyDescent="0.25">
      <c r="A225" t="s">
        <v>266</v>
      </c>
      <c r="B225" t="str">
        <f>MID(Cleaned_data!D225,FIND(" ",Cleaned_data!D225)+1,FIND(" ",Cleaned_data!D225,FIND(" ",Cleaned_data!D225)+1)-FIND(" ",Cleaned_data!D225))</f>
        <v xml:space="preserve">Abia </v>
      </c>
      <c r="C225" t="str" cm="1">
        <f t="array" aca="1" ref="C225" ca="1">[1]!EXTRACTNUMBERS(Cleaned_data!F225)</f>
        <v>1344</v>
      </c>
      <c r="D225">
        <f>(0.05 *Cleaned_data!J225)/(365/Cleaned_data!H225)</f>
        <v>16568.531780821919</v>
      </c>
      <c r="E225" s="10">
        <f t="shared" ca="1" si="3"/>
        <v>8.1117628150714022E-2</v>
      </c>
    </row>
    <row r="226" spans="1:5" x14ac:dyDescent="0.25">
      <c r="A226" t="s">
        <v>266</v>
      </c>
      <c r="B226" t="str">
        <f>MID(Cleaned_data!D226,FIND(" ",Cleaned_data!D226)+1,FIND(" ",Cleaned_data!D226,FIND(" ",Cleaned_data!D226)+1)-FIND(" ",Cleaned_data!D226))</f>
        <v xml:space="preserve">Adamawa </v>
      </c>
      <c r="C226" t="str" cm="1">
        <f t="array" aca="1" ref="C226" ca="1">[1]!EXTRACTNUMBERS(Cleaned_data!F226)</f>
        <v>9528</v>
      </c>
      <c r="D226">
        <f>(0.05 *Cleaned_data!J226)/(365/Cleaned_data!H226)</f>
        <v>18959.298493150687</v>
      </c>
      <c r="E226" s="10">
        <f t="shared" ca="1" si="3"/>
        <v>0.50255023957991507</v>
      </c>
    </row>
    <row r="227" spans="1:5" x14ac:dyDescent="0.25">
      <c r="A227" t="s">
        <v>266</v>
      </c>
      <c r="B227" t="str">
        <f>MID(Cleaned_data!D227,FIND(" ",Cleaned_data!D227)+1,FIND(" ",Cleaned_data!D227,FIND(" ",Cleaned_data!D227)+1)-FIND(" ",Cleaned_data!D227))</f>
        <v xml:space="preserve">Akwa-Ibom </v>
      </c>
      <c r="C227" t="str" cm="1">
        <f t="array" aca="1" ref="C227" ca="1">[1]!EXTRACTNUMBERS(Cleaned_data!F227)</f>
        <v>1701</v>
      </c>
      <c r="D227">
        <f>(0.05 *Cleaned_data!J227)/(365/Cleaned_data!H227)</f>
        <v>24865.342054794524</v>
      </c>
      <c r="E227" s="10">
        <f t="shared" ca="1" si="3"/>
        <v>6.8408469758895349E-2</v>
      </c>
    </row>
    <row r="228" spans="1:5" x14ac:dyDescent="0.25">
      <c r="A228" t="s">
        <v>266</v>
      </c>
      <c r="B228" t="str">
        <f>MID(Cleaned_data!D228,FIND(" ",Cleaned_data!D228)+1,FIND(" ",Cleaned_data!D228,FIND(" ",Cleaned_data!D228)+1)-FIND(" ",Cleaned_data!D228))</f>
        <v xml:space="preserve">Bauchi </v>
      </c>
      <c r="C228" t="str" cm="1">
        <f t="array" aca="1" ref="C228" ca="1">[1]!EXTRACTNUMBERS(Cleaned_data!F228)</f>
        <v>9075</v>
      </c>
      <c r="D228">
        <f>(0.05 *Cleaned_data!J228)/(365/Cleaned_data!H228)</f>
        <v>29662.16739726028</v>
      </c>
      <c r="E228" s="10">
        <f t="shared" ca="1" si="3"/>
        <v>0.30594527629960733</v>
      </c>
    </row>
    <row r="229" spans="1:5" x14ac:dyDescent="0.25">
      <c r="A229" t="s">
        <v>266</v>
      </c>
      <c r="B229" t="str">
        <f>MID(Cleaned_data!D229,FIND(" ",Cleaned_data!D229)+1,FIND(" ",Cleaned_data!D229,FIND(" ",Cleaned_data!D229)+1)-FIND(" ",Cleaned_data!D229))</f>
        <v xml:space="preserve">Benue </v>
      </c>
      <c r="C229" t="str" cm="1">
        <f t="array" aca="1" ref="C229" ca="1">[1]!EXTRACTNUMBERS(Cleaned_data!F229)</f>
        <v>957</v>
      </c>
      <c r="D229">
        <f>(0.05 *Cleaned_data!J229)/(365/Cleaned_data!H229)</f>
        <v>25545.82178082192</v>
      </c>
      <c r="E229" s="10">
        <f t="shared" ca="1" si="3"/>
        <v>3.7462094905807694E-2</v>
      </c>
    </row>
    <row r="230" spans="1:5" x14ac:dyDescent="0.25">
      <c r="A230" t="s">
        <v>266</v>
      </c>
      <c r="B230" t="str">
        <f>MID(Cleaned_data!D230,FIND(" ",Cleaned_data!D230)+1,FIND(" ",Cleaned_data!D230,FIND(" ",Cleaned_data!D230)+1)-FIND(" ",Cleaned_data!D230))</f>
        <v xml:space="preserve">Borno </v>
      </c>
      <c r="C230" t="str" cm="1">
        <f t="array" aca="1" ref="C230" ca="1">[1]!EXTRACTNUMBERS(Cleaned_data!F230)</f>
        <v>8450</v>
      </c>
      <c r="D230">
        <f>(0.05 *Cleaned_data!J230)/(365/Cleaned_data!H230)</f>
        <v>26206.631369863015</v>
      </c>
      <c r="E230" s="10">
        <f t="shared" ca="1" si="3"/>
        <v>0.32243747320066835</v>
      </c>
    </row>
    <row r="231" spans="1:5" x14ac:dyDescent="0.25">
      <c r="A231" t="s">
        <v>266</v>
      </c>
      <c r="B231" t="str">
        <f>MID(Cleaned_data!D231,FIND(" ",Cleaned_data!D231)+1,FIND(" ",Cleaned_data!D231,FIND(" ",Cleaned_data!D231)+1)-FIND(" ",Cleaned_data!D231))</f>
        <v xml:space="preserve">Bayelsa </v>
      </c>
      <c r="C231" t="str" cm="1">
        <f t="array" aca="1" ref="C231" ca="1">[1]!EXTRACTNUMBERS(Cleaned_data!F231)</f>
        <v>348</v>
      </c>
      <c r="D231">
        <f>(0.05 *Cleaned_data!J231)/(365/Cleaned_data!H231)</f>
        <v>10193.64082191781</v>
      </c>
      <c r="E231" s="10">
        <f t="shared" ca="1" si="3"/>
        <v>3.4138930935426859E-2</v>
      </c>
    </row>
    <row r="232" spans="1:5" x14ac:dyDescent="0.25">
      <c r="A232" t="s">
        <v>266</v>
      </c>
      <c r="B232" t="str">
        <f>MID(Cleaned_data!D232,FIND(" ",Cleaned_data!D232)+1,FIND(" ",Cleaned_data!D232,FIND(" ",Cleaned_data!D232)+1)-FIND(" ",Cleaned_data!D232))</f>
        <v xml:space="preserve">Cross </v>
      </c>
      <c r="C232" t="str" cm="1">
        <f t="array" aca="1" ref="C232" ca="1">[1]!EXTRACTNUMBERS(Cleaned_data!F232)</f>
        <v>1595</v>
      </c>
      <c r="D232">
        <f>(0.05 *Cleaned_data!J232)/(365/Cleaned_data!H232)</f>
        <v>17288.83164383562</v>
      </c>
      <c r="E232" s="10">
        <f t="shared" ca="1" si="3"/>
        <v>9.2256089529838284E-2</v>
      </c>
    </row>
    <row r="233" spans="1:5" x14ac:dyDescent="0.25">
      <c r="A233" t="s">
        <v>266</v>
      </c>
      <c r="B233" t="str">
        <f>MID(Cleaned_data!D233,FIND(" ",Cleaned_data!D233)+1,FIND(" ",Cleaned_data!D233,FIND(" ",Cleaned_data!D233)+1)-FIND(" ",Cleaned_data!D233))</f>
        <v xml:space="preserve">Delta </v>
      </c>
      <c r="C233" t="str" cm="1">
        <f t="array" aca="1" ref="C233" ca="1">[1]!EXTRACTNUMBERS(Cleaned_data!F233)</f>
        <v>4116</v>
      </c>
      <c r="D233">
        <f>(0.05 *Cleaned_data!J233)/(365/Cleaned_data!H233)</f>
        <v>25398.533561643839</v>
      </c>
      <c r="E233" s="10">
        <f t="shared" ca="1" si="3"/>
        <v>0.16205660023678961</v>
      </c>
    </row>
    <row r="234" spans="1:5" x14ac:dyDescent="0.25">
      <c r="A234" t="s">
        <v>266</v>
      </c>
      <c r="B234" t="str">
        <f>MID(Cleaned_data!D234,FIND(" ",Cleaned_data!D234)+1,FIND(" ",Cleaned_data!D234,FIND(" ",Cleaned_data!D234)+1)-FIND(" ",Cleaned_data!D234))</f>
        <v xml:space="preserve">Ebonyi </v>
      </c>
      <c r="C234" t="str" cm="1">
        <f t="array" aca="1" ref="C234" ca="1">[1]!EXTRACTNUMBERS(Cleaned_data!F234)</f>
        <v>1727</v>
      </c>
      <c r="D234">
        <f>(0.05 *Cleaned_data!J234)/(365/Cleaned_data!H234)</f>
        <v>12856.303013698631</v>
      </c>
      <c r="E234" s="10">
        <f t="shared" ca="1" si="3"/>
        <v>0.13433099687832881</v>
      </c>
    </row>
    <row r="235" spans="1:5" x14ac:dyDescent="0.25">
      <c r="A235" t="s">
        <v>266</v>
      </c>
      <c r="B235" t="str">
        <f>MID(Cleaned_data!D235,FIND(" ",Cleaned_data!D235)+1,FIND(" ",Cleaned_data!D235,FIND(" ",Cleaned_data!D235)+1)-FIND(" ",Cleaned_data!D235))</f>
        <v xml:space="preserve">Edo </v>
      </c>
      <c r="C235" t="str" cm="1">
        <f t="array" aca="1" ref="C235" ca="1">[1]!EXTRACTNUMBERS(Cleaned_data!F235)</f>
        <v>2010</v>
      </c>
      <c r="D235">
        <f>(0.05 *Cleaned_data!J235)/(365/Cleaned_data!H235)</f>
        <v>18815.466986301373</v>
      </c>
      <c r="E235" s="10">
        <f t="shared" ca="1" si="3"/>
        <v>0.10682700575347842</v>
      </c>
    </row>
    <row r="236" spans="1:5" x14ac:dyDescent="0.25">
      <c r="A236" t="s">
        <v>266</v>
      </c>
      <c r="B236" t="str">
        <f>MID(Cleaned_data!D236,FIND(" ",Cleaned_data!D236)+1,FIND(" ",Cleaned_data!D236,FIND(" ",Cleaned_data!D236)+1)-FIND(" ",Cleaned_data!D236))</f>
        <v xml:space="preserve">Ekiti </v>
      </c>
      <c r="C236" t="str" cm="1">
        <f t="array" aca="1" ref="C236" ca="1">[1]!EXTRACTNUMBERS(Cleaned_data!F236)</f>
        <v>533</v>
      </c>
      <c r="D236">
        <f>(0.05 *Cleaned_data!J236)/(365/Cleaned_data!H236)</f>
        <v>14604.541643835619</v>
      </c>
      <c r="E236" s="10">
        <f t="shared" ca="1" si="3"/>
        <v>3.6495496606356842E-2</v>
      </c>
    </row>
    <row r="237" spans="1:5" x14ac:dyDescent="0.25">
      <c r="A237" t="s">
        <v>266</v>
      </c>
      <c r="B237" t="str">
        <f>MID(Cleaned_data!D237,FIND(" ",Cleaned_data!D237)+1,FIND(" ",Cleaned_data!D237,FIND(" ",Cleaned_data!D237)+1)-FIND(" ",Cleaned_data!D237))</f>
        <v xml:space="preserve">Enugu </v>
      </c>
      <c r="C237" t="str" cm="1">
        <f t="array" aca="1" ref="C237" ca="1">[1]!EXTRACTNUMBERS(Cleaned_data!F237)</f>
        <v>1789</v>
      </c>
      <c r="D237">
        <f>(0.05 *Cleaned_data!J237)/(365/Cleaned_data!H237)</f>
        <v>19721.639452054798</v>
      </c>
      <c r="E237" s="10">
        <f t="shared" ca="1" si="3"/>
        <v>9.0712539611589135E-2</v>
      </c>
    </row>
    <row r="238" spans="1:5" x14ac:dyDescent="0.25">
      <c r="A238" t="s">
        <v>266</v>
      </c>
      <c r="B238" t="str">
        <f>MID(Cleaned_data!D238,FIND(" ",Cleaned_data!D238)+1,FIND(" ",Cleaned_data!D238,FIND(" ",Cleaned_data!D238)+1)-FIND(" ",Cleaned_data!D238))</f>
        <v xml:space="preserve">Federal </v>
      </c>
      <c r="C238" t="str" cm="1">
        <f t="array" aca="1" ref="C238" ca="1">[1]!EXTRACTNUMBERS(Cleaned_data!F238)</f>
        <v>6091</v>
      </c>
      <c r="D238">
        <f>(0.05 *Cleaned_data!J238)/(365/Cleaned_data!H238)</f>
        <v>8708.3076712328766</v>
      </c>
      <c r="E238" s="10">
        <f t="shared" ca="1" si="3"/>
        <v>0.69944703723791013</v>
      </c>
    </row>
    <row r="239" spans="1:5" x14ac:dyDescent="0.25">
      <c r="A239" t="s">
        <v>266</v>
      </c>
      <c r="B239" t="str">
        <f>MID(Cleaned_data!D239,FIND(" ",Cleaned_data!D239)+1,FIND(" ",Cleaned_data!D239,FIND(" ",Cleaned_data!D239)+1)-FIND(" ",Cleaned_data!D239))</f>
        <v xml:space="preserve">Gombe </v>
      </c>
      <c r="C239" t="str" cm="1">
        <f t="array" aca="1" ref="C239" ca="1">[1]!EXTRACTNUMBERS(Cleaned_data!F239)</f>
        <v>3911</v>
      </c>
      <c r="D239">
        <f>(0.05 *Cleaned_data!J239)/(365/Cleaned_data!H239)</f>
        <v>14587.449178082194</v>
      </c>
      <c r="E239" s="10">
        <f t="shared" ca="1" si="3"/>
        <v>0.26810718942392764</v>
      </c>
    </row>
    <row r="240" spans="1:5" x14ac:dyDescent="0.25">
      <c r="A240" t="s">
        <v>266</v>
      </c>
      <c r="B240" t="str">
        <f>MID(Cleaned_data!D240,FIND(" ",Cleaned_data!D240)+1,FIND(" ",Cleaned_data!D240,FIND(" ",Cleaned_data!D240)+1)-FIND(" ",Cleaned_data!D240))</f>
        <v xml:space="preserve">Imo </v>
      </c>
      <c r="C240" t="str" cm="1">
        <f t="array" aca="1" ref="C240" ca="1">[1]!EXTRACTNUMBERS(Cleaned_data!F240)</f>
        <v>1323</v>
      </c>
      <c r="D240">
        <f>(0.05 *Cleaned_data!J240)/(365/Cleaned_data!H240)</f>
        <v>24385.338904109591</v>
      </c>
      <c r="E240" s="10">
        <f t="shared" ca="1" si="3"/>
        <v>5.4253910729001133E-2</v>
      </c>
    </row>
    <row r="241" spans="1:5" x14ac:dyDescent="0.25">
      <c r="A241" t="s">
        <v>266</v>
      </c>
      <c r="B241" t="str">
        <f>MID(Cleaned_data!D241,FIND(" ",Cleaned_data!D241)+1,FIND(" ",Cleaned_data!D241,FIND(" ",Cleaned_data!D241)+1)-FIND(" ",Cleaned_data!D241))</f>
        <v xml:space="preserve">Jigawa </v>
      </c>
      <c r="C241" t="str" cm="1">
        <f t="array" aca="1" ref="C241" ca="1">[1]!EXTRACTNUMBERS(Cleaned_data!F241)</f>
        <v>9957</v>
      </c>
      <c r="D241">
        <f>(0.05 *Cleaned_data!J241)/(365/Cleaned_data!H241)</f>
        <v>26024.219726027401</v>
      </c>
      <c r="E241" s="10">
        <f t="shared" ca="1" si="3"/>
        <v>0.38260513109800492</v>
      </c>
    </row>
    <row r="242" spans="1:5" x14ac:dyDescent="0.25">
      <c r="A242" t="s">
        <v>266</v>
      </c>
      <c r="B242" t="str">
        <f>MID(Cleaned_data!D242,FIND(" ",Cleaned_data!D242)+1,FIND(" ",Cleaned_data!D242,FIND(" ",Cleaned_data!D242)+1)-FIND(" ",Cleaned_data!D242))</f>
        <v xml:space="preserve">Kaduna </v>
      </c>
      <c r="C242" t="str" cm="1">
        <f t="array" aca="1" ref="C242" ca="1">[1]!EXTRACTNUMBERS(Cleaned_data!F242)</f>
        <v>16429</v>
      </c>
      <c r="D242">
        <f>(0.05 *Cleaned_data!J242)/(365/Cleaned_data!H242)</f>
        <v>36730.596301369864</v>
      </c>
      <c r="E242" s="10">
        <f t="shared" ca="1" si="3"/>
        <v>0.44728378121613238</v>
      </c>
    </row>
    <row r="243" spans="1:5" x14ac:dyDescent="0.25">
      <c r="A243" t="s">
        <v>266</v>
      </c>
      <c r="B243" t="str">
        <f>MID(Cleaned_data!D243,FIND(" ",Cleaned_data!D243)+1,FIND(" ",Cleaned_data!D243,FIND(" ",Cleaned_data!D243)+1)-FIND(" ",Cleaned_data!D243))</f>
        <v xml:space="preserve">Kebbi </v>
      </c>
      <c r="C243" t="str" cm="1">
        <f t="array" aca="1" ref="C243" ca="1">[1]!EXTRACTNUMBERS(Cleaned_data!F243)</f>
        <v>4730</v>
      </c>
      <c r="D243">
        <f>(0.05 *Cleaned_data!J243)/(365/Cleaned_data!H243)</f>
        <v>19838.275890410961</v>
      </c>
      <c r="E243" s="10">
        <f t="shared" ca="1" si="3"/>
        <v>0.23842797761907802</v>
      </c>
    </row>
    <row r="244" spans="1:5" x14ac:dyDescent="0.25">
      <c r="A244" t="s">
        <v>266</v>
      </c>
      <c r="B244" t="str">
        <f>MID(Cleaned_data!D244,FIND(" ",Cleaned_data!D244)+1,FIND(" ",Cleaned_data!D244,FIND(" ",Cleaned_data!D244)+1)-FIND(" ",Cleaned_data!D244))</f>
        <v xml:space="preserve">Kano </v>
      </c>
      <c r="C244" t="str" cm="1">
        <f t="array" aca="1" ref="C244" ca="1">[1]!EXTRACTNUMBERS(Cleaned_data!F244)</f>
        <v>11048</v>
      </c>
      <c r="D244">
        <f>(0.05 *Cleaned_data!J244)/(365/Cleaned_data!H244)</f>
        <v>58832.326575342478</v>
      </c>
      <c r="E244" s="10">
        <f t="shared" ca="1" si="3"/>
        <v>0.18778791598274791</v>
      </c>
    </row>
    <row r="245" spans="1:5" x14ac:dyDescent="0.25">
      <c r="A245" t="s">
        <v>266</v>
      </c>
      <c r="B245" t="str">
        <f>MID(Cleaned_data!D245,FIND(" ",Cleaned_data!D245)+1,FIND(" ",Cleaned_data!D245,FIND(" ",Cleaned_data!D245)+1)-FIND(" ",Cleaned_data!D245))</f>
        <v xml:space="preserve">Kogi </v>
      </c>
      <c r="C245" t="str" cm="1">
        <f t="array" aca="1" ref="C245" ca="1">[1]!EXTRACTNUMBERS(Cleaned_data!F245)</f>
        <v>1608</v>
      </c>
      <c r="D245">
        <f>(0.05 *Cleaned_data!J245)/(365/Cleaned_data!H245)</f>
        <v>19849.915753424659</v>
      </c>
      <c r="E245" s="10">
        <f t="shared" ca="1" si="3"/>
        <v>8.1007900485551204E-2</v>
      </c>
    </row>
    <row r="246" spans="1:5" x14ac:dyDescent="0.25">
      <c r="A246" t="s">
        <v>266</v>
      </c>
      <c r="B246" t="str">
        <f>MID(Cleaned_data!D246,FIND(" ",Cleaned_data!D246)+1,FIND(" ",Cleaned_data!D246,FIND(" ",Cleaned_data!D246)+1)-FIND(" ",Cleaned_data!D246))</f>
        <v xml:space="preserve">Katsina </v>
      </c>
      <c r="C246" t="str" cm="1">
        <f t="array" aca="1" ref="C246" ca="1">[1]!EXTRACTNUMBERS(Cleaned_data!F246)</f>
        <v>13225</v>
      </c>
      <c r="D246">
        <f>(0.05 *Cleaned_data!J246)/(365/Cleaned_data!H246)</f>
        <v>35071.743835616442</v>
      </c>
      <c r="E246" s="10">
        <f t="shared" ca="1" si="3"/>
        <v>0.37708418668847604</v>
      </c>
    </row>
    <row r="247" spans="1:5" x14ac:dyDescent="0.25">
      <c r="A247" t="s">
        <v>266</v>
      </c>
      <c r="B247" t="str">
        <f>MID(Cleaned_data!D247,FIND(" ",Cleaned_data!D247)+1,FIND(" ",Cleaned_data!D247,FIND(" ",Cleaned_data!D247)+1)-FIND(" ",Cleaned_data!D247))</f>
        <v xml:space="preserve">Kwara </v>
      </c>
      <c r="C247" t="str" cm="1">
        <f t="array" aca="1" ref="C247" ca="1">[1]!EXTRACTNUMBERS(Cleaned_data!F247)</f>
        <v>1420</v>
      </c>
      <c r="D247">
        <f>(0.05 *Cleaned_data!J247)/(365/Cleaned_data!H247)</f>
        <v>14355.993835616438</v>
      </c>
      <c r="E247" s="10">
        <f t="shared" ca="1" si="3"/>
        <v>9.8913388808865146E-2</v>
      </c>
    </row>
    <row r="248" spans="1:5" x14ac:dyDescent="0.25">
      <c r="A248" t="s">
        <v>266</v>
      </c>
      <c r="B248" t="str">
        <f>MID(Cleaned_data!D248,FIND(" ",Cleaned_data!D248)+1,FIND(" ",Cleaned_data!D248,FIND(" ",Cleaned_data!D248)+1)-FIND(" ",Cleaned_data!D248))</f>
        <v xml:space="preserve">Lagos </v>
      </c>
      <c r="C248" t="str" cm="1">
        <f t="array" aca="1" ref="C248" ca="1">[1]!EXTRACTNUMBERS(Cleaned_data!F248)</f>
        <v>10905</v>
      </c>
      <c r="D248">
        <f>(0.05 *Cleaned_data!J248)/(365/Cleaned_data!H248)</f>
        <v>55858.636712328771</v>
      </c>
      <c r="E248" s="10">
        <f t="shared" ca="1" si="3"/>
        <v>0.19522495789076635</v>
      </c>
    </row>
    <row r="249" spans="1:5" x14ac:dyDescent="0.25">
      <c r="A249" t="s">
        <v>266</v>
      </c>
      <c r="B249" t="str">
        <f>MID(Cleaned_data!D249,FIND(" ",Cleaned_data!D249)+1,FIND(" ",Cleaned_data!D249,FIND(" ",Cleaned_data!D249)+1)-FIND(" ",Cleaned_data!D249))</f>
        <v xml:space="preserve">Nasarawa </v>
      </c>
      <c r="C249" t="str" cm="1">
        <f t="array" aca="1" ref="C249" ca="1">[1]!EXTRACTNUMBERS(Cleaned_data!F249)</f>
        <v>4466</v>
      </c>
      <c r="D249">
        <f>(0.05 *Cleaned_data!J249)/(365/Cleaned_data!H249)</f>
        <v>11281.384109589042</v>
      </c>
      <c r="E249" s="10">
        <f t="shared" ca="1" si="3"/>
        <v>0.39587341026744699</v>
      </c>
    </row>
    <row r="250" spans="1:5" x14ac:dyDescent="0.25">
      <c r="A250" t="s">
        <v>266</v>
      </c>
      <c r="B250" t="str">
        <f>MID(Cleaned_data!D250,FIND(" ",Cleaned_data!D250)+1,FIND(" ",Cleaned_data!D250,FIND(" ",Cleaned_data!D250)+1)-FIND(" ",Cleaned_data!D250))</f>
        <v xml:space="preserve">Niger </v>
      </c>
      <c r="C250" t="str" cm="1">
        <f t="array" aca="1" ref="C250" ca="1">[1]!EXTRACTNUMBERS(Cleaned_data!F250)</f>
        <v>7440</v>
      </c>
      <c r="D250">
        <f>(0.05 *Cleaned_data!J250)/(365/Cleaned_data!H250)</f>
        <v>25055.890136986305</v>
      </c>
      <c r="E250" s="10">
        <f t="shared" ca="1" si="3"/>
        <v>0.29693616787604876</v>
      </c>
    </row>
    <row r="251" spans="1:5" x14ac:dyDescent="0.25">
      <c r="A251" t="s">
        <v>266</v>
      </c>
      <c r="B251" t="str">
        <f>MID(Cleaned_data!D251,FIND(" ",Cleaned_data!D251)+1,FIND(" ",Cleaned_data!D251,FIND(" ",Cleaned_data!D251)+1)-FIND(" ",Cleaned_data!D251))</f>
        <v xml:space="preserve">Ogun </v>
      </c>
      <c r="C251" t="str" cm="1">
        <f t="array" aca="1" ref="C251" ca="1">[1]!EXTRACTNUMBERS(Cleaned_data!F251)</f>
        <v>3683</v>
      </c>
      <c r="D251">
        <f>(0.05 *Cleaned_data!J251)/(365/Cleaned_data!H251)</f>
        <v>23373.825890410961</v>
      </c>
      <c r="E251" s="10">
        <f t="shared" ca="1" si="3"/>
        <v>0.15756941192545373</v>
      </c>
    </row>
    <row r="252" spans="1:5" x14ac:dyDescent="0.25">
      <c r="A252" t="s">
        <v>266</v>
      </c>
      <c r="B252" t="str">
        <f>MID(Cleaned_data!D252,FIND(" ",Cleaned_data!D252)+1,FIND(" ",Cleaned_data!D252,FIND(" ",Cleaned_data!D252)+1)-FIND(" ",Cleaned_data!D252))</f>
        <v xml:space="preserve">Ondo </v>
      </c>
      <c r="C252" t="str" cm="1">
        <f t="array" aca="1" ref="C252" ca="1">[1]!EXTRACTNUMBERS(Cleaned_data!F252)</f>
        <v>3543</v>
      </c>
      <c r="D252">
        <f>(0.05 *Cleaned_data!J252)/(365/Cleaned_data!H252)</f>
        <v>21396.994109589043</v>
      </c>
      <c r="E252" s="10">
        <f t="shared" ca="1" si="3"/>
        <v>0.16558400595213549</v>
      </c>
    </row>
    <row r="253" spans="1:5" x14ac:dyDescent="0.25">
      <c r="A253" t="s">
        <v>266</v>
      </c>
      <c r="B253" t="str">
        <f>MID(Cleaned_data!D253,FIND(" ",Cleaned_data!D253)+1,FIND(" ",Cleaned_data!D253,FIND(" ",Cleaned_data!D253)+1)-FIND(" ",Cleaned_data!D253))</f>
        <v xml:space="preserve">Osun </v>
      </c>
      <c r="C253" t="str" cm="1">
        <f t="array" aca="1" ref="C253" ca="1">[1]!EXTRACTNUMBERS(Cleaned_data!F253)</f>
        <v>2774</v>
      </c>
      <c r="D253">
        <f>(0.05 *Cleaned_data!J253)/(365/Cleaned_data!H253)</f>
        <v>21216.315068493153</v>
      </c>
      <c r="E253" s="10">
        <f t="shared" ca="1" si="3"/>
        <v>0.13074843539250935</v>
      </c>
    </row>
    <row r="254" spans="1:5" x14ac:dyDescent="0.25">
      <c r="A254" t="s">
        <v>266</v>
      </c>
      <c r="B254" t="str">
        <f>MID(Cleaned_data!D254,FIND(" ",Cleaned_data!D254)+1,FIND(" ",Cleaned_data!D254,FIND(" ",Cleaned_data!D254)+1)-FIND(" ",Cleaned_data!D254))</f>
        <v xml:space="preserve">Oyo </v>
      </c>
      <c r="C254" t="str" cm="1">
        <f t="array" aca="1" ref="C254" ca="1">[1]!EXTRACTNUMBERS(Cleaned_data!F254)</f>
        <v>5511</v>
      </c>
      <c r="D254">
        <f>(0.05 *Cleaned_data!J254)/(365/Cleaned_data!H254)</f>
        <v>35316.970821917814</v>
      </c>
      <c r="E254" s="10">
        <f t="shared" ca="1" si="3"/>
        <v>0.1560439605024069</v>
      </c>
    </row>
    <row r="255" spans="1:5" x14ac:dyDescent="0.25">
      <c r="A255" t="s">
        <v>266</v>
      </c>
      <c r="B255" t="str">
        <f>MID(Cleaned_data!D255,FIND(" ",Cleaned_data!D255)+1,FIND(" ",Cleaned_data!D255,FIND(" ",Cleaned_data!D255)+1)-FIND(" ",Cleaned_data!D255))</f>
        <v xml:space="preserve">Plateau </v>
      </c>
      <c r="C255" t="str" cm="1">
        <f t="array" aca="1" ref="C255" ca="1">[1]!EXTRACTNUMBERS(Cleaned_data!F255)</f>
        <v>2799</v>
      </c>
      <c r="D255">
        <f>(0.05 *Cleaned_data!J255)/(365/Cleaned_data!H255)</f>
        <v>18583.833287671237</v>
      </c>
      <c r="E255" s="10">
        <f t="shared" ca="1" si="3"/>
        <v>0.15061478203514095</v>
      </c>
    </row>
    <row r="256" spans="1:5" x14ac:dyDescent="0.25">
      <c r="A256" t="s">
        <v>266</v>
      </c>
      <c r="B256" t="str">
        <f>MID(Cleaned_data!D256,FIND(" ",Cleaned_data!D256)+1,FIND(" ",Cleaned_data!D256,FIND(" ",Cleaned_data!D256)+1)-FIND(" ",Cleaned_data!D256))</f>
        <v xml:space="preserve">Rivers </v>
      </c>
      <c r="C256" t="str" cm="1">
        <f t="array" aca="1" ref="C256" ca="1">[1]!EXTRACTNUMBERS(Cleaned_data!F256)</f>
        <v>3644</v>
      </c>
      <c r="D256">
        <f>(0.05 *Cleaned_data!J256)/(365/Cleaned_data!H256)</f>
        <v>32890.282328767127</v>
      </c>
      <c r="E256" s="10">
        <f t="shared" ca="1" si="3"/>
        <v>0.11079260322471647</v>
      </c>
    </row>
    <row r="257" spans="1:5" x14ac:dyDescent="0.25">
      <c r="A257" t="s">
        <v>266</v>
      </c>
      <c r="B257" t="str">
        <f>MID(Cleaned_data!D257,FIND(" ",Cleaned_data!D257)+1,FIND(" ",Cleaned_data!D257,FIND(" ",Cleaned_data!D257)+1)-FIND(" ",Cleaned_data!D257))</f>
        <v xml:space="preserve">Sokoto </v>
      </c>
      <c r="C257" t="str" cm="1">
        <f t="array" aca="1" ref="C257" ca="1">[1]!EXTRACTNUMBERS(Cleaned_data!F257)</f>
        <v>6817</v>
      </c>
      <c r="D257">
        <f>(0.05 *Cleaned_data!J257)/(365/Cleaned_data!H257)</f>
        <v>22383.860000000004</v>
      </c>
      <c r="E257" s="10">
        <f t="shared" ca="1" si="3"/>
        <v>0.30454979614775995</v>
      </c>
    </row>
    <row r="258" spans="1:5" x14ac:dyDescent="0.25">
      <c r="A258" t="s">
        <v>266</v>
      </c>
      <c r="B258" t="str">
        <f>MID(Cleaned_data!D258,FIND(" ",Cleaned_data!D258)+1,FIND(" ",Cleaned_data!D258,FIND(" ",Cleaned_data!D258)+1)-FIND(" ",Cleaned_data!D258))</f>
        <v xml:space="preserve">Taraba </v>
      </c>
      <c r="C258" t="str" cm="1">
        <f t="array" aca="1" ref="C258" ca="1">[1]!EXTRACTNUMBERS(Cleaned_data!F258)</f>
        <v>2358</v>
      </c>
      <c r="D258">
        <f>(0.05 *Cleaned_data!J258)/(365/Cleaned_data!H258)</f>
        <v>13647.401780821921</v>
      </c>
      <c r="E258" s="10">
        <f t="shared" ca="1" si="3"/>
        <v>0.17278014070880446</v>
      </c>
    </row>
    <row r="259" spans="1:5" x14ac:dyDescent="0.25">
      <c r="A259" t="s">
        <v>266</v>
      </c>
      <c r="B259" t="str">
        <f>MID(Cleaned_data!D259,FIND(" ",Cleaned_data!D259)+1,FIND(" ",Cleaned_data!D259,FIND(" ",Cleaned_data!D259)+1)-FIND(" ",Cleaned_data!D259))</f>
        <v xml:space="preserve">Yobe </v>
      </c>
      <c r="C259" t="str" cm="1">
        <f t="array" aca="1" ref="C259" ca="1">[1]!EXTRACTNUMBERS(Cleaned_data!F259)</f>
        <v>5432</v>
      </c>
      <c r="D259">
        <f>(0.05 *Cleaned_data!J259)/(365/Cleaned_data!H259)</f>
        <v>14897.347260273973</v>
      </c>
      <c r="E259" s="10">
        <f t="shared" ref="E259:E322" ca="1" si="4">C259/D259</f>
        <v>0.36462867550152694</v>
      </c>
    </row>
    <row r="260" spans="1:5" x14ac:dyDescent="0.25">
      <c r="A260" t="s">
        <v>266</v>
      </c>
      <c r="B260" t="str">
        <f>MID(Cleaned_data!D260,FIND(" ",Cleaned_data!D260)+1,FIND(" ",Cleaned_data!D260,FIND(" ",Cleaned_data!D260)+1)-FIND(" ",Cleaned_data!D260))</f>
        <v xml:space="preserve">Zamfara </v>
      </c>
      <c r="C260" t="str" cm="1">
        <f t="array" aca="1" ref="C260" ca="1">[1]!EXTRACTNUMBERS(Cleaned_data!F260)</f>
        <v>2664</v>
      </c>
      <c r="D260">
        <f>(0.05 *Cleaned_data!J260)/(365/Cleaned_data!H260)</f>
        <v>20201.901643835619</v>
      </c>
      <c r="E260" s="10">
        <f t="shared" ca="1" si="4"/>
        <v>0.13186877388906054</v>
      </c>
    </row>
    <row r="261" spans="1:5" x14ac:dyDescent="0.25">
      <c r="A261" t="s">
        <v>304</v>
      </c>
      <c r="B261" t="str">
        <f>MID(Cleaned_data!D261,FIND(" ",Cleaned_data!D261)+1,FIND(" ",Cleaned_data!D261,FIND(" ",Cleaned_data!D261)+1)-FIND(" ",Cleaned_data!D261))</f>
        <v xml:space="preserve">Anambra </v>
      </c>
      <c r="C261" t="str" cm="1">
        <f t="array" aca="1" ref="C261" ca="1">[1]!EXTRACTNUMBERS(Cleaned_data!F261)</f>
        <v>1680</v>
      </c>
      <c r="D261">
        <f>(0.05 *Cleaned_data!J261)/(365/Cleaned_data!H261)</f>
        <v>24736.806712328769</v>
      </c>
      <c r="E261" s="10">
        <f t="shared" ca="1" si="4"/>
        <v>6.7914990788309468E-2</v>
      </c>
    </row>
    <row r="262" spans="1:5" x14ac:dyDescent="0.25">
      <c r="A262" t="s">
        <v>304</v>
      </c>
      <c r="B262" t="str">
        <f>MID(Cleaned_data!D262,FIND(" ",Cleaned_data!D262)+1,FIND(" ",Cleaned_data!D262,FIND(" ",Cleaned_data!D262)+1)-FIND(" ",Cleaned_data!D262))</f>
        <v xml:space="preserve">Abia </v>
      </c>
      <c r="C262" t="str" cm="1">
        <f t="array" aca="1" ref="C262" ca="1">[1]!EXTRACTNUMBERS(Cleaned_data!F262)</f>
        <v>1354</v>
      </c>
      <c r="D262">
        <f>(0.05 *Cleaned_data!J262)/(365/Cleaned_data!H262)</f>
        <v>16568.531780821919</v>
      </c>
      <c r="E262" s="10">
        <f t="shared" ca="1" si="4"/>
        <v>8.1721181931597317E-2</v>
      </c>
    </row>
    <row r="263" spans="1:5" x14ac:dyDescent="0.25">
      <c r="A263" t="s">
        <v>304</v>
      </c>
      <c r="B263" t="str">
        <f>MID(Cleaned_data!D263,FIND(" ",Cleaned_data!D263)+1,FIND(" ",Cleaned_data!D263,FIND(" ",Cleaned_data!D263)+1)-FIND(" ",Cleaned_data!D263))</f>
        <v xml:space="preserve">Adamawa </v>
      </c>
      <c r="C263" t="str" cm="1">
        <f t="array" aca="1" ref="C263" ca="1">[1]!EXTRACTNUMBERS(Cleaned_data!F263)</f>
        <v>9940</v>
      </c>
      <c r="D263">
        <f>(0.05 *Cleaned_data!J263)/(365/Cleaned_data!H263)</f>
        <v>18959.298493150687</v>
      </c>
      <c r="E263" s="10">
        <f t="shared" ca="1" si="4"/>
        <v>0.52428100140893741</v>
      </c>
    </row>
    <row r="264" spans="1:5" x14ac:dyDescent="0.25">
      <c r="A264" t="s">
        <v>304</v>
      </c>
      <c r="B264" t="str">
        <f>MID(Cleaned_data!D264,FIND(" ",Cleaned_data!D264)+1,FIND(" ",Cleaned_data!D264,FIND(" ",Cleaned_data!D264)+1)-FIND(" ",Cleaned_data!D264))</f>
        <v xml:space="preserve">Akwa-Ibom </v>
      </c>
      <c r="C264" t="str" cm="1">
        <f t="array" aca="1" ref="C264" ca="1">[1]!EXTRACTNUMBERS(Cleaned_data!F264)</f>
        <v>1453</v>
      </c>
      <c r="D264">
        <f>(0.05 *Cleaned_data!J264)/(365/Cleaned_data!H264)</f>
        <v>24865.342054794524</v>
      </c>
      <c r="E264" s="10">
        <f t="shared" ca="1" si="4"/>
        <v>5.8434748124441473E-2</v>
      </c>
    </row>
    <row r="265" spans="1:5" x14ac:dyDescent="0.25">
      <c r="A265" t="s">
        <v>304</v>
      </c>
      <c r="B265" t="str">
        <f>MID(Cleaned_data!D265,FIND(" ",Cleaned_data!D265)+1,FIND(" ",Cleaned_data!D265,FIND(" ",Cleaned_data!D265)+1)-FIND(" ",Cleaned_data!D265))</f>
        <v xml:space="preserve">Bauchi </v>
      </c>
      <c r="C265" t="str" cm="1">
        <f t="array" aca="1" ref="C265" ca="1">[1]!EXTRACTNUMBERS(Cleaned_data!F265)</f>
        <v>10551</v>
      </c>
      <c r="D265">
        <f>(0.05 *Cleaned_data!J265)/(365/Cleaned_data!H265)</f>
        <v>29662.16739726028</v>
      </c>
      <c r="E265" s="10">
        <f t="shared" ca="1" si="4"/>
        <v>0.35570563198205585</v>
      </c>
    </row>
    <row r="266" spans="1:5" x14ac:dyDescent="0.25">
      <c r="A266" t="s">
        <v>304</v>
      </c>
      <c r="B266" t="str">
        <f>MID(Cleaned_data!D266,FIND(" ",Cleaned_data!D266)+1,FIND(" ",Cleaned_data!D266,FIND(" ",Cleaned_data!D266)+1)-FIND(" ",Cleaned_data!D266))</f>
        <v xml:space="preserve">Benue </v>
      </c>
      <c r="C266" t="str" cm="1">
        <f t="array" aca="1" ref="C266" ca="1">[1]!EXTRACTNUMBERS(Cleaned_data!F266)</f>
        <v>1334</v>
      </c>
      <c r="D266">
        <f>(0.05 *Cleaned_data!J266)/(365/Cleaned_data!H266)</f>
        <v>25545.82178082192</v>
      </c>
      <c r="E266" s="10">
        <f t="shared" ca="1" si="4"/>
        <v>5.221988986870163E-2</v>
      </c>
    </row>
    <row r="267" spans="1:5" x14ac:dyDescent="0.25">
      <c r="A267" t="s">
        <v>304</v>
      </c>
      <c r="B267" t="str">
        <f>MID(Cleaned_data!D267,FIND(" ",Cleaned_data!D267)+1,FIND(" ",Cleaned_data!D267,FIND(" ",Cleaned_data!D267)+1)-FIND(" ",Cleaned_data!D267))</f>
        <v xml:space="preserve">Borno </v>
      </c>
      <c r="C267" t="str" cm="1">
        <f t="array" aca="1" ref="C267" ca="1">[1]!EXTRACTNUMBERS(Cleaned_data!F267)</f>
        <v>4657</v>
      </c>
      <c r="D267">
        <f>(0.05 *Cleaned_data!J267)/(365/Cleaned_data!H267)</f>
        <v>26206.631369863015</v>
      </c>
      <c r="E267" s="10">
        <f t="shared" ca="1" si="4"/>
        <v>0.17770311392846302</v>
      </c>
    </row>
    <row r="268" spans="1:5" x14ac:dyDescent="0.25">
      <c r="A268" t="s">
        <v>304</v>
      </c>
      <c r="B268" t="str">
        <f>MID(Cleaned_data!D268,FIND(" ",Cleaned_data!D268)+1,FIND(" ",Cleaned_data!D268,FIND(" ",Cleaned_data!D268)+1)-FIND(" ",Cleaned_data!D268))</f>
        <v xml:space="preserve">Bayelsa </v>
      </c>
      <c r="C268" t="str" cm="1">
        <f t="array" aca="1" ref="C268" ca="1">[1]!EXTRACTNUMBERS(Cleaned_data!F268)</f>
        <v>576</v>
      </c>
      <c r="D268">
        <f>(0.05 *Cleaned_data!J268)/(365/Cleaned_data!H268)</f>
        <v>10193.64082191781</v>
      </c>
      <c r="E268" s="10">
        <f t="shared" ca="1" si="4"/>
        <v>5.6505816720706523E-2</v>
      </c>
    </row>
    <row r="269" spans="1:5" x14ac:dyDescent="0.25">
      <c r="A269" t="s">
        <v>304</v>
      </c>
      <c r="B269" t="str">
        <f>MID(Cleaned_data!D269,FIND(" ",Cleaned_data!D269)+1,FIND(" ",Cleaned_data!D269,FIND(" ",Cleaned_data!D269)+1)-FIND(" ",Cleaned_data!D269))</f>
        <v xml:space="preserve">Cross </v>
      </c>
      <c r="C269" t="str" cm="1">
        <f t="array" aca="1" ref="C269" ca="1">[1]!EXTRACTNUMBERS(Cleaned_data!F269)</f>
        <v>1708</v>
      </c>
      <c r="D269">
        <f>(0.05 *Cleaned_data!J269)/(365/Cleaned_data!H269)</f>
        <v>17288.83164383562</v>
      </c>
      <c r="E269" s="10">
        <f t="shared" ca="1" si="4"/>
        <v>9.8792100888378545E-2</v>
      </c>
    </row>
    <row r="270" spans="1:5" x14ac:dyDescent="0.25">
      <c r="A270" t="s">
        <v>304</v>
      </c>
      <c r="B270" t="str">
        <f>MID(Cleaned_data!D270,FIND(" ",Cleaned_data!D270)+1,FIND(" ",Cleaned_data!D270,FIND(" ",Cleaned_data!D270)+1)-FIND(" ",Cleaned_data!D270))</f>
        <v xml:space="preserve">Delta </v>
      </c>
      <c r="C270" t="str" cm="1">
        <f t="array" aca="1" ref="C270" ca="1">[1]!EXTRACTNUMBERS(Cleaned_data!F270)</f>
        <v>3608</v>
      </c>
      <c r="D270">
        <f>(0.05 *Cleaned_data!J270)/(365/Cleaned_data!H270)</f>
        <v>25398.533561643839</v>
      </c>
      <c r="E270" s="10">
        <f t="shared" ca="1" si="4"/>
        <v>0.14205544549425095</v>
      </c>
    </row>
    <row r="271" spans="1:5" x14ac:dyDescent="0.25">
      <c r="A271" t="s">
        <v>304</v>
      </c>
      <c r="B271" t="str">
        <f>MID(Cleaned_data!D271,FIND(" ",Cleaned_data!D271)+1,FIND(" ",Cleaned_data!D271,FIND(" ",Cleaned_data!D271)+1)-FIND(" ",Cleaned_data!D271))</f>
        <v xml:space="preserve">Ebonyi </v>
      </c>
      <c r="C271" t="str" cm="1">
        <f t="array" aca="1" ref="C271" ca="1">[1]!EXTRACTNUMBERS(Cleaned_data!F271)</f>
        <v>1911</v>
      </c>
      <c r="D271">
        <f>(0.05 *Cleaned_data!J271)/(365/Cleaned_data!H271)</f>
        <v>12856.303013698631</v>
      </c>
      <c r="E271" s="10">
        <f t="shared" ca="1" si="4"/>
        <v>0.14864304286883981</v>
      </c>
    </row>
    <row r="272" spans="1:5" x14ac:dyDescent="0.25">
      <c r="A272" t="s">
        <v>304</v>
      </c>
      <c r="B272" t="str">
        <f>MID(Cleaned_data!D272,FIND(" ",Cleaned_data!D272)+1,FIND(" ",Cleaned_data!D272,FIND(" ",Cleaned_data!D272)+1)-FIND(" ",Cleaned_data!D272))</f>
        <v xml:space="preserve">Edo </v>
      </c>
      <c r="C272" t="str" cm="1">
        <f t="array" aca="1" ref="C272" ca="1">[1]!EXTRACTNUMBERS(Cleaned_data!F272)</f>
        <v>1891</v>
      </c>
      <c r="D272">
        <f>(0.05 *Cleaned_data!J272)/(365/Cleaned_data!H272)</f>
        <v>18815.466986301373</v>
      </c>
      <c r="E272" s="10">
        <f t="shared" ca="1" si="4"/>
        <v>0.10050242183076004</v>
      </c>
    </row>
    <row r="273" spans="1:5" x14ac:dyDescent="0.25">
      <c r="A273" t="s">
        <v>304</v>
      </c>
      <c r="B273" t="str">
        <f>MID(Cleaned_data!D273,FIND(" ",Cleaned_data!D273)+1,FIND(" ",Cleaned_data!D273,FIND(" ",Cleaned_data!D273)+1)-FIND(" ",Cleaned_data!D273))</f>
        <v xml:space="preserve">Ekiti </v>
      </c>
      <c r="C273" t="str" cm="1">
        <f t="array" aca="1" ref="C273" ca="1">[1]!EXTRACTNUMBERS(Cleaned_data!F273)</f>
        <v>695</v>
      </c>
      <c r="D273">
        <f>(0.05 *Cleaned_data!J273)/(365/Cleaned_data!H273)</f>
        <v>14604.541643835619</v>
      </c>
      <c r="E273" s="10">
        <f t="shared" ca="1" si="4"/>
        <v>4.7587936475455922E-2</v>
      </c>
    </row>
    <row r="274" spans="1:5" x14ac:dyDescent="0.25">
      <c r="A274" t="s">
        <v>304</v>
      </c>
      <c r="B274" t="str">
        <f>MID(Cleaned_data!D274,FIND(" ",Cleaned_data!D274)+1,FIND(" ",Cleaned_data!D274,FIND(" ",Cleaned_data!D274)+1)-FIND(" ",Cleaned_data!D274))</f>
        <v xml:space="preserve">Enugu </v>
      </c>
      <c r="C274" t="str" cm="1">
        <f t="array" aca="1" ref="C274" ca="1">[1]!EXTRACTNUMBERS(Cleaned_data!F274)</f>
        <v>2820</v>
      </c>
      <c r="D274">
        <f>(0.05 *Cleaned_data!J274)/(365/Cleaned_data!H274)</f>
        <v>19721.639452054798</v>
      </c>
      <c r="E274" s="10">
        <f t="shared" ca="1" si="4"/>
        <v>0.1429901406957414</v>
      </c>
    </row>
    <row r="275" spans="1:5" x14ac:dyDescent="0.25">
      <c r="A275" t="s">
        <v>304</v>
      </c>
      <c r="B275" t="str">
        <f>MID(Cleaned_data!D275,FIND(" ",Cleaned_data!D275)+1,FIND(" ",Cleaned_data!D275,FIND(" ",Cleaned_data!D275)+1)-FIND(" ",Cleaned_data!D275))</f>
        <v xml:space="preserve">Federal </v>
      </c>
      <c r="C275" t="str" cm="1">
        <f t="array" aca="1" ref="C275" ca="1">[1]!EXTRACTNUMBERS(Cleaned_data!F275)</f>
        <v>6828</v>
      </c>
      <c r="D275">
        <f>(0.05 *Cleaned_data!J275)/(365/Cleaned_data!H275)</f>
        <v>8708.3076712328766</v>
      </c>
      <c r="E275" s="10">
        <f t="shared" ca="1" si="4"/>
        <v>0.78407886558208018</v>
      </c>
    </row>
    <row r="276" spans="1:5" x14ac:dyDescent="0.25">
      <c r="A276" t="s">
        <v>304</v>
      </c>
      <c r="B276" t="str">
        <f>MID(Cleaned_data!D276,FIND(" ",Cleaned_data!D276)+1,FIND(" ",Cleaned_data!D276,FIND(" ",Cleaned_data!D276)+1)-FIND(" ",Cleaned_data!D276))</f>
        <v xml:space="preserve">Gombe </v>
      </c>
      <c r="C276" t="str" cm="1">
        <f t="array" aca="1" ref="C276" ca="1">[1]!EXTRACTNUMBERS(Cleaned_data!F276)</f>
        <v>4753</v>
      </c>
      <c r="D276">
        <f>(0.05 *Cleaned_data!J276)/(365/Cleaned_data!H276)</f>
        <v>14587.449178082194</v>
      </c>
      <c r="E276" s="10">
        <f t="shared" ca="1" si="4"/>
        <v>0.32582804176219077</v>
      </c>
    </row>
    <row r="277" spans="1:5" x14ac:dyDescent="0.25">
      <c r="A277" t="s">
        <v>304</v>
      </c>
      <c r="B277" t="str">
        <f>MID(Cleaned_data!D277,FIND(" ",Cleaned_data!D277)+1,FIND(" ",Cleaned_data!D277,FIND(" ",Cleaned_data!D277)+1)-FIND(" ",Cleaned_data!D277))</f>
        <v xml:space="preserve">Imo </v>
      </c>
      <c r="C277" t="str" cm="1">
        <f t="array" aca="1" ref="C277" ca="1">[1]!EXTRACTNUMBERS(Cleaned_data!F277)</f>
        <v>1310</v>
      </c>
      <c r="D277">
        <f>(0.05 *Cleaned_data!J277)/(365/Cleaned_data!H277)</f>
        <v>24385.338904109591</v>
      </c>
      <c r="E277" s="10">
        <f t="shared" ca="1" si="4"/>
        <v>5.3720803518512078E-2</v>
      </c>
    </row>
    <row r="278" spans="1:5" x14ac:dyDescent="0.25">
      <c r="A278" t="s">
        <v>304</v>
      </c>
      <c r="B278" t="str">
        <f>MID(Cleaned_data!D278,FIND(" ",Cleaned_data!D278)+1,FIND(" ",Cleaned_data!D278,FIND(" ",Cleaned_data!D278)+1)-FIND(" ",Cleaned_data!D278))</f>
        <v xml:space="preserve">Jigawa </v>
      </c>
      <c r="C278" t="str" cm="1">
        <f t="array" aca="1" ref="C278" ca="1">[1]!EXTRACTNUMBERS(Cleaned_data!F278)</f>
        <v>10278</v>
      </c>
      <c r="D278">
        <f>(0.05 *Cleaned_data!J278)/(365/Cleaned_data!H278)</f>
        <v>26024.219726027401</v>
      </c>
      <c r="E278" s="10">
        <f t="shared" ca="1" si="4"/>
        <v>0.39493979486042935</v>
      </c>
    </row>
    <row r="279" spans="1:5" x14ac:dyDescent="0.25">
      <c r="A279" t="s">
        <v>304</v>
      </c>
      <c r="B279" t="str">
        <f>MID(Cleaned_data!D279,FIND(" ",Cleaned_data!D279)+1,FIND(" ",Cleaned_data!D279,FIND(" ",Cleaned_data!D279)+1)-FIND(" ",Cleaned_data!D279))</f>
        <v xml:space="preserve">Kaduna </v>
      </c>
      <c r="C279" t="str" cm="1">
        <f t="array" aca="1" ref="C279" ca="1">[1]!EXTRACTNUMBERS(Cleaned_data!F279)</f>
        <v>15474</v>
      </c>
      <c r="D279">
        <f>(0.05 *Cleaned_data!J279)/(365/Cleaned_data!H279)</f>
        <v>36730.596301369864</v>
      </c>
      <c r="E279" s="10">
        <f t="shared" ca="1" si="4"/>
        <v>0.42128365880689223</v>
      </c>
    </row>
    <row r="280" spans="1:5" x14ac:dyDescent="0.25">
      <c r="A280" t="s">
        <v>304</v>
      </c>
      <c r="B280" t="str">
        <f>MID(Cleaned_data!D280,FIND(" ",Cleaned_data!D280)+1,FIND(" ",Cleaned_data!D280,FIND(" ",Cleaned_data!D280)+1)-FIND(" ",Cleaned_data!D280))</f>
        <v xml:space="preserve">Kebbi </v>
      </c>
      <c r="C280" t="str" cm="1">
        <f t="array" aca="1" ref="C280" ca="1">[1]!EXTRACTNUMBERS(Cleaned_data!F280)</f>
        <v>3834</v>
      </c>
      <c r="D280">
        <f>(0.05 *Cleaned_data!J280)/(365/Cleaned_data!H280)</f>
        <v>19838.275890410961</v>
      </c>
      <c r="E280" s="10">
        <f t="shared" ca="1" si="4"/>
        <v>0.19326276240836049</v>
      </c>
    </row>
    <row r="281" spans="1:5" x14ac:dyDescent="0.25">
      <c r="A281" t="s">
        <v>304</v>
      </c>
      <c r="B281" t="str">
        <f>MID(Cleaned_data!D281,FIND(" ",Cleaned_data!D281)+1,FIND(" ",Cleaned_data!D281,FIND(" ",Cleaned_data!D281)+1)-FIND(" ",Cleaned_data!D281))</f>
        <v xml:space="preserve">Kano </v>
      </c>
      <c r="C281" t="str" cm="1">
        <f t="array" aca="1" ref="C281" ca="1">[1]!EXTRACTNUMBERS(Cleaned_data!F281)</f>
        <v>11946</v>
      </c>
      <c r="D281">
        <f>(0.05 *Cleaned_data!J281)/(365/Cleaned_data!H281)</f>
        <v>58832.326575342478</v>
      </c>
      <c r="E281" s="10">
        <f t="shared" ca="1" si="4"/>
        <v>0.20305163326664613</v>
      </c>
    </row>
    <row r="282" spans="1:5" x14ac:dyDescent="0.25">
      <c r="A282" t="s">
        <v>304</v>
      </c>
      <c r="B282" t="str">
        <f>MID(Cleaned_data!D282,FIND(" ",Cleaned_data!D282)+1,FIND(" ",Cleaned_data!D282,FIND(" ",Cleaned_data!D282)+1)-FIND(" ",Cleaned_data!D282))</f>
        <v xml:space="preserve">Kogi </v>
      </c>
      <c r="C282" t="str" cm="1">
        <f t="array" aca="1" ref="C282" ca="1">[1]!EXTRACTNUMBERS(Cleaned_data!F282)</f>
        <v>1803</v>
      </c>
      <c r="D282">
        <f>(0.05 *Cleaned_data!J282)/(365/Cleaned_data!H282)</f>
        <v>19849.915753424659</v>
      </c>
      <c r="E282" s="10">
        <f t="shared" ca="1" si="4"/>
        <v>9.0831619760851259E-2</v>
      </c>
    </row>
    <row r="283" spans="1:5" x14ac:dyDescent="0.25">
      <c r="A283" t="s">
        <v>304</v>
      </c>
      <c r="B283" t="str">
        <f>MID(Cleaned_data!D283,FIND(" ",Cleaned_data!D283)+1,FIND(" ",Cleaned_data!D283,FIND(" ",Cleaned_data!D283)+1)-FIND(" ",Cleaned_data!D283))</f>
        <v xml:space="preserve">Katsina </v>
      </c>
      <c r="C283" t="str" cm="1">
        <f t="array" aca="1" ref="C283" ca="1">[1]!EXTRACTNUMBERS(Cleaned_data!F283)</f>
        <v>12343</v>
      </c>
      <c r="D283">
        <f>(0.05 *Cleaned_data!J283)/(365/Cleaned_data!H283)</f>
        <v>35071.743835616442</v>
      </c>
      <c r="E283" s="10">
        <f t="shared" ca="1" si="4"/>
        <v>0.35193573658191757</v>
      </c>
    </row>
    <row r="284" spans="1:5" x14ac:dyDescent="0.25">
      <c r="A284" t="s">
        <v>304</v>
      </c>
      <c r="B284" t="str">
        <f>MID(Cleaned_data!D284,FIND(" ",Cleaned_data!D284)+1,FIND(" ",Cleaned_data!D284,FIND(" ",Cleaned_data!D284)+1)-FIND(" ",Cleaned_data!D284))</f>
        <v xml:space="preserve">Kwara </v>
      </c>
      <c r="C284" t="str" cm="1">
        <f t="array" aca="1" ref="C284" ca="1">[1]!EXTRACTNUMBERS(Cleaned_data!F284)</f>
        <v>1245</v>
      </c>
      <c r="D284">
        <f>(0.05 *Cleaned_data!J284)/(365/Cleaned_data!H284)</f>
        <v>14355.993835616438</v>
      </c>
      <c r="E284" s="10">
        <f t="shared" ca="1" si="4"/>
        <v>8.6723358497913447E-2</v>
      </c>
    </row>
    <row r="285" spans="1:5" x14ac:dyDescent="0.25">
      <c r="A285" t="s">
        <v>304</v>
      </c>
      <c r="B285" t="str">
        <f>MID(Cleaned_data!D285,FIND(" ",Cleaned_data!D285)+1,FIND(" ",Cleaned_data!D285,FIND(" ",Cleaned_data!D285)+1)-FIND(" ",Cleaned_data!D285))</f>
        <v xml:space="preserve">Lagos </v>
      </c>
      <c r="C285" t="str" cm="1">
        <f t="array" aca="1" ref="C285" ca="1">[1]!EXTRACTNUMBERS(Cleaned_data!F285)</f>
        <v>9702</v>
      </c>
      <c r="D285">
        <f>(0.05 *Cleaned_data!J285)/(365/Cleaned_data!H285)</f>
        <v>55858.636712328771</v>
      </c>
      <c r="E285" s="10">
        <f t="shared" ca="1" si="4"/>
        <v>0.17368844946870382</v>
      </c>
    </row>
    <row r="286" spans="1:5" x14ac:dyDescent="0.25">
      <c r="A286" t="s">
        <v>304</v>
      </c>
      <c r="B286" t="str">
        <f>MID(Cleaned_data!D286,FIND(" ",Cleaned_data!D286)+1,FIND(" ",Cleaned_data!D286,FIND(" ",Cleaned_data!D286)+1)-FIND(" ",Cleaned_data!D286))</f>
        <v xml:space="preserve">Nasarawa </v>
      </c>
      <c r="C286" t="str" cm="1">
        <f t="array" aca="1" ref="C286" ca="1">[1]!EXTRACTNUMBERS(Cleaned_data!F286)</f>
        <v>5874</v>
      </c>
      <c r="D286">
        <f>(0.05 *Cleaned_data!J286)/(365/Cleaned_data!H286)</f>
        <v>11281.384109589042</v>
      </c>
      <c r="E286" s="10">
        <f t="shared" ca="1" si="4"/>
        <v>0.52068079084437613</v>
      </c>
    </row>
    <row r="287" spans="1:5" x14ac:dyDescent="0.25">
      <c r="A287" t="s">
        <v>304</v>
      </c>
      <c r="B287" t="str">
        <f>MID(Cleaned_data!D287,FIND(" ",Cleaned_data!D287)+1,FIND(" ",Cleaned_data!D287,FIND(" ",Cleaned_data!D287)+1)-FIND(" ",Cleaned_data!D287))</f>
        <v xml:space="preserve">Niger </v>
      </c>
      <c r="C287" t="str" cm="1">
        <f t="array" aca="1" ref="C287" ca="1">[1]!EXTRACTNUMBERS(Cleaned_data!F287)</f>
        <v>8903</v>
      </c>
      <c r="D287">
        <f>(0.05 *Cleaned_data!J287)/(365/Cleaned_data!H287)</f>
        <v>25055.890136986305</v>
      </c>
      <c r="E287" s="10">
        <f t="shared" ca="1" si="4"/>
        <v>0.3553256320699546</v>
      </c>
    </row>
    <row r="288" spans="1:5" x14ac:dyDescent="0.25">
      <c r="A288" t="s">
        <v>304</v>
      </c>
      <c r="B288" t="str">
        <f>MID(Cleaned_data!D288,FIND(" ",Cleaned_data!D288)+1,FIND(" ",Cleaned_data!D288,FIND(" ",Cleaned_data!D288)+1)-FIND(" ",Cleaned_data!D288))</f>
        <v xml:space="preserve">Ogun </v>
      </c>
      <c r="C288" t="str" cm="1">
        <f t="array" aca="1" ref="C288" ca="1">[1]!EXTRACTNUMBERS(Cleaned_data!F288)</f>
        <v>3605</v>
      </c>
      <c r="D288">
        <f>(0.05 *Cleaned_data!J288)/(365/Cleaned_data!H288)</f>
        <v>23373.825890410961</v>
      </c>
      <c r="E288" s="10">
        <f t="shared" ca="1" si="4"/>
        <v>0.15423234591128446</v>
      </c>
    </row>
    <row r="289" spans="1:5" x14ac:dyDescent="0.25">
      <c r="A289" t="s">
        <v>304</v>
      </c>
      <c r="B289" t="str">
        <f>MID(Cleaned_data!D289,FIND(" ",Cleaned_data!D289)+1,FIND(" ",Cleaned_data!D289,FIND(" ",Cleaned_data!D289)+1)-FIND(" ",Cleaned_data!D289))</f>
        <v xml:space="preserve">Ondo </v>
      </c>
      <c r="C289" t="str" cm="1">
        <f t="array" aca="1" ref="C289" ca="1">[1]!EXTRACTNUMBERS(Cleaned_data!F289)</f>
        <v>3210</v>
      </c>
      <c r="D289">
        <f>(0.05 *Cleaned_data!J289)/(365/Cleaned_data!H289)</f>
        <v>21396.994109589043</v>
      </c>
      <c r="E289" s="10">
        <f t="shared" ca="1" si="4"/>
        <v>0.15002107228516931</v>
      </c>
    </row>
    <row r="290" spans="1:5" x14ac:dyDescent="0.25">
      <c r="A290" t="s">
        <v>304</v>
      </c>
      <c r="B290" t="str">
        <f>MID(Cleaned_data!D290,FIND(" ",Cleaned_data!D290)+1,FIND(" ",Cleaned_data!D290,FIND(" ",Cleaned_data!D290)+1)-FIND(" ",Cleaned_data!D290))</f>
        <v xml:space="preserve">Osun </v>
      </c>
      <c r="C290" t="str" cm="1">
        <f t="array" aca="1" ref="C290" ca="1">[1]!EXTRACTNUMBERS(Cleaned_data!F290)</f>
        <v>2662</v>
      </c>
      <c r="D290">
        <f>(0.05 *Cleaned_data!J290)/(365/Cleaned_data!H290)</f>
        <v>21216.315068493153</v>
      </c>
      <c r="E290" s="10">
        <f t="shared" ca="1" si="4"/>
        <v>0.12546947909692138</v>
      </c>
    </row>
    <row r="291" spans="1:5" x14ac:dyDescent="0.25">
      <c r="A291" t="s">
        <v>304</v>
      </c>
      <c r="B291" t="str">
        <f>MID(Cleaned_data!D291,FIND(" ",Cleaned_data!D291)+1,FIND(" ",Cleaned_data!D291,FIND(" ",Cleaned_data!D291)+1)-FIND(" ",Cleaned_data!D291))</f>
        <v xml:space="preserve">Oyo </v>
      </c>
      <c r="C291" t="str" cm="1">
        <f t="array" aca="1" ref="C291" ca="1">[1]!EXTRACTNUMBERS(Cleaned_data!F291)</f>
        <v>4412</v>
      </c>
      <c r="D291">
        <f>(0.05 *Cleaned_data!J291)/(365/Cleaned_data!H291)</f>
        <v>35316.970821917814</v>
      </c>
      <c r="E291" s="10">
        <f t="shared" ca="1" si="4"/>
        <v>0.12492577639931396</v>
      </c>
    </row>
    <row r="292" spans="1:5" x14ac:dyDescent="0.25">
      <c r="A292" t="s">
        <v>304</v>
      </c>
      <c r="B292" t="str">
        <f>MID(Cleaned_data!D292,FIND(" ",Cleaned_data!D292)+1,FIND(" ",Cleaned_data!D292,FIND(" ",Cleaned_data!D292)+1)-FIND(" ",Cleaned_data!D292))</f>
        <v xml:space="preserve">Plateau </v>
      </c>
      <c r="C292" t="str" cm="1">
        <f t="array" aca="1" ref="C292" ca="1">[1]!EXTRACTNUMBERS(Cleaned_data!F292)</f>
        <v>3130</v>
      </c>
      <c r="D292">
        <f>(0.05 *Cleaned_data!J292)/(365/Cleaned_data!H292)</f>
        <v>18583.833287671237</v>
      </c>
      <c r="E292" s="10">
        <f t="shared" ca="1" si="4"/>
        <v>0.16842596204715654</v>
      </c>
    </row>
    <row r="293" spans="1:5" x14ac:dyDescent="0.25">
      <c r="A293" t="s">
        <v>304</v>
      </c>
      <c r="B293" t="str">
        <f>MID(Cleaned_data!D293,FIND(" ",Cleaned_data!D293)+1,FIND(" ",Cleaned_data!D293,FIND(" ",Cleaned_data!D293)+1)-FIND(" ",Cleaned_data!D293))</f>
        <v xml:space="preserve">Rivers </v>
      </c>
      <c r="C293" t="str" cm="1">
        <f t="array" aca="1" ref="C293" ca="1">[1]!EXTRACTNUMBERS(Cleaned_data!F293)</f>
        <v>4508</v>
      </c>
      <c r="D293">
        <f>(0.05 *Cleaned_data!J293)/(365/Cleaned_data!H293)</f>
        <v>32890.282328767127</v>
      </c>
      <c r="E293" s="10">
        <f t="shared" ca="1" si="4"/>
        <v>0.13706176052058777</v>
      </c>
    </row>
    <row r="294" spans="1:5" x14ac:dyDescent="0.25">
      <c r="A294" t="s">
        <v>304</v>
      </c>
      <c r="B294" t="str">
        <f>MID(Cleaned_data!D294,FIND(" ",Cleaned_data!D294)+1,FIND(" ",Cleaned_data!D294,FIND(" ",Cleaned_data!D294)+1)-FIND(" ",Cleaned_data!D294))</f>
        <v xml:space="preserve">Sokoto </v>
      </c>
      <c r="C294" t="str" cm="1">
        <f t="array" aca="1" ref="C294" ca="1">[1]!EXTRACTNUMBERS(Cleaned_data!F294)</f>
        <v>5207</v>
      </c>
      <c r="D294">
        <f>(0.05 *Cleaned_data!J294)/(365/Cleaned_data!H294)</f>
        <v>22383.860000000004</v>
      </c>
      <c r="E294" s="10">
        <f t="shared" ca="1" si="4"/>
        <v>0.23262297030092213</v>
      </c>
    </row>
    <row r="295" spans="1:5" x14ac:dyDescent="0.25">
      <c r="A295" t="s">
        <v>304</v>
      </c>
      <c r="B295" t="str">
        <f>MID(Cleaned_data!D295,FIND(" ",Cleaned_data!D295)+1,FIND(" ",Cleaned_data!D295,FIND(" ",Cleaned_data!D295)+1)-FIND(" ",Cleaned_data!D295))</f>
        <v xml:space="preserve">Taraba </v>
      </c>
      <c r="C295" t="str" cm="1">
        <f t="array" aca="1" ref="C295" ca="1">[1]!EXTRACTNUMBERS(Cleaned_data!F295)</f>
        <v>2326</v>
      </c>
      <c r="D295">
        <f>(0.05 *Cleaned_data!J295)/(365/Cleaned_data!H295)</f>
        <v>13647.401780821921</v>
      </c>
      <c r="E295" s="10">
        <f t="shared" ca="1" si="4"/>
        <v>0.17043537204778589</v>
      </c>
    </row>
    <row r="296" spans="1:5" x14ac:dyDescent="0.25">
      <c r="A296" t="s">
        <v>304</v>
      </c>
      <c r="B296" t="str">
        <f>MID(Cleaned_data!D296,FIND(" ",Cleaned_data!D296)+1,FIND(" ",Cleaned_data!D296,FIND(" ",Cleaned_data!D296)+1)-FIND(" ",Cleaned_data!D296))</f>
        <v xml:space="preserve">Yobe </v>
      </c>
      <c r="C296" t="str" cm="1">
        <f t="array" aca="1" ref="C296" ca="1">[1]!EXTRACTNUMBERS(Cleaned_data!F296)</f>
        <v>6115</v>
      </c>
      <c r="D296">
        <f>(0.05 *Cleaned_data!J296)/(365/Cleaned_data!H296)</f>
        <v>14897.347260273973</v>
      </c>
      <c r="E296" s="10">
        <f t="shared" ca="1" si="4"/>
        <v>0.41047576411852676</v>
      </c>
    </row>
    <row r="297" spans="1:5" x14ac:dyDescent="0.25">
      <c r="A297" t="s">
        <v>304</v>
      </c>
      <c r="B297" t="str">
        <f>MID(Cleaned_data!D297,FIND(" ",Cleaned_data!D297)+1,FIND(" ",Cleaned_data!D297,FIND(" ",Cleaned_data!D297)+1)-FIND(" ",Cleaned_data!D297))</f>
        <v xml:space="preserve">Zamfara </v>
      </c>
      <c r="C297" t="str" cm="1">
        <f t="array" aca="1" ref="C297" ca="1">[1]!EXTRACTNUMBERS(Cleaned_data!F297)</f>
        <v>2576</v>
      </c>
      <c r="D297">
        <f>(0.05 *Cleaned_data!J297)/(365/Cleaned_data!H297)</f>
        <v>20201.901643835619</v>
      </c>
      <c r="E297" s="10">
        <f t="shared" ca="1" si="4"/>
        <v>0.12751274832515766</v>
      </c>
    </row>
    <row r="298" spans="1:5" x14ac:dyDescent="0.25">
      <c r="A298" t="s">
        <v>342</v>
      </c>
      <c r="B298" t="str">
        <f>MID(Cleaned_data!D298,FIND(" ",Cleaned_data!D298)+1,FIND(" ",Cleaned_data!D298,FIND(" ",Cleaned_data!D298)+1)-FIND(" ",Cleaned_data!D298))</f>
        <v xml:space="preserve">Anambra </v>
      </c>
      <c r="C298" t="str" cm="1">
        <f t="array" aca="1" ref="C298" ca="1">[1]!EXTRACTNUMBERS(Cleaned_data!F298)</f>
        <v>1692</v>
      </c>
      <c r="D298">
        <f>(0.05 *Cleaned_data!J298)/(365/Cleaned_data!H298)</f>
        <v>23938.845205479454</v>
      </c>
      <c r="E298" s="10">
        <f t="shared" ca="1" si="4"/>
        <v>7.0680101127547773E-2</v>
      </c>
    </row>
    <row r="299" spans="1:5" x14ac:dyDescent="0.25">
      <c r="A299" t="s">
        <v>342</v>
      </c>
      <c r="B299" t="str">
        <f>MID(Cleaned_data!D299,FIND(" ",Cleaned_data!D299)+1,FIND(" ",Cleaned_data!D299,FIND(" ",Cleaned_data!D299)+1)-FIND(" ",Cleaned_data!D299))</f>
        <v xml:space="preserve">Abia </v>
      </c>
      <c r="C299" t="str" cm="1">
        <f t="array" aca="1" ref="C299" ca="1">[1]!EXTRACTNUMBERS(Cleaned_data!F299)</f>
        <v>1491</v>
      </c>
      <c r="D299">
        <f>(0.05 *Cleaned_data!J299)/(365/Cleaned_data!H299)</f>
        <v>16034.063013698631</v>
      </c>
      <c r="E299" s="10">
        <f t="shared" ca="1" si="4"/>
        <v>9.2989531020688312E-2</v>
      </c>
    </row>
    <row r="300" spans="1:5" x14ac:dyDescent="0.25">
      <c r="A300" t="s">
        <v>342</v>
      </c>
      <c r="B300" t="str">
        <f>MID(Cleaned_data!D300,FIND(" ",Cleaned_data!D300)+1,FIND(" ",Cleaned_data!D300,FIND(" ",Cleaned_data!D300)+1)-FIND(" ",Cleaned_data!D300))</f>
        <v xml:space="preserve">Adamawa </v>
      </c>
      <c r="C300" t="str" cm="1">
        <f t="array" aca="1" ref="C300" ca="1">[1]!EXTRACTNUMBERS(Cleaned_data!F300)</f>
        <v>9797</v>
      </c>
      <c r="D300">
        <f>(0.05 *Cleaned_data!J300)/(365/Cleaned_data!H300)</f>
        <v>18347.708219178083</v>
      </c>
      <c r="E300" s="10">
        <f t="shared" ca="1" si="4"/>
        <v>0.53396314585816285</v>
      </c>
    </row>
    <row r="301" spans="1:5" x14ac:dyDescent="0.25">
      <c r="A301" t="s">
        <v>342</v>
      </c>
      <c r="B301" t="str">
        <f>MID(Cleaned_data!D301,FIND(" ",Cleaned_data!D301)+1,FIND(" ",Cleaned_data!D301,FIND(" ",Cleaned_data!D301)+1)-FIND(" ",Cleaned_data!D301))</f>
        <v xml:space="preserve">Akwa-Ibom </v>
      </c>
      <c r="C301" t="str" cm="1">
        <f t="array" aca="1" ref="C301" ca="1">[1]!EXTRACTNUMBERS(Cleaned_data!F301)</f>
        <v>1253</v>
      </c>
      <c r="D301">
        <f>(0.05 *Cleaned_data!J301)/(365/Cleaned_data!H301)</f>
        <v>24063.234246575346</v>
      </c>
      <c r="E301" s="10">
        <f t="shared" ca="1" si="4"/>
        <v>5.2071138366544624E-2</v>
      </c>
    </row>
    <row r="302" spans="1:5" x14ac:dyDescent="0.25">
      <c r="A302" t="s">
        <v>342</v>
      </c>
      <c r="B302" t="str">
        <f>MID(Cleaned_data!D302,FIND(" ",Cleaned_data!D302)+1,FIND(" ",Cleaned_data!D302,FIND(" ",Cleaned_data!D302)+1)-FIND(" ",Cleaned_data!D302))</f>
        <v xml:space="preserve">Bauchi </v>
      </c>
      <c r="C302" t="str" cm="1">
        <f t="array" aca="1" ref="C302" ca="1">[1]!EXTRACTNUMBERS(Cleaned_data!F302)</f>
        <v>10265</v>
      </c>
      <c r="D302">
        <f>(0.05 *Cleaned_data!J302)/(365/Cleaned_data!H302)</f>
        <v>28705.323287671235</v>
      </c>
      <c r="E302" s="10">
        <f t="shared" ca="1" si="4"/>
        <v>0.35759917758559984</v>
      </c>
    </row>
    <row r="303" spans="1:5" x14ac:dyDescent="0.25">
      <c r="A303" t="s">
        <v>342</v>
      </c>
      <c r="B303" t="str">
        <f>MID(Cleaned_data!D303,FIND(" ",Cleaned_data!D303)+1,FIND(" ",Cleaned_data!D303,FIND(" ",Cleaned_data!D303)+1)-FIND(" ",Cleaned_data!D303))</f>
        <v xml:space="preserve">Benue </v>
      </c>
      <c r="C303" t="str" cm="1">
        <f t="array" aca="1" ref="C303" ca="1">[1]!EXTRACTNUMBERS(Cleaned_data!F303)</f>
        <v>1094</v>
      </c>
      <c r="D303">
        <f>(0.05 *Cleaned_data!J303)/(365/Cleaned_data!H303)</f>
        <v>24721.763013698634</v>
      </c>
      <c r="E303" s="10">
        <f t="shared" ca="1" si="4"/>
        <v>4.425250737149293E-2</v>
      </c>
    </row>
    <row r="304" spans="1:5" x14ac:dyDescent="0.25">
      <c r="A304" t="s">
        <v>342</v>
      </c>
      <c r="B304" t="str">
        <f>MID(Cleaned_data!D304,FIND(" ",Cleaned_data!D304)+1,FIND(" ",Cleaned_data!D304,FIND(" ",Cleaned_data!D304)+1)-FIND(" ",Cleaned_data!D304))</f>
        <v xml:space="preserve">Borno </v>
      </c>
      <c r="C304" t="str" cm="1">
        <f t="array" aca="1" ref="C304" ca="1">[1]!EXTRACTNUMBERS(Cleaned_data!F304)</f>
        <v>7236</v>
      </c>
      <c r="D304">
        <f>(0.05 *Cleaned_data!J304)/(365/Cleaned_data!H304)</f>
        <v>25361.256164383565</v>
      </c>
      <c r="E304" s="10">
        <f t="shared" ca="1" si="4"/>
        <v>0.28531709758769669</v>
      </c>
    </row>
    <row r="305" spans="1:5" x14ac:dyDescent="0.25">
      <c r="A305" t="s">
        <v>342</v>
      </c>
      <c r="B305" t="str">
        <f>MID(Cleaned_data!D305,FIND(" ",Cleaned_data!D305)+1,FIND(" ",Cleaned_data!D305,FIND(" ",Cleaned_data!D305)+1)-FIND(" ",Cleaned_data!D305))</f>
        <v xml:space="preserve">Bayelsa </v>
      </c>
      <c r="C305" t="str" cm="1">
        <f t="array" aca="1" ref="C305" ca="1">[1]!EXTRACTNUMBERS(Cleaned_data!F305)</f>
        <v>487</v>
      </c>
      <c r="D305">
        <f>(0.05 *Cleaned_data!J305)/(365/Cleaned_data!H305)</f>
        <v>9864.8136986301379</v>
      </c>
      <c r="E305" s="10">
        <f t="shared" ca="1" si="4"/>
        <v>4.9367379342158943E-2</v>
      </c>
    </row>
    <row r="306" spans="1:5" x14ac:dyDescent="0.25">
      <c r="A306" t="s">
        <v>342</v>
      </c>
      <c r="B306" t="str">
        <f>MID(Cleaned_data!D306,FIND(" ",Cleaned_data!D306)+1,FIND(" ",Cleaned_data!D306,FIND(" ",Cleaned_data!D306)+1)-FIND(" ",Cleaned_data!D306))</f>
        <v xml:space="preserve">Cross </v>
      </c>
      <c r="C306" t="str" cm="1">
        <f t="array" aca="1" ref="C306" ca="1">[1]!EXTRACTNUMBERS(Cleaned_data!F306)</f>
        <v>1901</v>
      </c>
      <c r="D306">
        <f>(0.05 *Cleaned_data!J306)/(365/Cleaned_data!H306)</f>
        <v>16731.127397260276</v>
      </c>
      <c r="E306" s="10">
        <f t="shared" ca="1" si="4"/>
        <v>0.11362055615638245</v>
      </c>
    </row>
    <row r="307" spans="1:5" x14ac:dyDescent="0.25">
      <c r="A307" t="s">
        <v>342</v>
      </c>
      <c r="B307" t="str">
        <f>MID(Cleaned_data!D307,FIND(" ",Cleaned_data!D307)+1,FIND(" ",Cleaned_data!D307,FIND(" ",Cleaned_data!D307)+1)-FIND(" ",Cleaned_data!D307))</f>
        <v xml:space="preserve">Delta </v>
      </c>
      <c r="C307" t="str" cm="1">
        <f t="array" aca="1" ref="C307" ca="1">[1]!EXTRACTNUMBERS(Cleaned_data!F307)</f>
        <v>2898</v>
      </c>
      <c r="D307">
        <f>(0.05 *Cleaned_data!J307)/(365/Cleaned_data!H307)</f>
        <v>24579.226027397261</v>
      </c>
      <c r="E307" s="10">
        <f t="shared" ca="1" si="4"/>
        <v>0.11790444486615409</v>
      </c>
    </row>
    <row r="308" spans="1:5" x14ac:dyDescent="0.25">
      <c r="A308" t="s">
        <v>342</v>
      </c>
      <c r="B308" t="str">
        <f>MID(Cleaned_data!D308,FIND(" ",Cleaned_data!D308)+1,FIND(" ",Cleaned_data!D308,FIND(" ",Cleaned_data!D308)+1)-FIND(" ",Cleaned_data!D308))</f>
        <v xml:space="preserve">Ebonyi </v>
      </c>
      <c r="C308" t="str" cm="1">
        <f t="array" aca="1" ref="C308" ca="1">[1]!EXTRACTNUMBERS(Cleaned_data!F308)</f>
        <v>1919</v>
      </c>
      <c r="D308">
        <f>(0.05 *Cleaned_data!J308)/(365/Cleaned_data!H308)</f>
        <v>12441.583561643836</v>
      </c>
      <c r="E308" s="10">
        <f t="shared" ca="1" si="4"/>
        <v>0.15424081592925887</v>
      </c>
    </row>
    <row r="309" spans="1:5" x14ac:dyDescent="0.25">
      <c r="A309" t="s">
        <v>342</v>
      </c>
      <c r="B309" t="str">
        <f>MID(Cleaned_data!D309,FIND(" ",Cleaned_data!D309)+1,FIND(" ",Cleaned_data!D309,FIND(" ",Cleaned_data!D309)+1)-FIND(" ",Cleaned_data!D309))</f>
        <v xml:space="preserve">Edo </v>
      </c>
      <c r="C309" t="str" cm="1">
        <f t="array" aca="1" ref="C309" ca="1">[1]!EXTRACTNUMBERS(Cleaned_data!F309)</f>
        <v>1831</v>
      </c>
      <c r="D309">
        <f>(0.05 *Cleaned_data!J309)/(365/Cleaned_data!H309)</f>
        <v>18208.516438356168</v>
      </c>
      <c r="E309" s="10">
        <f t="shared" ca="1" si="4"/>
        <v>0.10055734118695171</v>
      </c>
    </row>
    <row r="310" spans="1:5" x14ac:dyDescent="0.25">
      <c r="A310" t="s">
        <v>342</v>
      </c>
      <c r="B310" t="str">
        <f>MID(Cleaned_data!D310,FIND(" ",Cleaned_data!D310)+1,FIND(" ",Cleaned_data!D310,FIND(" ",Cleaned_data!D310)+1)-FIND(" ",Cleaned_data!D310))</f>
        <v xml:space="preserve">Ekiti </v>
      </c>
      <c r="C310" t="str" cm="1">
        <f t="array" aca="1" ref="C310" ca="1">[1]!EXTRACTNUMBERS(Cleaned_data!F310)</f>
        <v>387</v>
      </c>
      <c r="D310">
        <f>(0.05 *Cleaned_data!J310)/(365/Cleaned_data!H310)</f>
        <v>14133.427397260275</v>
      </c>
      <c r="E310" s="10">
        <f t="shared" ca="1" si="4"/>
        <v>2.7381893232424206E-2</v>
      </c>
    </row>
    <row r="311" spans="1:5" x14ac:dyDescent="0.25">
      <c r="A311" t="s">
        <v>342</v>
      </c>
      <c r="B311" t="str">
        <f>MID(Cleaned_data!D311,FIND(" ",Cleaned_data!D311)+1,FIND(" ",Cleaned_data!D311,FIND(" ",Cleaned_data!D311)+1)-FIND(" ",Cleaned_data!D311))</f>
        <v xml:space="preserve">Enugu </v>
      </c>
      <c r="C311" t="str" cm="1">
        <f t="array" aca="1" ref="C311" ca="1">[1]!EXTRACTNUMBERS(Cleaned_data!F311)</f>
        <v>2186</v>
      </c>
      <c r="D311">
        <f>(0.05 *Cleaned_data!J311)/(365/Cleaned_data!H311)</f>
        <v>19085.45753424658</v>
      </c>
      <c r="E311" s="10">
        <f t="shared" ca="1" si="4"/>
        <v>0.11453746896439257</v>
      </c>
    </row>
    <row r="312" spans="1:5" x14ac:dyDescent="0.25">
      <c r="A312" t="s">
        <v>342</v>
      </c>
      <c r="B312" t="str">
        <f>MID(Cleaned_data!D312,FIND(" ",Cleaned_data!D312)+1,FIND(" ",Cleaned_data!D312,FIND(" ",Cleaned_data!D312)+1)-FIND(" ",Cleaned_data!D312))</f>
        <v xml:space="preserve">Federal </v>
      </c>
      <c r="C312" t="str" cm="1">
        <f t="array" aca="1" ref="C312" ca="1">[1]!EXTRACTNUMBERS(Cleaned_data!F312)</f>
        <v>6038</v>
      </c>
      <c r="D312">
        <f>(0.05 *Cleaned_data!J312)/(365/Cleaned_data!H312)</f>
        <v>8427.3945205479467</v>
      </c>
      <c r="E312" s="10">
        <f t="shared" ca="1" si="4"/>
        <v>0.71647292473111979</v>
      </c>
    </row>
    <row r="313" spans="1:5" x14ac:dyDescent="0.25">
      <c r="A313" t="s">
        <v>342</v>
      </c>
      <c r="B313" t="str">
        <f>MID(Cleaned_data!D313,FIND(" ",Cleaned_data!D313)+1,FIND(" ",Cleaned_data!D313,FIND(" ",Cleaned_data!D313)+1)-FIND(" ",Cleaned_data!D313))</f>
        <v xml:space="preserve">Gombe </v>
      </c>
      <c r="C313" t="str" cm="1">
        <f t="array" aca="1" ref="C313" ca="1">[1]!EXTRACTNUMBERS(Cleaned_data!F313)</f>
        <v>3994</v>
      </c>
      <c r="D313">
        <f>(0.05 *Cleaned_data!J313)/(365/Cleaned_data!H313)</f>
        <v>14116.886301369865</v>
      </c>
      <c r="E313" s="10">
        <f t="shared" ca="1" si="4"/>
        <v>0.28292357923237171</v>
      </c>
    </row>
    <row r="314" spans="1:5" x14ac:dyDescent="0.25">
      <c r="A314" t="s">
        <v>342</v>
      </c>
      <c r="B314" t="str">
        <f>MID(Cleaned_data!D314,FIND(" ",Cleaned_data!D314)+1,FIND(" ",Cleaned_data!D314,FIND(" ",Cleaned_data!D314)+1)-FIND(" ",Cleaned_data!D314))</f>
        <v xml:space="preserve">Imo </v>
      </c>
      <c r="C314" t="str" cm="1">
        <f t="array" aca="1" ref="C314" ca="1">[1]!EXTRACTNUMBERS(Cleaned_data!F314)</f>
        <v>1199</v>
      </c>
      <c r="D314">
        <f>(0.05 *Cleaned_data!J314)/(365/Cleaned_data!H314)</f>
        <v>23598.715068493151</v>
      </c>
      <c r="E314" s="10">
        <f t="shared" ca="1" si="4"/>
        <v>5.0807851042737294E-2</v>
      </c>
    </row>
    <row r="315" spans="1:5" x14ac:dyDescent="0.25">
      <c r="A315" t="s">
        <v>342</v>
      </c>
      <c r="B315" t="str">
        <f>MID(Cleaned_data!D315,FIND(" ",Cleaned_data!D315)+1,FIND(" ",Cleaned_data!D315,FIND(" ",Cleaned_data!D315)+1)-FIND(" ",Cleaned_data!D315))</f>
        <v xml:space="preserve">Jigawa </v>
      </c>
      <c r="C315" t="str" cm="1">
        <f t="array" aca="1" ref="C315" ca="1">[1]!EXTRACTNUMBERS(Cleaned_data!F315)</f>
        <v>9843</v>
      </c>
      <c r="D315">
        <f>(0.05 *Cleaned_data!J315)/(365/Cleaned_data!H315)</f>
        <v>25184.728767123292</v>
      </c>
      <c r="E315" s="10">
        <f t="shared" ca="1" si="4"/>
        <v>0.39083208284733534</v>
      </c>
    </row>
    <row r="316" spans="1:5" x14ac:dyDescent="0.25">
      <c r="A316" t="s">
        <v>342</v>
      </c>
      <c r="B316" t="str">
        <f>MID(Cleaned_data!D316,FIND(" ",Cleaned_data!D316)+1,FIND(" ",Cleaned_data!D316,FIND(" ",Cleaned_data!D316)+1)-FIND(" ",Cleaned_data!D316))</f>
        <v xml:space="preserve">Kaduna </v>
      </c>
      <c r="C316" t="str" cm="1">
        <f t="array" aca="1" ref="C316" ca="1">[1]!EXTRACTNUMBERS(Cleaned_data!F316)</f>
        <v>15849</v>
      </c>
      <c r="D316">
        <f>(0.05 *Cleaned_data!J316)/(365/Cleaned_data!H316)</f>
        <v>35545.738356164387</v>
      </c>
      <c r="E316" s="10">
        <f t="shared" ca="1" si="4"/>
        <v>0.44587623532235465</v>
      </c>
    </row>
    <row r="317" spans="1:5" x14ac:dyDescent="0.25">
      <c r="A317" t="s">
        <v>342</v>
      </c>
      <c r="B317" t="str">
        <f>MID(Cleaned_data!D317,FIND(" ",Cleaned_data!D317)+1,FIND(" ",Cleaned_data!D317,FIND(" ",Cleaned_data!D317)+1)-FIND(" ",Cleaned_data!D317))</f>
        <v xml:space="preserve">Kebbi </v>
      </c>
      <c r="C317" t="str" cm="1">
        <f t="array" aca="1" ref="C317" ca="1">[1]!EXTRACTNUMBERS(Cleaned_data!F317)</f>
        <v>4820</v>
      </c>
      <c r="D317">
        <f>(0.05 *Cleaned_data!J317)/(365/Cleaned_data!H317)</f>
        <v>19198.331506849318</v>
      </c>
      <c r="E317" s="10">
        <f t="shared" ca="1" si="4"/>
        <v>0.2510634842554097</v>
      </c>
    </row>
    <row r="318" spans="1:5" x14ac:dyDescent="0.25">
      <c r="A318" t="s">
        <v>342</v>
      </c>
      <c r="B318" t="str">
        <f>MID(Cleaned_data!D318,FIND(" ",Cleaned_data!D318)+1,FIND(" ",Cleaned_data!D318,FIND(" ",Cleaned_data!D318)+1)-FIND(" ",Cleaned_data!D318))</f>
        <v xml:space="preserve">Kano </v>
      </c>
      <c r="C318" t="str" cm="1">
        <f t="array" aca="1" ref="C318" ca="1">[1]!EXTRACTNUMBERS(Cleaned_data!F318)</f>
        <v>11106</v>
      </c>
      <c r="D318">
        <f>(0.05 *Cleaned_data!J318)/(365/Cleaned_data!H318)</f>
        <v>56934.509589041103</v>
      </c>
      <c r="E318" s="10">
        <f t="shared" ca="1" si="4"/>
        <v>0.19506622749829938</v>
      </c>
    </row>
    <row r="319" spans="1:5" x14ac:dyDescent="0.25">
      <c r="A319" t="s">
        <v>342</v>
      </c>
      <c r="B319" t="str">
        <f>MID(Cleaned_data!D319,FIND(" ",Cleaned_data!D319)+1,FIND(" ",Cleaned_data!D319,FIND(" ",Cleaned_data!D319)+1)-FIND(" ",Cleaned_data!D319))</f>
        <v xml:space="preserve">Kogi </v>
      </c>
      <c r="C319" t="str" cm="1">
        <f t="array" aca="1" ref="C319" ca="1">[1]!EXTRACTNUMBERS(Cleaned_data!F319)</f>
        <v>1804</v>
      </c>
      <c r="D319">
        <f>(0.05 *Cleaned_data!J319)/(365/Cleaned_data!H319)</f>
        <v>19209.595890410961</v>
      </c>
      <c r="E319" s="10">
        <f t="shared" ca="1" si="4"/>
        <v>9.3911397735364124E-2</v>
      </c>
    </row>
    <row r="320" spans="1:5" x14ac:dyDescent="0.25">
      <c r="A320" t="s">
        <v>342</v>
      </c>
      <c r="B320" t="str">
        <f>MID(Cleaned_data!D320,FIND(" ",Cleaned_data!D320)+1,FIND(" ",Cleaned_data!D320,FIND(" ",Cleaned_data!D320)+1)-FIND(" ",Cleaned_data!D320))</f>
        <v xml:space="preserve">Katsina </v>
      </c>
      <c r="C320" t="str" cm="1">
        <f t="array" aca="1" ref="C320" ca="1">[1]!EXTRACTNUMBERS(Cleaned_data!F320)</f>
        <v>12685</v>
      </c>
      <c r="D320">
        <f>(0.05 *Cleaned_data!J320)/(365/Cleaned_data!H320)</f>
        <v>33940.397260273974</v>
      </c>
      <c r="E320" s="10">
        <f t="shared" ca="1" si="4"/>
        <v>0.37374341563312641</v>
      </c>
    </row>
    <row r="321" spans="1:5" x14ac:dyDescent="0.25">
      <c r="A321" t="s">
        <v>342</v>
      </c>
      <c r="B321" t="str">
        <f>MID(Cleaned_data!D321,FIND(" ",Cleaned_data!D321)+1,FIND(" ",Cleaned_data!D321,FIND(" ",Cleaned_data!D321)+1)-FIND(" ",Cleaned_data!D321))</f>
        <v xml:space="preserve">Kwara </v>
      </c>
      <c r="C321" t="str" cm="1">
        <f t="array" aca="1" ref="C321" ca="1">[1]!EXTRACTNUMBERS(Cleaned_data!F321)</f>
        <v>1677</v>
      </c>
      <c r="D321">
        <f>(0.05 *Cleaned_data!J321)/(365/Cleaned_data!H321)</f>
        <v>13892.897260273974</v>
      </c>
      <c r="E321" s="10">
        <f t="shared" ca="1" si="4"/>
        <v>0.12070916300484676</v>
      </c>
    </row>
    <row r="322" spans="1:5" x14ac:dyDescent="0.25">
      <c r="A322" t="s">
        <v>342</v>
      </c>
      <c r="B322" t="str">
        <f>MID(Cleaned_data!D322,FIND(" ",Cleaned_data!D322)+1,FIND(" ",Cleaned_data!D322,FIND(" ",Cleaned_data!D322)+1)-FIND(" ",Cleaned_data!D322))</f>
        <v xml:space="preserve">Lagos </v>
      </c>
      <c r="C322" t="str" cm="1">
        <f t="array" aca="1" ref="C322" ca="1">[1]!EXTRACTNUMBERS(Cleaned_data!F322)</f>
        <v>11211</v>
      </c>
      <c r="D322">
        <f>(0.05 *Cleaned_data!J322)/(365/Cleaned_data!H322)</f>
        <v>54056.745205479456</v>
      </c>
      <c r="E322" s="10">
        <f t="shared" ca="1" si="4"/>
        <v>0.20739317466090426</v>
      </c>
    </row>
    <row r="323" spans="1:5" x14ac:dyDescent="0.25">
      <c r="A323" t="s">
        <v>342</v>
      </c>
      <c r="B323" t="str">
        <f>MID(Cleaned_data!D323,FIND(" ",Cleaned_data!D323)+1,FIND(" ",Cleaned_data!D323,FIND(" ",Cleaned_data!D323)+1)-FIND(" ",Cleaned_data!D323))</f>
        <v xml:space="preserve">Nasarawa </v>
      </c>
      <c r="C323" t="str" cm="1">
        <f t="array" aca="1" ref="C323" ca="1">[1]!EXTRACTNUMBERS(Cleaned_data!F323)</f>
        <v>5005</v>
      </c>
      <c r="D323">
        <f>(0.05 *Cleaned_data!J323)/(365/Cleaned_data!H323)</f>
        <v>10917.468493150687</v>
      </c>
      <c r="E323" s="10">
        <f t="shared" ref="E323:E386" ca="1" si="5">C323/D323</f>
        <v>0.45843961016603768</v>
      </c>
    </row>
    <row r="324" spans="1:5" x14ac:dyDescent="0.25">
      <c r="A324" t="s">
        <v>342</v>
      </c>
      <c r="B324" t="str">
        <f>MID(Cleaned_data!D324,FIND(" ",Cleaned_data!D324)+1,FIND(" ",Cleaned_data!D324,FIND(" ",Cleaned_data!D324)+1)-FIND(" ",Cleaned_data!D324))</f>
        <v xml:space="preserve">Niger </v>
      </c>
      <c r="C324" t="str" cm="1">
        <f t="array" aca="1" ref="C324" ca="1">[1]!EXTRACTNUMBERS(Cleaned_data!F324)</f>
        <v>9115</v>
      </c>
      <c r="D324">
        <f>(0.05 *Cleaned_data!J324)/(365/Cleaned_data!H324)</f>
        <v>24247.635616438358</v>
      </c>
      <c r="E324" s="10">
        <f t="shared" ca="1" si="5"/>
        <v>0.37591294030419231</v>
      </c>
    </row>
    <row r="325" spans="1:5" x14ac:dyDescent="0.25">
      <c r="A325" t="s">
        <v>342</v>
      </c>
      <c r="B325" t="str">
        <f>MID(Cleaned_data!D325,FIND(" ",Cleaned_data!D325)+1,FIND(" ",Cleaned_data!D325,FIND(" ",Cleaned_data!D325)+1)-FIND(" ",Cleaned_data!D325))</f>
        <v xml:space="preserve">Ogun </v>
      </c>
      <c r="C325" t="str" cm="1">
        <f t="array" aca="1" ref="C325" ca="1">[1]!EXTRACTNUMBERS(Cleaned_data!F325)</f>
        <v>3112</v>
      </c>
      <c r="D325">
        <f>(0.05 *Cleaned_data!J325)/(365/Cleaned_data!H325)</f>
        <v>22619.831506849318</v>
      </c>
      <c r="E325" s="10">
        <f t="shared" ca="1" si="5"/>
        <v>0.13757838996535771</v>
      </c>
    </row>
    <row r="326" spans="1:5" x14ac:dyDescent="0.25">
      <c r="A326" t="s">
        <v>342</v>
      </c>
      <c r="B326" t="str">
        <f>MID(Cleaned_data!D326,FIND(" ",Cleaned_data!D326)+1,FIND(" ",Cleaned_data!D326,FIND(" ",Cleaned_data!D326)+1)-FIND(" ",Cleaned_data!D326))</f>
        <v xml:space="preserve">Ondo </v>
      </c>
      <c r="C326" t="str" cm="1">
        <f t="array" aca="1" ref="C326" ca="1">[1]!EXTRACTNUMBERS(Cleaned_data!F326)</f>
        <v>3002</v>
      </c>
      <c r="D326">
        <f>(0.05 *Cleaned_data!J326)/(365/Cleaned_data!H326)</f>
        <v>20706.768493150685</v>
      </c>
      <c r="E326" s="10">
        <f t="shared" ca="1" si="5"/>
        <v>0.14497675004156207</v>
      </c>
    </row>
    <row r="327" spans="1:5" x14ac:dyDescent="0.25">
      <c r="A327" t="s">
        <v>342</v>
      </c>
      <c r="B327" t="str">
        <f>MID(Cleaned_data!D327,FIND(" ",Cleaned_data!D327)+1,FIND(" ",Cleaned_data!D327,FIND(" ",Cleaned_data!D327)+1)-FIND(" ",Cleaned_data!D327))</f>
        <v xml:space="preserve">Osun </v>
      </c>
      <c r="C327" t="str" cm="1">
        <f t="array" aca="1" ref="C327" ca="1">[1]!EXTRACTNUMBERS(Cleaned_data!F327)</f>
        <v>2627</v>
      </c>
      <c r="D327">
        <f>(0.05 *Cleaned_data!J327)/(365/Cleaned_data!H327)</f>
        <v>20531.917808219179</v>
      </c>
      <c r="E327" s="10">
        <f t="shared" ca="1" si="5"/>
        <v>0.12794713209636849</v>
      </c>
    </row>
    <row r="328" spans="1:5" x14ac:dyDescent="0.25">
      <c r="A328" t="s">
        <v>342</v>
      </c>
      <c r="B328" t="str">
        <f>MID(Cleaned_data!D328,FIND(" ",Cleaned_data!D328)+1,FIND(" ",Cleaned_data!D328,FIND(" ",Cleaned_data!D328)+1)-FIND(" ",Cleaned_data!D328))</f>
        <v xml:space="preserve">Oyo </v>
      </c>
      <c r="C328" t="str" cm="1">
        <f t="array" aca="1" ref="C328" ca="1">[1]!EXTRACTNUMBERS(Cleaned_data!F328)</f>
        <v>4633</v>
      </c>
      <c r="D328">
        <f>(0.05 *Cleaned_data!J328)/(365/Cleaned_data!H328)</f>
        <v>34177.713698630141</v>
      </c>
      <c r="E328" s="10">
        <f t="shared" ca="1" si="5"/>
        <v>0.13555617092625166</v>
      </c>
    </row>
    <row r="329" spans="1:5" x14ac:dyDescent="0.25">
      <c r="A329" t="s">
        <v>342</v>
      </c>
      <c r="B329" t="str">
        <f>MID(Cleaned_data!D329,FIND(" ",Cleaned_data!D329)+1,FIND(" ",Cleaned_data!D329,FIND(" ",Cleaned_data!D329)+1)-FIND(" ",Cleaned_data!D329))</f>
        <v xml:space="preserve">Plateau </v>
      </c>
      <c r="C329" t="str" cm="1">
        <f t="array" aca="1" ref="C329" ca="1">[1]!EXTRACTNUMBERS(Cleaned_data!F329)</f>
        <v>3363</v>
      </c>
      <c r="D329">
        <f>(0.05 *Cleaned_data!J329)/(365/Cleaned_data!H329)</f>
        <v>17984.35479452055</v>
      </c>
      <c r="E329" s="10">
        <f t="shared" ca="1" si="5"/>
        <v>0.1869958660415571</v>
      </c>
    </row>
    <row r="330" spans="1:5" x14ac:dyDescent="0.25">
      <c r="A330" t="s">
        <v>342</v>
      </c>
      <c r="B330" t="str">
        <f>MID(Cleaned_data!D330,FIND(" ",Cleaned_data!D330)+1,FIND(" ",Cleaned_data!D330,FIND(" ",Cleaned_data!D330)+1)-FIND(" ",Cleaned_data!D330))</f>
        <v xml:space="preserve">Rivers </v>
      </c>
      <c r="C330" t="str" cm="1">
        <f t="array" aca="1" ref="C330" ca="1">[1]!EXTRACTNUMBERS(Cleaned_data!F330)</f>
        <v>2674</v>
      </c>
      <c r="D330">
        <f>(0.05 *Cleaned_data!J330)/(365/Cleaned_data!H330)</f>
        <v>31829.305479452061</v>
      </c>
      <c r="E330" s="10">
        <f t="shared" ca="1" si="5"/>
        <v>8.401062981805385E-2</v>
      </c>
    </row>
    <row r="331" spans="1:5" x14ac:dyDescent="0.25">
      <c r="A331" t="s">
        <v>342</v>
      </c>
      <c r="B331" t="str">
        <f>MID(Cleaned_data!D331,FIND(" ",Cleaned_data!D331)+1,FIND(" ",Cleaned_data!D331,FIND(" ",Cleaned_data!D331)+1)-FIND(" ",Cleaned_data!D331))</f>
        <v xml:space="preserve">Sokoto </v>
      </c>
      <c r="C331" t="str" cm="1">
        <f t="array" aca="1" ref="C331" ca="1">[1]!EXTRACTNUMBERS(Cleaned_data!F331)</f>
        <v>5588</v>
      </c>
      <c r="D331">
        <f>(0.05 *Cleaned_data!J331)/(365/Cleaned_data!H331)</f>
        <v>21661.800000000003</v>
      </c>
      <c r="E331" s="10">
        <f t="shared" ca="1" si="5"/>
        <v>0.2579656353580958</v>
      </c>
    </row>
    <row r="332" spans="1:5" x14ac:dyDescent="0.25">
      <c r="A332" t="s">
        <v>342</v>
      </c>
      <c r="B332" t="str">
        <f>MID(Cleaned_data!D332,FIND(" ",Cleaned_data!D332)+1,FIND(" ",Cleaned_data!D332,FIND(" ",Cleaned_data!D332)+1)-FIND(" ",Cleaned_data!D332))</f>
        <v xml:space="preserve">Taraba </v>
      </c>
      <c r="C332" t="str" cm="1">
        <f t="array" aca="1" ref="C332" ca="1">[1]!EXTRACTNUMBERS(Cleaned_data!F332)</f>
        <v>3370</v>
      </c>
      <c r="D332">
        <f>(0.05 *Cleaned_data!J332)/(365/Cleaned_data!H332)</f>
        <v>13207.163013698633</v>
      </c>
      <c r="E332" s="10">
        <f t="shared" ca="1" si="5"/>
        <v>0.2551645646006333</v>
      </c>
    </row>
    <row r="333" spans="1:5" x14ac:dyDescent="0.25">
      <c r="A333" t="s">
        <v>342</v>
      </c>
      <c r="B333" t="str">
        <f>MID(Cleaned_data!D333,FIND(" ",Cleaned_data!D333)+1,FIND(" ",Cleaned_data!D333,FIND(" ",Cleaned_data!D333)+1)-FIND(" ",Cleaned_data!D333))</f>
        <v xml:space="preserve">Yobe </v>
      </c>
      <c r="C333" t="str" cm="1">
        <f t="array" aca="1" ref="C333" ca="1">[1]!EXTRACTNUMBERS(Cleaned_data!F333)</f>
        <v>5357</v>
      </c>
      <c r="D333">
        <f>(0.05 *Cleaned_data!J333)/(365/Cleaned_data!H333)</f>
        <v>14416.787671232878</v>
      </c>
      <c r="E333" s="10">
        <f t="shared" ca="1" si="5"/>
        <v>0.37158069621080064</v>
      </c>
    </row>
    <row r="334" spans="1:5" x14ac:dyDescent="0.25">
      <c r="A334" t="s">
        <v>342</v>
      </c>
      <c r="B334" t="str">
        <f>MID(Cleaned_data!D334,FIND(" ",Cleaned_data!D334)+1,FIND(" ",Cleaned_data!D334,FIND(" ",Cleaned_data!D334)+1)-FIND(" ",Cleaned_data!D334))</f>
        <v xml:space="preserve">Zamfara </v>
      </c>
      <c r="C334" t="str" cm="1">
        <f t="array" aca="1" ref="C334" ca="1">[1]!EXTRACTNUMBERS(Cleaned_data!F334)</f>
        <v>2653</v>
      </c>
      <c r="D334">
        <f>(0.05 *Cleaned_data!J334)/(365/Cleaned_data!H334)</f>
        <v>19550.227397260274</v>
      </c>
      <c r="E334" s="10">
        <f t="shared" ca="1" si="5"/>
        <v>0.13570174638335847</v>
      </c>
    </row>
    <row r="335" spans="1:5" x14ac:dyDescent="0.25">
      <c r="A335" t="s">
        <v>379</v>
      </c>
      <c r="B335" t="str">
        <f>MID(Cleaned_data!D335,FIND(" ",Cleaned_data!D335)+1,FIND(" ",Cleaned_data!D335,FIND(" ",Cleaned_data!D335)+1)-FIND(" ",Cleaned_data!D335))</f>
        <v xml:space="preserve">Anambra </v>
      </c>
      <c r="C335" t="str" cm="1">
        <f t="array" aca="1" ref="C335" ca="1">[1]!EXTRACTNUMBERS(Cleaned_data!F335)</f>
        <v>1998</v>
      </c>
      <c r="D335">
        <f>(0.05 *Cleaned_data!J335)/(365/Cleaned_data!H335)</f>
        <v>24736.806712328769</v>
      </c>
      <c r="E335" s="10">
        <f t="shared" ca="1" si="5"/>
        <v>8.0770328330382321E-2</v>
      </c>
    </row>
    <row r="336" spans="1:5" x14ac:dyDescent="0.25">
      <c r="A336" t="s">
        <v>379</v>
      </c>
      <c r="B336" t="str">
        <f>MID(Cleaned_data!D336,FIND(" ",Cleaned_data!D336)+1,FIND(" ",Cleaned_data!D336,FIND(" ",Cleaned_data!D336)+1)-FIND(" ",Cleaned_data!D336))</f>
        <v xml:space="preserve">Abia </v>
      </c>
      <c r="C336" t="str" cm="1">
        <f t="array" aca="1" ref="C336" ca="1">[1]!EXTRACTNUMBERS(Cleaned_data!F336)</f>
        <v>1353</v>
      </c>
      <c r="D336">
        <f>(0.05 *Cleaned_data!J336)/(365/Cleaned_data!H336)</f>
        <v>16568.531780821919</v>
      </c>
      <c r="E336" s="10">
        <f t="shared" ca="1" si="5"/>
        <v>8.1660826553508981E-2</v>
      </c>
    </row>
    <row r="337" spans="1:5" x14ac:dyDescent="0.25">
      <c r="A337" t="s">
        <v>379</v>
      </c>
      <c r="B337" t="str">
        <f>MID(Cleaned_data!D337,FIND(" ",Cleaned_data!D337)+1,FIND(" ",Cleaned_data!D337,FIND(" ",Cleaned_data!D337)+1)-FIND(" ",Cleaned_data!D337))</f>
        <v xml:space="preserve">Adamawa </v>
      </c>
      <c r="C337" t="str" cm="1">
        <f t="array" aca="1" ref="C337" ca="1">[1]!EXTRACTNUMBERS(Cleaned_data!F337)</f>
        <v>10022</v>
      </c>
      <c r="D337">
        <f>(0.05 *Cleaned_data!J337)/(365/Cleaned_data!H337)</f>
        <v>18959.298493150687</v>
      </c>
      <c r="E337" s="10">
        <f t="shared" ca="1" si="5"/>
        <v>0.52860605594772336</v>
      </c>
    </row>
    <row r="338" spans="1:5" x14ac:dyDescent="0.25">
      <c r="A338" t="s">
        <v>379</v>
      </c>
      <c r="B338" t="str">
        <f>MID(Cleaned_data!D338,FIND(" ",Cleaned_data!D338)+1,FIND(" ",Cleaned_data!D338,FIND(" ",Cleaned_data!D338)+1)-FIND(" ",Cleaned_data!D338))</f>
        <v xml:space="preserve">Akwa-Ibom </v>
      </c>
      <c r="C338" t="str" cm="1">
        <f t="array" aca="1" ref="C338" ca="1">[1]!EXTRACTNUMBERS(Cleaned_data!F338)</f>
        <v>1383</v>
      </c>
      <c r="D338">
        <f>(0.05 *Cleaned_data!J338)/(365/Cleaned_data!H338)</f>
        <v>24865.342054794524</v>
      </c>
      <c r="E338" s="10">
        <f t="shared" ca="1" si="5"/>
        <v>5.5619584759877876E-2</v>
      </c>
    </row>
    <row r="339" spans="1:5" x14ac:dyDescent="0.25">
      <c r="A339" t="s">
        <v>379</v>
      </c>
      <c r="B339" t="str">
        <f>MID(Cleaned_data!D339,FIND(" ",Cleaned_data!D339)+1,FIND(" ",Cleaned_data!D339,FIND(" ",Cleaned_data!D339)+1)-FIND(" ",Cleaned_data!D339))</f>
        <v xml:space="preserve">Bauchi </v>
      </c>
      <c r="C339" t="str" cm="1">
        <f t="array" aca="1" ref="C339" ca="1">[1]!EXTRACTNUMBERS(Cleaned_data!F339)</f>
        <v>8428</v>
      </c>
      <c r="D339">
        <f>(0.05 *Cleaned_data!J339)/(365/Cleaned_data!H339)</f>
        <v>29662.16739726028</v>
      </c>
      <c r="E339" s="10">
        <f t="shared" ca="1" si="5"/>
        <v>0.28413297946590527</v>
      </c>
    </row>
    <row r="340" spans="1:5" x14ac:dyDescent="0.25">
      <c r="A340" t="s">
        <v>379</v>
      </c>
      <c r="B340" t="str">
        <f>MID(Cleaned_data!D340,FIND(" ",Cleaned_data!D340)+1,FIND(" ",Cleaned_data!D340,FIND(" ",Cleaned_data!D340)+1)-FIND(" ",Cleaned_data!D340))</f>
        <v xml:space="preserve">Benue </v>
      </c>
      <c r="C340" t="str" cm="1">
        <f t="array" aca="1" ref="C340" ca="1">[1]!EXTRACTNUMBERS(Cleaned_data!F340)</f>
        <v>865</v>
      </c>
      <c r="D340">
        <f>(0.05 *Cleaned_data!J340)/(365/Cleaned_data!H340)</f>
        <v>25545.82178082192</v>
      </c>
      <c r="E340" s="10">
        <f t="shared" ca="1" si="5"/>
        <v>3.386072319072482E-2</v>
      </c>
    </row>
    <row r="341" spans="1:5" x14ac:dyDescent="0.25">
      <c r="A341" t="s">
        <v>379</v>
      </c>
      <c r="B341" t="str">
        <f>MID(Cleaned_data!D341,FIND(" ",Cleaned_data!D341)+1,FIND(" ",Cleaned_data!D341,FIND(" ",Cleaned_data!D341)+1)-FIND(" ",Cleaned_data!D341))</f>
        <v xml:space="preserve">Borno </v>
      </c>
      <c r="C341" t="str" cm="1">
        <f t="array" aca="1" ref="C341" ca="1">[1]!EXTRACTNUMBERS(Cleaned_data!F341)</f>
        <v>5700</v>
      </c>
      <c r="D341">
        <f>(0.05 *Cleaned_data!J341)/(365/Cleaned_data!H341)</f>
        <v>26206.631369863015</v>
      </c>
      <c r="E341" s="10">
        <f t="shared" ca="1" si="5"/>
        <v>0.21750220085725558</v>
      </c>
    </row>
    <row r="342" spans="1:5" x14ac:dyDescent="0.25">
      <c r="A342" t="s">
        <v>379</v>
      </c>
      <c r="B342" t="str">
        <f>MID(Cleaned_data!D342,FIND(" ",Cleaned_data!D342)+1,FIND(" ",Cleaned_data!D342,FIND(" ",Cleaned_data!D342)+1)-FIND(" ",Cleaned_data!D342))</f>
        <v xml:space="preserve">Bayelsa </v>
      </c>
      <c r="C342" t="str" cm="1">
        <f t="array" aca="1" ref="C342" ca="1">[1]!EXTRACTNUMBERS(Cleaned_data!F342)</f>
        <v>583</v>
      </c>
      <c r="D342">
        <f>(0.05 *Cleaned_data!J342)/(365/Cleaned_data!H342)</f>
        <v>10193.64082191781</v>
      </c>
      <c r="E342" s="10">
        <f t="shared" ca="1" si="5"/>
        <v>5.7192519354465114E-2</v>
      </c>
    </row>
    <row r="343" spans="1:5" x14ac:dyDescent="0.25">
      <c r="A343" t="s">
        <v>379</v>
      </c>
      <c r="B343" t="str">
        <f>MID(Cleaned_data!D343,FIND(" ",Cleaned_data!D343)+1,FIND(" ",Cleaned_data!D343,FIND(" ",Cleaned_data!D343)+1)-FIND(" ",Cleaned_data!D343))</f>
        <v xml:space="preserve">Cross </v>
      </c>
      <c r="C343" t="str" cm="1">
        <f t="array" aca="1" ref="C343" ca="1">[1]!EXTRACTNUMBERS(Cleaned_data!F343)</f>
        <v>1774</v>
      </c>
      <c r="D343">
        <f>(0.05 *Cleaned_data!J343)/(365/Cleaned_data!H343)</f>
        <v>17288.83164383562</v>
      </c>
      <c r="E343" s="10">
        <f t="shared" ca="1" si="5"/>
        <v>0.10260959424823392</v>
      </c>
    </row>
    <row r="344" spans="1:5" x14ac:dyDescent="0.25">
      <c r="A344" t="s">
        <v>379</v>
      </c>
      <c r="B344" t="str">
        <f>MID(Cleaned_data!D344,FIND(" ",Cleaned_data!D344)+1,FIND(" ",Cleaned_data!D344,FIND(" ",Cleaned_data!D344)+1)-FIND(" ",Cleaned_data!D344))</f>
        <v xml:space="preserve">Delta </v>
      </c>
      <c r="C344" t="str" cm="1">
        <f t="array" aca="1" ref="C344" ca="1">[1]!EXTRACTNUMBERS(Cleaned_data!F344)</f>
        <v>3652</v>
      </c>
      <c r="D344">
        <f>(0.05 *Cleaned_data!J344)/(365/Cleaned_data!H344)</f>
        <v>25398.533561643839</v>
      </c>
      <c r="E344" s="10">
        <f t="shared" ca="1" si="5"/>
        <v>0.14378782897588815</v>
      </c>
    </row>
    <row r="345" spans="1:5" x14ac:dyDescent="0.25">
      <c r="A345" t="s">
        <v>379</v>
      </c>
      <c r="B345" t="str">
        <f>MID(Cleaned_data!D345,FIND(" ",Cleaned_data!D345)+1,FIND(" ",Cleaned_data!D345,FIND(" ",Cleaned_data!D345)+1)-FIND(" ",Cleaned_data!D345))</f>
        <v xml:space="preserve">Ebonyi </v>
      </c>
      <c r="C345" t="str" cm="1">
        <f t="array" aca="1" ref="C345" ca="1">[1]!EXTRACTNUMBERS(Cleaned_data!F345)</f>
        <v>2079</v>
      </c>
      <c r="D345">
        <f>(0.05 *Cleaned_data!J345)/(365/Cleaned_data!H345)</f>
        <v>12856.303013698631</v>
      </c>
      <c r="E345" s="10">
        <f t="shared" ca="1" si="5"/>
        <v>0.16171056312104551</v>
      </c>
    </row>
    <row r="346" spans="1:5" x14ac:dyDescent="0.25">
      <c r="A346" t="s">
        <v>379</v>
      </c>
      <c r="B346" t="str">
        <f>MID(Cleaned_data!D346,FIND(" ",Cleaned_data!D346)+1,FIND(" ",Cleaned_data!D346,FIND(" ",Cleaned_data!D346)+1)-FIND(" ",Cleaned_data!D346))</f>
        <v xml:space="preserve">Edo </v>
      </c>
      <c r="C346" t="str" cm="1">
        <f t="array" aca="1" ref="C346" ca="1">[1]!EXTRACTNUMBERS(Cleaned_data!F346)</f>
        <v>1931</v>
      </c>
      <c r="D346">
        <f>(0.05 *Cleaned_data!J346)/(365/Cleaned_data!H346)</f>
        <v>18815.466986301373</v>
      </c>
      <c r="E346" s="10">
        <f t="shared" ca="1" si="5"/>
        <v>0.10262833239301832</v>
      </c>
    </row>
    <row r="347" spans="1:5" x14ac:dyDescent="0.25">
      <c r="A347" t="s">
        <v>379</v>
      </c>
      <c r="B347" t="str">
        <f>MID(Cleaned_data!D347,FIND(" ",Cleaned_data!D347)+1,FIND(" ",Cleaned_data!D347,FIND(" ",Cleaned_data!D347)+1)-FIND(" ",Cleaned_data!D347))</f>
        <v xml:space="preserve">Ekiti </v>
      </c>
      <c r="C347" t="str" cm="1">
        <f t="array" aca="1" ref="C347" ca="1">[1]!EXTRACTNUMBERS(Cleaned_data!F347)</f>
        <v>360</v>
      </c>
      <c r="D347">
        <f>(0.05 *Cleaned_data!J347)/(365/Cleaned_data!H347)</f>
        <v>14604.541643835619</v>
      </c>
      <c r="E347" s="10">
        <f t="shared" ca="1" si="5"/>
        <v>2.4649866375775729E-2</v>
      </c>
    </row>
    <row r="348" spans="1:5" x14ac:dyDescent="0.25">
      <c r="A348" t="s">
        <v>379</v>
      </c>
      <c r="B348" t="str">
        <f>MID(Cleaned_data!D348,FIND(" ",Cleaned_data!D348)+1,FIND(" ",Cleaned_data!D348,FIND(" ",Cleaned_data!D348)+1)-FIND(" ",Cleaned_data!D348))</f>
        <v xml:space="preserve">Enugu </v>
      </c>
      <c r="C348" t="str" cm="1">
        <f t="array" aca="1" ref="C348" ca="1">[1]!EXTRACTNUMBERS(Cleaned_data!F348)</f>
        <v>2081</v>
      </c>
      <c r="D348">
        <f>(0.05 *Cleaned_data!J348)/(365/Cleaned_data!H348)</f>
        <v>19721.639452054798</v>
      </c>
      <c r="E348" s="10">
        <f t="shared" ca="1" si="5"/>
        <v>0.10551861091767301</v>
      </c>
    </row>
    <row r="349" spans="1:5" x14ac:dyDescent="0.25">
      <c r="A349" t="s">
        <v>379</v>
      </c>
      <c r="B349" t="str">
        <f>MID(Cleaned_data!D349,FIND(" ",Cleaned_data!D349)+1,FIND(" ",Cleaned_data!D349,FIND(" ",Cleaned_data!D349)+1)-FIND(" ",Cleaned_data!D349))</f>
        <v xml:space="preserve">Federal </v>
      </c>
      <c r="C349" t="str" cm="1">
        <f t="array" aca="1" ref="C349" ca="1">[1]!EXTRACTNUMBERS(Cleaned_data!F349)</f>
        <v>6925</v>
      </c>
      <c r="D349">
        <f>(0.05 *Cleaned_data!J349)/(365/Cleaned_data!H349)</f>
        <v>8708.3076712328766</v>
      </c>
      <c r="E349" s="10">
        <f t="shared" ca="1" si="5"/>
        <v>0.79521765438721514</v>
      </c>
    </row>
    <row r="350" spans="1:5" x14ac:dyDescent="0.25">
      <c r="A350" t="s">
        <v>379</v>
      </c>
      <c r="B350" t="str">
        <f>MID(Cleaned_data!D350,FIND(" ",Cleaned_data!D350)+1,FIND(" ",Cleaned_data!D350,FIND(" ",Cleaned_data!D350)+1)-FIND(" ",Cleaned_data!D350))</f>
        <v xml:space="preserve">Gombe </v>
      </c>
      <c r="C350" t="str" cm="1">
        <f t="array" aca="1" ref="C350" ca="1">[1]!EXTRACTNUMBERS(Cleaned_data!F350)</f>
        <v>4878</v>
      </c>
      <c r="D350">
        <f>(0.05 *Cleaned_data!J350)/(365/Cleaned_data!H350)</f>
        <v>14587.449178082194</v>
      </c>
      <c r="E350" s="10">
        <f t="shared" ca="1" si="5"/>
        <v>0.33439705190741981</v>
      </c>
    </row>
    <row r="351" spans="1:5" x14ac:dyDescent="0.25">
      <c r="A351" t="s">
        <v>379</v>
      </c>
      <c r="B351" t="str">
        <f>MID(Cleaned_data!D351,FIND(" ",Cleaned_data!D351)+1,FIND(" ",Cleaned_data!D351,FIND(" ",Cleaned_data!D351)+1)-FIND(" ",Cleaned_data!D351))</f>
        <v xml:space="preserve">Imo </v>
      </c>
      <c r="C351" t="str" cm="1">
        <f t="array" aca="1" ref="C351" ca="1">[1]!EXTRACTNUMBERS(Cleaned_data!F351)</f>
        <v>1883</v>
      </c>
      <c r="D351">
        <f>(0.05 *Cleaned_data!J351)/(365/Cleaned_data!H351)</f>
        <v>24385.338904109591</v>
      </c>
      <c r="E351" s="10">
        <f t="shared" ca="1" si="5"/>
        <v>7.7218529026991028E-2</v>
      </c>
    </row>
    <row r="352" spans="1:5" x14ac:dyDescent="0.25">
      <c r="A352" t="s">
        <v>379</v>
      </c>
      <c r="B352" t="str">
        <f>MID(Cleaned_data!D352,FIND(" ",Cleaned_data!D352)+1,FIND(" ",Cleaned_data!D352,FIND(" ",Cleaned_data!D352)+1)-FIND(" ",Cleaned_data!D352))</f>
        <v xml:space="preserve">Jigawa </v>
      </c>
      <c r="C352" t="str" cm="1">
        <f t="array" aca="1" ref="C352" ca="1">[1]!EXTRACTNUMBERS(Cleaned_data!F352)</f>
        <v>11103</v>
      </c>
      <c r="D352">
        <f>(0.05 *Cleaned_data!J352)/(365/Cleaned_data!H352)</f>
        <v>26024.219726027401</v>
      </c>
      <c r="E352" s="10">
        <f t="shared" ca="1" si="5"/>
        <v>0.42664103350217425</v>
      </c>
    </row>
    <row r="353" spans="1:5" x14ac:dyDescent="0.25">
      <c r="A353" t="s">
        <v>379</v>
      </c>
      <c r="B353" t="str">
        <f>MID(Cleaned_data!D353,FIND(" ",Cleaned_data!D353)+1,FIND(" ",Cleaned_data!D353,FIND(" ",Cleaned_data!D353)+1)-FIND(" ",Cleaned_data!D353))</f>
        <v xml:space="preserve">Kaduna </v>
      </c>
      <c r="C353" t="str" cm="1">
        <f t="array" aca="1" ref="C353" ca="1">[1]!EXTRACTNUMBERS(Cleaned_data!F353)</f>
        <v>18048</v>
      </c>
      <c r="D353">
        <f>(0.05 *Cleaned_data!J353)/(365/Cleaned_data!H353)</f>
        <v>36730.596301369864</v>
      </c>
      <c r="E353" s="10">
        <f t="shared" ca="1" si="5"/>
        <v>0.49136147564603794</v>
      </c>
    </row>
    <row r="354" spans="1:5" x14ac:dyDescent="0.25">
      <c r="A354" t="s">
        <v>379</v>
      </c>
      <c r="B354" t="str">
        <f>MID(Cleaned_data!D354,FIND(" ",Cleaned_data!D354)+1,FIND(" ",Cleaned_data!D354,FIND(" ",Cleaned_data!D354)+1)-FIND(" ",Cleaned_data!D354))</f>
        <v xml:space="preserve">Kebbi </v>
      </c>
      <c r="C354" t="str" cm="1">
        <f t="array" aca="1" ref="C354" ca="1">[1]!EXTRACTNUMBERS(Cleaned_data!F354)</f>
        <v>6258</v>
      </c>
      <c r="D354">
        <f>(0.05 *Cleaned_data!J354)/(365/Cleaned_data!H354)</f>
        <v>19838.275890410961</v>
      </c>
      <c r="E354" s="10">
        <f t="shared" ca="1" si="5"/>
        <v>0.31545079998735526</v>
      </c>
    </row>
    <row r="355" spans="1:5" x14ac:dyDescent="0.25">
      <c r="A355" t="s">
        <v>379</v>
      </c>
      <c r="B355" t="str">
        <f>MID(Cleaned_data!D355,FIND(" ",Cleaned_data!D355)+1,FIND(" ",Cleaned_data!D355,FIND(" ",Cleaned_data!D355)+1)-FIND(" ",Cleaned_data!D355))</f>
        <v xml:space="preserve">Kano </v>
      </c>
      <c r="C355" t="str" cm="1">
        <f t="array" aca="1" ref="C355" ca="1">[1]!EXTRACTNUMBERS(Cleaned_data!F355)</f>
        <v>16025</v>
      </c>
      <c r="D355">
        <f>(0.05 *Cleaned_data!J355)/(365/Cleaned_data!H355)</f>
        <v>58832.326575342478</v>
      </c>
      <c r="E355" s="10">
        <f t="shared" ca="1" si="5"/>
        <v>0.27238426444818387</v>
      </c>
    </row>
    <row r="356" spans="1:5" x14ac:dyDescent="0.25">
      <c r="A356" t="s">
        <v>379</v>
      </c>
      <c r="B356" t="str">
        <f>MID(Cleaned_data!D356,FIND(" ",Cleaned_data!D356)+1,FIND(" ",Cleaned_data!D356,FIND(" ",Cleaned_data!D356)+1)-FIND(" ",Cleaned_data!D356))</f>
        <v xml:space="preserve">Kogi </v>
      </c>
      <c r="C356" t="str" cm="1">
        <f t="array" aca="1" ref="C356" ca="1">[1]!EXTRACTNUMBERS(Cleaned_data!F356)</f>
        <v>1594</v>
      </c>
      <c r="D356">
        <f>(0.05 *Cleaned_data!J356)/(365/Cleaned_data!H356)</f>
        <v>19849.915753424659</v>
      </c>
      <c r="E356" s="10">
        <f t="shared" ca="1" si="5"/>
        <v>8.0302607819632235E-2</v>
      </c>
    </row>
    <row r="357" spans="1:5" x14ac:dyDescent="0.25">
      <c r="A357" t="s">
        <v>379</v>
      </c>
      <c r="B357" t="str">
        <f>MID(Cleaned_data!D357,FIND(" ",Cleaned_data!D357)+1,FIND(" ",Cleaned_data!D357,FIND(" ",Cleaned_data!D357)+1)-FIND(" ",Cleaned_data!D357))</f>
        <v xml:space="preserve">Katsina </v>
      </c>
      <c r="C357" t="str" cm="1">
        <f t="array" aca="1" ref="C357" ca="1">[1]!EXTRACTNUMBERS(Cleaned_data!F357)</f>
        <v>15123</v>
      </c>
      <c r="D357">
        <f>(0.05 *Cleaned_data!J357)/(365/Cleaned_data!H357)</f>
        <v>35071.743835616442</v>
      </c>
      <c r="E357" s="10">
        <f t="shared" ca="1" si="5"/>
        <v>0.43120182648694316</v>
      </c>
    </row>
    <row r="358" spans="1:5" x14ac:dyDescent="0.25">
      <c r="A358" t="s">
        <v>379</v>
      </c>
      <c r="B358" t="str">
        <f>MID(Cleaned_data!D358,FIND(" ",Cleaned_data!D358)+1,FIND(" ",Cleaned_data!D358,FIND(" ",Cleaned_data!D358)+1)-FIND(" ",Cleaned_data!D358))</f>
        <v xml:space="preserve">Kwara </v>
      </c>
      <c r="C358" t="str" cm="1">
        <f t="array" aca="1" ref="C358" ca="1">[1]!EXTRACTNUMBERS(Cleaned_data!F358)</f>
        <v>1390</v>
      </c>
      <c r="D358">
        <f>(0.05 *Cleaned_data!J358)/(365/Cleaned_data!H358)</f>
        <v>14355.993835616438</v>
      </c>
      <c r="E358" s="10">
        <f t="shared" ca="1" si="5"/>
        <v>9.6823669326987716E-2</v>
      </c>
    </row>
    <row r="359" spans="1:5" x14ac:dyDescent="0.25">
      <c r="A359" t="s">
        <v>379</v>
      </c>
      <c r="B359" t="str">
        <f>MID(Cleaned_data!D359,FIND(" ",Cleaned_data!D359)+1,FIND(" ",Cleaned_data!D359,FIND(" ",Cleaned_data!D359)+1)-FIND(" ",Cleaned_data!D359))</f>
        <v xml:space="preserve">Lagos </v>
      </c>
      <c r="C359" t="str" cm="1">
        <f t="array" aca="1" ref="C359" ca="1">[1]!EXTRACTNUMBERS(Cleaned_data!F359)</f>
        <v>10385</v>
      </c>
      <c r="D359">
        <f>(0.05 *Cleaned_data!J359)/(365/Cleaned_data!H359)</f>
        <v>55858.636712328771</v>
      </c>
      <c r="E359" s="10">
        <f t="shared" ca="1" si="5"/>
        <v>0.18591574394274266</v>
      </c>
    </row>
    <row r="360" spans="1:5" x14ac:dyDescent="0.25">
      <c r="A360" t="s">
        <v>379</v>
      </c>
      <c r="B360" t="str">
        <f>MID(Cleaned_data!D360,FIND(" ",Cleaned_data!D360)+1,FIND(" ",Cleaned_data!D360,FIND(" ",Cleaned_data!D360)+1)-FIND(" ",Cleaned_data!D360))</f>
        <v xml:space="preserve">Nasarawa </v>
      </c>
      <c r="C360" t="str" cm="1">
        <f t="array" aca="1" ref="C360" ca="1">[1]!EXTRACTNUMBERS(Cleaned_data!F360)</f>
        <v>6487</v>
      </c>
      <c r="D360">
        <f>(0.05 *Cleaned_data!J360)/(365/Cleaned_data!H360)</f>
        <v>11281.384109589042</v>
      </c>
      <c r="E360" s="10">
        <f t="shared" ca="1" si="5"/>
        <v>0.5750180950302124</v>
      </c>
    </row>
    <row r="361" spans="1:5" x14ac:dyDescent="0.25">
      <c r="A361" t="s">
        <v>379</v>
      </c>
      <c r="B361" t="str">
        <f>MID(Cleaned_data!D361,FIND(" ",Cleaned_data!D361)+1,FIND(" ",Cleaned_data!D361,FIND(" ",Cleaned_data!D361)+1)-FIND(" ",Cleaned_data!D361))</f>
        <v xml:space="preserve">Niger </v>
      </c>
      <c r="C361" t="str" cm="1">
        <f t="array" aca="1" ref="C361" ca="1">[1]!EXTRACTNUMBERS(Cleaned_data!F361)</f>
        <v>8816</v>
      </c>
      <c r="D361">
        <f>(0.05 *Cleaned_data!J361)/(365/Cleaned_data!H361)</f>
        <v>25055.890136986305</v>
      </c>
      <c r="E361" s="10">
        <f t="shared" ca="1" si="5"/>
        <v>0.3518533946230169</v>
      </c>
    </row>
    <row r="362" spans="1:5" x14ac:dyDescent="0.25">
      <c r="A362" t="s">
        <v>379</v>
      </c>
      <c r="B362" t="str">
        <f>MID(Cleaned_data!D362,FIND(" ",Cleaned_data!D362)+1,FIND(" ",Cleaned_data!D362,FIND(" ",Cleaned_data!D362)+1)-FIND(" ",Cleaned_data!D362))</f>
        <v xml:space="preserve">Ogun </v>
      </c>
      <c r="C362" t="str" cm="1">
        <f t="array" aca="1" ref="C362" ca="1">[1]!EXTRACTNUMBERS(Cleaned_data!F362)</f>
        <v>3465</v>
      </c>
      <c r="D362">
        <f>(0.05 *Cleaned_data!J362)/(365/Cleaned_data!H362)</f>
        <v>23373.825890410961</v>
      </c>
      <c r="E362" s="10">
        <f t="shared" ca="1" si="5"/>
        <v>0.14824274024482681</v>
      </c>
    </row>
    <row r="363" spans="1:5" x14ac:dyDescent="0.25">
      <c r="A363" t="s">
        <v>379</v>
      </c>
      <c r="B363" t="str">
        <f>MID(Cleaned_data!D363,FIND(" ",Cleaned_data!D363)+1,FIND(" ",Cleaned_data!D363,FIND(" ",Cleaned_data!D363)+1)-FIND(" ",Cleaned_data!D363))</f>
        <v xml:space="preserve">Ondo </v>
      </c>
      <c r="C363" t="str" cm="1">
        <f t="array" aca="1" ref="C363" ca="1">[1]!EXTRACTNUMBERS(Cleaned_data!F363)</f>
        <v>4084</v>
      </c>
      <c r="D363">
        <f>(0.05 *Cleaned_data!J363)/(365/Cleaned_data!H363)</f>
        <v>21396.994109589043</v>
      </c>
      <c r="E363" s="10">
        <f t="shared" ca="1" si="5"/>
        <v>0.19086793121888831</v>
      </c>
    </row>
    <row r="364" spans="1:5" x14ac:dyDescent="0.25">
      <c r="A364" t="s">
        <v>379</v>
      </c>
      <c r="B364" t="str">
        <f>MID(Cleaned_data!D364,FIND(" ",Cleaned_data!D364)+1,FIND(" ",Cleaned_data!D364,FIND(" ",Cleaned_data!D364)+1)-FIND(" ",Cleaned_data!D364))</f>
        <v xml:space="preserve">Osun </v>
      </c>
      <c r="C364" t="str" cm="1">
        <f t="array" aca="1" ref="C364" ca="1">[1]!EXTRACTNUMBERS(Cleaned_data!F364)</f>
        <v>2632</v>
      </c>
      <c r="D364">
        <f>(0.05 *Cleaned_data!J364)/(365/Cleaned_data!H364)</f>
        <v>21216.315068493153</v>
      </c>
      <c r="E364" s="10">
        <f t="shared" ca="1" si="5"/>
        <v>0.12405547294631747</v>
      </c>
    </row>
    <row r="365" spans="1:5" x14ac:dyDescent="0.25">
      <c r="A365" t="s">
        <v>379</v>
      </c>
      <c r="B365" t="str">
        <f>MID(Cleaned_data!D365,FIND(" ",Cleaned_data!D365)+1,FIND(" ",Cleaned_data!D365,FIND(" ",Cleaned_data!D365)+1)-FIND(" ",Cleaned_data!D365))</f>
        <v xml:space="preserve">Oyo </v>
      </c>
      <c r="C365" t="str" cm="1">
        <f t="array" aca="1" ref="C365" ca="1">[1]!EXTRACTNUMBERS(Cleaned_data!F365)</f>
        <v>6474</v>
      </c>
      <c r="D365">
        <f>(0.05 *Cleaned_data!J365)/(365/Cleaned_data!H365)</f>
        <v>35316.970821917814</v>
      </c>
      <c r="E365" s="10">
        <f t="shared" ca="1" si="5"/>
        <v>0.18331130471649107</v>
      </c>
    </row>
    <row r="366" spans="1:5" x14ac:dyDescent="0.25">
      <c r="A366" t="s">
        <v>379</v>
      </c>
      <c r="B366" t="str">
        <f>MID(Cleaned_data!D366,FIND(" ",Cleaned_data!D366)+1,FIND(" ",Cleaned_data!D366,FIND(" ",Cleaned_data!D366)+1)-FIND(" ",Cleaned_data!D366))</f>
        <v xml:space="preserve">Plateau </v>
      </c>
      <c r="C366" t="str" cm="1">
        <f t="array" aca="1" ref="C366" ca="1">[1]!EXTRACTNUMBERS(Cleaned_data!F366)</f>
        <v>3477</v>
      </c>
      <c r="D366">
        <f>(0.05 *Cleaned_data!J366)/(365/Cleaned_data!H366)</f>
        <v>18583.833287671237</v>
      </c>
      <c r="E366" s="10">
        <f t="shared" ca="1" si="5"/>
        <v>0.18709810544343874</v>
      </c>
    </row>
    <row r="367" spans="1:5" x14ac:dyDescent="0.25">
      <c r="A367" t="s">
        <v>379</v>
      </c>
      <c r="B367" t="str">
        <f>MID(Cleaned_data!D367,FIND(" ",Cleaned_data!D367)+1,FIND(" ",Cleaned_data!D367,FIND(" ",Cleaned_data!D367)+1)-FIND(" ",Cleaned_data!D367))</f>
        <v xml:space="preserve">Rivers </v>
      </c>
      <c r="C367" t="str" cm="1">
        <f t="array" aca="1" ref="C367" ca="1">[1]!EXTRACTNUMBERS(Cleaned_data!F367)</f>
        <v>3779</v>
      </c>
      <c r="D367">
        <f>(0.05 *Cleaned_data!J367)/(365/Cleaned_data!H367)</f>
        <v>32890.282328767127</v>
      </c>
      <c r="E367" s="10">
        <f t="shared" ca="1" si="5"/>
        <v>0.11489715905219636</v>
      </c>
    </row>
    <row r="368" spans="1:5" x14ac:dyDescent="0.25">
      <c r="A368" t="s">
        <v>379</v>
      </c>
      <c r="B368" t="str">
        <f>MID(Cleaned_data!D368,FIND(" ",Cleaned_data!D368)+1,FIND(" ",Cleaned_data!D368,FIND(" ",Cleaned_data!D368)+1)-FIND(" ",Cleaned_data!D368))</f>
        <v xml:space="preserve">Sokoto </v>
      </c>
      <c r="C368" t="str" cm="1">
        <f t="array" aca="1" ref="C368" ca="1">[1]!EXTRACTNUMBERS(Cleaned_data!F368)</f>
        <v>5538</v>
      </c>
      <c r="D368">
        <f>(0.05 *Cleaned_data!J368)/(365/Cleaned_data!H368)</f>
        <v>22383.860000000004</v>
      </c>
      <c r="E368" s="10">
        <f t="shared" ca="1" si="5"/>
        <v>0.24741041089427823</v>
      </c>
    </row>
    <row r="369" spans="1:5" x14ac:dyDescent="0.25">
      <c r="A369" t="s">
        <v>379</v>
      </c>
      <c r="B369" t="str">
        <f>MID(Cleaned_data!D369,FIND(" ",Cleaned_data!D369)+1,FIND(" ",Cleaned_data!D369,FIND(" ",Cleaned_data!D369)+1)-FIND(" ",Cleaned_data!D369))</f>
        <v xml:space="preserve">Taraba </v>
      </c>
      <c r="C369" t="str" cm="1">
        <f t="array" aca="1" ref="C369" ca="1">[1]!EXTRACTNUMBERS(Cleaned_data!F369)</f>
        <v>3487</v>
      </c>
      <c r="D369">
        <f>(0.05 *Cleaned_data!J369)/(365/Cleaned_data!H369)</f>
        <v>13647.401780821921</v>
      </c>
      <c r="E369" s="10">
        <f t="shared" ca="1" si="5"/>
        <v>0.25550651003036517</v>
      </c>
    </row>
    <row r="370" spans="1:5" x14ac:dyDescent="0.25">
      <c r="A370" t="s">
        <v>379</v>
      </c>
      <c r="B370" t="str">
        <f>MID(Cleaned_data!D370,FIND(" ",Cleaned_data!D370)+1,FIND(" ",Cleaned_data!D370,FIND(" ",Cleaned_data!D370)+1)-FIND(" ",Cleaned_data!D370))</f>
        <v xml:space="preserve">Yobe </v>
      </c>
      <c r="C370" t="str" cm="1">
        <f t="array" aca="1" ref="C370" ca="1">[1]!EXTRACTNUMBERS(Cleaned_data!F370)</f>
        <v>5532</v>
      </c>
      <c r="D370">
        <f>(0.05 *Cleaned_data!J370)/(365/Cleaned_data!H370)</f>
        <v>14897.347260273973</v>
      </c>
      <c r="E370" s="10">
        <f t="shared" ca="1" si="5"/>
        <v>0.37134127998425021</v>
      </c>
    </row>
    <row r="371" spans="1:5" x14ac:dyDescent="0.25">
      <c r="A371" t="s">
        <v>379</v>
      </c>
      <c r="B371" t="str">
        <f>MID(Cleaned_data!D371,FIND(" ",Cleaned_data!D371)+1,FIND(" ",Cleaned_data!D371,FIND(" ",Cleaned_data!D371)+1)-FIND(" ",Cleaned_data!D371))</f>
        <v xml:space="preserve">Zamfara </v>
      </c>
      <c r="C371" t="str" cm="1">
        <f t="array" aca="1" ref="C371" ca="1">[1]!EXTRACTNUMBERS(Cleaned_data!F371)</f>
        <v>2996</v>
      </c>
      <c r="D371">
        <f>(0.05 *Cleaned_data!J371)/(365/Cleaned_data!H371)</f>
        <v>20201.901643835619</v>
      </c>
      <c r="E371" s="10">
        <f t="shared" ca="1" si="5"/>
        <v>0.14830287033469422</v>
      </c>
    </row>
    <row r="372" spans="1:5" x14ac:dyDescent="0.25">
      <c r="A372" t="s">
        <v>416</v>
      </c>
      <c r="B372" t="str">
        <f>MID(Cleaned_data!D372,FIND(" ",Cleaned_data!D372)+1,FIND(" ",Cleaned_data!D372,FIND(" ",Cleaned_data!D372)+1)-FIND(" ",Cleaned_data!D372))</f>
        <v xml:space="preserve">Anambra </v>
      </c>
      <c r="C372" t="str" cm="1">
        <f t="array" aca="1" ref="C372" ca="1">[1]!EXTRACTNUMBERS(Cleaned_data!F372)</f>
        <v>2479</v>
      </c>
      <c r="D372">
        <f>(0.05 *Cleaned_data!J372)/(365/Cleaned_data!H372)</f>
        <v>23938.845205479454</v>
      </c>
      <c r="E372" s="10">
        <f t="shared" ca="1" si="5"/>
        <v>0.10355553823592845</v>
      </c>
    </row>
    <row r="373" spans="1:5" x14ac:dyDescent="0.25">
      <c r="A373" t="s">
        <v>416</v>
      </c>
      <c r="B373" t="str">
        <f>MID(Cleaned_data!D373,FIND(" ",Cleaned_data!D373)+1,FIND(" ",Cleaned_data!D373,FIND(" ",Cleaned_data!D373)+1)-FIND(" ",Cleaned_data!D373))</f>
        <v xml:space="preserve">Abia </v>
      </c>
      <c r="C373" t="str" cm="1">
        <f t="array" aca="1" ref="C373" ca="1">[1]!EXTRACTNUMBERS(Cleaned_data!F373)</f>
        <v>1491</v>
      </c>
      <c r="D373">
        <f>(0.05 *Cleaned_data!J373)/(365/Cleaned_data!H373)</f>
        <v>16034.063013698631</v>
      </c>
      <c r="E373" s="10">
        <f t="shared" ca="1" si="5"/>
        <v>9.2989531020688312E-2</v>
      </c>
    </row>
    <row r="374" spans="1:5" x14ac:dyDescent="0.25">
      <c r="A374" t="s">
        <v>416</v>
      </c>
      <c r="B374" t="str">
        <f>MID(Cleaned_data!D374,FIND(" ",Cleaned_data!D374)+1,FIND(" ",Cleaned_data!D374,FIND(" ",Cleaned_data!D374)+1)-FIND(" ",Cleaned_data!D374))</f>
        <v xml:space="preserve">Adamawa </v>
      </c>
      <c r="C374" t="str" cm="1">
        <f t="array" aca="1" ref="C374" ca="1">[1]!EXTRACTNUMBERS(Cleaned_data!F374)</f>
        <v>9720</v>
      </c>
      <c r="D374">
        <f>(0.05 *Cleaned_data!J374)/(365/Cleaned_data!H374)</f>
        <v>18347.708219178083</v>
      </c>
      <c r="E374" s="10">
        <f t="shared" ca="1" si="5"/>
        <v>0.52976643643373922</v>
      </c>
    </row>
    <row r="375" spans="1:5" x14ac:dyDescent="0.25">
      <c r="A375" t="s">
        <v>416</v>
      </c>
      <c r="B375" t="str">
        <f>MID(Cleaned_data!D375,FIND(" ",Cleaned_data!D375)+1,FIND(" ",Cleaned_data!D375,FIND(" ",Cleaned_data!D375)+1)-FIND(" ",Cleaned_data!D375))</f>
        <v xml:space="preserve">Akwa-Ibom </v>
      </c>
      <c r="C375" t="str" cm="1">
        <f t="array" aca="1" ref="C375" ca="1">[1]!EXTRACTNUMBERS(Cleaned_data!F375)</f>
        <v>1180</v>
      </c>
      <c r="D375">
        <f>(0.05 *Cleaned_data!J375)/(365/Cleaned_data!H375)</f>
        <v>24063.234246575346</v>
      </c>
      <c r="E375" s="10">
        <f t="shared" ca="1" si="5"/>
        <v>4.903746470273157E-2</v>
      </c>
    </row>
    <row r="376" spans="1:5" x14ac:dyDescent="0.25">
      <c r="A376" t="s">
        <v>416</v>
      </c>
      <c r="B376" t="str">
        <f>MID(Cleaned_data!D376,FIND(" ",Cleaned_data!D376)+1,FIND(" ",Cleaned_data!D376,FIND(" ",Cleaned_data!D376)+1)-FIND(" ",Cleaned_data!D376))</f>
        <v xml:space="preserve">Bauchi </v>
      </c>
      <c r="C376" t="str" cm="1">
        <f t="array" aca="1" ref="C376" ca="1">[1]!EXTRACTNUMBERS(Cleaned_data!F376)</f>
        <v>11145</v>
      </c>
      <c r="D376">
        <f>(0.05 *Cleaned_data!J376)/(365/Cleaned_data!H376)</f>
        <v>28705.323287671235</v>
      </c>
      <c r="E376" s="10">
        <f t="shared" ca="1" si="5"/>
        <v>0.38825551234208572</v>
      </c>
    </row>
    <row r="377" spans="1:5" x14ac:dyDescent="0.25">
      <c r="A377" t="s">
        <v>416</v>
      </c>
      <c r="B377" t="str">
        <f>MID(Cleaned_data!D377,FIND(" ",Cleaned_data!D377)+1,FIND(" ",Cleaned_data!D377,FIND(" ",Cleaned_data!D377)+1)-FIND(" ",Cleaned_data!D377))</f>
        <v xml:space="preserve">Benue </v>
      </c>
      <c r="C377" t="str" cm="1">
        <f t="array" aca="1" ref="C377" ca="1">[1]!EXTRACTNUMBERS(Cleaned_data!F377)</f>
        <v>1035</v>
      </c>
      <c r="D377">
        <f>(0.05 *Cleaned_data!J377)/(365/Cleaned_data!H377)</f>
        <v>24721.763013698634</v>
      </c>
      <c r="E377" s="10">
        <f t="shared" ca="1" si="5"/>
        <v>4.1865946187838371E-2</v>
      </c>
    </row>
    <row r="378" spans="1:5" x14ac:dyDescent="0.25">
      <c r="A378" t="s">
        <v>416</v>
      </c>
      <c r="B378" t="str">
        <f>MID(Cleaned_data!D378,FIND(" ",Cleaned_data!D378)+1,FIND(" ",Cleaned_data!D378,FIND(" ",Cleaned_data!D378)+1)-FIND(" ",Cleaned_data!D378))</f>
        <v xml:space="preserve">Borno </v>
      </c>
      <c r="C378" t="str" cm="1">
        <f t="array" aca="1" ref="C378" ca="1">[1]!EXTRACTNUMBERS(Cleaned_data!F378)</f>
        <v>6835</v>
      </c>
      <c r="D378">
        <f>(0.05 *Cleaned_data!J378)/(365/Cleaned_data!H378)</f>
        <v>25361.256164383565</v>
      </c>
      <c r="E378" s="10">
        <f t="shared" ca="1" si="5"/>
        <v>0.26950557794526075</v>
      </c>
    </row>
    <row r="379" spans="1:5" x14ac:dyDescent="0.25">
      <c r="A379" t="s">
        <v>416</v>
      </c>
      <c r="B379" t="str">
        <f>MID(Cleaned_data!D379,FIND(" ",Cleaned_data!D379)+1,FIND(" ",Cleaned_data!D379,FIND(" ",Cleaned_data!D379)+1)-FIND(" ",Cleaned_data!D379))</f>
        <v xml:space="preserve">Bayelsa </v>
      </c>
      <c r="C379" t="str" cm="1">
        <f t="array" aca="1" ref="C379" ca="1">[1]!EXTRACTNUMBERS(Cleaned_data!F379)</f>
        <v>556</v>
      </c>
      <c r="D379">
        <f>(0.05 *Cleaned_data!J379)/(365/Cleaned_data!H379)</f>
        <v>9864.8136986301379</v>
      </c>
      <c r="E379" s="10">
        <f t="shared" ca="1" si="5"/>
        <v>5.6361936168871397E-2</v>
      </c>
    </row>
    <row r="380" spans="1:5" x14ac:dyDescent="0.25">
      <c r="A380" t="s">
        <v>416</v>
      </c>
      <c r="B380" t="str">
        <f>MID(Cleaned_data!D380,FIND(" ",Cleaned_data!D380)+1,FIND(" ",Cleaned_data!D380,FIND(" ",Cleaned_data!D380)+1)-FIND(" ",Cleaned_data!D380))</f>
        <v xml:space="preserve">Cross </v>
      </c>
      <c r="C380" t="str" cm="1">
        <f t="array" aca="1" ref="C380" ca="1">[1]!EXTRACTNUMBERS(Cleaned_data!F380)</f>
        <v>1622</v>
      </c>
      <c r="D380">
        <f>(0.05 *Cleaned_data!J380)/(365/Cleaned_data!H380)</f>
        <v>16731.127397260276</v>
      </c>
      <c r="E380" s="10">
        <f t="shared" ca="1" si="5"/>
        <v>9.6945051070832358E-2</v>
      </c>
    </row>
    <row r="381" spans="1:5" x14ac:dyDescent="0.25">
      <c r="A381" t="s">
        <v>416</v>
      </c>
      <c r="B381" t="str">
        <f>MID(Cleaned_data!D381,FIND(" ",Cleaned_data!D381)+1,FIND(" ",Cleaned_data!D381,FIND(" ",Cleaned_data!D381)+1)-FIND(" ",Cleaned_data!D381))</f>
        <v xml:space="preserve">Delta </v>
      </c>
      <c r="C381" t="str" cm="1">
        <f t="array" aca="1" ref="C381" ca="1">[1]!EXTRACTNUMBERS(Cleaned_data!F381)</f>
        <v>3131</v>
      </c>
      <c r="D381">
        <f>(0.05 *Cleaned_data!J381)/(365/Cleaned_data!H381)</f>
        <v>24579.226027397261</v>
      </c>
      <c r="E381" s="10">
        <f t="shared" ca="1" si="5"/>
        <v>0.12738399478120374</v>
      </c>
    </row>
    <row r="382" spans="1:5" x14ac:dyDescent="0.25">
      <c r="A382" t="s">
        <v>416</v>
      </c>
      <c r="B382" t="str">
        <f>MID(Cleaned_data!D382,FIND(" ",Cleaned_data!D382)+1,FIND(" ",Cleaned_data!D382,FIND(" ",Cleaned_data!D382)+1)-FIND(" ",Cleaned_data!D382))</f>
        <v xml:space="preserve">Ebonyi </v>
      </c>
      <c r="C382" t="str" cm="1">
        <f t="array" aca="1" ref="C382" ca="1">[1]!EXTRACTNUMBERS(Cleaned_data!F382)</f>
        <v>1960</v>
      </c>
      <c r="D382">
        <f>(0.05 *Cleaned_data!J382)/(365/Cleaned_data!H382)</f>
        <v>12441.583561643836</v>
      </c>
      <c r="E382" s="10">
        <f t="shared" ca="1" si="5"/>
        <v>0.15753621637381313</v>
      </c>
    </row>
    <row r="383" spans="1:5" x14ac:dyDescent="0.25">
      <c r="A383" t="s">
        <v>416</v>
      </c>
      <c r="B383" t="str">
        <f>MID(Cleaned_data!D383,FIND(" ",Cleaned_data!D383)+1,FIND(" ",Cleaned_data!D383,FIND(" ",Cleaned_data!D383)+1)-FIND(" ",Cleaned_data!D383))</f>
        <v xml:space="preserve">Edo </v>
      </c>
      <c r="C383" t="str" cm="1">
        <f t="array" aca="1" ref="C383" ca="1">[1]!EXTRACTNUMBERS(Cleaned_data!F383)</f>
        <v>2128</v>
      </c>
      <c r="D383">
        <f>(0.05 *Cleaned_data!J383)/(365/Cleaned_data!H383)</f>
        <v>18208.516438356168</v>
      </c>
      <c r="E383" s="10">
        <f t="shared" ca="1" si="5"/>
        <v>0.11686838997587834</v>
      </c>
    </row>
    <row r="384" spans="1:5" x14ac:dyDescent="0.25">
      <c r="A384" t="s">
        <v>416</v>
      </c>
      <c r="B384" t="str">
        <f>MID(Cleaned_data!D384,FIND(" ",Cleaned_data!D384)+1,FIND(" ",Cleaned_data!D384,FIND(" ",Cleaned_data!D384)+1)-FIND(" ",Cleaned_data!D384))</f>
        <v xml:space="preserve">Ekiti </v>
      </c>
      <c r="C384" t="str" cm="1">
        <f t="array" aca="1" ref="C384" ca="1">[1]!EXTRACTNUMBERS(Cleaned_data!F384)</f>
        <v>520</v>
      </c>
      <c r="D384">
        <f>(0.05 *Cleaned_data!J384)/(365/Cleaned_data!H384)</f>
        <v>14133.427397260275</v>
      </c>
      <c r="E384" s="10">
        <f t="shared" ca="1" si="5"/>
        <v>3.679220796088007E-2</v>
      </c>
    </row>
    <row r="385" spans="1:5" x14ac:dyDescent="0.25">
      <c r="A385" t="s">
        <v>416</v>
      </c>
      <c r="B385" t="str">
        <f>MID(Cleaned_data!D385,FIND(" ",Cleaned_data!D385)+1,FIND(" ",Cleaned_data!D385,FIND(" ",Cleaned_data!D385)+1)-FIND(" ",Cleaned_data!D385))</f>
        <v xml:space="preserve">Enugu </v>
      </c>
      <c r="C385" t="str" cm="1">
        <f t="array" aca="1" ref="C385" ca="1">[1]!EXTRACTNUMBERS(Cleaned_data!F385)</f>
        <v>1523</v>
      </c>
      <c r="D385">
        <f>(0.05 *Cleaned_data!J385)/(365/Cleaned_data!H385)</f>
        <v>19085.45753424658</v>
      </c>
      <c r="E385" s="10">
        <f t="shared" ca="1" si="5"/>
        <v>7.9798977691111564E-2</v>
      </c>
    </row>
    <row r="386" spans="1:5" x14ac:dyDescent="0.25">
      <c r="A386" t="s">
        <v>416</v>
      </c>
      <c r="B386" t="str">
        <f>MID(Cleaned_data!D386,FIND(" ",Cleaned_data!D386)+1,FIND(" ",Cleaned_data!D386,FIND(" ",Cleaned_data!D386)+1)-FIND(" ",Cleaned_data!D386))</f>
        <v xml:space="preserve">Federal </v>
      </c>
      <c r="C386" t="str" cm="1">
        <f t="array" aca="1" ref="C386" ca="1">[1]!EXTRACTNUMBERS(Cleaned_data!F386)</f>
        <v>4116</v>
      </c>
      <c r="D386">
        <f>(0.05 *Cleaned_data!J386)/(365/Cleaned_data!H386)</f>
        <v>8427.3945205479467</v>
      </c>
      <c r="E386" s="10">
        <f t="shared" ca="1" si="5"/>
        <v>0.48840718088659968</v>
      </c>
    </row>
    <row r="387" spans="1:5" x14ac:dyDescent="0.25">
      <c r="A387" t="s">
        <v>416</v>
      </c>
      <c r="B387" t="str">
        <f>MID(Cleaned_data!D387,FIND(" ",Cleaned_data!D387)+1,FIND(" ",Cleaned_data!D387,FIND(" ",Cleaned_data!D387)+1)-FIND(" ",Cleaned_data!D387))</f>
        <v xml:space="preserve">Gombe </v>
      </c>
      <c r="C387" t="str" cm="1">
        <f t="array" aca="1" ref="C387" ca="1">[1]!EXTRACTNUMBERS(Cleaned_data!F387)</f>
        <v>4337</v>
      </c>
      <c r="D387">
        <f>(0.05 *Cleaned_data!J387)/(365/Cleaned_data!H387)</f>
        <v>14116.886301369865</v>
      </c>
      <c r="E387" s="10">
        <f t="shared" ref="E387:E450" ca="1" si="6">C387/D387</f>
        <v>0.30722072186549731</v>
      </c>
    </row>
    <row r="388" spans="1:5" x14ac:dyDescent="0.25">
      <c r="A388" t="s">
        <v>416</v>
      </c>
      <c r="B388" t="str">
        <f>MID(Cleaned_data!D388,FIND(" ",Cleaned_data!D388)+1,FIND(" ",Cleaned_data!D388,FIND(" ",Cleaned_data!D388)+1)-FIND(" ",Cleaned_data!D388))</f>
        <v xml:space="preserve">Imo </v>
      </c>
      <c r="C388" t="str" cm="1">
        <f t="array" aca="1" ref="C388" ca="1">[1]!EXTRACTNUMBERS(Cleaned_data!F388)</f>
        <v>1251</v>
      </c>
      <c r="D388">
        <f>(0.05 *Cleaned_data!J388)/(365/Cleaned_data!H388)</f>
        <v>23598.715068493151</v>
      </c>
      <c r="E388" s="10">
        <f t="shared" ca="1" si="6"/>
        <v>5.3011360846092037E-2</v>
      </c>
    </row>
    <row r="389" spans="1:5" x14ac:dyDescent="0.25">
      <c r="A389" t="s">
        <v>416</v>
      </c>
      <c r="B389" t="str">
        <f>MID(Cleaned_data!D389,FIND(" ",Cleaned_data!D389)+1,FIND(" ",Cleaned_data!D389,FIND(" ",Cleaned_data!D389)+1)-FIND(" ",Cleaned_data!D389))</f>
        <v xml:space="preserve">Jigawa </v>
      </c>
      <c r="C389" t="str" cm="1">
        <f t="array" aca="1" ref="C389" ca="1">[1]!EXTRACTNUMBERS(Cleaned_data!F389)</f>
        <v>10472</v>
      </c>
      <c r="D389">
        <f>(0.05 *Cleaned_data!J389)/(365/Cleaned_data!H389)</f>
        <v>25184.728767123292</v>
      </c>
      <c r="E389" s="10">
        <f t="shared" ca="1" si="6"/>
        <v>0.41580753546452259</v>
      </c>
    </row>
    <row r="390" spans="1:5" x14ac:dyDescent="0.25">
      <c r="A390" t="s">
        <v>416</v>
      </c>
      <c r="B390" t="str">
        <f>MID(Cleaned_data!D390,FIND(" ",Cleaned_data!D390)+1,FIND(" ",Cleaned_data!D390,FIND(" ",Cleaned_data!D390)+1)-FIND(" ",Cleaned_data!D390))</f>
        <v xml:space="preserve">Kaduna </v>
      </c>
      <c r="C390" t="str" cm="1">
        <f t="array" aca="1" ref="C390" ca="1">[1]!EXTRACTNUMBERS(Cleaned_data!F390)</f>
        <v>17610</v>
      </c>
      <c r="D390">
        <f>(0.05 *Cleaned_data!J390)/(365/Cleaned_data!H390)</f>
        <v>35545.738356164387</v>
      </c>
      <c r="E390" s="10">
        <f t="shared" ca="1" si="6"/>
        <v>0.49541803924706074</v>
      </c>
    </row>
    <row r="391" spans="1:5" x14ac:dyDescent="0.25">
      <c r="A391" t="s">
        <v>416</v>
      </c>
      <c r="B391" t="str">
        <f>MID(Cleaned_data!D391,FIND(" ",Cleaned_data!D391)+1,FIND(" ",Cleaned_data!D391,FIND(" ",Cleaned_data!D391)+1)-FIND(" ",Cleaned_data!D391))</f>
        <v xml:space="preserve">Kebbi </v>
      </c>
      <c r="C391" t="str" cm="1">
        <f t="array" aca="1" ref="C391" ca="1">[1]!EXTRACTNUMBERS(Cleaned_data!F391)</f>
        <v>6323</v>
      </c>
      <c r="D391">
        <f>(0.05 *Cleaned_data!J391)/(365/Cleaned_data!H391)</f>
        <v>19198.331506849318</v>
      </c>
      <c r="E391" s="10">
        <f t="shared" ca="1" si="6"/>
        <v>0.32935153754086216</v>
      </c>
    </row>
    <row r="392" spans="1:5" x14ac:dyDescent="0.25">
      <c r="A392" t="s">
        <v>416</v>
      </c>
      <c r="B392" t="str">
        <f>MID(Cleaned_data!D392,FIND(" ",Cleaned_data!D392)+1,FIND(" ",Cleaned_data!D392,FIND(" ",Cleaned_data!D392)+1)-FIND(" ",Cleaned_data!D392))</f>
        <v xml:space="preserve">Kano </v>
      </c>
      <c r="C392" t="str" cm="1">
        <f t="array" aca="1" ref="C392" ca="1">[1]!EXTRACTNUMBERS(Cleaned_data!F392)</f>
        <v>15079</v>
      </c>
      <c r="D392">
        <f>(0.05 *Cleaned_data!J392)/(365/Cleaned_data!H392)</f>
        <v>56934.509589041103</v>
      </c>
      <c r="E392" s="10">
        <f t="shared" ca="1" si="6"/>
        <v>0.26484815815296747</v>
      </c>
    </row>
    <row r="393" spans="1:5" x14ac:dyDescent="0.25">
      <c r="A393" t="s">
        <v>416</v>
      </c>
      <c r="B393" t="str">
        <f>MID(Cleaned_data!D393,FIND(" ",Cleaned_data!D393)+1,FIND(" ",Cleaned_data!D393,FIND(" ",Cleaned_data!D393)+1)-FIND(" ",Cleaned_data!D393))</f>
        <v xml:space="preserve">Kogi </v>
      </c>
      <c r="C393" t="str" cm="1">
        <f t="array" aca="1" ref="C393" ca="1">[1]!EXTRACTNUMBERS(Cleaned_data!F393)</f>
        <v>1457</v>
      </c>
      <c r="D393">
        <f>(0.05 *Cleaned_data!J393)/(365/Cleaned_data!H393)</f>
        <v>19209.595890410961</v>
      </c>
      <c r="E393" s="10">
        <f t="shared" ca="1" si="6"/>
        <v>7.5847509146577341E-2</v>
      </c>
    </row>
    <row r="394" spans="1:5" x14ac:dyDescent="0.25">
      <c r="A394" t="s">
        <v>416</v>
      </c>
      <c r="B394" t="str">
        <f>MID(Cleaned_data!D394,FIND(" ",Cleaned_data!D394)+1,FIND(" ",Cleaned_data!D394,FIND(" ",Cleaned_data!D394)+1)-FIND(" ",Cleaned_data!D394))</f>
        <v xml:space="preserve">Katsina </v>
      </c>
      <c r="C394" t="str" cm="1">
        <f t="array" aca="1" ref="C394" ca="1">[1]!EXTRACTNUMBERS(Cleaned_data!F394)</f>
        <v>16071</v>
      </c>
      <c r="D394">
        <f>(0.05 *Cleaned_data!J394)/(365/Cleaned_data!H394)</f>
        <v>33940.397260273974</v>
      </c>
      <c r="E394" s="10">
        <f t="shared" ca="1" si="6"/>
        <v>0.47350653785100311</v>
      </c>
    </row>
    <row r="395" spans="1:5" x14ac:dyDescent="0.25">
      <c r="A395" t="s">
        <v>416</v>
      </c>
      <c r="B395" t="str">
        <f>MID(Cleaned_data!D395,FIND(" ",Cleaned_data!D395)+1,FIND(" ",Cleaned_data!D395,FIND(" ",Cleaned_data!D395)+1)-FIND(" ",Cleaned_data!D395))</f>
        <v xml:space="preserve">Kwara </v>
      </c>
      <c r="C395" t="str" cm="1">
        <f t="array" aca="1" ref="C395" ca="1">[1]!EXTRACTNUMBERS(Cleaned_data!F395)</f>
        <v>1605</v>
      </c>
      <c r="D395">
        <f>(0.05 *Cleaned_data!J395)/(365/Cleaned_data!H395)</f>
        <v>13892.897260273974</v>
      </c>
      <c r="E395" s="10">
        <f t="shared" ca="1" si="6"/>
        <v>0.11552665868979071</v>
      </c>
    </row>
    <row r="396" spans="1:5" x14ac:dyDescent="0.25">
      <c r="A396" t="s">
        <v>416</v>
      </c>
      <c r="B396" t="str">
        <f>MID(Cleaned_data!D396,FIND(" ",Cleaned_data!D396)+1,FIND(" ",Cleaned_data!D396,FIND(" ",Cleaned_data!D396)+1)-FIND(" ",Cleaned_data!D396))</f>
        <v xml:space="preserve">Lagos </v>
      </c>
      <c r="C396" t="str" cm="1">
        <f t="array" aca="1" ref="C396" ca="1">[1]!EXTRACTNUMBERS(Cleaned_data!F396)</f>
        <v>8923</v>
      </c>
      <c r="D396">
        <f>(0.05 *Cleaned_data!J396)/(365/Cleaned_data!H396)</f>
        <v>54056.745205479456</v>
      </c>
      <c r="E396" s="10">
        <f t="shared" ca="1" si="6"/>
        <v>0.16506728191055647</v>
      </c>
    </row>
    <row r="397" spans="1:5" x14ac:dyDescent="0.25">
      <c r="A397" t="s">
        <v>416</v>
      </c>
      <c r="B397" t="str">
        <f>MID(Cleaned_data!D397,FIND(" ",Cleaned_data!D397)+1,FIND(" ",Cleaned_data!D397,FIND(" ",Cleaned_data!D397)+1)-FIND(" ",Cleaned_data!D397))</f>
        <v xml:space="preserve">Nasarawa </v>
      </c>
      <c r="C397" t="str" cm="1">
        <f t="array" aca="1" ref="C397" ca="1">[1]!EXTRACTNUMBERS(Cleaned_data!F397)</f>
        <v>5044</v>
      </c>
      <c r="D397">
        <f>(0.05 *Cleaned_data!J397)/(365/Cleaned_data!H397)</f>
        <v>10917.468493150687</v>
      </c>
      <c r="E397" s="10">
        <f t="shared" ca="1" si="6"/>
        <v>0.46201186686863022</v>
      </c>
    </row>
    <row r="398" spans="1:5" x14ac:dyDescent="0.25">
      <c r="A398" t="s">
        <v>416</v>
      </c>
      <c r="B398" t="str">
        <f>MID(Cleaned_data!D398,FIND(" ",Cleaned_data!D398)+1,FIND(" ",Cleaned_data!D398,FIND(" ",Cleaned_data!D398)+1)-FIND(" ",Cleaned_data!D398))</f>
        <v xml:space="preserve">Niger </v>
      </c>
      <c r="C398" t="str" cm="1">
        <f t="array" aca="1" ref="C398" ca="1">[1]!EXTRACTNUMBERS(Cleaned_data!F398)</f>
        <v>7583</v>
      </c>
      <c r="D398">
        <f>(0.05 *Cleaned_data!J398)/(365/Cleaned_data!H398)</f>
        <v>24247.635616438358</v>
      </c>
      <c r="E398" s="10">
        <f t="shared" ca="1" si="6"/>
        <v>0.31273152236167751</v>
      </c>
    </row>
    <row r="399" spans="1:5" x14ac:dyDescent="0.25">
      <c r="A399" t="s">
        <v>416</v>
      </c>
      <c r="B399" t="str">
        <f>MID(Cleaned_data!D399,FIND(" ",Cleaned_data!D399)+1,FIND(" ",Cleaned_data!D399,FIND(" ",Cleaned_data!D399)+1)-FIND(" ",Cleaned_data!D399))</f>
        <v xml:space="preserve">Ogun </v>
      </c>
      <c r="C399" t="str" cm="1">
        <f t="array" aca="1" ref="C399" ca="1">[1]!EXTRACTNUMBERS(Cleaned_data!F399)</f>
        <v>3491</v>
      </c>
      <c r="D399">
        <f>(0.05 *Cleaned_data!J399)/(365/Cleaned_data!H399)</f>
        <v>22619.831506849318</v>
      </c>
      <c r="E399" s="10">
        <f t="shared" ca="1" si="6"/>
        <v>0.15433359876897934</v>
      </c>
    </row>
    <row r="400" spans="1:5" x14ac:dyDescent="0.25">
      <c r="A400" t="s">
        <v>416</v>
      </c>
      <c r="B400" t="str">
        <f>MID(Cleaned_data!D400,FIND(" ",Cleaned_data!D400)+1,FIND(" ",Cleaned_data!D400,FIND(" ",Cleaned_data!D400)+1)-FIND(" ",Cleaned_data!D400))</f>
        <v xml:space="preserve">Ondo </v>
      </c>
      <c r="C400" t="str" cm="1">
        <f t="array" aca="1" ref="C400" ca="1">[1]!EXTRACTNUMBERS(Cleaned_data!F400)</f>
        <v>3054</v>
      </c>
      <c r="D400">
        <f>(0.05 *Cleaned_data!J400)/(365/Cleaned_data!H400)</f>
        <v>20706.768493150685</v>
      </c>
      <c r="E400" s="10">
        <f t="shared" ca="1" si="6"/>
        <v>0.14748800620484032</v>
      </c>
    </row>
    <row r="401" spans="1:5" x14ac:dyDescent="0.25">
      <c r="A401" t="s">
        <v>416</v>
      </c>
      <c r="B401" t="str">
        <f>MID(Cleaned_data!D401,FIND(" ",Cleaned_data!D401)+1,FIND(" ",Cleaned_data!D401,FIND(" ",Cleaned_data!D401)+1)-FIND(" ",Cleaned_data!D401))</f>
        <v xml:space="preserve">Osun </v>
      </c>
      <c r="C401" t="str" cm="1">
        <f t="array" aca="1" ref="C401" ca="1">[1]!EXTRACTNUMBERS(Cleaned_data!F401)</f>
        <v>2383</v>
      </c>
      <c r="D401">
        <f>(0.05 *Cleaned_data!J401)/(365/Cleaned_data!H401)</f>
        <v>20531.917808219179</v>
      </c>
      <c r="E401" s="10">
        <f t="shared" ca="1" si="6"/>
        <v>0.11606319595951509</v>
      </c>
    </row>
    <row r="402" spans="1:5" x14ac:dyDescent="0.25">
      <c r="A402" t="s">
        <v>416</v>
      </c>
      <c r="B402" t="str">
        <f>MID(Cleaned_data!D402,FIND(" ",Cleaned_data!D402)+1,FIND(" ",Cleaned_data!D402,FIND(" ",Cleaned_data!D402)+1)-FIND(" ",Cleaned_data!D402))</f>
        <v xml:space="preserve">Oyo </v>
      </c>
      <c r="C402" t="str" cm="1">
        <f t="array" aca="1" ref="C402" ca="1">[1]!EXTRACTNUMBERS(Cleaned_data!F402)</f>
        <v>4210</v>
      </c>
      <c r="D402">
        <f>(0.05 *Cleaned_data!J402)/(365/Cleaned_data!H402)</f>
        <v>34177.713698630141</v>
      </c>
      <c r="E402" s="10">
        <f t="shared" ca="1" si="6"/>
        <v>0.1231796847829742</v>
      </c>
    </row>
    <row r="403" spans="1:5" x14ac:dyDescent="0.25">
      <c r="A403" t="s">
        <v>416</v>
      </c>
      <c r="B403" t="str">
        <f>MID(Cleaned_data!D403,FIND(" ",Cleaned_data!D403)+1,FIND(" ",Cleaned_data!D403,FIND(" ",Cleaned_data!D403)+1)-FIND(" ",Cleaned_data!D403))</f>
        <v xml:space="preserve">Plateau </v>
      </c>
      <c r="C403" t="str" cm="1">
        <f t="array" aca="1" ref="C403" ca="1">[1]!EXTRACTNUMBERS(Cleaned_data!F403)</f>
        <v>3142</v>
      </c>
      <c r="D403">
        <f>(0.05 *Cleaned_data!J403)/(365/Cleaned_data!H403)</f>
        <v>17984.35479452055</v>
      </c>
      <c r="E403" s="10">
        <f t="shared" ca="1" si="6"/>
        <v>0.1747074074048684</v>
      </c>
    </row>
    <row r="404" spans="1:5" x14ac:dyDescent="0.25">
      <c r="A404" t="s">
        <v>416</v>
      </c>
      <c r="B404" t="str">
        <f>MID(Cleaned_data!D404,FIND(" ",Cleaned_data!D404)+1,FIND(" ",Cleaned_data!D404,FIND(" ",Cleaned_data!D404)+1)-FIND(" ",Cleaned_data!D404))</f>
        <v xml:space="preserve">Rivers </v>
      </c>
      <c r="C404" t="str" cm="1">
        <f t="array" aca="1" ref="C404" ca="1">[1]!EXTRACTNUMBERS(Cleaned_data!F404)</f>
        <v>3092</v>
      </c>
      <c r="D404">
        <f>(0.05 *Cleaned_data!J404)/(365/Cleaned_data!H404)</f>
        <v>31829.305479452061</v>
      </c>
      <c r="E404" s="10">
        <f t="shared" ca="1" si="6"/>
        <v>9.7143181524840125E-2</v>
      </c>
    </row>
    <row r="405" spans="1:5" x14ac:dyDescent="0.25">
      <c r="A405" t="s">
        <v>416</v>
      </c>
      <c r="B405" t="str">
        <f>MID(Cleaned_data!D405,FIND(" ",Cleaned_data!D405)+1,FIND(" ",Cleaned_data!D405,FIND(" ",Cleaned_data!D405)+1)-FIND(" ",Cleaned_data!D405))</f>
        <v xml:space="preserve">Sokoto </v>
      </c>
      <c r="C405" t="str" cm="1">
        <f t="array" aca="1" ref="C405" ca="1">[1]!EXTRACTNUMBERS(Cleaned_data!F405)</f>
        <v>5862</v>
      </c>
      <c r="D405">
        <f>(0.05 *Cleaned_data!J405)/(365/Cleaned_data!H405)</f>
        <v>21661.800000000003</v>
      </c>
      <c r="E405" s="10">
        <f t="shared" ca="1" si="6"/>
        <v>0.27061463036312766</v>
      </c>
    </row>
    <row r="406" spans="1:5" x14ac:dyDescent="0.25">
      <c r="A406" t="s">
        <v>416</v>
      </c>
      <c r="B406" t="str">
        <f>MID(Cleaned_data!D406,FIND(" ",Cleaned_data!D406)+1,FIND(" ",Cleaned_data!D406,FIND(" ",Cleaned_data!D406)+1)-FIND(" ",Cleaned_data!D406))</f>
        <v xml:space="preserve">Taraba </v>
      </c>
      <c r="C406" t="str" cm="1">
        <f t="array" aca="1" ref="C406" ca="1">[1]!EXTRACTNUMBERS(Cleaned_data!F406)</f>
        <v>3014</v>
      </c>
      <c r="D406">
        <f>(0.05 *Cleaned_data!J406)/(365/Cleaned_data!H406)</f>
        <v>13207.163013698633</v>
      </c>
      <c r="E406" s="10">
        <f t="shared" ca="1" si="6"/>
        <v>0.22820949486834091</v>
      </c>
    </row>
    <row r="407" spans="1:5" x14ac:dyDescent="0.25">
      <c r="A407" t="s">
        <v>416</v>
      </c>
      <c r="B407" t="str">
        <f>MID(Cleaned_data!D407,FIND(" ",Cleaned_data!D407)+1,FIND(" ",Cleaned_data!D407,FIND(" ",Cleaned_data!D407)+1)-FIND(" ",Cleaned_data!D407))</f>
        <v xml:space="preserve">Yobe </v>
      </c>
      <c r="C407" t="str" cm="1">
        <f t="array" aca="1" ref="C407" ca="1">[1]!EXTRACTNUMBERS(Cleaned_data!F407)</f>
        <v>4886</v>
      </c>
      <c r="D407">
        <f>(0.05 *Cleaned_data!J407)/(365/Cleaned_data!H407)</f>
        <v>14416.787671232878</v>
      </c>
      <c r="E407" s="10">
        <f t="shared" ca="1" si="6"/>
        <v>0.33891045019338656</v>
      </c>
    </row>
    <row r="408" spans="1:5" x14ac:dyDescent="0.25">
      <c r="A408" t="s">
        <v>416</v>
      </c>
      <c r="B408" t="str">
        <f>MID(Cleaned_data!D408,FIND(" ",Cleaned_data!D408)+1,FIND(" ",Cleaned_data!D408,FIND(" ",Cleaned_data!D408)+1)-FIND(" ",Cleaned_data!D408))</f>
        <v xml:space="preserve">Zamfara </v>
      </c>
      <c r="C408" t="str" cm="1">
        <f t="array" aca="1" ref="C408" ca="1">[1]!EXTRACTNUMBERS(Cleaned_data!F408)</f>
        <v>2917</v>
      </c>
      <c r="D408">
        <f>(0.05 *Cleaned_data!J408)/(365/Cleaned_data!H408)</f>
        <v>19550.227397260274</v>
      </c>
      <c r="E408" s="10">
        <f t="shared" ca="1" si="6"/>
        <v>0.14920542563145747</v>
      </c>
    </row>
    <row r="409" spans="1:5" x14ac:dyDescent="0.25">
      <c r="A409" t="s">
        <v>451</v>
      </c>
      <c r="B409" t="str">
        <f>MID(Cleaned_data!D409,FIND(" ",Cleaned_data!D409)+1,FIND(" ",Cleaned_data!D409,FIND(" ",Cleaned_data!D409)+1)-FIND(" ",Cleaned_data!D409))</f>
        <v xml:space="preserve">Anambra </v>
      </c>
      <c r="C409" t="str" cm="1">
        <f t="array" aca="1" ref="C409" ca="1">[1]!EXTRACTNUMBERS(Cleaned_data!F409)</f>
        <v>1747</v>
      </c>
      <c r="D409">
        <f>(0.05 *Cleaned_data!J409)/(365/Cleaned_data!H409)</f>
        <v>24736.806712328769</v>
      </c>
      <c r="E409" s="10">
        <f t="shared" ca="1" si="6"/>
        <v>7.0623505301890849E-2</v>
      </c>
    </row>
    <row r="410" spans="1:5" x14ac:dyDescent="0.25">
      <c r="A410" t="s">
        <v>451</v>
      </c>
      <c r="B410" t="str">
        <f>MID(Cleaned_data!D410,FIND(" ",Cleaned_data!D410)+1,FIND(" ",Cleaned_data!D410,FIND(" ",Cleaned_data!D410)+1)-FIND(" ",Cleaned_data!D410))</f>
        <v xml:space="preserve">Abia </v>
      </c>
      <c r="C410" t="str" cm="1">
        <f t="array" aca="1" ref="C410" ca="1">[1]!EXTRACTNUMBERS(Cleaned_data!F410)</f>
        <v>1368</v>
      </c>
      <c r="D410">
        <f>(0.05 *Cleaned_data!J410)/(365/Cleaned_data!H410)</f>
        <v>16568.531780821919</v>
      </c>
      <c r="E410" s="10">
        <f t="shared" ca="1" si="6"/>
        <v>8.2566157224833917E-2</v>
      </c>
    </row>
    <row r="411" spans="1:5" x14ac:dyDescent="0.25">
      <c r="A411" t="s">
        <v>451</v>
      </c>
      <c r="B411" t="str">
        <f>MID(Cleaned_data!D411,FIND(" ",Cleaned_data!D411)+1,FIND(" ",Cleaned_data!D411,FIND(" ",Cleaned_data!D411)+1)-FIND(" ",Cleaned_data!D411))</f>
        <v xml:space="preserve">Adamawa </v>
      </c>
      <c r="C411" t="str" cm="1">
        <f t="array" aca="1" ref="C411" ca="1">[1]!EXTRACTNUMBERS(Cleaned_data!F411)</f>
        <v>9630</v>
      </c>
      <c r="D411">
        <f>(0.05 *Cleaned_data!J411)/(365/Cleaned_data!H411)</f>
        <v>18959.298493150687</v>
      </c>
      <c r="E411" s="10">
        <f t="shared" ca="1" si="6"/>
        <v>0.50793018546962443</v>
      </c>
    </row>
    <row r="412" spans="1:5" x14ac:dyDescent="0.25">
      <c r="A412" t="s">
        <v>451</v>
      </c>
      <c r="B412" t="str">
        <f>MID(Cleaned_data!D412,FIND(" ",Cleaned_data!D412)+1,FIND(" ",Cleaned_data!D412,FIND(" ",Cleaned_data!D412)+1)-FIND(" ",Cleaned_data!D412))</f>
        <v xml:space="preserve">Akwa-Ibom </v>
      </c>
      <c r="C412" t="str" cm="1">
        <f t="array" aca="1" ref="C412" ca="1">[1]!EXTRACTNUMBERS(Cleaned_data!F412)</f>
        <v>1150</v>
      </c>
      <c r="D412">
        <f>(0.05 *Cleaned_data!J412)/(365/Cleaned_data!H412)</f>
        <v>24865.342054794524</v>
      </c>
      <c r="E412" s="10">
        <f t="shared" ca="1" si="6"/>
        <v>4.6249112417830487E-2</v>
      </c>
    </row>
    <row r="413" spans="1:5" x14ac:dyDescent="0.25">
      <c r="A413" t="s">
        <v>451</v>
      </c>
      <c r="B413" t="str">
        <f>MID(Cleaned_data!D413,FIND(" ",Cleaned_data!D413)+1,FIND(" ",Cleaned_data!D413,FIND(" ",Cleaned_data!D413)+1)-FIND(" ",Cleaned_data!D413))</f>
        <v xml:space="preserve">Bauchi </v>
      </c>
      <c r="C413" t="str" cm="1">
        <f t="array" aca="1" ref="C413" ca="1">[1]!EXTRACTNUMBERS(Cleaned_data!F413)</f>
        <v>8760</v>
      </c>
      <c r="D413">
        <f>(0.05 *Cleaned_data!J413)/(365/Cleaned_data!H413)</f>
        <v>29662.16739726028</v>
      </c>
      <c r="E413" s="10">
        <f t="shared" ca="1" si="6"/>
        <v>0.29532568819664573</v>
      </c>
    </row>
    <row r="414" spans="1:5" x14ac:dyDescent="0.25">
      <c r="A414" t="s">
        <v>451</v>
      </c>
      <c r="B414" t="str">
        <f>MID(Cleaned_data!D414,FIND(" ",Cleaned_data!D414)+1,FIND(" ",Cleaned_data!D414,FIND(" ",Cleaned_data!D414)+1)-FIND(" ",Cleaned_data!D414))</f>
        <v xml:space="preserve">Benue </v>
      </c>
      <c r="C414" t="str" cm="1">
        <f t="array" aca="1" ref="C414" ca="1">[1]!EXTRACTNUMBERS(Cleaned_data!F414)</f>
        <v>1119</v>
      </c>
      <c r="D414">
        <f>(0.05 *Cleaned_data!J414)/(365/Cleaned_data!H414)</f>
        <v>25545.82178082192</v>
      </c>
      <c r="E414" s="10">
        <f t="shared" ca="1" si="6"/>
        <v>4.3803640751931876E-2</v>
      </c>
    </row>
    <row r="415" spans="1:5" x14ac:dyDescent="0.25">
      <c r="A415" t="s">
        <v>451</v>
      </c>
      <c r="B415" t="str">
        <f>MID(Cleaned_data!D415,FIND(" ",Cleaned_data!D415)+1,FIND(" ",Cleaned_data!D415,FIND(" ",Cleaned_data!D415)+1)-FIND(" ",Cleaned_data!D415))</f>
        <v xml:space="preserve">Borno </v>
      </c>
      <c r="C415" t="str" cm="1">
        <f t="array" aca="1" ref="C415" ca="1">[1]!EXTRACTNUMBERS(Cleaned_data!F415)</f>
        <v>4555</v>
      </c>
      <c r="D415">
        <f>(0.05 *Cleaned_data!J415)/(365/Cleaned_data!H415)</f>
        <v>26206.631369863015</v>
      </c>
      <c r="E415" s="10">
        <f t="shared" ca="1" si="6"/>
        <v>0.17381096928154371</v>
      </c>
    </row>
    <row r="416" spans="1:5" x14ac:dyDescent="0.25">
      <c r="A416" t="s">
        <v>451</v>
      </c>
      <c r="B416" t="str">
        <f>MID(Cleaned_data!D416,FIND(" ",Cleaned_data!D416)+1,FIND(" ",Cleaned_data!D416,FIND(" ",Cleaned_data!D416)+1)-FIND(" ",Cleaned_data!D416))</f>
        <v xml:space="preserve">Bayelsa </v>
      </c>
      <c r="C416" t="str" cm="1">
        <f t="array" aca="1" ref="C416" ca="1">[1]!EXTRACTNUMBERS(Cleaned_data!F416)</f>
        <v>775</v>
      </c>
      <c r="D416">
        <f>(0.05 *Cleaned_data!J416)/(365/Cleaned_data!H416)</f>
        <v>10193.64082191781</v>
      </c>
      <c r="E416" s="10">
        <f t="shared" ca="1" si="6"/>
        <v>7.6027791594700619E-2</v>
      </c>
    </row>
    <row r="417" spans="1:5" x14ac:dyDescent="0.25">
      <c r="A417" t="s">
        <v>451</v>
      </c>
      <c r="B417" t="str">
        <f>MID(Cleaned_data!D417,FIND(" ",Cleaned_data!D417)+1,FIND(" ",Cleaned_data!D417,FIND(" ",Cleaned_data!D417)+1)-FIND(" ",Cleaned_data!D417))</f>
        <v xml:space="preserve">Cross </v>
      </c>
      <c r="C417" t="str" cm="1">
        <f t="array" aca="1" ref="C417" ca="1">[1]!EXTRACTNUMBERS(Cleaned_data!F417)</f>
        <v>1355</v>
      </c>
      <c r="D417">
        <f>(0.05 *Cleaned_data!J417)/(365/Cleaned_data!H417)</f>
        <v>17288.83164383562</v>
      </c>
      <c r="E417" s="10">
        <f t="shared" ca="1" si="6"/>
        <v>7.8374295494000545E-2</v>
      </c>
    </row>
    <row r="418" spans="1:5" x14ac:dyDescent="0.25">
      <c r="A418" t="s">
        <v>451</v>
      </c>
      <c r="B418" t="str">
        <f>MID(Cleaned_data!D418,FIND(" ",Cleaned_data!D418)+1,FIND(" ",Cleaned_data!D418,FIND(" ",Cleaned_data!D418)+1)-FIND(" ",Cleaned_data!D418))</f>
        <v xml:space="preserve">Delta </v>
      </c>
      <c r="C418" t="str" cm="1">
        <f t="array" aca="1" ref="C418" ca="1">[1]!EXTRACTNUMBERS(Cleaned_data!F418)</f>
        <v>3835</v>
      </c>
      <c r="D418">
        <f>(0.05 *Cleaned_data!J418)/(365/Cleaned_data!H418)</f>
        <v>25398.533561643839</v>
      </c>
      <c r="E418" s="10">
        <f t="shared" ca="1" si="6"/>
        <v>0.15099296936542472</v>
      </c>
    </row>
    <row r="419" spans="1:5" x14ac:dyDescent="0.25">
      <c r="A419" t="s">
        <v>451</v>
      </c>
      <c r="B419" t="str">
        <f>MID(Cleaned_data!D419,FIND(" ",Cleaned_data!D419)+1,FIND(" ",Cleaned_data!D419,FIND(" ",Cleaned_data!D419)+1)-FIND(" ",Cleaned_data!D419))</f>
        <v xml:space="preserve">Ebonyi </v>
      </c>
      <c r="C419" t="str" cm="1">
        <f t="array" aca="1" ref="C419" ca="1">[1]!EXTRACTNUMBERS(Cleaned_data!F419)</f>
        <v>1262</v>
      </c>
      <c r="D419">
        <f>(0.05 *Cleaned_data!J419)/(365/Cleaned_data!H419)</f>
        <v>12856.303013698631</v>
      </c>
      <c r="E419" s="10">
        <f t="shared" ca="1" si="6"/>
        <v>9.8161967608830891E-2</v>
      </c>
    </row>
    <row r="420" spans="1:5" x14ac:dyDescent="0.25">
      <c r="A420" t="s">
        <v>451</v>
      </c>
      <c r="B420" t="str">
        <f>MID(Cleaned_data!D420,FIND(" ",Cleaned_data!D420)+1,FIND(" ",Cleaned_data!D420,FIND(" ",Cleaned_data!D420)+1)-FIND(" ",Cleaned_data!D420))</f>
        <v xml:space="preserve">Edo </v>
      </c>
      <c r="C420" t="str" cm="1">
        <f t="array" aca="1" ref="C420" ca="1">[1]!EXTRACTNUMBERS(Cleaned_data!F420)</f>
        <v>1539</v>
      </c>
      <c r="D420">
        <f>(0.05 *Cleaned_data!J420)/(365/Cleaned_data!H420)</f>
        <v>18815.466986301373</v>
      </c>
      <c r="E420" s="10">
        <f t="shared" ca="1" si="6"/>
        <v>8.1794408882887207E-2</v>
      </c>
    </row>
    <row r="421" spans="1:5" x14ac:dyDescent="0.25">
      <c r="A421" t="s">
        <v>451</v>
      </c>
      <c r="B421" t="str">
        <f>MID(Cleaned_data!D421,FIND(" ",Cleaned_data!D421)+1,FIND(" ",Cleaned_data!D421,FIND(" ",Cleaned_data!D421)+1)-FIND(" ",Cleaned_data!D421))</f>
        <v xml:space="preserve">Ekiti </v>
      </c>
      <c r="C421" t="str" cm="1">
        <f t="array" aca="1" ref="C421" ca="1">[1]!EXTRACTNUMBERS(Cleaned_data!F421)</f>
        <v>462</v>
      </c>
      <c r="D421">
        <f>(0.05 *Cleaned_data!J421)/(365/Cleaned_data!H421)</f>
        <v>14604.541643835619</v>
      </c>
      <c r="E421" s="10">
        <f t="shared" ca="1" si="6"/>
        <v>3.1633995182245515E-2</v>
      </c>
    </row>
    <row r="422" spans="1:5" x14ac:dyDescent="0.25">
      <c r="A422" t="s">
        <v>451</v>
      </c>
      <c r="B422" t="str">
        <f>MID(Cleaned_data!D422,FIND(" ",Cleaned_data!D422)+1,FIND(" ",Cleaned_data!D422,FIND(" ",Cleaned_data!D422)+1)-FIND(" ",Cleaned_data!D422))</f>
        <v xml:space="preserve">Enugu </v>
      </c>
      <c r="C422" t="str" cm="1">
        <f t="array" aca="1" ref="C422" ca="1">[1]!EXTRACTNUMBERS(Cleaned_data!F422)</f>
        <v>1248</v>
      </c>
      <c r="D422">
        <f>(0.05 *Cleaned_data!J422)/(365/Cleaned_data!H422)</f>
        <v>19721.639452054798</v>
      </c>
      <c r="E422" s="10">
        <f t="shared" ca="1" si="6"/>
        <v>6.3280743116413213E-2</v>
      </c>
    </row>
    <row r="423" spans="1:5" x14ac:dyDescent="0.25">
      <c r="A423" t="s">
        <v>451</v>
      </c>
      <c r="B423" t="str">
        <f>MID(Cleaned_data!D423,FIND(" ",Cleaned_data!D423)+1,FIND(" ",Cleaned_data!D423,FIND(" ",Cleaned_data!D423)+1)-FIND(" ",Cleaned_data!D423))</f>
        <v xml:space="preserve">Federal </v>
      </c>
      <c r="C423" t="str" cm="1">
        <f t="array" aca="1" ref="C423" ca="1">[1]!EXTRACTNUMBERS(Cleaned_data!F423)</f>
        <v>4826</v>
      </c>
      <c r="D423">
        <f>(0.05 *Cleaned_data!J423)/(365/Cleaned_data!H423)</f>
        <v>8708.3076712328766</v>
      </c>
      <c r="E423" s="10">
        <f t="shared" ca="1" si="6"/>
        <v>0.55418345127403612</v>
      </c>
    </row>
    <row r="424" spans="1:5" x14ac:dyDescent="0.25">
      <c r="A424" t="s">
        <v>451</v>
      </c>
      <c r="B424" t="str">
        <f>MID(Cleaned_data!D424,FIND(" ",Cleaned_data!D424)+1,FIND(" ",Cleaned_data!D424,FIND(" ",Cleaned_data!D424)+1)-FIND(" ",Cleaned_data!D424))</f>
        <v xml:space="preserve">Gombe </v>
      </c>
      <c r="C424" t="str" cm="1">
        <f t="array" aca="1" ref="C424" ca="1">[1]!EXTRACTNUMBERS(Cleaned_data!F424)</f>
        <v>3756</v>
      </c>
      <c r="D424">
        <f>(0.05 *Cleaned_data!J424)/(365/Cleaned_data!H424)</f>
        <v>14587.449178082194</v>
      </c>
      <c r="E424" s="10">
        <f t="shared" ca="1" si="6"/>
        <v>0.25748161684384357</v>
      </c>
    </row>
    <row r="425" spans="1:5" x14ac:dyDescent="0.25">
      <c r="A425" t="s">
        <v>451</v>
      </c>
      <c r="B425" t="str">
        <f>MID(Cleaned_data!D425,FIND(" ",Cleaned_data!D425)+1,FIND(" ",Cleaned_data!D425,FIND(" ",Cleaned_data!D425)+1)-FIND(" ",Cleaned_data!D425))</f>
        <v xml:space="preserve">Imo </v>
      </c>
      <c r="C425" t="str" cm="1">
        <f t="array" aca="1" ref="C425" ca="1">[1]!EXTRACTNUMBERS(Cleaned_data!F425)</f>
        <v>1295</v>
      </c>
      <c r="D425">
        <f>(0.05 *Cleaned_data!J425)/(365/Cleaned_data!H425)</f>
        <v>24385.338904109591</v>
      </c>
      <c r="E425" s="10">
        <f t="shared" ca="1" si="6"/>
        <v>5.3105679814101636E-2</v>
      </c>
    </row>
    <row r="426" spans="1:5" x14ac:dyDescent="0.25">
      <c r="A426" t="s">
        <v>451</v>
      </c>
      <c r="B426" t="str">
        <f>MID(Cleaned_data!D426,FIND(" ",Cleaned_data!D426)+1,FIND(" ",Cleaned_data!D426,FIND(" ",Cleaned_data!D426)+1)-FIND(" ",Cleaned_data!D426))</f>
        <v xml:space="preserve">Jigawa </v>
      </c>
      <c r="C426" t="str" cm="1">
        <f t="array" aca="1" ref="C426" ca="1">[1]!EXTRACTNUMBERS(Cleaned_data!F426)</f>
        <v>11360</v>
      </c>
      <c r="D426">
        <f>(0.05 *Cleaned_data!J426)/(365/Cleaned_data!H426)</f>
        <v>26024.219726027401</v>
      </c>
      <c r="E426" s="10">
        <f t="shared" ca="1" si="6"/>
        <v>0.43651644966087538</v>
      </c>
    </row>
    <row r="427" spans="1:5" x14ac:dyDescent="0.25">
      <c r="A427" t="s">
        <v>451</v>
      </c>
      <c r="B427" t="str">
        <f>MID(Cleaned_data!D427,FIND(" ",Cleaned_data!D427)+1,FIND(" ",Cleaned_data!D427,FIND(" ",Cleaned_data!D427)+1)-FIND(" ",Cleaned_data!D427))</f>
        <v xml:space="preserve">Kaduna </v>
      </c>
      <c r="C427" t="str" cm="1">
        <f t="array" aca="1" ref="C427" ca="1">[1]!EXTRACTNUMBERS(Cleaned_data!F427)</f>
        <v>41575</v>
      </c>
      <c r="D427">
        <f>(0.05 *Cleaned_data!J427)/(365/Cleaned_data!H427)</f>
        <v>36730.596301369864</v>
      </c>
      <c r="E427" s="10">
        <f t="shared" ca="1" si="6"/>
        <v>1.1318901457216328</v>
      </c>
    </row>
    <row r="428" spans="1:5" x14ac:dyDescent="0.25">
      <c r="A428" t="s">
        <v>451</v>
      </c>
      <c r="B428" t="str">
        <f>MID(Cleaned_data!D428,FIND(" ",Cleaned_data!D428)+1,FIND(" ",Cleaned_data!D428,FIND(" ",Cleaned_data!D428)+1)-FIND(" ",Cleaned_data!D428))</f>
        <v xml:space="preserve">Kebbi </v>
      </c>
      <c r="C428" t="str" cm="1">
        <f t="array" aca="1" ref="C428" ca="1">[1]!EXTRACTNUMBERS(Cleaned_data!F428)</f>
        <v>5604</v>
      </c>
      <c r="D428">
        <f>(0.05 *Cleaned_data!J428)/(365/Cleaned_data!H428)</f>
        <v>19838.275890410961</v>
      </c>
      <c r="E428" s="10">
        <f t="shared" ca="1" si="6"/>
        <v>0.28248422549203239</v>
      </c>
    </row>
    <row r="429" spans="1:5" x14ac:dyDescent="0.25">
      <c r="A429" t="s">
        <v>451</v>
      </c>
      <c r="B429" t="str">
        <f>MID(Cleaned_data!D429,FIND(" ",Cleaned_data!D429)+1,FIND(" ",Cleaned_data!D429,FIND(" ",Cleaned_data!D429)+1)-FIND(" ",Cleaned_data!D429))</f>
        <v xml:space="preserve">Kano </v>
      </c>
      <c r="C429" t="str" cm="1">
        <f t="array" aca="1" ref="C429" ca="1">[1]!EXTRACTNUMBERS(Cleaned_data!F429)</f>
        <v>28667</v>
      </c>
      <c r="D429">
        <f>(0.05 *Cleaned_data!J429)/(365/Cleaned_data!H429)</f>
        <v>58832.326575342478</v>
      </c>
      <c r="E429" s="10">
        <f t="shared" ca="1" si="6"/>
        <v>0.48726612848275108</v>
      </c>
    </row>
    <row r="430" spans="1:5" x14ac:dyDescent="0.25">
      <c r="A430" t="s">
        <v>451</v>
      </c>
      <c r="B430" t="str">
        <f>MID(Cleaned_data!D430,FIND(" ",Cleaned_data!D430)+1,FIND(" ",Cleaned_data!D430,FIND(" ",Cleaned_data!D430)+1)-FIND(" ",Cleaned_data!D430))</f>
        <v xml:space="preserve">Kogi </v>
      </c>
      <c r="C430" t="str" cm="1">
        <f t="array" aca="1" ref="C430" ca="1">[1]!EXTRACTNUMBERS(Cleaned_data!F430)</f>
        <v>2220</v>
      </c>
      <c r="D430">
        <f>(0.05 *Cleaned_data!J430)/(365/Cleaned_data!H430)</f>
        <v>19849.915753424659</v>
      </c>
      <c r="E430" s="10">
        <f t="shared" ca="1" si="6"/>
        <v>0.11183926559572369</v>
      </c>
    </row>
    <row r="431" spans="1:5" x14ac:dyDescent="0.25">
      <c r="A431" t="s">
        <v>451</v>
      </c>
      <c r="B431" t="str">
        <f>MID(Cleaned_data!D431,FIND(" ",Cleaned_data!D431)+1,FIND(" ",Cleaned_data!D431,FIND(" ",Cleaned_data!D431)+1)-FIND(" ",Cleaned_data!D431))</f>
        <v xml:space="preserve">Katsina </v>
      </c>
      <c r="C431" t="str" cm="1">
        <f t="array" aca="1" ref="C431" ca="1">[1]!EXTRACTNUMBERS(Cleaned_data!F431)</f>
        <v>18987</v>
      </c>
      <c r="D431">
        <f>(0.05 *Cleaned_data!J431)/(365/Cleaned_data!H431)</f>
        <v>35071.743835616442</v>
      </c>
      <c r="E431" s="10">
        <f t="shared" ca="1" si="6"/>
        <v>0.54137598885853266</v>
      </c>
    </row>
    <row r="432" spans="1:5" x14ac:dyDescent="0.25">
      <c r="A432" t="s">
        <v>451</v>
      </c>
      <c r="B432" t="str">
        <f>MID(Cleaned_data!D432,FIND(" ",Cleaned_data!D432)+1,FIND(" ",Cleaned_data!D432,FIND(" ",Cleaned_data!D432)+1)-FIND(" ",Cleaned_data!D432))</f>
        <v xml:space="preserve">Kwara </v>
      </c>
      <c r="C432" t="str" cm="1">
        <f t="array" aca="1" ref="C432" ca="1">[1]!EXTRACTNUMBERS(Cleaned_data!F432)</f>
        <v>1196</v>
      </c>
      <c r="D432">
        <f>(0.05 *Cleaned_data!J432)/(365/Cleaned_data!H432)</f>
        <v>14355.993835616438</v>
      </c>
      <c r="E432" s="10">
        <f t="shared" ca="1" si="6"/>
        <v>8.3310150010846976E-2</v>
      </c>
    </row>
    <row r="433" spans="1:5" x14ac:dyDescent="0.25">
      <c r="A433" t="s">
        <v>451</v>
      </c>
      <c r="B433" t="str">
        <f>MID(Cleaned_data!D433,FIND(" ",Cleaned_data!D433)+1,FIND(" ",Cleaned_data!D433,FIND(" ",Cleaned_data!D433)+1)-FIND(" ",Cleaned_data!D433))</f>
        <v xml:space="preserve">Lagos </v>
      </c>
      <c r="C433" t="str" cm="1">
        <f t="array" aca="1" ref="C433" ca="1">[1]!EXTRACTNUMBERS(Cleaned_data!F433)</f>
        <v>9519</v>
      </c>
      <c r="D433">
        <f>(0.05 *Cleaned_data!J433)/(365/Cleaned_data!H433)</f>
        <v>55858.636712328771</v>
      </c>
      <c r="E433" s="10">
        <f t="shared" ca="1" si="6"/>
        <v>0.17041232225238009</v>
      </c>
    </row>
    <row r="434" spans="1:5" x14ac:dyDescent="0.25">
      <c r="A434" t="s">
        <v>451</v>
      </c>
      <c r="B434" t="str">
        <f>MID(Cleaned_data!D434,FIND(" ",Cleaned_data!D434)+1,FIND(" ",Cleaned_data!D434,FIND(" ",Cleaned_data!D434)+1)-FIND(" ",Cleaned_data!D434))</f>
        <v xml:space="preserve">Nasarawa </v>
      </c>
      <c r="C434" t="str" cm="1">
        <f t="array" aca="1" ref="C434" ca="1">[1]!EXTRACTNUMBERS(Cleaned_data!F434)</f>
        <v>5565</v>
      </c>
      <c r="D434">
        <f>(0.05 *Cleaned_data!J434)/(365/Cleaned_data!H434)</f>
        <v>11281.384109589042</v>
      </c>
      <c r="E434" s="10">
        <f t="shared" ca="1" si="6"/>
        <v>0.49329053473764944</v>
      </c>
    </row>
    <row r="435" spans="1:5" x14ac:dyDescent="0.25">
      <c r="A435" t="s">
        <v>451</v>
      </c>
      <c r="B435" t="str">
        <f>MID(Cleaned_data!D435,FIND(" ",Cleaned_data!D435)+1,FIND(" ",Cleaned_data!D435,FIND(" ",Cleaned_data!D435)+1)-FIND(" ",Cleaned_data!D435))</f>
        <v xml:space="preserve">Niger </v>
      </c>
      <c r="C435" t="str" cm="1">
        <f t="array" aca="1" ref="C435" ca="1">[1]!EXTRACTNUMBERS(Cleaned_data!F435)</f>
        <v>6986</v>
      </c>
      <c r="D435">
        <f>(0.05 *Cleaned_data!J435)/(365/Cleaned_data!H435)</f>
        <v>25055.890136986305</v>
      </c>
      <c r="E435" s="10">
        <f t="shared" ca="1" si="6"/>
        <v>0.27881667591156944</v>
      </c>
    </row>
    <row r="436" spans="1:5" x14ac:dyDescent="0.25">
      <c r="A436" t="s">
        <v>451</v>
      </c>
      <c r="B436" t="str">
        <f>MID(Cleaned_data!D436,FIND(" ",Cleaned_data!D436)+1,FIND(" ",Cleaned_data!D436,FIND(" ",Cleaned_data!D436)+1)-FIND(" ",Cleaned_data!D436))</f>
        <v xml:space="preserve">Ogun </v>
      </c>
      <c r="C436" t="str" cm="1">
        <f t="array" aca="1" ref="C436" ca="1">[1]!EXTRACTNUMBERS(Cleaned_data!F436)</f>
        <v>2550</v>
      </c>
      <c r="D436">
        <f>(0.05 *Cleaned_data!J436)/(365/Cleaned_data!H436)</f>
        <v>23373.825890410961</v>
      </c>
      <c r="E436" s="10">
        <f t="shared" ca="1" si="6"/>
        <v>0.10909638892476432</v>
      </c>
    </row>
    <row r="437" spans="1:5" x14ac:dyDescent="0.25">
      <c r="A437" t="s">
        <v>451</v>
      </c>
      <c r="B437" t="str">
        <f>MID(Cleaned_data!D437,FIND(" ",Cleaned_data!D437)+1,FIND(" ",Cleaned_data!D437,FIND(" ",Cleaned_data!D437)+1)-FIND(" ",Cleaned_data!D437))</f>
        <v xml:space="preserve">Ondo </v>
      </c>
      <c r="C437" t="str" cm="1">
        <f t="array" aca="1" ref="C437" ca="1">[1]!EXTRACTNUMBERS(Cleaned_data!F437)</f>
        <v>2185</v>
      </c>
      <c r="D437">
        <f>(0.05 *Cleaned_data!J437)/(365/Cleaned_data!H437)</f>
        <v>21396.994109589043</v>
      </c>
      <c r="E437" s="10">
        <f t="shared" ca="1" si="6"/>
        <v>0.1021171473342975</v>
      </c>
    </row>
    <row r="438" spans="1:5" x14ac:dyDescent="0.25">
      <c r="A438" t="s">
        <v>451</v>
      </c>
      <c r="B438" t="str">
        <f>MID(Cleaned_data!D438,FIND(" ",Cleaned_data!D438)+1,FIND(" ",Cleaned_data!D438,FIND(" ",Cleaned_data!D438)+1)-FIND(" ",Cleaned_data!D438))</f>
        <v xml:space="preserve">Osun </v>
      </c>
      <c r="C438" t="str" cm="1">
        <f t="array" aca="1" ref="C438" ca="1">[1]!EXTRACTNUMBERS(Cleaned_data!F438)</f>
        <v>2393</v>
      </c>
      <c r="D438">
        <f>(0.05 *Cleaned_data!J438)/(365/Cleaned_data!H438)</f>
        <v>21216.315068493153</v>
      </c>
      <c r="E438" s="10">
        <f t="shared" ca="1" si="6"/>
        <v>0.11279055727983955</v>
      </c>
    </row>
    <row r="439" spans="1:5" x14ac:dyDescent="0.25">
      <c r="A439" t="s">
        <v>451</v>
      </c>
      <c r="B439" t="str">
        <f>MID(Cleaned_data!D439,FIND(" ",Cleaned_data!D439)+1,FIND(" ",Cleaned_data!D439,FIND(" ",Cleaned_data!D439)+1)-FIND(" ",Cleaned_data!D439))</f>
        <v xml:space="preserve">Oyo </v>
      </c>
      <c r="C439" t="str" cm="1">
        <f t="array" aca="1" ref="C439" ca="1">[1]!EXTRACTNUMBERS(Cleaned_data!F439)</f>
        <v>5673</v>
      </c>
      <c r="D439">
        <f>(0.05 *Cleaned_data!J439)/(365/Cleaned_data!H439)</f>
        <v>35316.970821917814</v>
      </c>
      <c r="E439" s="10">
        <f t="shared" ca="1" si="6"/>
        <v>0.16063099037019676</v>
      </c>
    </row>
    <row r="440" spans="1:5" x14ac:dyDescent="0.25">
      <c r="A440" t="s">
        <v>451</v>
      </c>
      <c r="B440" t="str">
        <f>MID(Cleaned_data!D440,FIND(" ",Cleaned_data!D440)+1,FIND(" ",Cleaned_data!D440,FIND(" ",Cleaned_data!D440)+1)-FIND(" ",Cleaned_data!D440))</f>
        <v xml:space="preserve">Plateau </v>
      </c>
      <c r="C440" t="str" cm="1">
        <f t="array" aca="1" ref="C440" ca="1">[1]!EXTRACTNUMBERS(Cleaned_data!F440)</f>
        <v>2981</v>
      </c>
      <c r="D440">
        <f>(0.05 *Cleaned_data!J440)/(365/Cleaned_data!H440)</f>
        <v>18583.833287671237</v>
      </c>
      <c r="E440" s="10">
        <f t="shared" ca="1" si="6"/>
        <v>0.16040824053117367</v>
      </c>
    </row>
    <row r="441" spans="1:5" x14ac:dyDescent="0.25">
      <c r="A441" t="s">
        <v>451</v>
      </c>
      <c r="B441" t="str">
        <f>MID(Cleaned_data!D441,FIND(" ",Cleaned_data!D441)+1,FIND(" ",Cleaned_data!D441,FIND(" ",Cleaned_data!D441)+1)-FIND(" ",Cleaned_data!D441))</f>
        <v xml:space="preserve">Rivers </v>
      </c>
      <c r="C441" t="str" cm="1">
        <f t="array" aca="1" ref="C441" ca="1">[1]!EXTRACTNUMBERS(Cleaned_data!F441)</f>
        <v>3253</v>
      </c>
      <c r="D441">
        <f>(0.05 *Cleaned_data!J441)/(365/Cleaned_data!H441)</f>
        <v>32890.282328767127</v>
      </c>
      <c r="E441" s="10">
        <f t="shared" ca="1" si="6"/>
        <v>9.8904593383645087E-2</v>
      </c>
    </row>
    <row r="442" spans="1:5" x14ac:dyDescent="0.25">
      <c r="A442" t="s">
        <v>451</v>
      </c>
      <c r="B442" t="str">
        <f>MID(Cleaned_data!D442,FIND(" ",Cleaned_data!D442)+1,FIND(" ",Cleaned_data!D442,FIND(" ",Cleaned_data!D442)+1)-FIND(" ",Cleaned_data!D442))</f>
        <v xml:space="preserve">Sokoto </v>
      </c>
      <c r="C442" t="str" cm="1">
        <f t="array" aca="1" ref="C442" ca="1">[1]!EXTRACTNUMBERS(Cleaned_data!F442)</f>
        <v>5313</v>
      </c>
      <c r="D442">
        <f>(0.05 *Cleaned_data!J442)/(365/Cleaned_data!H442)</f>
        <v>22383.860000000004</v>
      </c>
      <c r="E442" s="10">
        <f t="shared" ca="1" si="6"/>
        <v>0.23735852529456489</v>
      </c>
    </row>
    <row r="443" spans="1:5" x14ac:dyDescent="0.25">
      <c r="A443" t="s">
        <v>451</v>
      </c>
      <c r="B443" t="str">
        <f>MID(Cleaned_data!D443,FIND(" ",Cleaned_data!D443)+1,FIND(" ",Cleaned_data!D443,FIND(" ",Cleaned_data!D443)+1)-FIND(" ",Cleaned_data!D443))</f>
        <v xml:space="preserve">Taraba </v>
      </c>
      <c r="C443" t="str" cm="1">
        <f t="array" aca="1" ref="C443" ca="1">[1]!EXTRACTNUMBERS(Cleaned_data!F443)</f>
        <v>2805</v>
      </c>
      <c r="D443">
        <f>(0.05 *Cleaned_data!J443)/(365/Cleaned_data!H443)</f>
        <v>13647.401780821921</v>
      </c>
      <c r="E443" s="10">
        <f t="shared" ca="1" si="6"/>
        <v>0.20553362794240732</v>
      </c>
    </row>
    <row r="444" spans="1:5" x14ac:dyDescent="0.25">
      <c r="A444" t="s">
        <v>451</v>
      </c>
      <c r="B444" t="str">
        <f>MID(Cleaned_data!D444,FIND(" ",Cleaned_data!D444)+1,FIND(" ",Cleaned_data!D444,FIND(" ",Cleaned_data!D444)+1)-FIND(" ",Cleaned_data!D444))</f>
        <v xml:space="preserve">Yobe </v>
      </c>
      <c r="C444" t="str" cm="1">
        <f t="array" aca="1" ref="C444" ca="1">[1]!EXTRACTNUMBERS(Cleaned_data!F444)</f>
        <v>5623</v>
      </c>
      <c r="D444">
        <f>(0.05 *Cleaned_data!J444)/(365/Cleaned_data!H444)</f>
        <v>14897.347260273973</v>
      </c>
      <c r="E444" s="10">
        <f t="shared" ca="1" si="6"/>
        <v>0.37744975006352838</v>
      </c>
    </row>
    <row r="445" spans="1:5" x14ac:dyDescent="0.25">
      <c r="A445" t="s">
        <v>451</v>
      </c>
      <c r="B445" t="str">
        <f>MID(Cleaned_data!D445,FIND(" ",Cleaned_data!D445)+1,FIND(" ",Cleaned_data!D445,FIND(" ",Cleaned_data!D445)+1)-FIND(" ",Cleaned_data!D445))</f>
        <v xml:space="preserve">Zamfara </v>
      </c>
      <c r="C445" t="str" cm="1">
        <f t="array" aca="1" ref="C445" ca="1">[1]!EXTRACTNUMBERS(Cleaned_data!F445)</f>
        <v>14470</v>
      </c>
      <c r="D445">
        <f>(0.05 *Cleaned_data!J445)/(365/Cleaned_data!H445)</f>
        <v>20201.901643835619</v>
      </c>
      <c r="E445" s="10">
        <f t="shared" ca="1" si="6"/>
        <v>0.71626920351903389</v>
      </c>
    </row>
    <row r="446" spans="1:5" x14ac:dyDescent="0.25">
      <c r="A446" t="s">
        <v>492</v>
      </c>
      <c r="B446" t="str">
        <f>MID(Cleaned_data!D446,FIND(" ",Cleaned_data!D446)+1,FIND(" ",Cleaned_data!D446,FIND(" ",Cleaned_data!D446)+1)-FIND(" ",Cleaned_data!D446))</f>
        <v xml:space="preserve">Anambra </v>
      </c>
      <c r="C446" t="str" cm="1">
        <f t="array" aca="1" ref="C446" ca="1">[1]!EXTRACTNUMBERS(Cleaned_data!F446)</f>
        <v>1916</v>
      </c>
      <c r="D446">
        <f>(0.05 *Cleaned_data!J446)/(365/Cleaned_data!H446)</f>
        <v>24970.797260273976</v>
      </c>
      <c r="E446" s="10">
        <f t="shared" ca="1" si="6"/>
        <v>7.6729628614948669E-2</v>
      </c>
    </row>
    <row r="447" spans="1:5" x14ac:dyDescent="0.25">
      <c r="A447" t="s">
        <v>492</v>
      </c>
      <c r="B447" t="str">
        <f>MID(Cleaned_data!D447,FIND(" ",Cleaned_data!D447)+1,FIND(" ",Cleaned_data!D447,FIND(" ",Cleaned_data!D447)+1)-FIND(" ",Cleaned_data!D447))</f>
        <v xml:space="preserve">Abia </v>
      </c>
      <c r="C447" t="str" cm="1">
        <f t="array" aca="1" ref="C447" ca="1">[1]!EXTRACTNUMBERS(Cleaned_data!F447)</f>
        <v>1430</v>
      </c>
      <c r="D447">
        <f>(0.05 *Cleaned_data!J447)/(365/Cleaned_data!H447)</f>
        <v>17015.878767123289</v>
      </c>
      <c r="E447" s="10">
        <f t="shared" ca="1" si="6"/>
        <v>8.4039150699811688E-2</v>
      </c>
    </row>
    <row r="448" spans="1:5" x14ac:dyDescent="0.25">
      <c r="A448" t="s">
        <v>492</v>
      </c>
      <c r="B448" t="str">
        <f>MID(Cleaned_data!D448,FIND(" ",Cleaned_data!D448)+1,FIND(" ",Cleaned_data!D448,FIND(" ",Cleaned_data!D448)+1)-FIND(" ",Cleaned_data!D448))</f>
        <v xml:space="preserve">Adamawa </v>
      </c>
      <c r="C448" t="str" cm="1">
        <f t="array" aca="1" ref="C448" ca="1">[1]!EXTRACTNUMBERS(Cleaned_data!F448)</f>
        <v>9842</v>
      </c>
      <c r="D448">
        <f>(0.05 *Cleaned_data!J448)/(365/Cleaned_data!H448)</f>
        <v>19509.1195890411</v>
      </c>
      <c r="E448" s="10">
        <f t="shared" ca="1" si="6"/>
        <v>0.50448201699109829</v>
      </c>
    </row>
    <row r="449" spans="1:5" x14ac:dyDescent="0.25">
      <c r="A449" t="s">
        <v>492</v>
      </c>
      <c r="B449" t="str">
        <f>MID(Cleaned_data!D449,FIND(" ",Cleaned_data!D449)+1,FIND(" ",Cleaned_data!D449,FIND(" ",Cleaned_data!D449)+1)-FIND(" ",Cleaned_data!D449))</f>
        <v xml:space="preserve">Akwa-Ibom </v>
      </c>
      <c r="C449" t="str" cm="1">
        <f t="array" aca="1" ref="C449" ca="1">[1]!EXTRACTNUMBERS(Cleaned_data!F449)</f>
        <v>1419</v>
      </c>
      <c r="D449">
        <f>(0.05 *Cleaned_data!J449)/(365/Cleaned_data!H449)</f>
        <v>25710.754520547947</v>
      </c>
      <c r="E449" s="10">
        <f t="shared" ca="1" si="6"/>
        <v>5.5190912381273757E-2</v>
      </c>
    </row>
    <row r="450" spans="1:5" x14ac:dyDescent="0.25">
      <c r="A450" t="s">
        <v>492</v>
      </c>
      <c r="B450" t="str">
        <f>MID(Cleaned_data!D450,FIND(" ",Cleaned_data!D450)+1,FIND(" ",Cleaned_data!D450,FIND(" ",Cleaned_data!D450)+1)-FIND(" ",Cleaned_data!D450))</f>
        <v xml:space="preserve">Bauchi </v>
      </c>
      <c r="C450" t="str" cm="1">
        <f t="array" aca="1" ref="C450" ca="1">[1]!EXTRACTNUMBERS(Cleaned_data!F450)</f>
        <v>9511</v>
      </c>
      <c r="D450">
        <f>(0.05 *Cleaned_data!J450)/(365/Cleaned_data!H450)</f>
        <v>30670.695068493154</v>
      </c>
      <c r="E450" s="10">
        <f t="shared" ca="1" si="6"/>
        <v>0.31010056924892748</v>
      </c>
    </row>
    <row r="451" spans="1:5" x14ac:dyDescent="0.25">
      <c r="A451" t="s">
        <v>492</v>
      </c>
      <c r="B451" t="str">
        <f>MID(Cleaned_data!D451,FIND(" ",Cleaned_data!D451)+1,FIND(" ",Cleaned_data!D451,FIND(" ",Cleaned_data!D451)+1)-FIND(" ",Cleaned_data!D451))</f>
        <v xml:space="preserve">Benue </v>
      </c>
      <c r="C451" t="str" cm="1">
        <f t="array" aca="1" ref="C451" ca="1">[1]!EXTRACTNUMBERS(Cleaned_data!F451)</f>
        <v>1562</v>
      </c>
      <c r="D451">
        <f>(0.05 *Cleaned_data!J451)/(365/Cleaned_data!H451)</f>
        <v>26312.218219178085</v>
      </c>
      <c r="E451" s="10">
        <f t="shared" ref="E451:E514" ca="1" si="7">C451/D451</f>
        <v>5.9364056157816106E-2</v>
      </c>
    </row>
    <row r="452" spans="1:5" x14ac:dyDescent="0.25">
      <c r="A452" t="s">
        <v>492</v>
      </c>
      <c r="B452" t="str">
        <f>MID(Cleaned_data!D452,FIND(" ",Cleaned_data!D452)+1,FIND(" ",Cleaned_data!D452,FIND(" ",Cleaned_data!D452)+1)-FIND(" ",Cleaned_data!D452))</f>
        <v xml:space="preserve">Borno </v>
      </c>
      <c r="C452" t="str" cm="1">
        <f t="array" aca="1" ref="C452" ca="1">[1]!EXTRACTNUMBERS(Cleaned_data!F452)</f>
        <v>4772</v>
      </c>
      <c r="D452">
        <f>(0.05 *Cleaned_data!J452)/(365/Cleaned_data!H452)</f>
        <v>27225.673561643842</v>
      </c>
      <c r="E452" s="10">
        <f t="shared" ca="1" si="7"/>
        <v>0.1752757370426605</v>
      </c>
    </row>
    <row r="453" spans="1:5" x14ac:dyDescent="0.25">
      <c r="A453" t="s">
        <v>492</v>
      </c>
      <c r="B453" t="str">
        <f>MID(Cleaned_data!D453,FIND(" ",Cleaned_data!D453)+1,FIND(" ",Cleaned_data!D453,FIND(" ",Cleaned_data!D453)+1)-FIND(" ",Cleaned_data!D453))</f>
        <v xml:space="preserve">Bayelsa </v>
      </c>
      <c r="C453" t="str" cm="1">
        <f t="array" aca="1" ref="C453" ca="1">[1]!EXTRACTNUMBERS(Cleaned_data!F453)</f>
        <v>747</v>
      </c>
      <c r="D453">
        <f>(0.05 *Cleaned_data!J453)/(365/Cleaned_data!H453)</f>
        <v>10489.257671232877</v>
      </c>
      <c r="E453" s="10">
        <f t="shared" ca="1" si="7"/>
        <v>7.1215716441848043E-2</v>
      </c>
    </row>
    <row r="454" spans="1:5" x14ac:dyDescent="0.25">
      <c r="A454" t="s">
        <v>492</v>
      </c>
      <c r="B454" t="str">
        <f>MID(Cleaned_data!D454,FIND(" ",Cleaned_data!D454)+1,FIND(" ",Cleaned_data!D454,FIND(" ",Cleaned_data!D454)+1)-FIND(" ",Cleaned_data!D454))</f>
        <v xml:space="preserve">Cross </v>
      </c>
      <c r="C454" t="str" cm="1">
        <f t="array" aca="1" ref="C454" ca="1">[1]!EXTRACTNUMBERS(Cleaned_data!F454)</f>
        <v>2116</v>
      </c>
      <c r="D454">
        <f>(0.05 *Cleaned_data!J454)/(365/Cleaned_data!H454)</f>
        <v>17790.212054794523</v>
      </c>
      <c r="E454" s="10">
        <f t="shared" ca="1" si="7"/>
        <v>0.11894180875880739</v>
      </c>
    </row>
    <row r="455" spans="1:5" x14ac:dyDescent="0.25">
      <c r="A455" t="s">
        <v>492</v>
      </c>
      <c r="B455" t="str">
        <f>MID(Cleaned_data!D455,FIND(" ",Cleaned_data!D455)+1,FIND(" ",Cleaned_data!D455,FIND(" ",Cleaned_data!D455)+1)-FIND(" ",Cleaned_data!D455))</f>
        <v xml:space="preserve">Delta </v>
      </c>
      <c r="C455" t="str" cm="1">
        <f t="array" aca="1" ref="C455" ca="1">[1]!EXTRACTNUMBERS(Cleaned_data!F455)</f>
        <v>4921</v>
      </c>
      <c r="D455">
        <f>(0.05 *Cleaned_data!J455)/(365/Cleaned_data!H455)</f>
        <v>26211.281369863016</v>
      </c>
      <c r="E455" s="10">
        <f t="shared" ca="1" si="7"/>
        <v>0.18774358760110163</v>
      </c>
    </row>
    <row r="456" spans="1:5" x14ac:dyDescent="0.25">
      <c r="A456" t="s">
        <v>492</v>
      </c>
      <c r="B456" t="str">
        <f>MID(Cleaned_data!D456,FIND(" ",Cleaned_data!D456)+1,FIND(" ",Cleaned_data!D456,FIND(" ",Cleaned_data!D456)+1)-FIND(" ",Cleaned_data!D456))</f>
        <v xml:space="preserve">Ebonyi </v>
      </c>
      <c r="C456" t="str" cm="1">
        <f t="array" aca="1" ref="C456" ca="1">[1]!EXTRACTNUMBERS(Cleaned_data!F456)</f>
        <v>1461</v>
      </c>
      <c r="D456">
        <f>(0.05 *Cleaned_data!J456)/(365/Cleaned_data!H456)</f>
        <v>13216.276712328769</v>
      </c>
      <c r="E456" s="10">
        <f t="shared" ca="1" si="7"/>
        <v>0.11054550625722825</v>
      </c>
    </row>
    <row r="457" spans="1:5" x14ac:dyDescent="0.25">
      <c r="A457" t="s">
        <v>492</v>
      </c>
      <c r="B457" t="str">
        <f>MID(Cleaned_data!D457,FIND(" ",Cleaned_data!D457)+1,FIND(" ",Cleaned_data!D457,FIND(" ",Cleaned_data!D457)+1)-FIND(" ",Cleaned_data!D457))</f>
        <v xml:space="preserve">Edo </v>
      </c>
      <c r="C457" t="str" cm="1">
        <f t="array" aca="1" ref="C457" ca="1">[1]!EXTRACTNUMBERS(Cleaned_data!F457)</f>
        <v>1953</v>
      </c>
      <c r="D457">
        <f>(0.05 *Cleaned_data!J457)/(365/Cleaned_data!H457)</f>
        <v>19323.484794520551</v>
      </c>
      <c r="E457" s="10">
        <f t="shared" ca="1" si="7"/>
        <v>0.10106872651426729</v>
      </c>
    </row>
    <row r="458" spans="1:5" x14ac:dyDescent="0.25">
      <c r="A458" t="s">
        <v>492</v>
      </c>
      <c r="B458" t="str">
        <f>MID(Cleaned_data!D458,FIND(" ",Cleaned_data!D458)+1,FIND(" ",Cleaned_data!D458,FIND(" ",Cleaned_data!D458)+1)-FIND(" ",Cleaned_data!D458))</f>
        <v xml:space="preserve">Ekiti </v>
      </c>
      <c r="C458" t="str" cm="1">
        <f t="array" aca="1" ref="C458" ca="1">[1]!EXTRACTNUMBERS(Cleaned_data!F458)</f>
        <v>737</v>
      </c>
      <c r="D458">
        <f>(0.05 *Cleaned_data!J458)/(365/Cleaned_data!H458)</f>
        <v>15057.26479452055</v>
      </c>
      <c r="E458" s="10">
        <f t="shared" ca="1" si="7"/>
        <v>4.8946472686606388E-2</v>
      </c>
    </row>
    <row r="459" spans="1:5" x14ac:dyDescent="0.25">
      <c r="A459" t="s">
        <v>492</v>
      </c>
      <c r="B459" t="str">
        <f>MID(Cleaned_data!D459,FIND(" ",Cleaned_data!D459)+1,FIND(" ",Cleaned_data!D459,FIND(" ",Cleaned_data!D459)+1)-FIND(" ",Cleaned_data!D459))</f>
        <v xml:space="preserve">Enugu </v>
      </c>
      <c r="C459" t="str" cm="1">
        <f t="array" aca="1" ref="C459" ca="1">[1]!EXTRACTNUMBERS(Cleaned_data!F459)</f>
        <v>1351</v>
      </c>
      <c r="D459">
        <f>(0.05 *Cleaned_data!J459)/(365/Cleaned_data!H459)</f>
        <v>20313.285068493155</v>
      </c>
      <c r="E459" s="10">
        <f t="shared" ca="1" si="7"/>
        <v>6.6508198720425751E-2</v>
      </c>
    </row>
    <row r="460" spans="1:5" x14ac:dyDescent="0.25">
      <c r="A460" t="s">
        <v>492</v>
      </c>
      <c r="B460" t="str">
        <f>MID(Cleaned_data!D460,FIND(" ",Cleaned_data!D460)+1,FIND(" ",Cleaned_data!D460,FIND(" ",Cleaned_data!D460)+1)-FIND(" ",Cleaned_data!D460))</f>
        <v xml:space="preserve">Federal </v>
      </c>
      <c r="C460" t="str" cm="1">
        <f t="array" aca="1" ref="C460" ca="1">[1]!EXTRACTNUMBERS(Cleaned_data!F460)</f>
        <v>5446</v>
      </c>
      <c r="D460">
        <f>(0.05 *Cleaned_data!J460)/(365/Cleaned_data!H460)</f>
        <v>8986.9721917808238</v>
      </c>
      <c r="E460" s="10">
        <f t="shared" ca="1" si="7"/>
        <v>0.60598829992828118</v>
      </c>
    </row>
    <row r="461" spans="1:5" x14ac:dyDescent="0.25">
      <c r="A461" t="s">
        <v>492</v>
      </c>
      <c r="B461" t="str">
        <f>MID(Cleaned_data!D461,FIND(" ",Cleaned_data!D461)+1,FIND(" ",Cleaned_data!D461,FIND(" ",Cleaned_data!D461)+1)-FIND(" ",Cleaned_data!D461))</f>
        <v xml:space="preserve">Gombe </v>
      </c>
      <c r="C461" t="str" cm="1">
        <f t="array" aca="1" ref="C461" ca="1">[1]!EXTRACTNUMBERS(Cleaned_data!F461)</f>
        <v>4388</v>
      </c>
      <c r="D461">
        <f>(0.05 *Cleaned_data!J461)/(365/Cleaned_data!H461)</f>
        <v>15054.245479452056</v>
      </c>
      <c r="E461" s="10">
        <f t="shared" ca="1" si="7"/>
        <v>0.29147923793253533</v>
      </c>
    </row>
    <row r="462" spans="1:5" x14ac:dyDescent="0.25">
      <c r="A462" t="s">
        <v>492</v>
      </c>
      <c r="B462" t="str">
        <f>MID(Cleaned_data!D462,FIND(" ",Cleaned_data!D462)+1,FIND(" ",Cleaned_data!D462,FIND(" ",Cleaned_data!D462)+1)-FIND(" ",Cleaned_data!D462))</f>
        <v xml:space="preserve">Imo </v>
      </c>
      <c r="C462" t="str" cm="1">
        <f t="array" aca="1" ref="C462" ca="1">[1]!EXTRACTNUMBERS(Cleaned_data!F462)</f>
        <v>1377</v>
      </c>
      <c r="D462">
        <f>(0.05 *Cleaned_data!J462)/(365/Cleaned_data!H462)</f>
        <v>25165.668356164388</v>
      </c>
      <c r="E462" s="10">
        <f t="shared" ca="1" si="7"/>
        <v>5.4717402316187672E-2</v>
      </c>
    </row>
    <row r="463" spans="1:5" x14ac:dyDescent="0.25">
      <c r="A463" t="s">
        <v>492</v>
      </c>
      <c r="B463" t="str">
        <f>MID(Cleaned_data!D463,FIND(" ",Cleaned_data!D463)+1,FIND(" ",Cleaned_data!D463,FIND(" ",Cleaned_data!D463)+1)-FIND(" ",Cleaned_data!D463))</f>
        <v xml:space="preserve">Jigawa </v>
      </c>
      <c r="C463" t="str" cm="1">
        <f t="array" aca="1" ref="C463" ca="1">[1]!EXTRACTNUMBERS(Cleaned_data!F463)</f>
        <v>17223</v>
      </c>
      <c r="D463">
        <f>(0.05 *Cleaned_data!J463)/(365/Cleaned_data!H463)</f>
        <v>26778.921095890415</v>
      </c>
      <c r="E463" s="10">
        <f t="shared" ca="1" si="7"/>
        <v>0.64315511212447984</v>
      </c>
    </row>
    <row r="464" spans="1:5" x14ac:dyDescent="0.25">
      <c r="A464" t="s">
        <v>492</v>
      </c>
      <c r="B464" t="str">
        <f>MID(Cleaned_data!D464,FIND(" ",Cleaned_data!D464)+1,FIND(" ",Cleaned_data!D464,FIND(" ",Cleaned_data!D464)+1)-FIND(" ",Cleaned_data!D464))</f>
        <v xml:space="preserve">Kaduna </v>
      </c>
      <c r="C464" t="str" cm="1">
        <f t="array" aca="1" ref="C464" ca="1">[1]!EXTRACTNUMBERS(Cleaned_data!F464)</f>
        <v>38269</v>
      </c>
      <c r="D464">
        <f>(0.05 *Cleaned_data!J464)/(365/Cleaned_data!H464)</f>
        <v>37832.540136986303</v>
      </c>
      <c r="E464" s="10">
        <f t="shared" ca="1" si="7"/>
        <v>1.0115366259160326</v>
      </c>
    </row>
    <row r="465" spans="1:5" x14ac:dyDescent="0.25">
      <c r="A465" t="s">
        <v>492</v>
      </c>
      <c r="B465" t="str">
        <f>MID(Cleaned_data!D465,FIND(" ",Cleaned_data!D465)+1,FIND(" ",Cleaned_data!D465,FIND(" ",Cleaned_data!D465)+1)-FIND(" ",Cleaned_data!D465))</f>
        <v xml:space="preserve">Kebbi </v>
      </c>
      <c r="C465" t="str" cm="1">
        <f t="array" aca="1" ref="C465" ca="1">[1]!EXTRACTNUMBERS(Cleaned_data!F465)</f>
        <v>6236</v>
      </c>
      <c r="D465">
        <f>(0.05 *Cleaned_data!J465)/(365/Cleaned_data!H465)</f>
        <v>20453.264931506852</v>
      </c>
      <c r="E465" s="10">
        <f t="shared" ca="1" si="7"/>
        <v>0.30489019825846336</v>
      </c>
    </row>
    <row r="466" spans="1:5" x14ac:dyDescent="0.25">
      <c r="A466" t="s">
        <v>492</v>
      </c>
      <c r="B466" t="str">
        <f>MID(Cleaned_data!D466,FIND(" ",Cleaned_data!D466)+1,FIND(" ",Cleaned_data!D466,FIND(" ",Cleaned_data!D466)+1)-FIND(" ",Cleaned_data!D466))</f>
        <v xml:space="preserve">Kano </v>
      </c>
      <c r="C466" t="str" cm="1">
        <f t="array" aca="1" ref="C466" ca="1">[1]!EXTRACTNUMBERS(Cleaned_data!F466)</f>
        <v>39940</v>
      </c>
      <c r="D466">
        <f>(0.05 *Cleaned_data!J466)/(365/Cleaned_data!H466)</f>
        <v>60773.780136986308</v>
      </c>
      <c r="E466" s="10">
        <f t="shared" ca="1" si="7"/>
        <v>0.65719130700729478</v>
      </c>
    </row>
    <row r="467" spans="1:5" x14ac:dyDescent="0.25">
      <c r="A467" t="s">
        <v>492</v>
      </c>
      <c r="B467" t="str">
        <f>MID(Cleaned_data!D467,FIND(" ",Cleaned_data!D467)+1,FIND(" ",Cleaned_data!D467,FIND(" ",Cleaned_data!D467)+1)-FIND(" ",Cleaned_data!D467))</f>
        <v xml:space="preserve">Kogi </v>
      </c>
      <c r="C467" t="str" cm="1">
        <f t="array" aca="1" ref="C467" ca="1">[1]!EXTRACTNUMBERS(Cleaned_data!F467)</f>
        <v>1982</v>
      </c>
      <c r="D467">
        <f>(0.05 *Cleaned_data!J467)/(365/Cleaned_data!H467)</f>
        <v>20445.430000000004</v>
      </c>
      <c r="E467" s="10">
        <f t="shared" ca="1" si="7"/>
        <v>9.6940978986502099E-2</v>
      </c>
    </row>
    <row r="468" spans="1:5" x14ac:dyDescent="0.25">
      <c r="A468" t="s">
        <v>492</v>
      </c>
      <c r="B468" t="str">
        <f>MID(Cleaned_data!D468,FIND(" ",Cleaned_data!D468)+1,FIND(" ",Cleaned_data!D468,FIND(" ",Cleaned_data!D468)+1)-FIND(" ",Cleaned_data!D468))</f>
        <v xml:space="preserve">Katsina </v>
      </c>
      <c r="C468" t="str" cm="1">
        <f t="array" aca="1" ref="C468" ca="1">[1]!EXTRACTNUMBERS(Cleaned_data!F468)</f>
        <v>22686</v>
      </c>
      <c r="D468">
        <f>(0.05 *Cleaned_data!J468)/(365/Cleaned_data!H468)</f>
        <v>36123.913561643836</v>
      </c>
      <c r="E468" s="10">
        <f t="shared" ca="1" si="7"/>
        <v>0.62800504605591423</v>
      </c>
    </row>
    <row r="469" spans="1:5" x14ac:dyDescent="0.25">
      <c r="A469" t="s">
        <v>492</v>
      </c>
      <c r="B469" t="str">
        <f>MID(Cleaned_data!D469,FIND(" ",Cleaned_data!D469)+1,FIND(" ",Cleaned_data!D469,FIND(" ",Cleaned_data!D469)+1)-FIND(" ",Cleaned_data!D469))</f>
        <v xml:space="preserve">Kwara </v>
      </c>
      <c r="C469" t="str" cm="1">
        <f t="array" aca="1" ref="C469" ca="1">[1]!EXTRACTNUMBERS(Cleaned_data!F469)</f>
        <v>1546</v>
      </c>
      <c r="D469">
        <f>(0.05 *Cleaned_data!J469)/(365/Cleaned_data!H469)</f>
        <v>14786.677260273975</v>
      </c>
      <c r="E469" s="10">
        <f t="shared" ca="1" si="7"/>
        <v>0.10455357703339466</v>
      </c>
    </row>
    <row r="470" spans="1:5" x14ac:dyDescent="0.25">
      <c r="A470" t="s">
        <v>492</v>
      </c>
      <c r="B470" t="str">
        <f>MID(Cleaned_data!D470,FIND(" ",Cleaned_data!D470)+1,FIND(" ",Cleaned_data!D470,FIND(" ",Cleaned_data!D470)+1)-FIND(" ",Cleaned_data!D470))</f>
        <v xml:space="preserve">Lagos </v>
      </c>
      <c r="C470" t="str" cm="1">
        <f t="array" aca="1" ref="C470" ca="1">[1]!EXTRACTNUMBERS(Cleaned_data!F470)</f>
        <v>12185</v>
      </c>
      <c r="D470">
        <f>(0.05 *Cleaned_data!J470)/(365/Cleaned_data!H470)</f>
        <v>57646.105205479456</v>
      </c>
      <c r="E470" s="10">
        <f t="shared" ca="1" si="7"/>
        <v>0.21137594563529635</v>
      </c>
    </row>
    <row r="471" spans="1:5" x14ac:dyDescent="0.25">
      <c r="A471" t="s">
        <v>492</v>
      </c>
      <c r="B471" t="str">
        <f>MID(Cleaned_data!D471,FIND(" ",Cleaned_data!D471)+1,FIND(" ",Cleaned_data!D471,FIND(" ",Cleaned_data!D471)+1)-FIND(" ",Cleaned_data!D471))</f>
        <v xml:space="preserve">Nasarawa </v>
      </c>
      <c r="C471" t="str" cm="1">
        <f t="array" aca="1" ref="C471" ca="1">[1]!EXTRACTNUMBERS(Cleaned_data!F471)</f>
        <v>6840</v>
      </c>
      <c r="D471">
        <f>(0.05 *Cleaned_data!J471)/(365/Cleaned_data!H471)</f>
        <v>11619.83191780822</v>
      </c>
      <c r="E471" s="10">
        <f t="shared" ca="1" si="7"/>
        <v>0.58864879013587212</v>
      </c>
    </row>
    <row r="472" spans="1:5" x14ac:dyDescent="0.25">
      <c r="A472" t="s">
        <v>492</v>
      </c>
      <c r="B472" t="str">
        <f>MID(Cleaned_data!D472,FIND(" ",Cleaned_data!D472)+1,FIND(" ",Cleaned_data!D472,FIND(" ",Cleaned_data!D472)+1)-FIND(" ",Cleaned_data!D472))</f>
        <v xml:space="preserve">Niger </v>
      </c>
      <c r="C472" t="str" cm="1">
        <f t="array" aca="1" ref="C472" ca="1">[1]!EXTRACTNUMBERS(Cleaned_data!F472)</f>
        <v>8656</v>
      </c>
      <c r="D472">
        <f>(0.05 *Cleaned_data!J472)/(365/Cleaned_data!H472)</f>
        <v>25907.791369863018</v>
      </c>
      <c r="E472" s="10">
        <f t="shared" ca="1" si="7"/>
        <v>0.33410798614307996</v>
      </c>
    </row>
    <row r="473" spans="1:5" x14ac:dyDescent="0.25">
      <c r="A473" t="s">
        <v>492</v>
      </c>
      <c r="B473" t="str">
        <f>MID(Cleaned_data!D473,FIND(" ",Cleaned_data!D473)+1,FIND(" ",Cleaned_data!D473,FIND(" ",Cleaned_data!D473)+1)-FIND(" ",Cleaned_data!D473))</f>
        <v xml:space="preserve">Ogun </v>
      </c>
      <c r="C473" t="str" cm="1">
        <f t="array" aca="1" ref="C473" ca="1">[1]!EXTRACTNUMBERS(Cleaned_data!F473)</f>
        <v>4081</v>
      </c>
      <c r="D473">
        <f>(0.05 *Cleaned_data!J473)/(365/Cleaned_data!H473)</f>
        <v>24145.178082191782</v>
      </c>
      <c r="E473" s="10">
        <f t="shared" ca="1" si="7"/>
        <v>0.16901925453223027</v>
      </c>
    </row>
    <row r="474" spans="1:5" x14ac:dyDescent="0.25">
      <c r="A474" t="s">
        <v>492</v>
      </c>
      <c r="B474" t="str">
        <f>MID(Cleaned_data!D474,FIND(" ",Cleaned_data!D474)+1,FIND(" ",Cleaned_data!D474,FIND(" ",Cleaned_data!D474)+1)-FIND(" ",Cleaned_data!D474))</f>
        <v xml:space="preserve">Ondo </v>
      </c>
      <c r="C474" t="str" cm="1">
        <f t="array" aca="1" ref="C474" ca="1">[1]!EXTRACTNUMBERS(Cleaned_data!F474)</f>
        <v>3610</v>
      </c>
      <c r="D474">
        <f>(0.05 *Cleaned_data!J474)/(365/Cleaned_data!H474)</f>
        <v>21459.032328767127</v>
      </c>
      <c r="E474" s="10">
        <f t="shared" ca="1" si="7"/>
        <v>0.16822752977358524</v>
      </c>
    </row>
    <row r="475" spans="1:5" x14ac:dyDescent="0.25">
      <c r="A475" t="s">
        <v>492</v>
      </c>
      <c r="B475" t="str">
        <f>MID(Cleaned_data!D475,FIND(" ",Cleaned_data!D475)+1,FIND(" ",Cleaned_data!D475,FIND(" ",Cleaned_data!D475)+1)-FIND(" ",Cleaned_data!D475))</f>
        <v xml:space="preserve">Osun </v>
      </c>
      <c r="C475" t="str" cm="1">
        <f t="array" aca="1" ref="C475" ca="1">[1]!EXTRACTNUMBERS(Cleaned_data!F475)</f>
        <v>2389</v>
      </c>
      <c r="D475">
        <f>(0.05 *Cleaned_data!J475)/(365/Cleaned_data!H475)</f>
        <v>21895.244794520549</v>
      </c>
      <c r="E475" s="10">
        <f t="shared" ca="1" si="7"/>
        <v>0.10911044943411025</v>
      </c>
    </row>
    <row r="476" spans="1:5" x14ac:dyDescent="0.25">
      <c r="A476" t="s">
        <v>492</v>
      </c>
      <c r="B476" t="str">
        <f>MID(Cleaned_data!D476,FIND(" ",Cleaned_data!D476)+1,FIND(" ",Cleaned_data!D476,FIND(" ",Cleaned_data!D476)+1)-FIND(" ",Cleaned_data!D476))</f>
        <v xml:space="preserve">Oyo </v>
      </c>
      <c r="C476" t="str" cm="1">
        <f t="array" aca="1" ref="C476" ca="1">[1]!EXTRACTNUMBERS(Cleaned_data!F476)</f>
        <v>6495</v>
      </c>
      <c r="D476">
        <f>(0.05 *Cleaned_data!J476)/(365/Cleaned_data!H476)</f>
        <v>36672.545616438358</v>
      </c>
      <c r="E476" s="10">
        <f t="shared" ca="1" si="7"/>
        <v>0.17710796703157242</v>
      </c>
    </row>
    <row r="477" spans="1:5" x14ac:dyDescent="0.25">
      <c r="A477" t="s">
        <v>492</v>
      </c>
      <c r="B477" t="str">
        <f>MID(Cleaned_data!D477,FIND(" ",Cleaned_data!D477)+1,FIND(" ",Cleaned_data!D477,FIND(" ",Cleaned_data!D477)+1)-FIND(" ",Cleaned_data!D477))</f>
        <v xml:space="preserve">Plateau </v>
      </c>
      <c r="C477" t="str" cm="1">
        <f t="array" aca="1" ref="C477" ca="1">[1]!EXTRACTNUMBERS(Cleaned_data!F477)</f>
        <v>3373</v>
      </c>
      <c r="D477">
        <f>(0.05 *Cleaned_data!J477)/(365/Cleaned_data!H477)</f>
        <v>19085.595890410961</v>
      </c>
      <c r="E477" s="10">
        <f t="shared" ca="1" si="7"/>
        <v>0.17673013823449296</v>
      </c>
    </row>
    <row r="478" spans="1:5" x14ac:dyDescent="0.25">
      <c r="A478" t="s">
        <v>492</v>
      </c>
      <c r="B478" t="str">
        <f>MID(Cleaned_data!D478,FIND(" ",Cleaned_data!D478)+1,FIND(" ",Cleaned_data!D478,FIND(" ",Cleaned_data!D478)+1)-FIND(" ",Cleaned_data!D478))</f>
        <v xml:space="preserve">Rivers </v>
      </c>
      <c r="C478" t="str" cm="1">
        <f t="array" aca="1" ref="C478" ca="1">[1]!EXTRACTNUMBERS(Cleaned_data!F478)</f>
        <v>3737</v>
      </c>
      <c r="D478">
        <f>(0.05 *Cleaned_data!J478)/(365/Cleaned_data!H478)</f>
        <v>34008.54575342466</v>
      </c>
      <c r="E478" s="10">
        <f t="shared" ca="1" si="7"/>
        <v>0.10988414579955053</v>
      </c>
    </row>
    <row r="479" spans="1:5" x14ac:dyDescent="0.25">
      <c r="A479" t="s">
        <v>492</v>
      </c>
      <c r="B479" t="str">
        <f>MID(Cleaned_data!D479,FIND(" ",Cleaned_data!D479)+1,FIND(" ",Cleaned_data!D479,FIND(" ",Cleaned_data!D479)+1)-FIND(" ",Cleaned_data!D479))</f>
        <v xml:space="preserve">Sokoto </v>
      </c>
      <c r="C479" t="str" cm="1">
        <f t="array" aca="1" ref="C479" ca="1">[1]!EXTRACTNUMBERS(Cleaned_data!F479)</f>
        <v>6735</v>
      </c>
      <c r="D479">
        <f>(0.05 *Cleaned_data!J479)/(365/Cleaned_data!H479)</f>
        <v>23055.375205479453</v>
      </c>
      <c r="E479" s="10">
        <f t="shared" ca="1" si="7"/>
        <v>0.29212276703262358</v>
      </c>
    </row>
    <row r="480" spans="1:5" x14ac:dyDescent="0.25">
      <c r="A480" t="s">
        <v>492</v>
      </c>
      <c r="B480" t="str">
        <f>MID(Cleaned_data!D480,FIND(" ",Cleaned_data!D480)+1,FIND(" ",Cleaned_data!D480,FIND(" ",Cleaned_data!D480)+1)-FIND(" ",Cleaned_data!D480))</f>
        <v xml:space="preserve">Taraba </v>
      </c>
      <c r="C480" t="str" cm="1">
        <f t="array" aca="1" ref="C480" ca="1">[1]!EXTRACTNUMBERS(Cleaned_data!F480)</f>
        <v>3280</v>
      </c>
      <c r="D480">
        <f>(0.05 *Cleaned_data!J480)/(365/Cleaned_data!H480)</f>
        <v>14043.182602739729</v>
      </c>
      <c r="E480" s="10">
        <f t="shared" ca="1" si="7"/>
        <v>0.23356528878005861</v>
      </c>
    </row>
    <row r="481" spans="1:5" x14ac:dyDescent="0.25">
      <c r="A481" t="s">
        <v>492</v>
      </c>
      <c r="B481" t="str">
        <f>MID(Cleaned_data!D481,FIND(" ",Cleaned_data!D481)+1,FIND(" ",Cleaned_data!D481,FIND(" ",Cleaned_data!D481)+1)-FIND(" ",Cleaned_data!D481))</f>
        <v xml:space="preserve">Yobe </v>
      </c>
      <c r="C481" t="str" cm="1">
        <f t="array" aca="1" ref="C481" ca="1">[1]!EXTRACTNUMBERS(Cleaned_data!F481)</f>
        <v>6022</v>
      </c>
      <c r="D481">
        <f>(0.05 *Cleaned_data!J481)/(365/Cleaned_data!H481)</f>
        <v>15418.750273972604</v>
      </c>
      <c r="E481" s="10">
        <f t="shared" ca="1" si="7"/>
        <v>0.39056343043348651</v>
      </c>
    </row>
    <row r="482" spans="1:5" x14ac:dyDescent="0.25">
      <c r="A482" t="s">
        <v>492</v>
      </c>
      <c r="B482" t="str">
        <f>MID(Cleaned_data!D482,FIND(" ",Cleaned_data!D482)+1,FIND(" ",Cleaned_data!D482,FIND(" ",Cleaned_data!D482)+1)-FIND(" ",Cleaned_data!D482))</f>
        <v xml:space="preserve">Zamfara </v>
      </c>
      <c r="C482" t="str" cm="1">
        <f t="array" aca="1" ref="C482" ca="1">[1]!EXTRACTNUMBERS(Cleaned_data!F482)</f>
        <v>15602</v>
      </c>
      <c r="D482">
        <f>(0.05 *Cleaned_data!J482)/(365/Cleaned_data!H482)</f>
        <v>20848.366301369864</v>
      </c>
      <c r="E482" s="10">
        <f t="shared" ca="1" si="7"/>
        <v>0.74835599943266795</v>
      </c>
    </row>
    <row r="483" spans="1:5" x14ac:dyDescent="0.25">
      <c r="A483" t="s">
        <v>495</v>
      </c>
      <c r="B483" t="str">
        <f>MID(Cleaned_data!D483,FIND(" ",Cleaned_data!D483)+1,FIND(" ",Cleaned_data!D483,FIND(" ",Cleaned_data!D483)+1)-FIND(" ",Cleaned_data!D483))</f>
        <v xml:space="preserve">Anambra </v>
      </c>
      <c r="C483" t="str" cm="1">
        <f t="array" aca="1" ref="C483" ca="1">[1]!EXTRACTNUMBERS(Cleaned_data!F483)</f>
        <v>1817</v>
      </c>
      <c r="D483">
        <f>(0.05 *Cleaned_data!J483)/(365/Cleaned_data!H483)</f>
        <v>22554.268493150685</v>
      </c>
      <c r="E483" s="10">
        <f t="shared" ca="1" si="7"/>
        <v>8.0561247222528609E-2</v>
      </c>
    </row>
    <row r="484" spans="1:5" x14ac:dyDescent="0.25">
      <c r="A484" t="s">
        <v>495</v>
      </c>
      <c r="B484" t="str">
        <f>MID(Cleaned_data!D484,FIND(" ",Cleaned_data!D484)+1,FIND(" ",Cleaned_data!D484,FIND(" ",Cleaned_data!D484)+1)-FIND(" ",Cleaned_data!D484))</f>
        <v xml:space="preserve">Abia </v>
      </c>
      <c r="C484" t="str" cm="1">
        <f t="array" aca="1" ref="C484" ca="1">[1]!EXTRACTNUMBERS(Cleaned_data!F484)</f>
        <v>1488</v>
      </c>
      <c r="D484">
        <f>(0.05 *Cleaned_data!J484)/(365/Cleaned_data!H484)</f>
        <v>15369.180821917807</v>
      </c>
      <c r="E484" s="10">
        <f t="shared" ca="1" si="7"/>
        <v>9.6817131455567279E-2</v>
      </c>
    </row>
    <row r="485" spans="1:5" x14ac:dyDescent="0.25">
      <c r="A485" t="s">
        <v>495</v>
      </c>
      <c r="B485" t="str">
        <f>MID(Cleaned_data!D485,FIND(" ",Cleaned_data!D485)+1,FIND(" ",Cleaned_data!D485,FIND(" ",Cleaned_data!D485)+1)-FIND(" ",Cleaned_data!D485))</f>
        <v xml:space="preserve">Adamawa </v>
      </c>
      <c r="C485" t="str" cm="1">
        <f t="array" aca="1" ref="C485" ca="1">[1]!EXTRACTNUMBERS(Cleaned_data!F485)</f>
        <v>9156</v>
      </c>
      <c r="D485">
        <f>(0.05 *Cleaned_data!J485)/(365/Cleaned_data!H485)</f>
        <v>17621.140273972604</v>
      </c>
      <c r="E485" s="10">
        <f t="shared" ca="1" si="7"/>
        <v>0.51960315040019955</v>
      </c>
    </row>
    <row r="486" spans="1:5" x14ac:dyDescent="0.25">
      <c r="A486" t="s">
        <v>495</v>
      </c>
      <c r="B486" t="str">
        <f>MID(Cleaned_data!D486,FIND(" ",Cleaned_data!D486)+1,FIND(" ",Cleaned_data!D486,FIND(" ",Cleaned_data!D486)+1)-FIND(" ",Cleaned_data!D486))</f>
        <v xml:space="preserve">Akwa-Ibom </v>
      </c>
      <c r="C486" t="str" cm="1">
        <f t="array" aca="1" ref="C486" ca="1">[1]!EXTRACTNUMBERS(Cleaned_data!F486)</f>
        <v>1474</v>
      </c>
      <c r="D486">
        <f>(0.05 *Cleaned_data!J486)/(365/Cleaned_data!H486)</f>
        <v>23222.616986301371</v>
      </c>
      <c r="E486" s="10">
        <f t="shared" ca="1" si="7"/>
        <v>6.3472605213679742E-2</v>
      </c>
    </row>
    <row r="487" spans="1:5" x14ac:dyDescent="0.25">
      <c r="A487" t="s">
        <v>495</v>
      </c>
      <c r="B487" t="str">
        <f>MID(Cleaned_data!D487,FIND(" ",Cleaned_data!D487)+1,FIND(" ",Cleaned_data!D487,FIND(" ",Cleaned_data!D487)+1)-FIND(" ",Cleaned_data!D487))</f>
        <v xml:space="preserve">Bauchi </v>
      </c>
      <c r="C487" t="str" cm="1">
        <f t="array" aca="1" ref="C487" ca="1">[1]!EXTRACTNUMBERS(Cleaned_data!F487)</f>
        <v>8612</v>
      </c>
      <c r="D487">
        <f>(0.05 *Cleaned_data!J487)/(365/Cleaned_data!H487)</f>
        <v>27702.563287671233</v>
      </c>
      <c r="E487" s="10">
        <f t="shared" ca="1" si="7"/>
        <v>0.3108737596073895</v>
      </c>
    </row>
    <row r="488" spans="1:5" x14ac:dyDescent="0.25">
      <c r="A488" t="s">
        <v>495</v>
      </c>
      <c r="B488" t="str">
        <f>MID(Cleaned_data!D488,FIND(" ",Cleaned_data!D488)+1,FIND(" ",Cleaned_data!D488,FIND(" ",Cleaned_data!D488)+1)-FIND(" ",Cleaned_data!D488))</f>
        <v xml:space="preserve">Benue </v>
      </c>
      <c r="C488" t="str" cm="1">
        <f t="array" aca="1" ref="C488" ca="1">[1]!EXTRACTNUMBERS(Cleaned_data!F488)</f>
        <v>4584</v>
      </c>
      <c r="D488">
        <f>(0.05 *Cleaned_data!J488)/(365/Cleaned_data!H488)</f>
        <v>23765.874520547946</v>
      </c>
      <c r="E488" s="10">
        <f t="shared" ca="1" si="7"/>
        <v>0.19288160408474256</v>
      </c>
    </row>
    <row r="489" spans="1:5" x14ac:dyDescent="0.25">
      <c r="A489" t="s">
        <v>495</v>
      </c>
      <c r="B489" t="str">
        <f>MID(Cleaned_data!D489,FIND(" ",Cleaned_data!D489)+1,FIND(" ",Cleaned_data!D489,FIND(" ",Cleaned_data!D489)+1)-FIND(" ",Cleaned_data!D489))</f>
        <v xml:space="preserve">Borno </v>
      </c>
      <c r="C489" t="str" cm="1">
        <f t="array" aca="1" ref="C489" ca="1">[1]!EXTRACTNUMBERS(Cleaned_data!F489)</f>
        <v>8162</v>
      </c>
      <c r="D489">
        <f>(0.05 *Cleaned_data!J489)/(365/Cleaned_data!H489)</f>
        <v>24590.930958904111</v>
      </c>
      <c r="E489" s="10">
        <f t="shared" ca="1" si="7"/>
        <v>0.33191098025691573</v>
      </c>
    </row>
    <row r="490" spans="1:5" x14ac:dyDescent="0.25">
      <c r="A490" t="s">
        <v>495</v>
      </c>
      <c r="B490" t="str">
        <f>MID(Cleaned_data!D490,FIND(" ",Cleaned_data!D490)+1,FIND(" ",Cleaned_data!D490,FIND(" ",Cleaned_data!D490)+1)-FIND(" ",Cleaned_data!D490))</f>
        <v xml:space="preserve">Bayelsa </v>
      </c>
      <c r="C490" t="str" cm="1">
        <f t="array" aca="1" ref="C490" ca="1">[1]!EXTRACTNUMBERS(Cleaned_data!F490)</f>
        <v>715</v>
      </c>
      <c r="D490">
        <f>(0.05 *Cleaned_data!J490)/(365/Cleaned_data!H490)</f>
        <v>9474.1682191780819</v>
      </c>
      <c r="E490" s="10">
        <f t="shared" ca="1" si="7"/>
        <v>7.5468366558307617E-2</v>
      </c>
    </row>
    <row r="491" spans="1:5" x14ac:dyDescent="0.25">
      <c r="A491" t="s">
        <v>495</v>
      </c>
      <c r="B491" t="str">
        <f>MID(Cleaned_data!D491,FIND(" ",Cleaned_data!D491)+1,FIND(" ",Cleaned_data!D491,FIND(" ",Cleaned_data!D491)+1)-FIND(" ",Cleaned_data!D491))</f>
        <v xml:space="preserve">Cross </v>
      </c>
      <c r="C491" t="str" cm="1">
        <f t="array" aca="1" ref="C491" ca="1">[1]!EXTRACTNUMBERS(Cleaned_data!F491)</f>
        <v>1996</v>
      </c>
      <c r="D491">
        <f>(0.05 *Cleaned_data!J491)/(365/Cleaned_data!H491)</f>
        <v>16068.578630136986</v>
      </c>
      <c r="E491" s="10">
        <f t="shared" ca="1" si="7"/>
        <v>0.12421758301984821</v>
      </c>
    </row>
    <row r="492" spans="1:5" x14ac:dyDescent="0.25">
      <c r="A492" t="s">
        <v>495</v>
      </c>
      <c r="B492" t="str">
        <f>MID(Cleaned_data!D492,FIND(" ",Cleaned_data!D492)+1,FIND(" ",Cleaned_data!D492,FIND(" ",Cleaned_data!D492)+1)-FIND(" ",Cleaned_data!D492))</f>
        <v xml:space="preserve">Delta </v>
      </c>
      <c r="C492" t="str" cm="1">
        <f t="array" aca="1" ref="C492" ca="1">[1]!EXTRACTNUMBERS(Cleaned_data!F492)</f>
        <v>4240</v>
      </c>
      <c r="D492">
        <f>(0.05 *Cleaned_data!J492)/(365/Cleaned_data!H492)</f>
        <v>23674.705753424656</v>
      </c>
      <c r="E492" s="10">
        <f t="shared" ca="1" si="7"/>
        <v>0.17909409494505182</v>
      </c>
    </row>
    <row r="493" spans="1:5" x14ac:dyDescent="0.25">
      <c r="A493" t="s">
        <v>495</v>
      </c>
      <c r="B493" t="str">
        <f>MID(Cleaned_data!D493,FIND(" ",Cleaned_data!D493)+1,FIND(" ",Cleaned_data!D493,FIND(" ",Cleaned_data!D493)+1)-FIND(" ",Cleaned_data!D493))</f>
        <v xml:space="preserve">Ebonyi </v>
      </c>
      <c r="C493" t="str" cm="1">
        <f t="array" aca="1" ref="C493" ca="1">[1]!EXTRACTNUMBERS(Cleaned_data!F493)</f>
        <v>1253</v>
      </c>
      <c r="D493">
        <f>(0.05 *Cleaned_data!J493)/(365/Cleaned_data!H493)</f>
        <v>11937.282191780821</v>
      </c>
      <c r="E493" s="10">
        <f t="shared" ca="1" si="7"/>
        <v>0.10496526595163581</v>
      </c>
    </row>
    <row r="494" spans="1:5" x14ac:dyDescent="0.25">
      <c r="A494" t="s">
        <v>495</v>
      </c>
      <c r="B494" t="str">
        <f>MID(Cleaned_data!D494,FIND(" ",Cleaned_data!D494)+1,FIND(" ",Cleaned_data!D494,FIND(" ",Cleaned_data!D494)+1)-FIND(" ",Cleaned_data!D494))</f>
        <v xml:space="preserve">Edo </v>
      </c>
      <c r="C494" t="str" cm="1">
        <f t="array" aca="1" ref="C494" ca="1">[1]!EXTRACTNUMBERS(Cleaned_data!F494)</f>
        <v>1991</v>
      </c>
      <c r="D494">
        <f>(0.05 *Cleaned_data!J494)/(365/Cleaned_data!H494)</f>
        <v>17453.4701369863</v>
      </c>
      <c r="E494" s="10">
        <f t="shared" ca="1" si="7"/>
        <v>0.11407473610538901</v>
      </c>
    </row>
    <row r="495" spans="1:5" x14ac:dyDescent="0.25">
      <c r="A495" t="s">
        <v>495</v>
      </c>
      <c r="B495" t="str">
        <f>MID(Cleaned_data!D495,FIND(" ",Cleaned_data!D495)+1,FIND(" ",Cleaned_data!D495,FIND(" ",Cleaned_data!D495)+1)-FIND(" ",Cleaned_data!D495))</f>
        <v xml:space="preserve">Ekiti </v>
      </c>
      <c r="C495" t="str" cm="1">
        <f t="array" aca="1" ref="C495" ca="1">[1]!EXTRACTNUMBERS(Cleaned_data!F495)</f>
        <v>667</v>
      </c>
      <c r="D495">
        <f>(0.05 *Cleaned_data!J495)/(365/Cleaned_data!H495)</f>
        <v>13600.110136986303</v>
      </c>
      <c r="E495" s="10">
        <f t="shared" ca="1" si="7"/>
        <v>4.9043720475913946E-2</v>
      </c>
    </row>
    <row r="496" spans="1:5" x14ac:dyDescent="0.25">
      <c r="A496" t="s">
        <v>495</v>
      </c>
      <c r="B496" t="str">
        <f>MID(Cleaned_data!D496,FIND(" ",Cleaned_data!D496)+1,FIND(" ",Cleaned_data!D496,FIND(" ",Cleaned_data!D496)+1)-FIND(" ",Cleaned_data!D496))</f>
        <v xml:space="preserve">Enugu </v>
      </c>
      <c r="C496" t="str" cm="1">
        <f t="array" aca="1" ref="C496" ca="1">[1]!EXTRACTNUMBERS(Cleaned_data!F496)</f>
        <v>1532</v>
      </c>
      <c r="D496">
        <f>(0.05 *Cleaned_data!J496)/(365/Cleaned_data!H496)</f>
        <v>18347.483287671232</v>
      </c>
      <c r="E496" s="10">
        <f t="shared" ca="1" si="7"/>
        <v>8.349919037830339E-2</v>
      </c>
    </row>
    <row r="497" spans="1:5" x14ac:dyDescent="0.25">
      <c r="A497" t="s">
        <v>495</v>
      </c>
      <c r="B497" t="str">
        <f>MID(Cleaned_data!D497,FIND(" ",Cleaned_data!D497)+1,FIND(" ",Cleaned_data!D497,FIND(" ",Cleaned_data!D497)+1)-FIND(" ",Cleaned_data!D497))</f>
        <v xml:space="preserve">Federal </v>
      </c>
      <c r="C497" t="str" cm="1">
        <f t="array" aca="1" ref="C497" ca="1">[1]!EXTRACTNUMBERS(Cleaned_data!F497)</f>
        <v>4739</v>
      </c>
      <c r="D497">
        <f>(0.05 *Cleaned_data!J497)/(365/Cleaned_data!H497)</f>
        <v>8117.2652054794517</v>
      </c>
      <c r="E497" s="10">
        <f t="shared" ca="1" si="7"/>
        <v>0.58381731778345758</v>
      </c>
    </row>
    <row r="498" spans="1:5" x14ac:dyDescent="0.25">
      <c r="A498" t="s">
        <v>495</v>
      </c>
      <c r="B498" t="str">
        <f>MID(Cleaned_data!D498,FIND(" ",Cleaned_data!D498)+1,FIND(" ",Cleaned_data!D498,FIND(" ",Cleaned_data!D498)+1)-FIND(" ",Cleaned_data!D498))</f>
        <v xml:space="preserve">Gombe </v>
      </c>
      <c r="C498" t="str" cm="1">
        <f t="array" aca="1" ref="C498" ca="1">[1]!EXTRACTNUMBERS(Cleaned_data!F498)</f>
        <v>3857</v>
      </c>
      <c r="D498">
        <f>(0.05 *Cleaned_data!J498)/(365/Cleaned_data!H498)</f>
        <v>13597.383013698629</v>
      </c>
      <c r="E498" s="10">
        <f t="shared" ca="1" si="7"/>
        <v>0.28365752410697564</v>
      </c>
    </row>
    <row r="499" spans="1:5" x14ac:dyDescent="0.25">
      <c r="A499" t="s">
        <v>495</v>
      </c>
      <c r="B499" t="str">
        <f>MID(Cleaned_data!D499,FIND(" ",Cleaned_data!D499)+1,FIND(" ",Cleaned_data!D499,FIND(" ",Cleaned_data!D499)+1)-FIND(" ",Cleaned_data!D499))</f>
        <v xml:space="preserve">Imo </v>
      </c>
      <c r="C499" t="str" cm="1">
        <f t="array" aca="1" ref="C499" ca="1">[1]!EXTRACTNUMBERS(Cleaned_data!F499)</f>
        <v>1046</v>
      </c>
      <c r="D499">
        <f>(0.05 *Cleaned_data!J499)/(365/Cleaned_data!H499)</f>
        <v>22730.281095890412</v>
      </c>
      <c r="E499" s="10">
        <f t="shared" ca="1" si="7"/>
        <v>4.6017908691376223E-2</v>
      </c>
    </row>
    <row r="500" spans="1:5" x14ac:dyDescent="0.25">
      <c r="A500" t="s">
        <v>495</v>
      </c>
      <c r="B500" t="str">
        <f>MID(Cleaned_data!D500,FIND(" ",Cleaned_data!D500)+1,FIND(" ",Cleaned_data!D500,FIND(" ",Cleaned_data!D500)+1)-FIND(" ",Cleaned_data!D500))</f>
        <v xml:space="preserve">Jigawa </v>
      </c>
      <c r="C500" t="str" cm="1">
        <f t="array" aca="1" ref="C500" ca="1">[1]!EXTRACTNUMBERS(Cleaned_data!F500)</f>
        <v>15258</v>
      </c>
      <c r="D500">
        <f>(0.05 *Cleaned_data!J500)/(365/Cleaned_data!H500)</f>
        <v>24187.412602739725</v>
      </c>
      <c r="E500" s="10">
        <f t="shared" ca="1" si="7"/>
        <v>0.63082398479743618</v>
      </c>
    </row>
    <row r="501" spans="1:5" x14ac:dyDescent="0.25">
      <c r="A501" t="s">
        <v>495</v>
      </c>
      <c r="B501" t="str">
        <f>MID(Cleaned_data!D501,FIND(" ",Cleaned_data!D501)+1,FIND(" ",Cleaned_data!D501,FIND(" ",Cleaned_data!D501)+1)-FIND(" ",Cleaned_data!D501))</f>
        <v xml:space="preserve">Kaduna </v>
      </c>
      <c r="C501" t="str" cm="1">
        <f t="array" aca="1" ref="C501" ca="1">[1]!EXTRACTNUMBERS(Cleaned_data!F501)</f>
        <v>31456</v>
      </c>
      <c r="D501">
        <f>(0.05 *Cleaned_data!J501)/(365/Cleaned_data!H501)</f>
        <v>34171.326575342464</v>
      </c>
      <c r="E501" s="10">
        <f t="shared" ca="1" si="7"/>
        <v>0.92053786471076593</v>
      </c>
    </row>
    <row r="502" spans="1:5" x14ac:dyDescent="0.25">
      <c r="A502" t="s">
        <v>495</v>
      </c>
      <c r="B502" t="str">
        <f>MID(Cleaned_data!D502,FIND(" ",Cleaned_data!D502)+1,FIND(" ",Cleaned_data!D502,FIND(" ",Cleaned_data!D502)+1)-FIND(" ",Cleaned_data!D502))</f>
        <v xml:space="preserve">Kebbi </v>
      </c>
      <c r="C502" t="str" cm="1">
        <f t="array" aca="1" ref="C502" ca="1">[1]!EXTRACTNUMBERS(Cleaned_data!F502)</f>
        <v>5343</v>
      </c>
      <c r="D502">
        <f>(0.05 *Cleaned_data!J502)/(365/Cleaned_data!H502)</f>
        <v>18473.916712328766</v>
      </c>
      <c r="E502" s="10">
        <f t="shared" ca="1" si="7"/>
        <v>0.2892185822421886</v>
      </c>
    </row>
    <row r="503" spans="1:5" x14ac:dyDescent="0.25">
      <c r="A503" t="s">
        <v>495</v>
      </c>
      <c r="B503" t="str">
        <f>MID(Cleaned_data!D503,FIND(" ",Cleaned_data!D503)+1,FIND(" ",Cleaned_data!D503,FIND(" ",Cleaned_data!D503)+1)-FIND(" ",Cleaned_data!D503))</f>
        <v xml:space="preserve">Kano </v>
      </c>
      <c r="C503" t="str" cm="1">
        <f t="array" aca="1" ref="C503" ca="1">[1]!EXTRACTNUMBERS(Cleaned_data!F503)</f>
        <v>43419</v>
      </c>
      <c r="D503">
        <f>(0.05 *Cleaned_data!J503)/(365/Cleaned_data!H503)</f>
        <v>54892.446575342459</v>
      </c>
      <c r="E503" s="10">
        <f t="shared" ca="1" si="7"/>
        <v>0.79098314447335449</v>
      </c>
    </row>
    <row r="504" spans="1:5" x14ac:dyDescent="0.25">
      <c r="A504" t="s">
        <v>495</v>
      </c>
      <c r="B504" t="str">
        <f>MID(Cleaned_data!D504,FIND(" ",Cleaned_data!D504)+1,FIND(" ",Cleaned_data!D504,FIND(" ",Cleaned_data!D504)+1)-FIND(" ",Cleaned_data!D504))</f>
        <v xml:space="preserve">Kogi </v>
      </c>
      <c r="C504" t="str" cm="1">
        <f t="array" aca="1" ref="C504" ca="1">[1]!EXTRACTNUMBERS(Cleaned_data!F504)</f>
        <v>1696</v>
      </c>
      <c r="D504">
        <f>(0.05 *Cleaned_data!J504)/(365/Cleaned_data!H504)</f>
        <v>18466.84</v>
      </c>
      <c r="E504" s="10">
        <f t="shared" ca="1" si="7"/>
        <v>9.1840293195803932E-2</v>
      </c>
    </row>
    <row r="505" spans="1:5" x14ac:dyDescent="0.25">
      <c r="A505" t="s">
        <v>495</v>
      </c>
      <c r="B505" t="str">
        <f>MID(Cleaned_data!D505,FIND(" ",Cleaned_data!D505)+1,FIND(" ",Cleaned_data!D505,FIND(" ",Cleaned_data!D505)+1)-FIND(" ",Cleaned_data!D505))</f>
        <v xml:space="preserve">Katsina </v>
      </c>
      <c r="C505" t="str" cm="1">
        <f t="array" aca="1" ref="C505" ca="1">[1]!EXTRACTNUMBERS(Cleaned_data!F505)</f>
        <v>22153</v>
      </c>
      <c r="D505">
        <f>(0.05 *Cleaned_data!J505)/(365/Cleaned_data!H505)</f>
        <v>32628.05095890411</v>
      </c>
      <c r="E505" s="10">
        <f t="shared" ca="1" si="7"/>
        <v>0.67895566388265993</v>
      </c>
    </row>
    <row r="506" spans="1:5" x14ac:dyDescent="0.25">
      <c r="A506" t="s">
        <v>495</v>
      </c>
      <c r="B506" t="str">
        <f>MID(Cleaned_data!D506,FIND(" ",Cleaned_data!D506)+1,FIND(" ",Cleaned_data!D506,FIND(" ",Cleaned_data!D506)+1)-FIND(" ",Cleaned_data!D506))</f>
        <v xml:space="preserve">Kwara </v>
      </c>
      <c r="C506" t="str" cm="1">
        <f t="array" aca="1" ref="C506" ca="1">[1]!EXTRACTNUMBERS(Cleaned_data!F506)</f>
        <v>1771</v>
      </c>
      <c r="D506">
        <f>(0.05 *Cleaned_data!J506)/(365/Cleaned_data!H506)</f>
        <v>13355.708493150685</v>
      </c>
      <c r="E506" s="10">
        <f t="shared" ca="1" si="7"/>
        <v>0.13260247488242471</v>
      </c>
    </row>
    <row r="507" spans="1:5" x14ac:dyDescent="0.25">
      <c r="A507" t="s">
        <v>495</v>
      </c>
      <c r="B507" t="str">
        <f>MID(Cleaned_data!D507,FIND(" ",Cleaned_data!D507)+1,FIND(" ",Cleaned_data!D507,FIND(" ",Cleaned_data!D507)+1)-FIND(" ",Cleaned_data!D507))</f>
        <v xml:space="preserve">Lagos </v>
      </c>
      <c r="C507" t="str" cm="1">
        <f t="array" aca="1" ref="C507" ca="1">[1]!EXTRACTNUMBERS(Cleaned_data!F507)</f>
        <v>10180</v>
      </c>
      <c r="D507">
        <f>(0.05 *Cleaned_data!J507)/(365/Cleaned_data!H507)</f>
        <v>52067.449863013695</v>
      </c>
      <c r="E507" s="10">
        <f t="shared" ca="1" si="7"/>
        <v>0.19551562495922045</v>
      </c>
    </row>
    <row r="508" spans="1:5" x14ac:dyDescent="0.25">
      <c r="A508" t="s">
        <v>495</v>
      </c>
      <c r="B508" t="str">
        <f>MID(Cleaned_data!D508,FIND(" ",Cleaned_data!D508)+1,FIND(" ",Cleaned_data!D508,FIND(" ",Cleaned_data!D508)+1)-FIND(" ",Cleaned_data!D508))</f>
        <v xml:space="preserve">Nasarawa </v>
      </c>
      <c r="C508" t="str" cm="1">
        <f t="array" aca="1" ref="C508" ca="1">[1]!EXTRACTNUMBERS(Cleaned_data!F508)</f>
        <v>7739</v>
      </c>
      <c r="D508">
        <f>(0.05 *Cleaned_data!J508)/(365/Cleaned_data!H508)</f>
        <v>10495.332054794519</v>
      </c>
      <c r="E508" s="10">
        <f t="shared" ca="1" si="7"/>
        <v>0.73737543124847005</v>
      </c>
    </row>
    <row r="509" spans="1:5" x14ac:dyDescent="0.25">
      <c r="A509" t="s">
        <v>495</v>
      </c>
      <c r="B509" t="str">
        <f>MID(Cleaned_data!D509,FIND(" ",Cleaned_data!D509)+1,FIND(" ",Cleaned_data!D509,FIND(" ",Cleaned_data!D509)+1)-FIND(" ",Cleaned_data!D509))</f>
        <v xml:space="preserve">Niger </v>
      </c>
      <c r="C509" t="str" cm="1">
        <f t="array" aca="1" ref="C509" ca="1">[1]!EXTRACTNUMBERS(Cleaned_data!F509)</f>
        <v>9635</v>
      </c>
      <c r="D509">
        <f>(0.05 *Cleaned_data!J509)/(365/Cleaned_data!H509)</f>
        <v>23400.585753424661</v>
      </c>
      <c r="E509" s="10">
        <f t="shared" ca="1" si="7"/>
        <v>0.41174182994927483</v>
      </c>
    </row>
    <row r="510" spans="1:5" x14ac:dyDescent="0.25">
      <c r="A510" t="s">
        <v>495</v>
      </c>
      <c r="B510" t="str">
        <f>MID(Cleaned_data!D510,FIND(" ",Cleaned_data!D510)+1,FIND(" ",Cleaned_data!D510,FIND(" ",Cleaned_data!D510)+1)-FIND(" ",Cleaned_data!D510))</f>
        <v xml:space="preserve">Ogun </v>
      </c>
      <c r="C510" t="str" cm="1">
        <f t="array" aca="1" ref="C510" ca="1">[1]!EXTRACTNUMBERS(Cleaned_data!F510)</f>
        <v>4069</v>
      </c>
      <c r="D510">
        <f>(0.05 *Cleaned_data!J510)/(365/Cleaned_data!H510)</f>
        <v>21808.547945205479</v>
      </c>
      <c r="E510" s="10">
        <f t="shared" ca="1" si="7"/>
        <v>0.18657821741380784</v>
      </c>
    </row>
    <row r="511" spans="1:5" x14ac:dyDescent="0.25">
      <c r="A511" t="s">
        <v>495</v>
      </c>
      <c r="B511" t="str">
        <f>MID(Cleaned_data!D511,FIND(" ",Cleaned_data!D511)+1,FIND(" ",Cleaned_data!D511,FIND(" ",Cleaned_data!D511)+1)-FIND(" ",Cleaned_data!D511))</f>
        <v xml:space="preserve">Ondo </v>
      </c>
      <c r="C511" t="str" cm="1">
        <f t="array" aca="1" ref="C511" ca="1">[1]!EXTRACTNUMBERS(Cleaned_data!F511)</f>
        <v>3009</v>
      </c>
      <c r="D511">
        <f>(0.05 *Cleaned_data!J511)/(365/Cleaned_data!H511)</f>
        <v>19382.351780821919</v>
      </c>
      <c r="E511" s="10">
        <f t="shared" ca="1" si="7"/>
        <v>0.15524431885388068</v>
      </c>
    </row>
    <row r="512" spans="1:5" x14ac:dyDescent="0.25">
      <c r="A512" t="s">
        <v>495</v>
      </c>
      <c r="B512" t="str">
        <f>MID(Cleaned_data!D512,FIND(" ",Cleaned_data!D512)+1,FIND(" ",Cleaned_data!D512,FIND(" ",Cleaned_data!D512)+1)-FIND(" ",Cleaned_data!D512))</f>
        <v xml:space="preserve">Osun </v>
      </c>
      <c r="C512" t="str" cm="1">
        <f t="array" aca="1" ref="C512" ca="1">[1]!EXTRACTNUMBERS(Cleaned_data!F512)</f>
        <v>2197</v>
      </c>
      <c r="D512">
        <f>(0.05 *Cleaned_data!J512)/(365/Cleaned_data!H512)</f>
        <v>19776.350136986301</v>
      </c>
      <c r="E512" s="10">
        <f t="shared" ca="1" si="7"/>
        <v>0.11109228875813172</v>
      </c>
    </row>
    <row r="513" spans="1:5" x14ac:dyDescent="0.25">
      <c r="A513" t="s">
        <v>495</v>
      </c>
      <c r="B513" t="str">
        <f>MID(Cleaned_data!D513,FIND(" ",Cleaned_data!D513)+1,FIND(" ",Cleaned_data!D513,FIND(" ",Cleaned_data!D513)+1)-FIND(" ",Cleaned_data!D513))</f>
        <v xml:space="preserve">Oyo </v>
      </c>
      <c r="C513" t="str" cm="1">
        <f t="array" aca="1" ref="C513" ca="1">[1]!EXTRACTNUMBERS(Cleaned_data!F513)</f>
        <v>5720</v>
      </c>
      <c r="D513">
        <f>(0.05 *Cleaned_data!J513)/(365/Cleaned_data!H513)</f>
        <v>33123.589589041097</v>
      </c>
      <c r="E513" s="10">
        <f t="shared" ca="1" si="7"/>
        <v>0.1726865980096691</v>
      </c>
    </row>
    <row r="514" spans="1:5" x14ac:dyDescent="0.25">
      <c r="A514" t="s">
        <v>495</v>
      </c>
      <c r="B514" t="str">
        <f>MID(Cleaned_data!D514,FIND(" ",Cleaned_data!D514)+1,FIND(" ",Cleaned_data!D514,FIND(" ",Cleaned_data!D514)+1)-FIND(" ",Cleaned_data!D514))</f>
        <v xml:space="preserve">Plateau </v>
      </c>
      <c r="C514" t="str" cm="1">
        <f t="array" aca="1" ref="C514" ca="1">[1]!EXTRACTNUMBERS(Cleaned_data!F514)</f>
        <v>3513</v>
      </c>
      <c r="D514">
        <f>(0.05 *Cleaned_data!J514)/(365/Cleaned_data!H514)</f>
        <v>17238.602739726026</v>
      </c>
      <c r="E514" s="10">
        <f t="shared" ca="1" si="7"/>
        <v>0.2037868180525072</v>
      </c>
    </row>
    <row r="515" spans="1:5" x14ac:dyDescent="0.25">
      <c r="A515" t="s">
        <v>495</v>
      </c>
      <c r="B515" t="str">
        <f>MID(Cleaned_data!D515,FIND(" ",Cleaned_data!D515)+1,FIND(" ",Cleaned_data!D515,FIND(" ",Cleaned_data!D515)+1)-FIND(" ",Cleaned_data!D515))</f>
        <v xml:space="preserve">Rivers </v>
      </c>
      <c r="C515" t="str" cm="1">
        <f t="array" aca="1" ref="C515" ca="1">[1]!EXTRACTNUMBERS(Cleaned_data!F515)</f>
        <v>3605</v>
      </c>
      <c r="D515">
        <f>(0.05 *Cleaned_data!J515)/(365/Cleaned_data!H515)</f>
        <v>30717.396164383561</v>
      </c>
      <c r="E515" s="10">
        <f t="shared" ref="E515:E578" ca="1" si="8">C515/D515</f>
        <v>0.11736020790004176</v>
      </c>
    </row>
    <row r="516" spans="1:5" x14ac:dyDescent="0.25">
      <c r="A516" t="s">
        <v>495</v>
      </c>
      <c r="B516" t="str">
        <f>MID(Cleaned_data!D516,FIND(" ",Cleaned_data!D516)+1,FIND(" ",Cleaned_data!D516,FIND(" ",Cleaned_data!D516)+1)-FIND(" ",Cleaned_data!D516))</f>
        <v xml:space="preserve">Sokoto </v>
      </c>
      <c r="C516" t="str" cm="1">
        <f t="array" aca="1" ref="C516" ca="1">[1]!EXTRACTNUMBERS(Cleaned_data!F516)</f>
        <v>6940</v>
      </c>
      <c r="D516">
        <f>(0.05 *Cleaned_data!J516)/(365/Cleaned_data!H516)</f>
        <v>20824.209863013697</v>
      </c>
      <c r="E516" s="10">
        <f t="shared" ca="1" si="8"/>
        <v>0.33326594601441639</v>
      </c>
    </row>
    <row r="517" spans="1:5" x14ac:dyDescent="0.25">
      <c r="A517" t="s">
        <v>495</v>
      </c>
      <c r="B517" t="str">
        <f>MID(Cleaned_data!D517,FIND(" ",Cleaned_data!D517)+1,FIND(" ",Cleaned_data!D517,FIND(" ",Cleaned_data!D517)+1)-FIND(" ",Cleaned_data!D517))</f>
        <v xml:space="preserve">Taraba </v>
      </c>
      <c r="C517" t="str" cm="1">
        <f t="array" aca="1" ref="C517" ca="1">[1]!EXTRACTNUMBERS(Cleaned_data!F517)</f>
        <v>3291</v>
      </c>
      <c r="D517">
        <f>(0.05 *Cleaned_data!J517)/(365/Cleaned_data!H517)</f>
        <v>12684.16493150685</v>
      </c>
      <c r="E517" s="10">
        <f t="shared" ca="1" si="8"/>
        <v>0.25945736418369297</v>
      </c>
    </row>
    <row r="518" spans="1:5" x14ac:dyDescent="0.25">
      <c r="A518" t="s">
        <v>495</v>
      </c>
      <c r="B518" t="str">
        <f>MID(Cleaned_data!D518,FIND(" ",Cleaned_data!D518)+1,FIND(" ",Cleaned_data!D518,FIND(" ",Cleaned_data!D518)+1)-FIND(" ",Cleaned_data!D518))</f>
        <v xml:space="preserve">Yobe </v>
      </c>
      <c r="C518" t="str" cm="1">
        <f t="array" aca="1" ref="C518" ca="1">[1]!EXTRACTNUMBERS(Cleaned_data!F518)</f>
        <v>5223</v>
      </c>
      <c r="D518">
        <f>(0.05 *Cleaned_data!J518)/(365/Cleaned_data!H518)</f>
        <v>13926.613150684931</v>
      </c>
      <c r="E518" s="10">
        <f t="shared" ca="1" si="8"/>
        <v>0.37503734350107409</v>
      </c>
    </row>
    <row r="519" spans="1:5" x14ac:dyDescent="0.25">
      <c r="A519" t="s">
        <v>495</v>
      </c>
      <c r="B519" t="str">
        <f>MID(Cleaned_data!D519,FIND(" ",Cleaned_data!D519)+1,FIND(" ",Cleaned_data!D519,FIND(" ",Cleaned_data!D519)+1)-FIND(" ",Cleaned_data!D519))</f>
        <v xml:space="preserve">Zamfara </v>
      </c>
      <c r="C519" t="str" cm="1">
        <f t="array" aca="1" ref="C519" ca="1">[1]!EXTRACTNUMBERS(Cleaned_data!F519)</f>
        <v>10333</v>
      </c>
      <c r="D519">
        <f>(0.05 *Cleaned_data!J519)/(365/Cleaned_data!H519)</f>
        <v>18830.782465753426</v>
      </c>
      <c r="E519" s="10">
        <f t="shared" ca="1" si="8"/>
        <v>0.54872918949555571</v>
      </c>
    </row>
    <row r="520" spans="1:5" x14ac:dyDescent="0.25">
      <c r="A520" t="s">
        <v>496</v>
      </c>
      <c r="B520" t="str">
        <f>MID(Cleaned_data!D520,FIND(" ",Cleaned_data!D520)+1,FIND(" ",Cleaned_data!D520,FIND(" ",Cleaned_data!D520)+1)-FIND(" ",Cleaned_data!D520))</f>
        <v xml:space="preserve">Anambra </v>
      </c>
      <c r="C520" t="str" cm="1">
        <f t="array" aca="1" ref="C520" ca="1">[1]!EXTRACTNUMBERS(Cleaned_data!F520)</f>
        <v>1961</v>
      </c>
      <c r="D520">
        <f>(0.05 *Cleaned_data!J520)/(365/Cleaned_data!H520)</f>
        <v>24970.797260273976</v>
      </c>
      <c r="E520" s="10">
        <f t="shared" ca="1" si="8"/>
        <v>7.8531733671145271E-2</v>
      </c>
    </row>
    <row r="521" spans="1:5" x14ac:dyDescent="0.25">
      <c r="A521" t="s">
        <v>496</v>
      </c>
      <c r="B521" t="str">
        <f>MID(Cleaned_data!D521,FIND(" ",Cleaned_data!D521)+1,FIND(" ",Cleaned_data!D521,FIND(" ",Cleaned_data!D521)+1)-FIND(" ",Cleaned_data!D521))</f>
        <v xml:space="preserve">Abia </v>
      </c>
      <c r="C521" t="str" cm="1">
        <f t="array" aca="1" ref="C521" ca="1">[1]!EXTRACTNUMBERS(Cleaned_data!F521)</f>
        <v>1461</v>
      </c>
      <c r="D521">
        <f>(0.05 *Cleaned_data!J521)/(365/Cleaned_data!H521)</f>
        <v>17015.878767123289</v>
      </c>
      <c r="E521" s="10">
        <f t="shared" ca="1" si="8"/>
        <v>8.5860978442255154E-2</v>
      </c>
    </row>
    <row r="522" spans="1:5" x14ac:dyDescent="0.25">
      <c r="A522" t="s">
        <v>496</v>
      </c>
      <c r="B522" t="str">
        <f>MID(Cleaned_data!D522,FIND(" ",Cleaned_data!D522)+1,FIND(" ",Cleaned_data!D522,FIND(" ",Cleaned_data!D522)+1)-FIND(" ",Cleaned_data!D522))</f>
        <v xml:space="preserve">Adamawa </v>
      </c>
      <c r="C522" t="str" cm="1">
        <f t="array" aca="1" ref="C522" ca="1">[1]!EXTRACTNUMBERS(Cleaned_data!F522)</f>
        <v>8834</v>
      </c>
      <c r="D522">
        <f>(0.05 *Cleaned_data!J522)/(365/Cleaned_data!H522)</f>
        <v>19509.1195890411</v>
      </c>
      <c r="E522" s="10">
        <f t="shared" ca="1" si="8"/>
        <v>0.45281387300338977</v>
      </c>
    </row>
    <row r="523" spans="1:5" x14ac:dyDescent="0.25">
      <c r="A523" t="s">
        <v>496</v>
      </c>
      <c r="B523" t="str">
        <f>MID(Cleaned_data!D523,FIND(" ",Cleaned_data!D523)+1,FIND(" ",Cleaned_data!D523,FIND(" ",Cleaned_data!D523)+1)-FIND(" ",Cleaned_data!D523))</f>
        <v xml:space="preserve">Akwa-Ibom </v>
      </c>
      <c r="C523" t="str" cm="1">
        <f t="array" aca="1" ref="C523" ca="1">[1]!EXTRACTNUMBERS(Cleaned_data!F523)</f>
        <v>1525</v>
      </c>
      <c r="D523">
        <f>(0.05 *Cleaned_data!J523)/(365/Cleaned_data!H523)</f>
        <v>25710.754520547947</v>
      </c>
      <c r="E523" s="10">
        <f t="shared" ca="1" si="8"/>
        <v>5.9313700762115916E-2</v>
      </c>
    </row>
    <row r="524" spans="1:5" x14ac:dyDescent="0.25">
      <c r="A524" t="s">
        <v>496</v>
      </c>
      <c r="B524" t="str">
        <f>MID(Cleaned_data!D524,FIND(" ",Cleaned_data!D524)+1,FIND(" ",Cleaned_data!D524,FIND(" ",Cleaned_data!D524)+1)-FIND(" ",Cleaned_data!D524))</f>
        <v xml:space="preserve">Bauchi </v>
      </c>
      <c r="C524" t="str" cm="1">
        <f t="array" aca="1" ref="C524" ca="1">[1]!EXTRACTNUMBERS(Cleaned_data!F524)</f>
        <v>9294</v>
      </c>
      <c r="D524">
        <f>(0.05 *Cleaned_data!J524)/(365/Cleaned_data!H524)</f>
        <v>30670.695068493154</v>
      </c>
      <c r="E524" s="10">
        <f t="shared" ca="1" si="8"/>
        <v>0.30302541169167618</v>
      </c>
    </row>
    <row r="525" spans="1:5" x14ac:dyDescent="0.25">
      <c r="A525" t="s">
        <v>496</v>
      </c>
      <c r="B525" t="str">
        <f>MID(Cleaned_data!D525,FIND(" ",Cleaned_data!D525)+1,FIND(" ",Cleaned_data!D525,FIND(" ",Cleaned_data!D525)+1)-FIND(" ",Cleaned_data!D525))</f>
        <v xml:space="preserve">Benue </v>
      </c>
      <c r="C525" t="str" cm="1">
        <f t="array" aca="1" ref="C525" ca="1">[1]!EXTRACTNUMBERS(Cleaned_data!F525)</f>
        <v>1200</v>
      </c>
      <c r="D525">
        <f>(0.05 *Cleaned_data!J525)/(365/Cleaned_data!H525)</f>
        <v>26312.218219178085</v>
      </c>
      <c r="E525" s="10">
        <f t="shared" ca="1" si="8"/>
        <v>4.5606189109717879E-2</v>
      </c>
    </row>
    <row r="526" spans="1:5" x14ac:dyDescent="0.25">
      <c r="A526" t="s">
        <v>496</v>
      </c>
      <c r="B526" t="str">
        <f>MID(Cleaned_data!D526,FIND(" ",Cleaned_data!D526)+1,FIND(" ",Cleaned_data!D526,FIND(" ",Cleaned_data!D526)+1)-FIND(" ",Cleaned_data!D526))</f>
        <v xml:space="preserve">Borno </v>
      </c>
      <c r="C526" t="str" cm="1">
        <f t="array" aca="1" ref="C526" ca="1">[1]!EXTRACTNUMBERS(Cleaned_data!F526)</f>
        <v>7700</v>
      </c>
      <c r="D526">
        <f>(0.05 *Cleaned_data!J526)/(365/Cleaned_data!H526)</f>
        <v>27225.673561643842</v>
      </c>
      <c r="E526" s="10">
        <f t="shared" ca="1" si="8"/>
        <v>0.28282128567235665</v>
      </c>
    </row>
    <row r="527" spans="1:5" x14ac:dyDescent="0.25">
      <c r="A527" t="s">
        <v>496</v>
      </c>
      <c r="B527" t="str">
        <f>MID(Cleaned_data!D527,FIND(" ",Cleaned_data!D527)+1,FIND(" ",Cleaned_data!D527,FIND(" ",Cleaned_data!D527)+1)-FIND(" ",Cleaned_data!D527))</f>
        <v xml:space="preserve">Bayelsa </v>
      </c>
      <c r="C527" t="str" cm="1">
        <f t="array" aca="1" ref="C527" ca="1">[1]!EXTRACTNUMBERS(Cleaned_data!F527)</f>
        <v>828</v>
      </c>
      <c r="D527">
        <f>(0.05 *Cleaned_data!J527)/(365/Cleaned_data!H527)</f>
        <v>10489.257671232877</v>
      </c>
      <c r="E527" s="10">
        <f t="shared" ca="1" si="8"/>
        <v>7.893790256204844E-2</v>
      </c>
    </row>
    <row r="528" spans="1:5" x14ac:dyDescent="0.25">
      <c r="A528" t="s">
        <v>496</v>
      </c>
      <c r="B528" t="str">
        <f>MID(Cleaned_data!D528,FIND(" ",Cleaned_data!D528)+1,FIND(" ",Cleaned_data!D528,FIND(" ",Cleaned_data!D528)+1)-FIND(" ",Cleaned_data!D528))</f>
        <v xml:space="preserve">Cross </v>
      </c>
      <c r="C528" t="str" cm="1">
        <f t="array" aca="1" ref="C528" ca="1">[1]!EXTRACTNUMBERS(Cleaned_data!F528)</f>
        <v>2242</v>
      </c>
      <c r="D528">
        <f>(0.05 *Cleaned_data!J528)/(365/Cleaned_data!H528)</f>
        <v>17790.212054794523</v>
      </c>
      <c r="E528" s="10">
        <f t="shared" ca="1" si="8"/>
        <v>0.12602435502705395</v>
      </c>
    </row>
    <row r="529" spans="1:5" x14ac:dyDescent="0.25">
      <c r="A529" t="s">
        <v>496</v>
      </c>
      <c r="B529" t="str">
        <f>MID(Cleaned_data!D529,FIND(" ",Cleaned_data!D529)+1,FIND(" ",Cleaned_data!D529,FIND(" ",Cleaned_data!D529)+1)-FIND(" ",Cleaned_data!D529))</f>
        <v xml:space="preserve">Delta </v>
      </c>
      <c r="C529" t="str" cm="1">
        <f t="array" aca="1" ref="C529" ca="1">[1]!EXTRACTNUMBERS(Cleaned_data!F529)</f>
        <v>7292</v>
      </c>
      <c r="D529">
        <f>(0.05 *Cleaned_data!J529)/(365/Cleaned_data!H529)</f>
        <v>26211.281369863016</v>
      </c>
      <c r="E529" s="10">
        <f t="shared" ca="1" si="8"/>
        <v>0.2782008211313215</v>
      </c>
    </row>
    <row r="530" spans="1:5" x14ac:dyDescent="0.25">
      <c r="A530" t="s">
        <v>496</v>
      </c>
      <c r="B530" t="str">
        <f>MID(Cleaned_data!D530,FIND(" ",Cleaned_data!D530)+1,FIND(" ",Cleaned_data!D530,FIND(" ",Cleaned_data!D530)+1)-FIND(" ",Cleaned_data!D530))</f>
        <v xml:space="preserve">Ebonyi </v>
      </c>
      <c r="C530" t="str" cm="1">
        <f t="array" aca="1" ref="C530" ca="1">[1]!EXTRACTNUMBERS(Cleaned_data!F530)</f>
        <v>1492</v>
      </c>
      <c r="D530">
        <f>(0.05 *Cleaned_data!J530)/(365/Cleaned_data!H530)</f>
        <v>13216.276712328769</v>
      </c>
      <c r="E530" s="10">
        <f t="shared" ca="1" si="8"/>
        <v>0.11289109879246034</v>
      </c>
    </row>
    <row r="531" spans="1:5" x14ac:dyDescent="0.25">
      <c r="A531" t="s">
        <v>496</v>
      </c>
      <c r="B531" t="str">
        <f>MID(Cleaned_data!D531,FIND(" ",Cleaned_data!D531)+1,FIND(" ",Cleaned_data!D531,FIND(" ",Cleaned_data!D531)+1)-FIND(" ",Cleaned_data!D531))</f>
        <v xml:space="preserve">Edo </v>
      </c>
      <c r="C531" t="str" cm="1">
        <f t="array" aca="1" ref="C531" ca="1">[1]!EXTRACTNUMBERS(Cleaned_data!F531)</f>
        <v>1927</v>
      </c>
      <c r="D531">
        <f>(0.05 *Cleaned_data!J531)/(365/Cleaned_data!H531)</f>
        <v>19323.484794520551</v>
      </c>
      <c r="E531" s="10">
        <f t="shared" ca="1" si="8"/>
        <v>9.9723213514077355E-2</v>
      </c>
    </row>
    <row r="532" spans="1:5" x14ac:dyDescent="0.25">
      <c r="A532" t="s">
        <v>496</v>
      </c>
      <c r="B532" t="str">
        <f>MID(Cleaned_data!D532,FIND(" ",Cleaned_data!D532)+1,FIND(" ",Cleaned_data!D532,FIND(" ",Cleaned_data!D532)+1)-FIND(" ",Cleaned_data!D532))</f>
        <v xml:space="preserve">Ekiti </v>
      </c>
      <c r="C532" t="str" cm="1">
        <f t="array" aca="1" ref="C532" ca="1">[1]!EXTRACTNUMBERS(Cleaned_data!F532)</f>
        <v>801</v>
      </c>
      <c r="D532">
        <f>(0.05 *Cleaned_data!J532)/(365/Cleaned_data!H532)</f>
        <v>15057.26479452055</v>
      </c>
      <c r="E532" s="10">
        <f t="shared" ca="1" si="8"/>
        <v>5.3196912648536925E-2</v>
      </c>
    </row>
    <row r="533" spans="1:5" x14ac:dyDescent="0.25">
      <c r="A533" t="s">
        <v>496</v>
      </c>
      <c r="B533" t="str">
        <f>MID(Cleaned_data!D533,FIND(" ",Cleaned_data!D533)+1,FIND(" ",Cleaned_data!D533,FIND(" ",Cleaned_data!D533)+1)-FIND(" ",Cleaned_data!D533))</f>
        <v xml:space="preserve">Enugu </v>
      </c>
      <c r="C533" t="str" cm="1">
        <f t="array" aca="1" ref="C533" ca="1">[1]!EXTRACTNUMBERS(Cleaned_data!F533)</f>
        <v>1649</v>
      </c>
      <c r="D533">
        <f>(0.05 *Cleaned_data!J533)/(365/Cleaned_data!H533)</f>
        <v>20313.285068493155</v>
      </c>
      <c r="E533" s="10">
        <f t="shared" ca="1" si="8"/>
        <v>8.1178400954834987E-2</v>
      </c>
    </row>
    <row r="534" spans="1:5" x14ac:dyDescent="0.25">
      <c r="A534" t="s">
        <v>496</v>
      </c>
      <c r="B534" t="str">
        <f>MID(Cleaned_data!D534,FIND(" ",Cleaned_data!D534)+1,FIND(" ",Cleaned_data!D534,FIND(" ",Cleaned_data!D534)+1)-FIND(" ",Cleaned_data!D534))</f>
        <v xml:space="preserve">Federal </v>
      </c>
      <c r="C534" t="str" cm="1">
        <f t="array" aca="1" ref="C534" ca="1">[1]!EXTRACTNUMBERS(Cleaned_data!F534)</f>
        <v>5027</v>
      </c>
      <c r="D534">
        <f>(0.05 *Cleaned_data!J534)/(365/Cleaned_data!H534)</f>
        <v>8986.9721917808238</v>
      </c>
      <c r="E534" s="10">
        <f t="shared" ca="1" si="8"/>
        <v>0.55936525591984376</v>
      </c>
    </row>
    <row r="535" spans="1:5" x14ac:dyDescent="0.25">
      <c r="A535" t="s">
        <v>496</v>
      </c>
      <c r="B535" t="str">
        <f>MID(Cleaned_data!D535,FIND(" ",Cleaned_data!D535)+1,FIND(" ",Cleaned_data!D535,FIND(" ",Cleaned_data!D535)+1)-FIND(" ",Cleaned_data!D535))</f>
        <v xml:space="preserve">Gombe </v>
      </c>
      <c r="C535" t="str" cm="1">
        <f t="array" aca="1" ref="C535" ca="1">[1]!EXTRACTNUMBERS(Cleaned_data!F535)</f>
        <v>4106</v>
      </c>
      <c r="D535">
        <f>(0.05 *Cleaned_data!J535)/(365/Cleaned_data!H535)</f>
        <v>15054.245479452056</v>
      </c>
      <c r="E535" s="10">
        <f t="shared" ca="1" si="8"/>
        <v>0.27274698061781905</v>
      </c>
    </row>
    <row r="536" spans="1:5" x14ac:dyDescent="0.25">
      <c r="A536" t="s">
        <v>496</v>
      </c>
      <c r="B536" t="str">
        <f>MID(Cleaned_data!D536,FIND(" ",Cleaned_data!D536)+1,FIND(" ",Cleaned_data!D536,FIND(" ",Cleaned_data!D536)+1)-FIND(" ",Cleaned_data!D536))</f>
        <v xml:space="preserve">Imo </v>
      </c>
      <c r="C536" t="str" cm="1">
        <f t="array" aca="1" ref="C536" ca="1">[1]!EXTRACTNUMBERS(Cleaned_data!F536)</f>
        <v>1395</v>
      </c>
      <c r="D536">
        <f>(0.05 *Cleaned_data!J536)/(365/Cleaned_data!H536)</f>
        <v>25165.668356164388</v>
      </c>
      <c r="E536" s="10">
        <f t="shared" ca="1" si="8"/>
        <v>5.5432662477183585E-2</v>
      </c>
    </row>
    <row r="537" spans="1:5" x14ac:dyDescent="0.25">
      <c r="A537" t="s">
        <v>496</v>
      </c>
      <c r="B537" t="str">
        <f>MID(Cleaned_data!D537,FIND(" ",Cleaned_data!D537)+1,FIND(" ",Cleaned_data!D537,FIND(" ",Cleaned_data!D537)+1)-FIND(" ",Cleaned_data!D537))</f>
        <v xml:space="preserve">Jigawa </v>
      </c>
      <c r="C537" t="str" cm="1">
        <f t="array" aca="1" ref="C537" ca="1">[1]!EXTRACTNUMBERS(Cleaned_data!F537)</f>
        <v>13179</v>
      </c>
      <c r="D537">
        <f>(0.05 *Cleaned_data!J537)/(365/Cleaned_data!H537)</f>
        <v>26778.921095890415</v>
      </c>
      <c r="E537" s="10">
        <f t="shared" ca="1" si="8"/>
        <v>0.49214081302261631</v>
      </c>
    </row>
    <row r="538" spans="1:5" x14ac:dyDescent="0.25">
      <c r="A538" t="s">
        <v>496</v>
      </c>
      <c r="B538" t="str">
        <f>MID(Cleaned_data!D538,FIND(" ",Cleaned_data!D538)+1,FIND(" ",Cleaned_data!D538,FIND(" ",Cleaned_data!D538)+1)-FIND(" ",Cleaned_data!D538))</f>
        <v xml:space="preserve">Kaduna </v>
      </c>
      <c r="C538" t="str" cm="1">
        <f t="array" aca="1" ref="C538" ca="1">[1]!EXTRACTNUMBERS(Cleaned_data!F538)</f>
        <v>33432</v>
      </c>
      <c r="D538">
        <f>(0.05 *Cleaned_data!J538)/(365/Cleaned_data!H538)</f>
        <v>37832.540136986303</v>
      </c>
      <c r="E538" s="10">
        <f t="shared" ca="1" si="8"/>
        <v>0.88368372514632731</v>
      </c>
    </row>
    <row r="539" spans="1:5" x14ac:dyDescent="0.25">
      <c r="A539" t="s">
        <v>496</v>
      </c>
      <c r="B539" t="str">
        <f>MID(Cleaned_data!D539,FIND(" ",Cleaned_data!D539)+1,FIND(" ",Cleaned_data!D539,FIND(" ",Cleaned_data!D539)+1)-FIND(" ",Cleaned_data!D539))</f>
        <v xml:space="preserve">Kebbi </v>
      </c>
      <c r="C539" t="str" cm="1">
        <f t="array" aca="1" ref="C539" ca="1">[1]!EXTRACTNUMBERS(Cleaned_data!F539)</f>
        <v>5590</v>
      </c>
      <c r="D539">
        <f>(0.05 *Cleaned_data!J539)/(365/Cleaned_data!H539)</f>
        <v>20453.264931506852</v>
      </c>
      <c r="E539" s="10">
        <f t="shared" ca="1" si="8"/>
        <v>0.27330599875959111</v>
      </c>
    </row>
    <row r="540" spans="1:5" x14ac:dyDescent="0.25">
      <c r="A540" t="s">
        <v>496</v>
      </c>
      <c r="B540" t="str">
        <f>MID(Cleaned_data!D540,FIND(" ",Cleaned_data!D540)+1,FIND(" ",Cleaned_data!D540,FIND(" ",Cleaned_data!D540)+1)-FIND(" ",Cleaned_data!D540))</f>
        <v xml:space="preserve">Kano </v>
      </c>
      <c r="C540" t="str" cm="1">
        <f t="array" aca="1" ref="C540" ca="1">[1]!EXTRACTNUMBERS(Cleaned_data!F540)</f>
        <v>36850</v>
      </c>
      <c r="D540">
        <f>(0.05 *Cleaned_data!J540)/(365/Cleaned_data!H540)</f>
        <v>60773.780136986308</v>
      </c>
      <c r="E540" s="10">
        <f t="shared" ca="1" si="8"/>
        <v>0.60634701209861819</v>
      </c>
    </row>
    <row r="541" spans="1:5" x14ac:dyDescent="0.25">
      <c r="A541" t="s">
        <v>496</v>
      </c>
      <c r="B541" t="str">
        <f>MID(Cleaned_data!D541,FIND(" ",Cleaned_data!D541)+1,FIND(" ",Cleaned_data!D541,FIND(" ",Cleaned_data!D541)+1)-FIND(" ",Cleaned_data!D541))</f>
        <v xml:space="preserve">Kogi </v>
      </c>
      <c r="C541" t="str" cm="1">
        <f t="array" aca="1" ref="C541" ca="1">[1]!EXTRACTNUMBERS(Cleaned_data!F541)</f>
        <v>2513</v>
      </c>
      <c r="D541">
        <f>(0.05 *Cleaned_data!J541)/(365/Cleaned_data!H541)</f>
        <v>20445.430000000004</v>
      </c>
      <c r="E541" s="10">
        <f t="shared" ca="1" si="8"/>
        <v>0.12291255307420776</v>
      </c>
    </row>
    <row r="542" spans="1:5" x14ac:dyDescent="0.25">
      <c r="A542" t="s">
        <v>496</v>
      </c>
      <c r="B542" t="str">
        <f>MID(Cleaned_data!D542,FIND(" ",Cleaned_data!D542)+1,FIND(" ",Cleaned_data!D542,FIND(" ",Cleaned_data!D542)+1)-FIND(" ",Cleaned_data!D542))</f>
        <v xml:space="preserve">Katsina </v>
      </c>
      <c r="C542" t="str" cm="1">
        <f t="array" aca="1" ref="C542" ca="1">[1]!EXTRACTNUMBERS(Cleaned_data!F542)</f>
        <v>17105</v>
      </c>
      <c r="D542">
        <f>(0.05 *Cleaned_data!J542)/(365/Cleaned_data!H542)</f>
        <v>36123.913561643836</v>
      </c>
      <c r="E542" s="10">
        <f t="shared" ca="1" si="8"/>
        <v>0.47350905019776124</v>
      </c>
    </row>
    <row r="543" spans="1:5" x14ac:dyDescent="0.25">
      <c r="A543" t="s">
        <v>496</v>
      </c>
      <c r="B543" t="str">
        <f>MID(Cleaned_data!D543,FIND(" ",Cleaned_data!D543)+1,FIND(" ",Cleaned_data!D543,FIND(" ",Cleaned_data!D543)+1)-FIND(" ",Cleaned_data!D543))</f>
        <v xml:space="preserve">Kwara </v>
      </c>
      <c r="C543" t="str" cm="1">
        <f t="array" aca="1" ref="C543" ca="1">[1]!EXTRACTNUMBERS(Cleaned_data!F543)</f>
        <v>1436</v>
      </c>
      <c r="D543">
        <f>(0.05 *Cleaned_data!J543)/(365/Cleaned_data!H543)</f>
        <v>14786.677260273975</v>
      </c>
      <c r="E543" s="10">
        <f t="shared" ca="1" si="8"/>
        <v>9.7114448007732682E-2</v>
      </c>
    </row>
    <row r="544" spans="1:5" x14ac:dyDescent="0.25">
      <c r="A544" t="s">
        <v>496</v>
      </c>
      <c r="B544" t="str">
        <f>MID(Cleaned_data!D544,FIND(" ",Cleaned_data!D544)+1,FIND(" ",Cleaned_data!D544,FIND(" ",Cleaned_data!D544)+1)-FIND(" ",Cleaned_data!D544))</f>
        <v xml:space="preserve">Lagos </v>
      </c>
      <c r="C544" t="str" cm="1">
        <f t="array" aca="1" ref="C544" ca="1">[1]!EXTRACTNUMBERS(Cleaned_data!F544)</f>
        <v>11175</v>
      </c>
      <c r="D544">
        <f>(0.05 *Cleaned_data!J544)/(365/Cleaned_data!H544)</f>
        <v>57646.105205479456</v>
      </c>
      <c r="E544" s="10">
        <f t="shared" ca="1" si="8"/>
        <v>0.19385524763844372</v>
      </c>
    </row>
    <row r="545" spans="1:5" x14ac:dyDescent="0.25">
      <c r="A545" t="s">
        <v>496</v>
      </c>
      <c r="B545" t="str">
        <f>MID(Cleaned_data!D545,FIND(" ",Cleaned_data!D545)+1,FIND(" ",Cleaned_data!D545,FIND(" ",Cleaned_data!D545)+1)-FIND(" ",Cleaned_data!D545))</f>
        <v xml:space="preserve">Nasarawa </v>
      </c>
      <c r="C545" t="str" cm="1">
        <f t="array" aca="1" ref="C545" ca="1">[1]!EXTRACTNUMBERS(Cleaned_data!F545)</f>
        <v>5452</v>
      </c>
      <c r="D545">
        <f>(0.05 *Cleaned_data!J545)/(365/Cleaned_data!H545)</f>
        <v>11619.83191780822</v>
      </c>
      <c r="E545" s="10">
        <f t="shared" ca="1" si="8"/>
        <v>0.46919783681590277</v>
      </c>
    </row>
    <row r="546" spans="1:5" x14ac:dyDescent="0.25">
      <c r="A546" t="s">
        <v>496</v>
      </c>
      <c r="B546" t="str">
        <f>MID(Cleaned_data!D546,FIND(" ",Cleaned_data!D546)+1,FIND(" ",Cleaned_data!D546,FIND(" ",Cleaned_data!D546)+1)-FIND(" ",Cleaned_data!D546))</f>
        <v xml:space="preserve">Niger </v>
      </c>
      <c r="C546" t="str" cm="1">
        <f t="array" aca="1" ref="C546" ca="1">[1]!EXTRACTNUMBERS(Cleaned_data!F546)</f>
        <v>6892</v>
      </c>
      <c r="D546">
        <f>(0.05 *Cleaned_data!J546)/(365/Cleaned_data!H546)</f>
        <v>25907.791369863018</v>
      </c>
      <c r="E546" s="10">
        <f t="shared" ca="1" si="8"/>
        <v>0.26602036050116762</v>
      </c>
    </row>
    <row r="547" spans="1:5" x14ac:dyDescent="0.25">
      <c r="A547" t="s">
        <v>496</v>
      </c>
      <c r="B547" t="str">
        <f>MID(Cleaned_data!D547,FIND(" ",Cleaned_data!D547)+1,FIND(" ",Cleaned_data!D547,FIND(" ",Cleaned_data!D547)+1)-FIND(" ",Cleaned_data!D547))</f>
        <v xml:space="preserve">Ogun </v>
      </c>
      <c r="C547" t="str" cm="1">
        <f t="array" aca="1" ref="C547" ca="1">[1]!EXTRACTNUMBERS(Cleaned_data!F547)</f>
        <v>3883</v>
      </c>
      <c r="D547">
        <f>(0.05 *Cleaned_data!J547)/(365/Cleaned_data!H547)</f>
        <v>24145.178082191782</v>
      </c>
      <c r="E547" s="10">
        <f t="shared" ca="1" si="8"/>
        <v>0.16081885943363147</v>
      </c>
    </row>
    <row r="548" spans="1:5" x14ac:dyDescent="0.25">
      <c r="A548" t="s">
        <v>496</v>
      </c>
      <c r="B548" t="str">
        <f>MID(Cleaned_data!D548,FIND(" ",Cleaned_data!D548)+1,FIND(" ",Cleaned_data!D548,FIND(" ",Cleaned_data!D548)+1)-FIND(" ",Cleaned_data!D548))</f>
        <v xml:space="preserve">Ondo </v>
      </c>
      <c r="C548" t="str" cm="1">
        <f t="array" aca="1" ref="C548" ca="1">[1]!EXTRACTNUMBERS(Cleaned_data!F548)</f>
        <v>3167</v>
      </c>
      <c r="D548">
        <f>(0.05 *Cleaned_data!J548)/(365/Cleaned_data!H548)</f>
        <v>21459.032328767127</v>
      </c>
      <c r="E548" s="10">
        <f t="shared" ca="1" si="8"/>
        <v>0.14758354204790705</v>
      </c>
    </row>
    <row r="549" spans="1:5" x14ac:dyDescent="0.25">
      <c r="A549" t="s">
        <v>496</v>
      </c>
      <c r="B549" t="str">
        <f>MID(Cleaned_data!D549,FIND(" ",Cleaned_data!D549)+1,FIND(" ",Cleaned_data!D549,FIND(" ",Cleaned_data!D549)+1)-FIND(" ",Cleaned_data!D549))</f>
        <v xml:space="preserve">Osun </v>
      </c>
      <c r="C549" t="str" cm="1">
        <f t="array" aca="1" ref="C549" ca="1">[1]!EXTRACTNUMBERS(Cleaned_data!F549)</f>
        <v>2048</v>
      </c>
      <c r="D549">
        <f>(0.05 *Cleaned_data!J549)/(365/Cleaned_data!H549)</f>
        <v>21895.244794520549</v>
      </c>
      <c r="E549" s="10">
        <f t="shared" ca="1" si="8"/>
        <v>9.3536291519906986E-2</v>
      </c>
    </row>
    <row r="550" spans="1:5" x14ac:dyDescent="0.25">
      <c r="A550" t="s">
        <v>496</v>
      </c>
      <c r="B550" t="str">
        <f>MID(Cleaned_data!D550,FIND(" ",Cleaned_data!D550)+1,FIND(" ",Cleaned_data!D550,FIND(" ",Cleaned_data!D550)+1)-FIND(" ",Cleaned_data!D550))</f>
        <v xml:space="preserve">Oyo </v>
      </c>
      <c r="C550" t="str" cm="1">
        <f t="array" aca="1" ref="C550" ca="1">[1]!EXTRACTNUMBERS(Cleaned_data!F550)</f>
        <v>6928</v>
      </c>
      <c r="D550">
        <f>(0.05 *Cleaned_data!J550)/(365/Cleaned_data!H550)</f>
        <v>36672.545616438358</v>
      </c>
      <c r="E550" s="10">
        <f t="shared" ca="1" si="8"/>
        <v>0.18891516483367723</v>
      </c>
    </row>
    <row r="551" spans="1:5" x14ac:dyDescent="0.25">
      <c r="A551" t="s">
        <v>496</v>
      </c>
      <c r="B551" t="str">
        <f>MID(Cleaned_data!D551,FIND(" ",Cleaned_data!D551)+1,FIND(" ",Cleaned_data!D551,FIND(" ",Cleaned_data!D551)+1)-FIND(" ",Cleaned_data!D551))</f>
        <v xml:space="preserve">Plateau </v>
      </c>
      <c r="C551" t="str" cm="1">
        <f t="array" aca="1" ref="C551" ca="1">[1]!EXTRACTNUMBERS(Cleaned_data!F551)</f>
        <v>3849</v>
      </c>
      <c r="D551">
        <f>(0.05 *Cleaned_data!J551)/(365/Cleaned_data!H551)</f>
        <v>19085.595890410961</v>
      </c>
      <c r="E551" s="10">
        <f t="shared" ca="1" si="8"/>
        <v>0.20167041270814212</v>
      </c>
    </row>
    <row r="552" spans="1:5" x14ac:dyDescent="0.25">
      <c r="A552" t="s">
        <v>496</v>
      </c>
      <c r="B552" t="str">
        <f>MID(Cleaned_data!D552,FIND(" ",Cleaned_data!D552)+1,FIND(" ",Cleaned_data!D552,FIND(" ",Cleaned_data!D552)+1)-FIND(" ",Cleaned_data!D552))</f>
        <v xml:space="preserve">Rivers </v>
      </c>
      <c r="C552" t="str" cm="1">
        <f t="array" aca="1" ref="C552" ca="1">[1]!EXTRACTNUMBERS(Cleaned_data!F552)</f>
        <v>3905</v>
      </c>
      <c r="D552">
        <f>(0.05 *Cleaned_data!J552)/(365/Cleaned_data!H552)</f>
        <v>34008.54575342466</v>
      </c>
      <c r="E552" s="10">
        <f t="shared" ca="1" si="8"/>
        <v>0.11482408063881316</v>
      </c>
    </row>
    <row r="553" spans="1:5" x14ac:dyDescent="0.25">
      <c r="A553" t="s">
        <v>496</v>
      </c>
      <c r="B553" t="str">
        <f>MID(Cleaned_data!D553,FIND(" ",Cleaned_data!D553)+1,FIND(" ",Cleaned_data!D553,FIND(" ",Cleaned_data!D553)+1)-FIND(" ",Cleaned_data!D553))</f>
        <v xml:space="preserve">Sokoto </v>
      </c>
      <c r="C553" t="str" cm="1">
        <f t="array" aca="1" ref="C553" ca="1">[1]!EXTRACTNUMBERS(Cleaned_data!F553)</f>
        <v>6663</v>
      </c>
      <c r="D553">
        <f>(0.05 *Cleaned_data!J553)/(365/Cleaned_data!H553)</f>
        <v>23055.375205479453</v>
      </c>
      <c r="E553" s="10">
        <f t="shared" ca="1" si="8"/>
        <v>0.28899985103761999</v>
      </c>
    </row>
    <row r="554" spans="1:5" x14ac:dyDescent="0.25">
      <c r="A554" t="s">
        <v>496</v>
      </c>
      <c r="B554" t="str">
        <f>MID(Cleaned_data!D554,FIND(" ",Cleaned_data!D554)+1,FIND(" ",Cleaned_data!D554,FIND(" ",Cleaned_data!D554)+1)-FIND(" ",Cleaned_data!D554))</f>
        <v xml:space="preserve">Taraba </v>
      </c>
      <c r="C554" t="str" cm="1">
        <f t="array" aca="1" ref="C554" ca="1">[1]!EXTRACTNUMBERS(Cleaned_data!F554)</f>
        <v>3593</v>
      </c>
      <c r="D554">
        <f>(0.05 *Cleaned_data!J554)/(365/Cleaned_data!H554)</f>
        <v>14043.182602739729</v>
      </c>
      <c r="E554" s="10">
        <f t="shared" ca="1" si="8"/>
        <v>0.25585368371547274</v>
      </c>
    </row>
    <row r="555" spans="1:5" x14ac:dyDescent="0.25">
      <c r="A555" t="s">
        <v>496</v>
      </c>
      <c r="B555" t="str">
        <f>MID(Cleaned_data!D555,FIND(" ",Cleaned_data!D555)+1,FIND(" ",Cleaned_data!D555,FIND(" ",Cleaned_data!D555)+1)-FIND(" ",Cleaned_data!D555))</f>
        <v xml:space="preserve">Yobe </v>
      </c>
      <c r="C555" t="str" cm="1">
        <f t="array" aca="1" ref="C555" ca="1">[1]!EXTRACTNUMBERS(Cleaned_data!F555)</f>
        <v>6461</v>
      </c>
      <c r="D555">
        <f>(0.05 *Cleaned_data!J555)/(365/Cleaned_data!H555)</f>
        <v>15418.750273972604</v>
      </c>
      <c r="E555" s="10">
        <f t="shared" ca="1" si="8"/>
        <v>0.41903525805891001</v>
      </c>
    </row>
    <row r="556" spans="1:5" x14ac:dyDescent="0.25">
      <c r="A556" t="s">
        <v>496</v>
      </c>
      <c r="B556" t="str">
        <f>MID(Cleaned_data!D556,FIND(" ",Cleaned_data!D556)+1,FIND(" ",Cleaned_data!D556,FIND(" ",Cleaned_data!D556)+1)-FIND(" ",Cleaned_data!D556))</f>
        <v xml:space="preserve">Zamfara </v>
      </c>
      <c r="C556" t="str" cm="1">
        <f t="array" aca="1" ref="C556" ca="1">[1]!EXTRACTNUMBERS(Cleaned_data!F556)</f>
        <v>3020</v>
      </c>
      <c r="D556">
        <f>(0.05 *Cleaned_data!J556)/(365/Cleaned_data!H556)</f>
        <v>20848.366301369864</v>
      </c>
      <c r="E556" s="10">
        <f t="shared" ca="1" si="8"/>
        <v>0.14485547482929478</v>
      </c>
    </row>
    <row r="557" spans="1:5" x14ac:dyDescent="0.25">
      <c r="A557" t="s">
        <v>497</v>
      </c>
      <c r="B557" t="str">
        <f>MID(Cleaned_data!D557,FIND(" ",Cleaned_data!D557)+1,FIND(" ",Cleaned_data!D557,FIND(" ",Cleaned_data!D557)+1)-FIND(" ",Cleaned_data!D557))</f>
        <v xml:space="preserve">Anambra </v>
      </c>
      <c r="C557" t="str" cm="1">
        <f t="array" aca="1" ref="C557" ca="1">[1]!EXTRACTNUMBERS(Cleaned_data!F557)</f>
        <v>2463</v>
      </c>
      <c r="D557">
        <f>(0.05 *Cleaned_data!J557)/(365/Cleaned_data!H557)</f>
        <v>24165.287671232876</v>
      </c>
      <c r="E557" s="10">
        <f t="shared" ca="1" si="8"/>
        <v>0.10192305730057719</v>
      </c>
    </row>
    <row r="558" spans="1:5" x14ac:dyDescent="0.25">
      <c r="A558" t="s">
        <v>497</v>
      </c>
      <c r="B558" t="str">
        <f>MID(Cleaned_data!D558,FIND(" ",Cleaned_data!D558)+1,FIND(" ",Cleaned_data!D558,FIND(" ",Cleaned_data!D558)+1)-FIND(" ",Cleaned_data!D558))</f>
        <v xml:space="preserve">Abia </v>
      </c>
      <c r="C558" t="str" cm="1">
        <f t="array" aca="1" ref="C558" ca="1">[1]!EXTRACTNUMBERS(Cleaned_data!F558)</f>
        <v>1618</v>
      </c>
      <c r="D558">
        <f>(0.05 *Cleaned_data!J558)/(365/Cleaned_data!H558)</f>
        <v>16466.979452054795</v>
      </c>
      <c r="E558" s="10">
        <f t="shared" ca="1" si="8"/>
        <v>9.8257242909117831E-2</v>
      </c>
    </row>
    <row r="559" spans="1:5" x14ac:dyDescent="0.25">
      <c r="A559" t="s">
        <v>497</v>
      </c>
      <c r="B559" t="str">
        <f>MID(Cleaned_data!D559,FIND(" ",Cleaned_data!D559)+1,FIND(" ",Cleaned_data!D559,FIND(" ",Cleaned_data!D559)+1)-FIND(" ",Cleaned_data!D559))</f>
        <v xml:space="preserve">Adamawa </v>
      </c>
      <c r="C559" t="str" cm="1">
        <f t="array" aca="1" ref="C559" ca="1">[1]!EXTRACTNUMBERS(Cleaned_data!F559)</f>
        <v>8987</v>
      </c>
      <c r="D559">
        <f>(0.05 *Cleaned_data!J559)/(365/Cleaned_data!H559)</f>
        <v>18879.793150684935</v>
      </c>
      <c r="E559" s="10">
        <f t="shared" ca="1" si="8"/>
        <v>0.47601157111586062</v>
      </c>
    </row>
    <row r="560" spans="1:5" x14ac:dyDescent="0.25">
      <c r="A560" t="s">
        <v>497</v>
      </c>
      <c r="B560" t="str">
        <f>MID(Cleaned_data!D560,FIND(" ",Cleaned_data!D560)+1,FIND(" ",Cleaned_data!D560,FIND(" ",Cleaned_data!D560)+1)-FIND(" ",Cleaned_data!D560))</f>
        <v xml:space="preserve">Akwa-Ibom </v>
      </c>
      <c r="C560" t="str" cm="1">
        <f t="array" aca="1" ref="C560" ca="1">[1]!EXTRACTNUMBERS(Cleaned_data!F560)</f>
        <v>1051</v>
      </c>
      <c r="D560">
        <f>(0.05 *Cleaned_data!J560)/(365/Cleaned_data!H560)</f>
        <v>24881.375342465755</v>
      </c>
      <c r="E560" s="10">
        <f t="shared" ca="1" si="8"/>
        <v>4.2240430262961717E-2</v>
      </c>
    </row>
    <row r="561" spans="1:5" x14ac:dyDescent="0.25">
      <c r="A561" t="s">
        <v>497</v>
      </c>
      <c r="B561" t="str">
        <f>MID(Cleaned_data!D561,FIND(" ",Cleaned_data!D561)+1,FIND(" ",Cleaned_data!D561,FIND(" ",Cleaned_data!D561)+1)-FIND(" ",Cleaned_data!D561))</f>
        <v xml:space="preserve">Bauchi </v>
      </c>
      <c r="C561" t="str" cm="1">
        <f t="array" aca="1" ref="C561" ca="1">[1]!EXTRACTNUMBERS(Cleaned_data!F561)</f>
        <v>9459</v>
      </c>
      <c r="D561">
        <f>(0.05 *Cleaned_data!J561)/(365/Cleaned_data!H561)</f>
        <v>29681.317808219181</v>
      </c>
      <c r="E561" s="10">
        <f t="shared" ca="1" si="8"/>
        <v>0.31868531111447712</v>
      </c>
    </row>
    <row r="562" spans="1:5" x14ac:dyDescent="0.25">
      <c r="A562" t="s">
        <v>497</v>
      </c>
      <c r="B562" t="str">
        <f>MID(Cleaned_data!D562,FIND(" ",Cleaned_data!D562)+1,FIND(" ",Cleaned_data!D562,FIND(" ",Cleaned_data!D562)+1)-FIND(" ",Cleaned_data!D562))</f>
        <v xml:space="preserve">Benue </v>
      </c>
      <c r="C562" t="str" cm="1">
        <f t="array" aca="1" ref="C562" ca="1">[1]!EXTRACTNUMBERS(Cleaned_data!F562)</f>
        <v>957</v>
      </c>
      <c r="D562">
        <f>(0.05 *Cleaned_data!J562)/(365/Cleaned_data!H562)</f>
        <v>25463.436986301374</v>
      </c>
      <c r="E562" s="10">
        <f t="shared" ca="1" si="8"/>
        <v>3.7583300342166677E-2</v>
      </c>
    </row>
    <row r="563" spans="1:5" x14ac:dyDescent="0.25">
      <c r="A563" t="s">
        <v>497</v>
      </c>
      <c r="B563" t="str">
        <f>MID(Cleaned_data!D563,FIND(" ",Cleaned_data!D563)+1,FIND(" ",Cleaned_data!D563,FIND(" ",Cleaned_data!D563)+1)-FIND(" ",Cleaned_data!D563))</f>
        <v xml:space="preserve">Borno </v>
      </c>
      <c r="C563" t="str" cm="1">
        <f t="array" aca="1" ref="C563" ca="1">[1]!EXTRACTNUMBERS(Cleaned_data!F563)</f>
        <v>5708</v>
      </c>
      <c r="D563">
        <f>(0.05 *Cleaned_data!J563)/(365/Cleaned_data!H563)</f>
        <v>26347.426027397265</v>
      </c>
      <c r="E563" s="10">
        <f t="shared" ca="1" si="8"/>
        <v>0.2166435534941652</v>
      </c>
    </row>
    <row r="564" spans="1:5" x14ac:dyDescent="0.25">
      <c r="A564" t="s">
        <v>497</v>
      </c>
      <c r="B564" t="str">
        <f>MID(Cleaned_data!D564,FIND(" ",Cleaned_data!D564)+1,FIND(" ",Cleaned_data!D564,FIND(" ",Cleaned_data!D564)+1)-FIND(" ",Cleaned_data!D564))</f>
        <v xml:space="preserve">Bayelsa </v>
      </c>
      <c r="C564" t="str" cm="1">
        <f t="array" aca="1" ref="C564" ca="1">[1]!EXTRACTNUMBERS(Cleaned_data!F564)</f>
        <v>906</v>
      </c>
      <c r="D564">
        <f>(0.05 *Cleaned_data!J564)/(365/Cleaned_data!H564)</f>
        <v>10150.894520547947</v>
      </c>
      <c r="E564" s="10">
        <f t="shared" ca="1" si="8"/>
        <v>8.9253217848538333E-2</v>
      </c>
    </row>
    <row r="565" spans="1:5" x14ac:dyDescent="0.25">
      <c r="A565" t="s">
        <v>497</v>
      </c>
      <c r="B565" t="str">
        <f>MID(Cleaned_data!D565,FIND(" ",Cleaned_data!D565)+1,FIND(" ",Cleaned_data!D565,FIND(" ",Cleaned_data!D565)+1)-FIND(" ",Cleaned_data!D565))</f>
        <v xml:space="preserve">Cross </v>
      </c>
      <c r="C565" t="str" cm="1">
        <f t="array" aca="1" ref="C565" ca="1">[1]!EXTRACTNUMBERS(Cleaned_data!F565)</f>
        <v>2165</v>
      </c>
      <c r="D565">
        <f>(0.05 *Cleaned_data!J565)/(365/Cleaned_data!H565)</f>
        <v>17216.334246575345</v>
      </c>
      <c r="E565" s="10">
        <f t="shared" ca="1" si="8"/>
        <v>0.12575267005115562</v>
      </c>
    </row>
    <row r="566" spans="1:5" x14ac:dyDescent="0.25">
      <c r="A566" t="s">
        <v>497</v>
      </c>
      <c r="B566" t="str">
        <f>MID(Cleaned_data!D566,FIND(" ",Cleaned_data!D566)+1,FIND(" ",Cleaned_data!D566,FIND(" ",Cleaned_data!D566)+1)-FIND(" ",Cleaned_data!D566))</f>
        <v xml:space="preserve">Delta </v>
      </c>
      <c r="C566" t="str" cm="1">
        <f t="array" aca="1" ref="C566" ca="1">[1]!EXTRACTNUMBERS(Cleaned_data!F566)</f>
        <v>3994</v>
      </c>
      <c r="D566">
        <f>(0.05 *Cleaned_data!J566)/(365/Cleaned_data!H566)</f>
        <v>25365.756164383565</v>
      </c>
      <c r="E566" s="10">
        <f t="shared" ca="1" si="8"/>
        <v>0.15745637441741378</v>
      </c>
    </row>
    <row r="567" spans="1:5" x14ac:dyDescent="0.25">
      <c r="A567" t="s">
        <v>497</v>
      </c>
      <c r="B567" t="str">
        <f>MID(Cleaned_data!D567,FIND(" ",Cleaned_data!D567)+1,FIND(" ",Cleaned_data!D567,FIND(" ",Cleaned_data!D567)+1)-FIND(" ",Cleaned_data!D567))</f>
        <v xml:space="preserve">Ebonyi </v>
      </c>
      <c r="C567" t="str" cm="1">
        <f t="array" aca="1" ref="C567" ca="1">[1]!EXTRACTNUMBERS(Cleaned_data!F567)</f>
        <v>1449</v>
      </c>
      <c r="D567">
        <f>(0.05 *Cleaned_data!J567)/(365/Cleaned_data!H567)</f>
        <v>12789.945205479453</v>
      </c>
      <c r="E567" s="10">
        <f t="shared" ca="1" si="8"/>
        <v>0.11329211945170971</v>
      </c>
    </row>
    <row r="568" spans="1:5" x14ac:dyDescent="0.25">
      <c r="A568" t="s">
        <v>497</v>
      </c>
      <c r="B568" t="str">
        <f>MID(Cleaned_data!D568,FIND(" ",Cleaned_data!D568)+1,FIND(" ",Cleaned_data!D568,FIND(" ",Cleaned_data!D568)+1)-FIND(" ",Cleaned_data!D568))</f>
        <v xml:space="preserve">Edo </v>
      </c>
      <c r="C568" t="str" cm="1">
        <f t="array" aca="1" ref="C568" ca="1">[1]!EXTRACTNUMBERS(Cleaned_data!F568)</f>
        <v>2395</v>
      </c>
      <c r="D568">
        <f>(0.05 *Cleaned_data!J568)/(365/Cleaned_data!H568)</f>
        <v>18700.146575342467</v>
      </c>
      <c r="E568" s="10">
        <f t="shared" ca="1" si="8"/>
        <v>0.12807386243474611</v>
      </c>
    </row>
    <row r="569" spans="1:5" x14ac:dyDescent="0.25">
      <c r="A569" t="s">
        <v>497</v>
      </c>
      <c r="B569" t="str">
        <f>MID(Cleaned_data!D569,FIND(" ",Cleaned_data!D569)+1,FIND(" ",Cleaned_data!D569,FIND(" ",Cleaned_data!D569)+1)-FIND(" ",Cleaned_data!D569))</f>
        <v xml:space="preserve">Ekiti </v>
      </c>
      <c r="C569" t="str" cm="1">
        <f t="array" aca="1" ref="C569" ca="1">[1]!EXTRACTNUMBERS(Cleaned_data!F569)</f>
        <v>732</v>
      </c>
      <c r="D569">
        <f>(0.05 *Cleaned_data!J569)/(365/Cleaned_data!H569)</f>
        <v>14571.546575342469</v>
      </c>
      <c r="E569" s="10">
        <f t="shared" ca="1" si="8"/>
        <v>5.0234887300066575E-2</v>
      </c>
    </row>
    <row r="570" spans="1:5" x14ac:dyDescent="0.25">
      <c r="A570" t="s">
        <v>497</v>
      </c>
      <c r="B570" t="str">
        <f>MID(Cleaned_data!D570,FIND(" ",Cleaned_data!D570)+1,FIND(" ",Cleaned_data!D570,FIND(" ",Cleaned_data!D570)+1)-FIND(" ",Cleaned_data!D570))</f>
        <v xml:space="preserve">Enugu </v>
      </c>
      <c r="C570" t="str" cm="1">
        <f t="array" aca="1" ref="C570" ca="1">[1]!EXTRACTNUMBERS(Cleaned_data!F570)</f>
        <v>2091</v>
      </c>
      <c r="D570">
        <f>(0.05 *Cleaned_data!J570)/(365/Cleaned_data!H570)</f>
        <v>19658.017808219181</v>
      </c>
      <c r="E570" s="10">
        <f t="shared" ca="1" si="8"/>
        <v>0.10636881197277863</v>
      </c>
    </row>
    <row r="571" spans="1:5" x14ac:dyDescent="0.25">
      <c r="A571" t="s">
        <v>497</v>
      </c>
      <c r="B571" t="str">
        <f>MID(Cleaned_data!D571,FIND(" ",Cleaned_data!D571)+1,FIND(" ",Cleaned_data!D571,FIND(" ",Cleaned_data!D571)+1)-FIND(" ",Cleaned_data!D571))</f>
        <v xml:space="preserve">Federal </v>
      </c>
      <c r="C571" t="str" cm="1">
        <f t="array" aca="1" ref="C571" ca="1">[1]!EXTRACTNUMBERS(Cleaned_data!F571)</f>
        <v>3850</v>
      </c>
      <c r="D571">
        <f>(0.05 *Cleaned_data!J571)/(365/Cleaned_data!H571)</f>
        <v>8697.0698630136994</v>
      </c>
      <c r="E571" s="10">
        <f t="shared" ca="1" si="8"/>
        <v>0.44267782835377867</v>
      </c>
    </row>
    <row r="572" spans="1:5" x14ac:dyDescent="0.25">
      <c r="A572" t="s">
        <v>497</v>
      </c>
      <c r="B572" t="str">
        <f>MID(Cleaned_data!D572,FIND(" ",Cleaned_data!D572)+1,FIND(" ",Cleaned_data!D572,FIND(" ",Cleaned_data!D572)+1)-FIND(" ",Cleaned_data!D572))</f>
        <v xml:space="preserve">Gombe </v>
      </c>
      <c r="C572" t="str" cm="1">
        <f t="array" aca="1" ref="C572" ca="1">[1]!EXTRACTNUMBERS(Cleaned_data!F572)</f>
        <v>4421</v>
      </c>
      <c r="D572">
        <f>(0.05 *Cleaned_data!J572)/(365/Cleaned_data!H572)</f>
        <v>14568.624657534248</v>
      </c>
      <c r="E572" s="10">
        <f t="shared" ca="1" si="8"/>
        <v>0.30346035428359081</v>
      </c>
    </row>
    <row r="573" spans="1:5" x14ac:dyDescent="0.25">
      <c r="A573" t="s">
        <v>497</v>
      </c>
      <c r="B573" t="str">
        <f>MID(Cleaned_data!D573,FIND(" ",Cleaned_data!D573)+1,FIND(" ",Cleaned_data!D573,FIND(" ",Cleaned_data!D573)+1)-FIND(" ",Cleaned_data!D573))</f>
        <v xml:space="preserve">Imo </v>
      </c>
      <c r="C573" t="str" cm="1">
        <f t="array" aca="1" ref="C573" ca="1">[1]!EXTRACTNUMBERS(Cleaned_data!F573)</f>
        <v>1267</v>
      </c>
      <c r="D573">
        <f>(0.05 *Cleaned_data!J573)/(365/Cleaned_data!H573)</f>
        <v>24353.872602739728</v>
      </c>
      <c r="E573" s="10">
        <f t="shared" ca="1" si="8"/>
        <v>5.2024580265623413E-2</v>
      </c>
    </row>
    <row r="574" spans="1:5" x14ac:dyDescent="0.25">
      <c r="A574" t="s">
        <v>497</v>
      </c>
      <c r="B574" t="str">
        <f>MID(Cleaned_data!D574,FIND(" ",Cleaned_data!D574)+1,FIND(" ",Cleaned_data!D574,FIND(" ",Cleaned_data!D574)+1)-FIND(" ",Cleaned_data!D574))</f>
        <v xml:space="preserve">Jigawa </v>
      </c>
      <c r="C574" t="str" cm="1">
        <f t="array" aca="1" ref="C574" ca="1">[1]!EXTRACTNUMBERS(Cleaned_data!F574)</f>
        <v>14310</v>
      </c>
      <c r="D574">
        <f>(0.05 *Cleaned_data!J574)/(365/Cleaned_data!H574)</f>
        <v>25915.084931506852</v>
      </c>
      <c r="E574" s="10">
        <f t="shared" ca="1" si="8"/>
        <v>0.55218804174561253</v>
      </c>
    </row>
    <row r="575" spans="1:5" x14ac:dyDescent="0.25">
      <c r="A575" t="s">
        <v>497</v>
      </c>
      <c r="B575" t="str">
        <f>MID(Cleaned_data!D575,FIND(" ",Cleaned_data!D575)+1,FIND(" ",Cleaned_data!D575,FIND(" ",Cleaned_data!D575)+1)-FIND(" ",Cleaned_data!D575))</f>
        <v xml:space="preserve">Kaduna </v>
      </c>
      <c r="C575" t="str" cm="1">
        <f t="array" aca="1" ref="C575" ca="1">[1]!EXTRACTNUMBERS(Cleaned_data!F575)</f>
        <v>21778</v>
      </c>
      <c r="D575">
        <f>(0.05 *Cleaned_data!J575)/(365/Cleaned_data!H575)</f>
        <v>36612.135616438361</v>
      </c>
      <c r="E575" s="10">
        <f t="shared" ca="1" si="8"/>
        <v>0.59483009208077908</v>
      </c>
    </row>
    <row r="576" spans="1:5" x14ac:dyDescent="0.25">
      <c r="A576" t="s">
        <v>497</v>
      </c>
      <c r="B576" t="str">
        <f>MID(Cleaned_data!D576,FIND(" ",Cleaned_data!D576)+1,FIND(" ",Cleaned_data!D576,FIND(" ",Cleaned_data!D576)+1)-FIND(" ",Cleaned_data!D576))</f>
        <v xml:space="preserve">Kebbi </v>
      </c>
      <c r="C576" t="str" cm="1">
        <f t="array" aca="1" ref="C576" ca="1">[1]!EXTRACTNUMBERS(Cleaned_data!F576)</f>
        <v>5189</v>
      </c>
      <c r="D576">
        <f>(0.05 *Cleaned_data!J576)/(365/Cleaned_data!H576)</f>
        <v>19793.482191780822</v>
      </c>
      <c r="E576" s="10">
        <f t="shared" ca="1" si="8"/>
        <v>0.2621570044989211</v>
      </c>
    </row>
    <row r="577" spans="1:5" x14ac:dyDescent="0.25">
      <c r="A577" t="s">
        <v>497</v>
      </c>
      <c r="B577" t="str">
        <f>MID(Cleaned_data!D577,FIND(" ",Cleaned_data!D577)+1,FIND(" ",Cleaned_data!D577,FIND(" ",Cleaned_data!D577)+1)-FIND(" ",Cleaned_data!D577))</f>
        <v xml:space="preserve">Kano </v>
      </c>
      <c r="C577" t="str" cm="1">
        <f t="array" aca="1" ref="C577" ca="1">[1]!EXTRACTNUMBERS(Cleaned_data!F577)</f>
        <v>18519</v>
      </c>
      <c r="D577">
        <f>(0.05 *Cleaned_data!J577)/(365/Cleaned_data!H577)</f>
        <v>58813.335616438359</v>
      </c>
      <c r="E577" s="10">
        <f t="shared" ca="1" si="8"/>
        <v>0.31487756655692778</v>
      </c>
    </row>
    <row r="578" spans="1:5" x14ac:dyDescent="0.25">
      <c r="A578" t="s">
        <v>497</v>
      </c>
      <c r="B578" t="str">
        <f>MID(Cleaned_data!D578,FIND(" ",Cleaned_data!D578)+1,FIND(" ",Cleaned_data!D578,FIND(" ",Cleaned_data!D578)+1)-FIND(" ",Cleaned_data!D578))</f>
        <v xml:space="preserve">Kogi </v>
      </c>
      <c r="C578" t="str" cm="1">
        <f t="array" aca="1" ref="C578" ca="1">[1]!EXTRACTNUMBERS(Cleaned_data!F578)</f>
        <v>2470</v>
      </c>
      <c r="D578">
        <f>(0.05 *Cleaned_data!J578)/(365/Cleaned_data!H578)</f>
        <v>19785.900000000001</v>
      </c>
      <c r="E578" s="10">
        <f t="shared" ca="1" si="8"/>
        <v>0.12483637337700078</v>
      </c>
    </row>
    <row r="579" spans="1:5" x14ac:dyDescent="0.25">
      <c r="A579" t="s">
        <v>497</v>
      </c>
      <c r="B579" t="str">
        <f>MID(Cleaned_data!D579,FIND(" ",Cleaned_data!D579)+1,FIND(" ",Cleaned_data!D579,FIND(" ",Cleaned_data!D579)+1)-FIND(" ",Cleaned_data!D579))</f>
        <v xml:space="preserve">Katsina </v>
      </c>
      <c r="C579" t="str" cm="1">
        <f t="array" aca="1" ref="C579" ca="1">[1]!EXTRACTNUMBERS(Cleaned_data!F579)</f>
        <v>15675</v>
      </c>
      <c r="D579">
        <f>(0.05 *Cleaned_data!J579)/(365/Cleaned_data!H579)</f>
        <v>34958.626027397266</v>
      </c>
      <c r="E579" s="10">
        <f t="shared" ref="E579:E642" ca="1" si="9">C579/D579</f>
        <v>0.44838718740591854</v>
      </c>
    </row>
    <row r="580" spans="1:5" x14ac:dyDescent="0.25">
      <c r="A580" t="s">
        <v>497</v>
      </c>
      <c r="B580" t="str">
        <f>MID(Cleaned_data!D580,FIND(" ",Cleaned_data!D580)+1,FIND(" ",Cleaned_data!D580,FIND(" ",Cleaned_data!D580)+1)-FIND(" ",Cleaned_data!D580))</f>
        <v xml:space="preserve">Kwara </v>
      </c>
      <c r="C580" t="str" cm="1">
        <f t="array" aca="1" ref="C580" ca="1">[1]!EXTRACTNUMBERS(Cleaned_data!F580)</f>
        <v>2102</v>
      </c>
      <c r="D580">
        <f>(0.05 *Cleaned_data!J580)/(365/Cleaned_data!H580)</f>
        <v>14309.687671232878</v>
      </c>
      <c r="E580" s="10">
        <f t="shared" ca="1" si="9"/>
        <v>0.14689349259702594</v>
      </c>
    </row>
    <row r="581" spans="1:5" x14ac:dyDescent="0.25">
      <c r="A581" t="s">
        <v>497</v>
      </c>
      <c r="B581" t="str">
        <f>MID(Cleaned_data!D581,FIND(" ",Cleaned_data!D581)+1,FIND(" ",Cleaned_data!D581,FIND(" ",Cleaned_data!D581)+1)-FIND(" ",Cleaned_data!D581))</f>
        <v xml:space="preserve">Lagos </v>
      </c>
      <c r="C581" t="str" cm="1">
        <f t="array" aca="1" ref="C581" ca="1">[1]!EXTRACTNUMBERS(Cleaned_data!F581)</f>
        <v>10825</v>
      </c>
      <c r="D581">
        <f>(0.05 *Cleaned_data!J581)/(365/Cleaned_data!H581)</f>
        <v>55786.553424657541</v>
      </c>
      <c r="E581" s="10">
        <f t="shared" ca="1" si="9"/>
        <v>0.19404317591728784</v>
      </c>
    </row>
    <row r="582" spans="1:5" x14ac:dyDescent="0.25">
      <c r="A582" t="s">
        <v>497</v>
      </c>
      <c r="B582" t="str">
        <f>MID(Cleaned_data!D582,FIND(" ",Cleaned_data!D582)+1,FIND(" ",Cleaned_data!D582,FIND(" ",Cleaned_data!D582)+1)-FIND(" ",Cleaned_data!D582))</f>
        <v xml:space="preserve">Nasarawa </v>
      </c>
      <c r="C582" t="str" cm="1">
        <f t="array" aca="1" ref="C582" ca="1">[1]!EXTRACTNUMBERS(Cleaned_data!F582)</f>
        <v>6836</v>
      </c>
      <c r="D582">
        <f>(0.05 *Cleaned_data!J582)/(365/Cleaned_data!H582)</f>
        <v>11244.998630136986</v>
      </c>
      <c r="E582" s="10">
        <f t="shared" ca="1" si="9"/>
        <v>0.60791470277989035</v>
      </c>
    </row>
    <row r="583" spans="1:5" x14ac:dyDescent="0.25">
      <c r="A583" t="s">
        <v>497</v>
      </c>
      <c r="B583" t="str">
        <f>MID(Cleaned_data!D583,FIND(" ",Cleaned_data!D583)+1,FIND(" ",Cleaned_data!D583,FIND(" ",Cleaned_data!D583)+1)-FIND(" ",Cleaned_data!D583))</f>
        <v xml:space="preserve">Niger </v>
      </c>
      <c r="C583" t="str" cm="1">
        <f t="array" aca="1" ref="C583" ca="1">[1]!EXTRACTNUMBERS(Cleaned_data!F583)</f>
        <v>7718</v>
      </c>
      <c r="D583">
        <f>(0.05 *Cleaned_data!J583)/(365/Cleaned_data!H583)</f>
        <v>25072.056164383564</v>
      </c>
      <c r="E583" s="10">
        <f t="shared" ca="1" si="9"/>
        <v>0.30783275011021655</v>
      </c>
    </row>
    <row r="584" spans="1:5" x14ac:dyDescent="0.25">
      <c r="A584" t="s">
        <v>497</v>
      </c>
      <c r="B584" t="str">
        <f>MID(Cleaned_data!D584,FIND(" ",Cleaned_data!D584)+1,FIND(" ",Cleaned_data!D584,FIND(" ",Cleaned_data!D584)+1)-FIND(" ",Cleaned_data!D584))</f>
        <v xml:space="preserve">Ogun </v>
      </c>
      <c r="C584" t="str" cm="1">
        <f t="array" aca="1" ref="C584" ca="1">[1]!EXTRACTNUMBERS(Cleaned_data!F584)</f>
        <v>3929</v>
      </c>
      <c r="D584">
        <f>(0.05 *Cleaned_data!J584)/(365/Cleaned_data!H584)</f>
        <v>23366.301369863017</v>
      </c>
      <c r="E584" s="10">
        <f t="shared" ca="1" si="9"/>
        <v>0.16814813512024104</v>
      </c>
    </row>
    <row r="585" spans="1:5" x14ac:dyDescent="0.25">
      <c r="A585" t="s">
        <v>497</v>
      </c>
      <c r="B585" t="str">
        <f>MID(Cleaned_data!D585,FIND(" ",Cleaned_data!D585)+1,FIND(" ",Cleaned_data!D585,FIND(" ",Cleaned_data!D585)+1)-FIND(" ",Cleaned_data!D585))</f>
        <v xml:space="preserve">Ondo </v>
      </c>
      <c r="C585" t="str" cm="1">
        <f t="array" aca="1" ref="C585" ca="1">[1]!EXTRACTNUMBERS(Cleaned_data!F585)</f>
        <v>3588</v>
      </c>
      <c r="D585">
        <f>(0.05 *Cleaned_data!J585)/(365/Cleaned_data!H585)</f>
        <v>20766.805479452058</v>
      </c>
      <c r="E585" s="10">
        <f t="shared" ca="1" si="9"/>
        <v>0.17277573113256084</v>
      </c>
    </row>
    <row r="586" spans="1:5" x14ac:dyDescent="0.25">
      <c r="A586" t="s">
        <v>497</v>
      </c>
      <c r="B586" t="str">
        <f>MID(Cleaned_data!D586,FIND(" ",Cleaned_data!D586)+1,FIND(" ",Cleaned_data!D586,FIND(" ",Cleaned_data!D586)+1)-FIND(" ",Cleaned_data!D586))</f>
        <v xml:space="preserve">Osun </v>
      </c>
      <c r="C586" t="str" cm="1">
        <f t="array" aca="1" ref="C586" ca="1">[1]!EXTRACTNUMBERS(Cleaned_data!F586)</f>
        <v>2480</v>
      </c>
      <c r="D586">
        <f>(0.05 *Cleaned_data!J586)/(365/Cleaned_data!H586)</f>
        <v>21188.946575342467</v>
      </c>
      <c r="E586" s="10">
        <f t="shared" ca="1" si="9"/>
        <v>0.11704215644613361</v>
      </c>
    </row>
    <row r="587" spans="1:5" x14ac:dyDescent="0.25">
      <c r="A587" t="s">
        <v>497</v>
      </c>
      <c r="B587" t="str">
        <f>MID(Cleaned_data!D587,FIND(" ",Cleaned_data!D587)+1,FIND(" ",Cleaned_data!D587,FIND(" ",Cleaned_data!D587)+1)-FIND(" ",Cleaned_data!D587))</f>
        <v xml:space="preserve">Oyo </v>
      </c>
      <c r="C587" t="str" cm="1">
        <f t="array" aca="1" ref="C587" ca="1">[1]!EXTRACTNUMBERS(Cleaned_data!F587)</f>
        <v>7284</v>
      </c>
      <c r="D587">
        <f>(0.05 *Cleaned_data!J587)/(365/Cleaned_data!H587)</f>
        <v>35489.560273972609</v>
      </c>
      <c r="E587" s="10">
        <f t="shared" ca="1" si="9"/>
        <v>0.20524345592813534</v>
      </c>
    </row>
    <row r="588" spans="1:5" x14ac:dyDescent="0.25">
      <c r="A588" t="s">
        <v>497</v>
      </c>
      <c r="B588" t="str">
        <f>MID(Cleaned_data!D588,FIND(" ",Cleaned_data!D588)+1,FIND(" ",Cleaned_data!D588,FIND(" ",Cleaned_data!D588)+1)-FIND(" ",Cleaned_data!D588))</f>
        <v xml:space="preserve">Plateau </v>
      </c>
      <c r="C588" t="str" cm="1">
        <f t="array" aca="1" ref="C588" ca="1">[1]!EXTRACTNUMBERS(Cleaned_data!F588)</f>
        <v>3830</v>
      </c>
      <c r="D588">
        <f>(0.05 *Cleaned_data!J588)/(365/Cleaned_data!H588)</f>
        <v>18469.931506849316</v>
      </c>
      <c r="E588" s="10">
        <f t="shared" ca="1" si="9"/>
        <v>0.20736406080226655</v>
      </c>
    </row>
    <row r="589" spans="1:5" x14ac:dyDescent="0.25">
      <c r="A589" t="s">
        <v>497</v>
      </c>
      <c r="B589" t="str">
        <f>MID(Cleaned_data!D589,FIND(" ",Cleaned_data!D589)+1,FIND(" ",Cleaned_data!D589,FIND(" ",Cleaned_data!D589)+1)-FIND(" ",Cleaned_data!D589))</f>
        <v xml:space="preserve">Rivers </v>
      </c>
      <c r="C589" t="str" cm="1">
        <f t="array" aca="1" ref="C589" ca="1">[1]!EXTRACTNUMBERS(Cleaned_data!F589)</f>
        <v>4396</v>
      </c>
      <c r="D589">
        <f>(0.05 *Cleaned_data!J589)/(365/Cleaned_data!H589)</f>
        <v>32911.495890410959</v>
      </c>
      <c r="E589" s="10">
        <f t="shared" ca="1" si="9"/>
        <v>0.13357034923717373</v>
      </c>
    </row>
    <row r="590" spans="1:5" x14ac:dyDescent="0.25">
      <c r="A590" t="s">
        <v>497</v>
      </c>
      <c r="B590" t="str">
        <f>MID(Cleaned_data!D590,FIND(" ",Cleaned_data!D590)+1,FIND(" ",Cleaned_data!D590,FIND(" ",Cleaned_data!D590)+1)-FIND(" ",Cleaned_data!D590))</f>
        <v xml:space="preserve">Sokoto </v>
      </c>
      <c r="C590" t="str" cm="1">
        <f t="array" aca="1" ref="C590" ca="1">[1]!EXTRACTNUMBERS(Cleaned_data!F590)</f>
        <v>7623</v>
      </c>
      <c r="D590">
        <f>(0.05 *Cleaned_data!J590)/(365/Cleaned_data!H590)</f>
        <v>22311.653424657536</v>
      </c>
      <c r="E590" s="10">
        <f t="shared" ca="1" si="9"/>
        <v>0.34166002200336737</v>
      </c>
    </row>
    <row r="591" spans="1:5" x14ac:dyDescent="0.25">
      <c r="A591" t="s">
        <v>497</v>
      </c>
      <c r="B591" t="str">
        <f>MID(Cleaned_data!D591,FIND(" ",Cleaned_data!D591)+1,FIND(" ",Cleaned_data!D591,FIND(" ",Cleaned_data!D591)+1)-FIND(" ",Cleaned_data!D591))</f>
        <v xml:space="preserve">Taraba </v>
      </c>
      <c r="C591" t="str" cm="1">
        <f t="array" aca="1" ref="C591" ca="1">[1]!EXTRACTNUMBERS(Cleaned_data!F591)</f>
        <v>3183</v>
      </c>
      <c r="D591">
        <f>(0.05 *Cleaned_data!J591)/(365/Cleaned_data!H591)</f>
        <v>13590.17671232877</v>
      </c>
      <c r="E591" s="10">
        <f t="shared" ca="1" si="9"/>
        <v>0.23421329003856428</v>
      </c>
    </row>
    <row r="592" spans="1:5" x14ac:dyDescent="0.25">
      <c r="A592" t="s">
        <v>497</v>
      </c>
      <c r="B592" t="str">
        <f>MID(Cleaned_data!D592,FIND(" ",Cleaned_data!D592)+1,FIND(" ",Cleaned_data!D592,FIND(" ",Cleaned_data!D592)+1)-FIND(" ",Cleaned_data!D592))</f>
        <v xml:space="preserve">Yobe </v>
      </c>
      <c r="C592" t="str" cm="1">
        <f t="array" aca="1" ref="C592" ca="1">[1]!EXTRACTNUMBERS(Cleaned_data!F592)</f>
        <v>6970</v>
      </c>
      <c r="D592">
        <f>(0.05 *Cleaned_data!J592)/(365/Cleaned_data!H592)</f>
        <v>14921.371232876714</v>
      </c>
      <c r="E592" s="10">
        <f t="shared" ca="1" si="9"/>
        <v>0.46711524639523649</v>
      </c>
    </row>
    <row r="593" spans="1:5" x14ac:dyDescent="0.25">
      <c r="A593" t="s">
        <v>497</v>
      </c>
      <c r="B593" t="str">
        <f>MID(Cleaned_data!D593,FIND(" ",Cleaned_data!D593)+1,FIND(" ",Cleaned_data!D593,FIND(" ",Cleaned_data!D593)+1)-FIND(" ",Cleaned_data!D593))</f>
        <v xml:space="preserve">Zamfara </v>
      </c>
      <c r="C593" t="str" cm="1">
        <f t="array" aca="1" ref="C593" ca="1">[1]!EXTRACTNUMBERS(Cleaned_data!F593)</f>
        <v>3025</v>
      </c>
      <c r="D593">
        <f>(0.05 *Cleaned_data!J593)/(365/Cleaned_data!H593)</f>
        <v>20175.838356164386</v>
      </c>
      <c r="E593" s="10">
        <f t="shared" ca="1" si="9"/>
        <v>0.14993181183352228</v>
      </c>
    </row>
    <row r="594" spans="1:5" x14ac:dyDescent="0.25">
      <c r="A594" t="s">
        <v>498</v>
      </c>
      <c r="B594" t="str">
        <f>MID(Cleaned_data!D594,FIND(" ",Cleaned_data!D594)+1,FIND(" ",Cleaned_data!D594,FIND(" ",Cleaned_data!D594)+1)-FIND(" ",Cleaned_data!D594))</f>
        <v xml:space="preserve">Anambra </v>
      </c>
      <c r="C594" t="str" cm="1">
        <f t="array" aca="1" ref="C594" ca="1">[1]!EXTRACTNUMBERS(Cleaned_data!F594)</f>
        <v>2068</v>
      </c>
      <c r="D594">
        <f>(0.05 *Cleaned_data!J594)/(365/Cleaned_data!H594)</f>
        <v>24970.797260273976</v>
      </c>
      <c r="E594" s="10">
        <f t="shared" ca="1" si="9"/>
        <v>8.2816739026990535E-2</v>
      </c>
    </row>
    <row r="595" spans="1:5" x14ac:dyDescent="0.25">
      <c r="A595" t="s">
        <v>498</v>
      </c>
      <c r="B595" t="str">
        <f>MID(Cleaned_data!D595,FIND(" ",Cleaned_data!D595)+1,FIND(" ",Cleaned_data!D595,FIND(" ",Cleaned_data!D595)+1)-FIND(" ",Cleaned_data!D595))</f>
        <v xml:space="preserve">Abia </v>
      </c>
      <c r="C595" t="str" cm="1">
        <f t="array" aca="1" ref="C595" ca="1">[1]!EXTRACTNUMBERS(Cleaned_data!F595)</f>
        <v>1710</v>
      </c>
      <c r="D595">
        <f>(0.05 *Cleaned_data!J595)/(365/Cleaned_data!H595)</f>
        <v>17015.878767123289</v>
      </c>
      <c r="E595" s="10">
        <f t="shared" ca="1" si="9"/>
        <v>0.10049436901865594</v>
      </c>
    </row>
    <row r="596" spans="1:5" x14ac:dyDescent="0.25">
      <c r="A596" t="s">
        <v>498</v>
      </c>
      <c r="B596" t="str">
        <f>MID(Cleaned_data!D596,FIND(" ",Cleaned_data!D596)+1,FIND(" ",Cleaned_data!D596,FIND(" ",Cleaned_data!D596)+1)-FIND(" ",Cleaned_data!D596))</f>
        <v xml:space="preserve">Adamawa </v>
      </c>
      <c r="C596" t="str" cm="1">
        <f t="array" aca="1" ref="C596" ca="1">[1]!EXTRACTNUMBERS(Cleaned_data!F596)</f>
        <v>8639</v>
      </c>
      <c r="D596">
        <f>(0.05 *Cleaned_data!J596)/(365/Cleaned_data!H596)</f>
        <v>19509.1195890411</v>
      </c>
      <c r="E596" s="10">
        <f t="shared" ca="1" si="9"/>
        <v>0.44281854752957711</v>
      </c>
    </row>
    <row r="597" spans="1:5" x14ac:dyDescent="0.25">
      <c r="A597" t="s">
        <v>498</v>
      </c>
      <c r="B597" t="str">
        <f>MID(Cleaned_data!D597,FIND(" ",Cleaned_data!D597)+1,FIND(" ",Cleaned_data!D597,FIND(" ",Cleaned_data!D597)+1)-FIND(" ",Cleaned_data!D597))</f>
        <v xml:space="preserve">Akwa-Ibom </v>
      </c>
      <c r="C597" t="str" cm="1">
        <f t="array" aca="1" ref="C597" ca="1">[1]!EXTRACTNUMBERS(Cleaned_data!F597)</f>
        <v>974</v>
      </c>
      <c r="D597">
        <f>(0.05 *Cleaned_data!J597)/(365/Cleaned_data!H597)</f>
        <v>25710.754520547947</v>
      </c>
      <c r="E597" s="10">
        <f t="shared" ca="1" si="9"/>
        <v>3.7882980027738294E-2</v>
      </c>
    </row>
    <row r="598" spans="1:5" x14ac:dyDescent="0.25">
      <c r="A598" t="s">
        <v>498</v>
      </c>
      <c r="B598" t="str">
        <f>MID(Cleaned_data!D598,FIND(" ",Cleaned_data!D598)+1,FIND(" ",Cleaned_data!D598,FIND(" ",Cleaned_data!D598)+1)-FIND(" ",Cleaned_data!D598))</f>
        <v xml:space="preserve">Bauchi </v>
      </c>
      <c r="C598" t="str" cm="1">
        <f t="array" aca="1" ref="C598" ca="1">[1]!EXTRACTNUMBERS(Cleaned_data!F598)</f>
        <v>8855</v>
      </c>
      <c r="D598">
        <f>(0.05 *Cleaned_data!J598)/(365/Cleaned_data!H598)</f>
        <v>30670.695068493154</v>
      </c>
      <c r="E598" s="10">
        <f t="shared" ca="1" si="9"/>
        <v>0.28871207451364239</v>
      </c>
    </row>
    <row r="599" spans="1:5" x14ac:dyDescent="0.25">
      <c r="A599" t="s">
        <v>498</v>
      </c>
      <c r="B599" t="str">
        <f>MID(Cleaned_data!D599,FIND(" ",Cleaned_data!D599)+1,FIND(" ",Cleaned_data!D599,FIND(" ",Cleaned_data!D599)+1)-FIND(" ",Cleaned_data!D599))</f>
        <v xml:space="preserve">Benue </v>
      </c>
      <c r="C599" t="str" cm="1">
        <f t="array" aca="1" ref="C599" ca="1">[1]!EXTRACTNUMBERS(Cleaned_data!F599)</f>
        <v>1301</v>
      </c>
      <c r="D599">
        <f>(0.05 *Cleaned_data!J599)/(365/Cleaned_data!H599)</f>
        <v>26312.218219178085</v>
      </c>
      <c r="E599" s="10">
        <f t="shared" ca="1" si="9"/>
        <v>4.9444710026452468E-2</v>
      </c>
    </row>
    <row r="600" spans="1:5" x14ac:dyDescent="0.25">
      <c r="A600" t="s">
        <v>498</v>
      </c>
      <c r="B600" t="str">
        <f>MID(Cleaned_data!D600,FIND(" ",Cleaned_data!D600)+1,FIND(" ",Cleaned_data!D600,FIND(" ",Cleaned_data!D600)+1)-FIND(" ",Cleaned_data!D600))</f>
        <v xml:space="preserve">Borno </v>
      </c>
      <c r="C600" t="str" cm="1">
        <f t="array" aca="1" ref="C600" ca="1">[1]!EXTRACTNUMBERS(Cleaned_data!F600)</f>
        <v>6564</v>
      </c>
      <c r="D600">
        <f>(0.05 *Cleaned_data!J600)/(365/Cleaned_data!H600)</f>
        <v>27225.673561643842</v>
      </c>
      <c r="E600" s="10">
        <f t="shared" ca="1" si="9"/>
        <v>0.24109596352640894</v>
      </c>
    </row>
    <row r="601" spans="1:5" x14ac:dyDescent="0.25">
      <c r="A601" t="s">
        <v>498</v>
      </c>
      <c r="B601" t="str">
        <f>MID(Cleaned_data!D601,FIND(" ",Cleaned_data!D601)+1,FIND(" ",Cleaned_data!D601,FIND(" ",Cleaned_data!D601)+1)-FIND(" ",Cleaned_data!D601))</f>
        <v xml:space="preserve">Bayelsa </v>
      </c>
      <c r="C601" t="str" cm="1">
        <f t="array" aca="1" ref="C601" ca="1">[1]!EXTRACTNUMBERS(Cleaned_data!F601)</f>
        <v>751</v>
      </c>
      <c r="D601">
        <f>(0.05 *Cleaned_data!J601)/(365/Cleaned_data!H601)</f>
        <v>10489.257671232877</v>
      </c>
      <c r="E601" s="10">
        <f t="shared" ca="1" si="9"/>
        <v>7.159705896630239E-2</v>
      </c>
    </row>
    <row r="602" spans="1:5" x14ac:dyDescent="0.25">
      <c r="A602" t="s">
        <v>498</v>
      </c>
      <c r="B602" t="str">
        <f>MID(Cleaned_data!D602,FIND(" ",Cleaned_data!D602)+1,FIND(" ",Cleaned_data!D602,FIND(" ",Cleaned_data!D602)+1)-FIND(" ",Cleaned_data!D602))</f>
        <v xml:space="preserve">Cross </v>
      </c>
      <c r="C602" t="str" cm="1">
        <f t="array" aca="1" ref="C602" ca="1">[1]!EXTRACTNUMBERS(Cleaned_data!F602)</f>
        <v>1912</v>
      </c>
      <c r="D602">
        <f>(0.05 *Cleaned_data!J602)/(365/Cleaned_data!H602)</f>
        <v>17790.212054794523</v>
      </c>
      <c r="E602" s="10">
        <f t="shared" ca="1" si="9"/>
        <v>0.10747482908640819</v>
      </c>
    </row>
    <row r="603" spans="1:5" x14ac:dyDescent="0.25">
      <c r="A603" t="s">
        <v>498</v>
      </c>
      <c r="B603" t="str">
        <f>MID(Cleaned_data!D603,FIND(" ",Cleaned_data!D603)+1,FIND(" ",Cleaned_data!D603,FIND(" ",Cleaned_data!D603)+1)-FIND(" ",Cleaned_data!D603))</f>
        <v xml:space="preserve">Delta </v>
      </c>
      <c r="C603" t="str" cm="1">
        <f t="array" aca="1" ref="C603" ca="1">[1]!EXTRACTNUMBERS(Cleaned_data!F603)</f>
        <v>5506</v>
      </c>
      <c r="D603">
        <f>(0.05 *Cleaned_data!J603)/(365/Cleaned_data!H603)</f>
        <v>26211.281369863016</v>
      </c>
      <c r="E603" s="10">
        <f t="shared" ca="1" si="9"/>
        <v>0.2100622217703039</v>
      </c>
    </row>
    <row r="604" spans="1:5" x14ac:dyDescent="0.25">
      <c r="A604" t="s">
        <v>498</v>
      </c>
      <c r="B604" t="str">
        <f>MID(Cleaned_data!D604,FIND(" ",Cleaned_data!D604)+1,FIND(" ",Cleaned_data!D604,FIND(" ",Cleaned_data!D604)+1)-FIND(" ",Cleaned_data!D604))</f>
        <v xml:space="preserve">Ebonyi </v>
      </c>
      <c r="C604" t="str" cm="1">
        <f t="array" aca="1" ref="C604" ca="1">[1]!EXTRACTNUMBERS(Cleaned_data!F604)</f>
        <v>1438</v>
      </c>
      <c r="D604">
        <f>(0.05 *Cleaned_data!J604)/(365/Cleaned_data!H604)</f>
        <v>13216.276712328769</v>
      </c>
      <c r="E604" s="10">
        <f t="shared" ca="1" si="9"/>
        <v>0.1088052279246367</v>
      </c>
    </row>
    <row r="605" spans="1:5" x14ac:dyDescent="0.25">
      <c r="A605" t="s">
        <v>498</v>
      </c>
      <c r="B605" t="str">
        <f>MID(Cleaned_data!D605,FIND(" ",Cleaned_data!D605)+1,FIND(" ",Cleaned_data!D605,FIND(" ",Cleaned_data!D605)+1)-FIND(" ",Cleaned_data!D605))</f>
        <v xml:space="preserve">Edo </v>
      </c>
      <c r="C605" t="str" cm="1">
        <f t="array" aca="1" ref="C605" ca="1">[1]!EXTRACTNUMBERS(Cleaned_data!F605)</f>
        <v>2021</v>
      </c>
      <c r="D605">
        <f>(0.05 *Cleaned_data!J605)/(365/Cleaned_data!H605)</f>
        <v>19323.484794520551</v>
      </c>
      <c r="E605" s="10">
        <f t="shared" ca="1" si="9"/>
        <v>0.10458776051476405</v>
      </c>
    </row>
    <row r="606" spans="1:5" x14ac:dyDescent="0.25">
      <c r="A606" t="s">
        <v>498</v>
      </c>
      <c r="B606" t="str">
        <f>MID(Cleaned_data!D606,FIND(" ",Cleaned_data!D606)+1,FIND(" ",Cleaned_data!D606,FIND(" ",Cleaned_data!D606)+1)-FIND(" ",Cleaned_data!D606))</f>
        <v xml:space="preserve">Ekiti </v>
      </c>
      <c r="C606" t="str" cm="1">
        <f t="array" aca="1" ref="C606" ca="1">[1]!EXTRACTNUMBERS(Cleaned_data!F606)</f>
        <v>802</v>
      </c>
      <c r="D606">
        <f>(0.05 *Cleaned_data!J606)/(365/Cleaned_data!H606)</f>
        <v>15057.26479452055</v>
      </c>
      <c r="E606" s="10">
        <f t="shared" ca="1" si="9"/>
        <v>5.3263325772942093E-2</v>
      </c>
    </row>
    <row r="607" spans="1:5" x14ac:dyDescent="0.25">
      <c r="A607" t="s">
        <v>498</v>
      </c>
      <c r="B607" t="str">
        <f>MID(Cleaned_data!D607,FIND(" ",Cleaned_data!D607)+1,FIND(" ",Cleaned_data!D607,FIND(" ",Cleaned_data!D607)+1)-FIND(" ",Cleaned_data!D607))</f>
        <v xml:space="preserve">Enugu </v>
      </c>
      <c r="C607" t="str" cm="1">
        <f t="array" aca="1" ref="C607" ca="1">[1]!EXTRACTNUMBERS(Cleaned_data!F607)</f>
        <v>1891</v>
      </c>
      <c r="D607">
        <f>(0.05 *Cleaned_data!J607)/(365/Cleaned_data!H607)</f>
        <v>20313.285068493155</v>
      </c>
      <c r="E607" s="10">
        <f t="shared" ca="1" si="9"/>
        <v>9.3091786661972695E-2</v>
      </c>
    </row>
    <row r="608" spans="1:5" x14ac:dyDescent="0.25">
      <c r="A608" t="s">
        <v>498</v>
      </c>
      <c r="B608" t="str">
        <f>MID(Cleaned_data!D608,FIND(" ",Cleaned_data!D608)+1,FIND(" ",Cleaned_data!D608,FIND(" ",Cleaned_data!D608)+1)-FIND(" ",Cleaned_data!D608))</f>
        <v xml:space="preserve">Federal </v>
      </c>
      <c r="C608" t="str" cm="1">
        <f t="array" aca="1" ref="C608" ca="1">[1]!EXTRACTNUMBERS(Cleaned_data!F608)</f>
        <v>5044</v>
      </c>
      <c r="D608">
        <f>(0.05 *Cleaned_data!J608)/(365/Cleaned_data!H608)</f>
        <v>8986.9721917808238</v>
      </c>
      <c r="E608" s="10">
        <f t="shared" ca="1" si="9"/>
        <v>0.56125688300371834</v>
      </c>
    </row>
    <row r="609" spans="1:5" x14ac:dyDescent="0.25">
      <c r="A609" t="s">
        <v>498</v>
      </c>
      <c r="B609" t="str">
        <f>MID(Cleaned_data!D609,FIND(" ",Cleaned_data!D609)+1,FIND(" ",Cleaned_data!D609,FIND(" ",Cleaned_data!D609)+1)-FIND(" ",Cleaned_data!D609))</f>
        <v xml:space="preserve">Gombe </v>
      </c>
      <c r="C609" t="str" cm="1">
        <f t="array" aca="1" ref="C609" ca="1">[1]!EXTRACTNUMBERS(Cleaned_data!F609)</f>
        <v>4052</v>
      </c>
      <c r="D609">
        <f>(0.05 *Cleaned_data!J609)/(365/Cleaned_data!H609)</f>
        <v>15054.245479452056</v>
      </c>
      <c r="E609" s="10">
        <f t="shared" ca="1" si="9"/>
        <v>0.26915995262138404</v>
      </c>
    </row>
    <row r="610" spans="1:5" x14ac:dyDescent="0.25">
      <c r="A610" t="s">
        <v>498</v>
      </c>
      <c r="B610" t="str">
        <f>MID(Cleaned_data!D610,FIND(" ",Cleaned_data!D610)+1,FIND(" ",Cleaned_data!D610,FIND(" ",Cleaned_data!D610)+1)-FIND(" ",Cleaned_data!D610))</f>
        <v xml:space="preserve">Imo </v>
      </c>
      <c r="C610" t="str" cm="1">
        <f t="array" aca="1" ref="C610" ca="1">[1]!EXTRACTNUMBERS(Cleaned_data!F610)</f>
        <v>1377</v>
      </c>
      <c r="D610">
        <f>(0.05 *Cleaned_data!J610)/(365/Cleaned_data!H610)</f>
        <v>25165.668356164388</v>
      </c>
      <c r="E610" s="10">
        <f t="shared" ca="1" si="9"/>
        <v>5.4717402316187672E-2</v>
      </c>
    </row>
    <row r="611" spans="1:5" x14ac:dyDescent="0.25">
      <c r="A611" t="s">
        <v>498</v>
      </c>
      <c r="B611" t="str">
        <f>MID(Cleaned_data!D611,FIND(" ",Cleaned_data!D611)+1,FIND(" ",Cleaned_data!D611,FIND(" ",Cleaned_data!D611)+1)-FIND(" ",Cleaned_data!D611))</f>
        <v xml:space="preserve">Jigawa </v>
      </c>
      <c r="C611" t="str" cm="1">
        <f t="array" aca="1" ref="C611" ca="1">[1]!EXTRACTNUMBERS(Cleaned_data!F611)</f>
        <v>11062</v>
      </c>
      <c r="D611">
        <f>(0.05 *Cleaned_data!J611)/(365/Cleaned_data!H611)</f>
        <v>26778.921095890415</v>
      </c>
      <c r="E611" s="10">
        <f t="shared" ca="1" si="9"/>
        <v>0.41308609709812438</v>
      </c>
    </row>
    <row r="612" spans="1:5" x14ac:dyDescent="0.25">
      <c r="A612" t="s">
        <v>498</v>
      </c>
      <c r="B612" t="str">
        <f>MID(Cleaned_data!D612,FIND(" ",Cleaned_data!D612)+1,FIND(" ",Cleaned_data!D612,FIND(" ",Cleaned_data!D612)+1)-FIND(" ",Cleaned_data!D612))</f>
        <v xml:space="preserve">Kaduna </v>
      </c>
      <c r="C612" t="str" cm="1">
        <f t="array" aca="1" ref="C612" ca="1">[1]!EXTRACTNUMBERS(Cleaned_data!F612)</f>
        <v>29783</v>
      </c>
      <c r="D612">
        <f>(0.05 *Cleaned_data!J612)/(365/Cleaned_data!H612)</f>
        <v>37832.540136986303</v>
      </c>
      <c r="E612" s="10">
        <f t="shared" ca="1" si="9"/>
        <v>0.78723236378419081</v>
      </c>
    </row>
    <row r="613" spans="1:5" x14ac:dyDescent="0.25">
      <c r="A613" t="s">
        <v>498</v>
      </c>
      <c r="B613" t="str">
        <f>MID(Cleaned_data!D613,FIND(" ",Cleaned_data!D613)+1,FIND(" ",Cleaned_data!D613,FIND(" ",Cleaned_data!D613)+1)-FIND(" ",Cleaned_data!D613))</f>
        <v xml:space="preserve">Kebbi </v>
      </c>
      <c r="C613" t="str" cm="1">
        <f t="array" aca="1" ref="C613" ca="1">[1]!EXTRACTNUMBERS(Cleaned_data!F613)</f>
        <v>4553</v>
      </c>
      <c r="D613">
        <f>(0.05 *Cleaned_data!J613)/(365/Cleaned_data!H613)</f>
        <v>20453.264931506852</v>
      </c>
      <c r="E613" s="10">
        <f t="shared" ca="1" si="9"/>
        <v>0.22260504693245409</v>
      </c>
    </row>
    <row r="614" spans="1:5" x14ac:dyDescent="0.25">
      <c r="A614" t="s">
        <v>498</v>
      </c>
      <c r="B614" t="str">
        <f>MID(Cleaned_data!D614,FIND(" ",Cleaned_data!D614)+1,FIND(" ",Cleaned_data!D614,FIND(" ",Cleaned_data!D614)+1)-FIND(" ",Cleaned_data!D614))</f>
        <v xml:space="preserve">Kano </v>
      </c>
      <c r="C614" t="str" cm="1">
        <f t="array" aca="1" ref="C614" ca="1">[1]!EXTRACTNUMBERS(Cleaned_data!F614)</f>
        <v>13465</v>
      </c>
      <c r="D614">
        <f>(0.05 *Cleaned_data!J614)/(365/Cleaned_data!H614)</f>
        <v>60773.780136986308</v>
      </c>
      <c r="E614" s="10">
        <f t="shared" ca="1" si="9"/>
        <v>0.2215593627654788</v>
      </c>
    </row>
    <row r="615" spans="1:5" x14ac:dyDescent="0.25">
      <c r="A615" t="s">
        <v>498</v>
      </c>
      <c r="B615" t="str">
        <f>MID(Cleaned_data!D615,FIND(" ",Cleaned_data!D615)+1,FIND(" ",Cleaned_data!D615,FIND(" ",Cleaned_data!D615)+1)-FIND(" ",Cleaned_data!D615))</f>
        <v xml:space="preserve">Kogi </v>
      </c>
      <c r="C615" t="str" cm="1">
        <f t="array" aca="1" ref="C615" ca="1">[1]!EXTRACTNUMBERS(Cleaned_data!F615)</f>
        <v>1665</v>
      </c>
      <c r="D615">
        <f>(0.05 *Cleaned_data!J615)/(365/Cleaned_data!H615)</f>
        <v>20445.430000000004</v>
      </c>
      <c r="E615" s="10">
        <f t="shared" ca="1" si="9"/>
        <v>8.1436291630941474E-2</v>
      </c>
    </row>
    <row r="616" spans="1:5" x14ac:dyDescent="0.25">
      <c r="A616" t="s">
        <v>498</v>
      </c>
      <c r="B616" t="str">
        <f>MID(Cleaned_data!D616,FIND(" ",Cleaned_data!D616)+1,FIND(" ",Cleaned_data!D616,FIND(" ",Cleaned_data!D616)+1)-FIND(" ",Cleaned_data!D616))</f>
        <v xml:space="preserve">Katsina </v>
      </c>
      <c r="C616" t="str" cm="1">
        <f t="array" aca="1" ref="C616" ca="1">[1]!EXTRACTNUMBERS(Cleaned_data!F616)</f>
        <v>12950</v>
      </c>
      <c r="D616">
        <f>(0.05 *Cleaned_data!J616)/(365/Cleaned_data!H616)</f>
        <v>36123.913561643836</v>
      </c>
      <c r="E616" s="10">
        <f t="shared" ca="1" si="9"/>
        <v>0.35848828997725862</v>
      </c>
    </row>
    <row r="617" spans="1:5" x14ac:dyDescent="0.25">
      <c r="A617" t="s">
        <v>498</v>
      </c>
      <c r="B617" t="str">
        <f>MID(Cleaned_data!D617,FIND(" ",Cleaned_data!D617)+1,FIND(" ",Cleaned_data!D617,FIND(" ",Cleaned_data!D617)+1)-FIND(" ",Cleaned_data!D617))</f>
        <v xml:space="preserve">Kwara </v>
      </c>
      <c r="C617" t="str" cm="1">
        <f t="array" aca="1" ref="C617" ca="1">[1]!EXTRACTNUMBERS(Cleaned_data!F617)</f>
        <v>1861</v>
      </c>
      <c r="D617">
        <f>(0.05 *Cleaned_data!J617)/(365/Cleaned_data!H617)</f>
        <v>14786.677260273975</v>
      </c>
      <c r="E617" s="10">
        <f t="shared" ca="1" si="9"/>
        <v>0.12585653742506303</v>
      </c>
    </row>
    <row r="618" spans="1:5" x14ac:dyDescent="0.25">
      <c r="A618" t="s">
        <v>498</v>
      </c>
      <c r="B618" t="str">
        <f>MID(Cleaned_data!D618,FIND(" ",Cleaned_data!D618)+1,FIND(" ",Cleaned_data!D618,FIND(" ",Cleaned_data!D618)+1)-FIND(" ",Cleaned_data!D618))</f>
        <v xml:space="preserve">Lagos </v>
      </c>
      <c r="C618" t="str" cm="1">
        <f t="array" aca="1" ref="C618" ca="1">[1]!EXTRACTNUMBERS(Cleaned_data!F618)</f>
        <v>9049</v>
      </c>
      <c r="D618">
        <f>(0.05 *Cleaned_data!J618)/(365/Cleaned_data!H618)</f>
        <v>57646.105205479456</v>
      </c>
      <c r="E618" s="10">
        <f t="shared" ca="1" si="9"/>
        <v>0.1569750457163559</v>
      </c>
    </row>
    <row r="619" spans="1:5" x14ac:dyDescent="0.25">
      <c r="A619" t="s">
        <v>498</v>
      </c>
      <c r="B619" t="str">
        <f>MID(Cleaned_data!D619,FIND(" ",Cleaned_data!D619)+1,FIND(" ",Cleaned_data!D619,FIND(" ",Cleaned_data!D619)+1)-FIND(" ",Cleaned_data!D619))</f>
        <v xml:space="preserve">Nasarawa </v>
      </c>
      <c r="C619" t="str" cm="1">
        <f t="array" aca="1" ref="C619" ca="1">[1]!EXTRACTNUMBERS(Cleaned_data!F619)</f>
        <v>5775</v>
      </c>
      <c r="D619">
        <f>(0.05 *Cleaned_data!J619)/(365/Cleaned_data!H619)</f>
        <v>11619.83191780822</v>
      </c>
      <c r="E619" s="10">
        <f t="shared" ca="1" si="9"/>
        <v>0.49699514079454121</v>
      </c>
    </row>
    <row r="620" spans="1:5" x14ac:dyDescent="0.25">
      <c r="A620" t="s">
        <v>498</v>
      </c>
      <c r="B620" t="str">
        <f>MID(Cleaned_data!D620,FIND(" ",Cleaned_data!D620)+1,FIND(" ",Cleaned_data!D620,FIND(" ",Cleaned_data!D620)+1)-FIND(" ",Cleaned_data!D620))</f>
        <v xml:space="preserve">Niger </v>
      </c>
      <c r="C620" t="str" cm="1">
        <f t="array" aca="1" ref="C620" ca="1">[1]!EXTRACTNUMBERS(Cleaned_data!F620)</f>
        <v>7543</v>
      </c>
      <c r="D620">
        <f>(0.05 *Cleaned_data!J620)/(365/Cleaned_data!H620)</f>
        <v>25907.791369863018</v>
      </c>
      <c r="E620" s="10">
        <f t="shared" ca="1" si="9"/>
        <v>0.29114793663092098</v>
      </c>
    </row>
    <row r="621" spans="1:5" x14ac:dyDescent="0.25">
      <c r="A621" t="s">
        <v>498</v>
      </c>
      <c r="B621" t="str">
        <f>MID(Cleaned_data!D621,FIND(" ",Cleaned_data!D621)+1,FIND(" ",Cleaned_data!D621,FIND(" ",Cleaned_data!D621)+1)-FIND(" ",Cleaned_data!D621))</f>
        <v xml:space="preserve">Ogun </v>
      </c>
      <c r="C621" t="str" cm="1">
        <f t="array" aca="1" ref="C621" ca="1">[1]!EXTRACTNUMBERS(Cleaned_data!F621)</f>
        <v>3594</v>
      </c>
      <c r="D621">
        <f>(0.05 *Cleaned_data!J621)/(365/Cleaned_data!H621)</f>
        <v>24145.178082191782</v>
      </c>
      <c r="E621" s="10">
        <f t="shared" ca="1" si="9"/>
        <v>0.14884959588062621</v>
      </c>
    </row>
    <row r="622" spans="1:5" x14ac:dyDescent="0.25">
      <c r="A622" t="s">
        <v>498</v>
      </c>
      <c r="B622" t="str">
        <f>MID(Cleaned_data!D622,FIND(" ",Cleaned_data!D622)+1,FIND(" ",Cleaned_data!D622,FIND(" ",Cleaned_data!D622)+1)-FIND(" ",Cleaned_data!D622))</f>
        <v xml:space="preserve">Ondo </v>
      </c>
      <c r="C622" t="str" cm="1">
        <f t="array" aca="1" ref="C622" ca="1">[1]!EXTRACTNUMBERS(Cleaned_data!F622)</f>
        <v>2749</v>
      </c>
      <c r="D622">
        <f>(0.05 *Cleaned_data!J622)/(365/Cleaned_data!H622)</f>
        <v>21459.032328767127</v>
      </c>
      <c r="E622" s="10">
        <f t="shared" ca="1" si="9"/>
        <v>0.12810456491622876</v>
      </c>
    </row>
    <row r="623" spans="1:5" x14ac:dyDescent="0.25">
      <c r="A623" t="s">
        <v>498</v>
      </c>
      <c r="B623" t="str">
        <f>MID(Cleaned_data!D623,FIND(" ",Cleaned_data!D623)+1,FIND(" ",Cleaned_data!D623,FIND(" ",Cleaned_data!D623)+1)-FIND(" ",Cleaned_data!D623))</f>
        <v xml:space="preserve">Osun </v>
      </c>
      <c r="C623" t="str" cm="1">
        <f t="array" aca="1" ref="C623" ca="1">[1]!EXTRACTNUMBERS(Cleaned_data!F623)</f>
        <v>2313</v>
      </c>
      <c r="D623">
        <f>(0.05 *Cleaned_data!J623)/(365/Cleaned_data!H623)</f>
        <v>21895.244794520549</v>
      </c>
      <c r="E623" s="10">
        <f t="shared" ca="1" si="9"/>
        <v>0.1056393761159887</v>
      </c>
    </row>
    <row r="624" spans="1:5" x14ac:dyDescent="0.25">
      <c r="A624" t="s">
        <v>498</v>
      </c>
      <c r="B624" t="str">
        <f>MID(Cleaned_data!D624,FIND(" ",Cleaned_data!D624)+1,FIND(" ",Cleaned_data!D624,FIND(" ",Cleaned_data!D624)+1)-FIND(" ",Cleaned_data!D624))</f>
        <v xml:space="preserve">Oyo </v>
      </c>
      <c r="C624" t="str" cm="1">
        <f t="array" aca="1" ref="C624" ca="1">[1]!EXTRACTNUMBERS(Cleaned_data!F624)</f>
        <v>5978</v>
      </c>
      <c r="D624">
        <f>(0.05 *Cleaned_data!J624)/(365/Cleaned_data!H624)</f>
        <v>36672.545616438358</v>
      </c>
      <c r="E624" s="10">
        <f t="shared" ca="1" si="9"/>
        <v>0.16301022739256965</v>
      </c>
    </row>
    <row r="625" spans="1:5" x14ac:dyDescent="0.25">
      <c r="A625" t="s">
        <v>498</v>
      </c>
      <c r="B625" t="str">
        <f>MID(Cleaned_data!D625,FIND(" ",Cleaned_data!D625)+1,FIND(" ",Cleaned_data!D625,FIND(" ",Cleaned_data!D625)+1)-FIND(" ",Cleaned_data!D625))</f>
        <v xml:space="preserve">Plateau </v>
      </c>
      <c r="C625" t="str" cm="1">
        <f t="array" aca="1" ref="C625" ca="1">[1]!EXTRACTNUMBERS(Cleaned_data!F625)</f>
        <v>3931</v>
      </c>
      <c r="D625">
        <f>(0.05 *Cleaned_data!J625)/(365/Cleaned_data!H625)</f>
        <v>19085.595890410961</v>
      </c>
      <c r="E625" s="10">
        <f t="shared" ca="1" si="9"/>
        <v>0.20596684654603969</v>
      </c>
    </row>
    <row r="626" spans="1:5" x14ac:dyDescent="0.25">
      <c r="A626" t="s">
        <v>498</v>
      </c>
      <c r="B626" t="str">
        <f>MID(Cleaned_data!D626,FIND(" ",Cleaned_data!D626)+1,FIND(" ",Cleaned_data!D626,FIND(" ",Cleaned_data!D626)+1)-FIND(" ",Cleaned_data!D626))</f>
        <v xml:space="preserve">Rivers </v>
      </c>
      <c r="C626" t="str" cm="1">
        <f t="array" aca="1" ref="C626" ca="1">[1]!EXTRACTNUMBERS(Cleaned_data!F626)</f>
        <v>4397</v>
      </c>
      <c r="D626">
        <f>(0.05 *Cleaned_data!J626)/(365/Cleaned_data!H626)</f>
        <v>34008.54575342466</v>
      </c>
      <c r="E626" s="10">
        <f t="shared" ca="1" si="9"/>
        <v>0.12929103266808231</v>
      </c>
    </row>
    <row r="627" spans="1:5" x14ac:dyDescent="0.25">
      <c r="A627" t="s">
        <v>498</v>
      </c>
      <c r="B627" t="str">
        <f>MID(Cleaned_data!D627,FIND(" ",Cleaned_data!D627)+1,FIND(" ",Cleaned_data!D627,FIND(" ",Cleaned_data!D627)+1)-FIND(" ",Cleaned_data!D627))</f>
        <v xml:space="preserve">Sokoto </v>
      </c>
      <c r="C627" t="str" cm="1">
        <f t="array" aca="1" ref="C627" ca="1">[1]!EXTRACTNUMBERS(Cleaned_data!F627)</f>
        <v>7698</v>
      </c>
      <c r="D627">
        <f>(0.05 *Cleaned_data!J627)/(365/Cleaned_data!H627)</f>
        <v>23055.375205479453</v>
      </c>
      <c r="E627" s="10">
        <f t="shared" ca="1" si="9"/>
        <v>0.33389176846579605</v>
      </c>
    </row>
    <row r="628" spans="1:5" x14ac:dyDescent="0.25">
      <c r="A628" t="s">
        <v>498</v>
      </c>
      <c r="B628" t="str">
        <f>MID(Cleaned_data!D628,FIND(" ",Cleaned_data!D628)+1,FIND(" ",Cleaned_data!D628,FIND(" ",Cleaned_data!D628)+1)-FIND(" ",Cleaned_data!D628))</f>
        <v xml:space="preserve">Taraba </v>
      </c>
      <c r="C628" t="str" cm="1">
        <f t="array" aca="1" ref="C628" ca="1">[1]!EXTRACTNUMBERS(Cleaned_data!F628)</f>
        <v>3165</v>
      </c>
      <c r="D628">
        <f>(0.05 *Cleaned_data!J628)/(365/Cleaned_data!H628)</f>
        <v>14043.182602739729</v>
      </c>
      <c r="E628" s="10">
        <f t="shared" ca="1" si="9"/>
        <v>0.22537626188685533</v>
      </c>
    </row>
    <row r="629" spans="1:5" x14ac:dyDescent="0.25">
      <c r="A629" t="s">
        <v>498</v>
      </c>
      <c r="B629" t="str">
        <f>MID(Cleaned_data!D629,FIND(" ",Cleaned_data!D629)+1,FIND(" ",Cleaned_data!D629,FIND(" ",Cleaned_data!D629)+1)-FIND(" ",Cleaned_data!D629))</f>
        <v xml:space="preserve">Yobe </v>
      </c>
      <c r="C629" t="str" cm="1">
        <f t="array" aca="1" ref="C629" ca="1">[1]!EXTRACTNUMBERS(Cleaned_data!F629)</f>
        <v>6278</v>
      </c>
      <c r="D629">
        <f>(0.05 *Cleaned_data!J629)/(365/Cleaned_data!H629)</f>
        <v>15418.750273972604</v>
      </c>
      <c r="E629" s="10">
        <f t="shared" ca="1" si="9"/>
        <v>0.40716659187336901</v>
      </c>
    </row>
    <row r="630" spans="1:5" x14ac:dyDescent="0.25">
      <c r="A630" t="s">
        <v>498</v>
      </c>
      <c r="B630" t="str">
        <f>MID(Cleaned_data!D630,FIND(" ",Cleaned_data!D630)+1,FIND(" ",Cleaned_data!D630,FIND(" ",Cleaned_data!D630)+1)-FIND(" ",Cleaned_data!D630))</f>
        <v xml:space="preserve">Zamfara </v>
      </c>
      <c r="C630" t="str" cm="1">
        <f t="array" aca="1" ref="C630" ca="1">[1]!EXTRACTNUMBERS(Cleaned_data!F630)</f>
        <v>2848</v>
      </c>
      <c r="D630">
        <f>(0.05 *Cleaned_data!J630)/(365/Cleaned_data!H630)</f>
        <v>20848.366301369864</v>
      </c>
      <c r="E630" s="10">
        <f t="shared" ca="1" si="9"/>
        <v>0.13660542791848726</v>
      </c>
    </row>
    <row r="631" spans="1:5" x14ac:dyDescent="0.25">
      <c r="A631" t="s">
        <v>499</v>
      </c>
      <c r="B631" t="str">
        <f>MID(Cleaned_data!D631,FIND(" ",Cleaned_data!D631)+1,FIND(" ",Cleaned_data!D631,FIND(" ",Cleaned_data!D631)+1)-FIND(" ",Cleaned_data!D631))</f>
        <v xml:space="preserve">Anambra </v>
      </c>
      <c r="C631" t="str" cm="1">
        <f t="array" aca="1" ref="C631" ca="1">[1]!EXTRACTNUMBERS(Cleaned_data!F631)</f>
        <v>1941</v>
      </c>
      <c r="D631">
        <f>(0.05 *Cleaned_data!J631)/(365/Cleaned_data!H631)</f>
        <v>24165.287671232876</v>
      </c>
      <c r="E631" s="10">
        <f t="shared" ca="1" si="9"/>
        <v>8.0321824693633914E-2</v>
      </c>
    </row>
    <row r="632" spans="1:5" x14ac:dyDescent="0.25">
      <c r="A632" t="s">
        <v>499</v>
      </c>
      <c r="B632" t="str">
        <f>MID(Cleaned_data!D632,FIND(" ",Cleaned_data!D632)+1,FIND(" ",Cleaned_data!D632,FIND(" ",Cleaned_data!D632)+1)-FIND(" ",Cleaned_data!D632))</f>
        <v xml:space="preserve">Abia </v>
      </c>
      <c r="C632" t="str" cm="1">
        <f t="array" aca="1" ref="C632" ca="1">[1]!EXTRACTNUMBERS(Cleaned_data!F632)</f>
        <v>2028</v>
      </c>
      <c r="D632">
        <f>(0.05 *Cleaned_data!J632)/(365/Cleaned_data!H632)</f>
        <v>16466.979452054795</v>
      </c>
      <c r="E632" s="10">
        <f t="shared" ca="1" si="9"/>
        <v>0.12315555538917859</v>
      </c>
    </row>
    <row r="633" spans="1:5" x14ac:dyDescent="0.25">
      <c r="A633" t="s">
        <v>499</v>
      </c>
      <c r="B633" t="str">
        <f>MID(Cleaned_data!D633,FIND(" ",Cleaned_data!D633)+1,FIND(" ",Cleaned_data!D633,FIND(" ",Cleaned_data!D633)+1)-FIND(" ",Cleaned_data!D633))</f>
        <v xml:space="preserve">Adamawa </v>
      </c>
      <c r="C633" t="str" cm="1">
        <f t="array" aca="1" ref="C633" ca="1">[1]!EXTRACTNUMBERS(Cleaned_data!F633)</f>
        <v>8026</v>
      </c>
      <c r="D633">
        <f>(0.05 *Cleaned_data!J633)/(365/Cleaned_data!H633)</f>
        <v>18879.793150684935</v>
      </c>
      <c r="E633" s="10">
        <f t="shared" ca="1" si="9"/>
        <v>0.42511058971580029</v>
      </c>
    </row>
    <row r="634" spans="1:5" x14ac:dyDescent="0.25">
      <c r="A634" t="s">
        <v>499</v>
      </c>
      <c r="B634" t="str">
        <f>MID(Cleaned_data!D634,FIND(" ",Cleaned_data!D634)+1,FIND(" ",Cleaned_data!D634,FIND(" ",Cleaned_data!D634)+1)-FIND(" ",Cleaned_data!D634))</f>
        <v xml:space="preserve">Akwa-Ibom </v>
      </c>
      <c r="C634" t="str" cm="1">
        <f t="array" aca="1" ref="C634" ca="1">[1]!EXTRACTNUMBERS(Cleaned_data!F634)</f>
        <v>741</v>
      </c>
      <c r="D634">
        <f>(0.05 *Cleaned_data!J634)/(365/Cleaned_data!H634)</f>
        <v>24881.375342465755</v>
      </c>
      <c r="E634" s="10">
        <f t="shared" ca="1" si="9"/>
        <v>2.9781311917083383E-2</v>
      </c>
    </row>
    <row r="635" spans="1:5" x14ac:dyDescent="0.25">
      <c r="A635" t="s">
        <v>499</v>
      </c>
      <c r="B635" t="str">
        <f>MID(Cleaned_data!D635,FIND(" ",Cleaned_data!D635)+1,FIND(" ",Cleaned_data!D635,FIND(" ",Cleaned_data!D635)+1)-FIND(" ",Cleaned_data!D635))</f>
        <v xml:space="preserve">Bauchi </v>
      </c>
      <c r="C635" t="str" cm="1">
        <f t="array" aca="1" ref="C635" ca="1">[1]!EXTRACTNUMBERS(Cleaned_data!F635)</f>
        <v>7474</v>
      </c>
      <c r="D635">
        <f>(0.05 *Cleaned_data!J635)/(365/Cleaned_data!H635)</f>
        <v>29681.317808219181</v>
      </c>
      <c r="E635" s="10">
        <f t="shared" ca="1" si="9"/>
        <v>0.25180822658522062</v>
      </c>
    </row>
    <row r="636" spans="1:5" x14ac:dyDescent="0.25">
      <c r="A636" t="s">
        <v>499</v>
      </c>
      <c r="B636" t="str">
        <f>MID(Cleaned_data!D636,FIND(" ",Cleaned_data!D636)+1,FIND(" ",Cleaned_data!D636,FIND(" ",Cleaned_data!D636)+1)-FIND(" ",Cleaned_data!D636))</f>
        <v xml:space="preserve">Benue </v>
      </c>
      <c r="C636" t="str" cm="1">
        <f t="array" aca="1" ref="C636" ca="1">[1]!EXTRACTNUMBERS(Cleaned_data!F636)</f>
        <v>999</v>
      </c>
      <c r="D636">
        <f>(0.05 *Cleaned_data!J636)/(365/Cleaned_data!H636)</f>
        <v>25463.436986301374</v>
      </c>
      <c r="E636" s="10">
        <f t="shared" ca="1" si="9"/>
        <v>3.9232724181634801E-2</v>
      </c>
    </row>
    <row r="637" spans="1:5" x14ac:dyDescent="0.25">
      <c r="A637" t="s">
        <v>499</v>
      </c>
      <c r="B637" t="str">
        <f>MID(Cleaned_data!D637,FIND(" ",Cleaned_data!D637)+1,FIND(" ",Cleaned_data!D637,FIND(" ",Cleaned_data!D637)+1)-FIND(" ",Cleaned_data!D637))</f>
        <v xml:space="preserve">Borno </v>
      </c>
      <c r="C637" t="str" cm="1">
        <f t="array" aca="1" ref="C637" ca="1">[1]!EXTRACTNUMBERS(Cleaned_data!F637)</f>
        <v>7371</v>
      </c>
      <c r="D637">
        <f>(0.05 *Cleaned_data!J637)/(365/Cleaned_data!H637)</f>
        <v>26347.426027397265</v>
      </c>
      <c r="E637" s="10">
        <f t="shared" ca="1" si="9"/>
        <v>0.27976167358190113</v>
      </c>
    </row>
    <row r="638" spans="1:5" x14ac:dyDescent="0.25">
      <c r="A638" t="s">
        <v>499</v>
      </c>
      <c r="B638" t="str">
        <f>MID(Cleaned_data!D638,FIND(" ",Cleaned_data!D638)+1,FIND(" ",Cleaned_data!D638,FIND(" ",Cleaned_data!D638)+1)-FIND(" ",Cleaned_data!D638))</f>
        <v xml:space="preserve">Bayelsa </v>
      </c>
      <c r="C638" t="str" cm="1">
        <f t="array" aca="1" ref="C638" ca="1">[1]!EXTRACTNUMBERS(Cleaned_data!F638)</f>
        <v>585</v>
      </c>
      <c r="D638">
        <f>(0.05 *Cleaned_data!J638)/(365/Cleaned_data!H638)</f>
        <v>10150.894520547947</v>
      </c>
      <c r="E638" s="10">
        <f t="shared" ca="1" si="9"/>
        <v>5.7630389008162169E-2</v>
      </c>
    </row>
    <row r="639" spans="1:5" x14ac:dyDescent="0.25">
      <c r="A639" t="s">
        <v>499</v>
      </c>
      <c r="B639" t="str">
        <f>MID(Cleaned_data!D639,FIND(" ",Cleaned_data!D639)+1,FIND(" ",Cleaned_data!D639,FIND(" ",Cleaned_data!D639)+1)-FIND(" ",Cleaned_data!D639))</f>
        <v xml:space="preserve">Cross </v>
      </c>
      <c r="C639" t="str" cm="1">
        <f t="array" aca="1" ref="C639" ca="1">[1]!EXTRACTNUMBERS(Cleaned_data!F639)</f>
        <v>1565</v>
      </c>
      <c r="D639">
        <f>(0.05 *Cleaned_data!J639)/(365/Cleaned_data!H639)</f>
        <v>17216.334246575345</v>
      </c>
      <c r="E639" s="10">
        <f t="shared" ca="1" si="9"/>
        <v>9.0902045556609024E-2</v>
      </c>
    </row>
    <row r="640" spans="1:5" x14ac:dyDescent="0.25">
      <c r="A640" t="s">
        <v>499</v>
      </c>
      <c r="B640" t="str">
        <f>MID(Cleaned_data!D640,FIND(" ",Cleaned_data!D640)+1,FIND(" ",Cleaned_data!D640,FIND(" ",Cleaned_data!D640)+1)-FIND(" ",Cleaned_data!D640))</f>
        <v xml:space="preserve">Delta </v>
      </c>
      <c r="C640" t="str" cm="1">
        <f t="array" aca="1" ref="C640" ca="1">[1]!EXTRACTNUMBERS(Cleaned_data!F640)</f>
        <v>4276</v>
      </c>
      <c r="D640">
        <f>(0.05 *Cleaned_data!J640)/(365/Cleaned_data!H640)</f>
        <v>25365.756164383565</v>
      </c>
      <c r="E640" s="10">
        <f t="shared" ca="1" si="9"/>
        <v>0.16857372483947453</v>
      </c>
    </row>
    <row r="641" spans="1:5" x14ac:dyDescent="0.25">
      <c r="A641" t="s">
        <v>499</v>
      </c>
      <c r="B641" t="str">
        <f>MID(Cleaned_data!D641,FIND(" ",Cleaned_data!D641)+1,FIND(" ",Cleaned_data!D641,FIND(" ",Cleaned_data!D641)+1)-FIND(" ",Cleaned_data!D641))</f>
        <v xml:space="preserve">Ebonyi </v>
      </c>
      <c r="C641" t="str" cm="1">
        <f t="array" aca="1" ref="C641" ca="1">[1]!EXTRACTNUMBERS(Cleaned_data!F641)</f>
        <v>1348</v>
      </c>
      <c r="D641">
        <f>(0.05 *Cleaned_data!J641)/(365/Cleaned_data!H641)</f>
        <v>12789.945205479453</v>
      </c>
      <c r="E641" s="10">
        <f t="shared" ca="1" si="9"/>
        <v>0.10539529124976169</v>
      </c>
    </row>
    <row r="642" spans="1:5" x14ac:dyDescent="0.25">
      <c r="A642" t="s">
        <v>499</v>
      </c>
      <c r="B642" t="str">
        <f>MID(Cleaned_data!D642,FIND(" ",Cleaned_data!D642)+1,FIND(" ",Cleaned_data!D642,FIND(" ",Cleaned_data!D642)+1)-FIND(" ",Cleaned_data!D642))</f>
        <v xml:space="preserve">Edo </v>
      </c>
      <c r="C642" t="str" cm="1">
        <f t="array" aca="1" ref="C642" ca="1">[1]!EXTRACTNUMBERS(Cleaned_data!F642)</f>
        <v>3051</v>
      </c>
      <c r="D642">
        <f>(0.05 *Cleaned_data!J642)/(365/Cleaned_data!H642)</f>
        <v>18700.146575342467</v>
      </c>
      <c r="E642" s="10">
        <f t="shared" ca="1" si="9"/>
        <v>0.16315380137303148</v>
      </c>
    </row>
    <row r="643" spans="1:5" x14ac:dyDescent="0.25">
      <c r="A643" t="s">
        <v>499</v>
      </c>
      <c r="B643" t="str">
        <f>MID(Cleaned_data!D643,FIND(" ",Cleaned_data!D643)+1,FIND(" ",Cleaned_data!D643,FIND(" ",Cleaned_data!D643)+1)-FIND(" ",Cleaned_data!D643))</f>
        <v xml:space="preserve">Ekiti </v>
      </c>
      <c r="C643" t="str" cm="1">
        <f t="array" aca="1" ref="C643" ca="1">[1]!EXTRACTNUMBERS(Cleaned_data!F643)</f>
        <v>542</v>
      </c>
      <c r="D643">
        <f>(0.05 *Cleaned_data!J643)/(365/Cleaned_data!H643)</f>
        <v>14571.546575342469</v>
      </c>
      <c r="E643" s="10">
        <f t="shared" ref="E643:E706" ca="1" si="10">C643/D643</f>
        <v>3.7195777208519243E-2</v>
      </c>
    </row>
    <row r="644" spans="1:5" x14ac:dyDescent="0.25">
      <c r="A644" t="s">
        <v>499</v>
      </c>
      <c r="B644" t="str">
        <f>MID(Cleaned_data!D644,FIND(" ",Cleaned_data!D644)+1,FIND(" ",Cleaned_data!D644,FIND(" ",Cleaned_data!D644)+1)-FIND(" ",Cleaned_data!D644))</f>
        <v xml:space="preserve">Enugu </v>
      </c>
      <c r="C644" t="str" cm="1">
        <f t="array" aca="1" ref="C644" ca="1">[1]!EXTRACTNUMBERS(Cleaned_data!F644)</f>
        <v>1370</v>
      </c>
      <c r="D644">
        <f>(0.05 *Cleaned_data!J644)/(365/Cleaned_data!H644)</f>
        <v>19658.017808219181</v>
      </c>
      <c r="E644" s="10">
        <f t="shared" ca="1" si="10"/>
        <v>6.9691665424536933E-2</v>
      </c>
    </row>
    <row r="645" spans="1:5" x14ac:dyDescent="0.25">
      <c r="A645" t="s">
        <v>499</v>
      </c>
      <c r="B645" t="str">
        <f>MID(Cleaned_data!D645,FIND(" ",Cleaned_data!D645)+1,FIND(" ",Cleaned_data!D645,FIND(" ",Cleaned_data!D645)+1)-FIND(" ",Cleaned_data!D645))</f>
        <v xml:space="preserve">Federal </v>
      </c>
      <c r="C645" t="str" cm="1">
        <f t="array" aca="1" ref="C645" ca="1">[1]!EXTRACTNUMBERS(Cleaned_data!F645)</f>
        <v>3359</v>
      </c>
      <c r="D645">
        <f>(0.05 *Cleaned_data!J645)/(365/Cleaned_data!H645)</f>
        <v>8697.0698630136994</v>
      </c>
      <c r="E645" s="10">
        <f t="shared" ca="1" si="10"/>
        <v>0.38622203258190718</v>
      </c>
    </row>
    <row r="646" spans="1:5" x14ac:dyDescent="0.25">
      <c r="A646" t="s">
        <v>499</v>
      </c>
      <c r="B646" t="str">
        <f>MID(Cleaned_data!D646,FIND(" ",Cleaned_data!D646)+1,FIND(" ",Cleaned_data!D646,FIND(" ",Cleaned_data!D646)+1)-FIND(" ",Cleaned_data!D646))</f>
        <v xml:space="preserve">Gombe </v>
      </c>
      <c r="C646" t="str" cm="1">
        <f t="array" aca="1" ref="C646" ca="1">[1]!EXTRACTNUMBERS(Cleaned_data!F646)</f>
        <v>3596</v>
      </c>
      <c r="D646">
        <f>(0.05 *Cleaned_data!J646)/(365/Cleaned_data!H646)</f>
        <v>14568.624657534248</v>
      </c>
      <c r="E646" s="10">
        <f t="shared" ca="1" si="10"/>
        <v>0.24683181045098226</v>
      </c>
    </row>
    <row r="647" spans="1:5" x14ac:dyDescent="0.25">
      <c r="A647" t="s">
        <v>499</v>
      </c>
      <c r="B647" t="str">
        <f>MID(Cleaned_data!D647,FIND(" ",Cleaned_data!D647)+1,FIND(" ",Cleaned_data!D647,FIND(" ",Cleaned_data!D647)+1)-FIND(" ",Cleaned_data!D647))</f>
        <v xml:space="preserve">Imo </v>
      </c>
      <c r="C647" t="str" cm="1">
        <f t="array" aca="1" ref="C647" ca="1">[1]!EXTRACTNUMBERS(Cleaned_data!F647)</f>
        <v>1033</v>
      </c>
      <c r="D647">
        <f>(0.05 *Cleaned_data!J647)/(365/Cleaned_data!H647)</f>
        <v>24353.872602739728</v>
      </c>
      <c r="E647" s="10">
        <f t="shared" ca="1" si="10"/>
        <v>4.241625210291159E-2</v>
      </c>
    </row>
    <row r="648" spans="1:5" x14ac:dyDescent="0.25">
      <c r="A648" t="s">
        <v>499</v>
      </c>
      <c r="B648" t="str">
        <f>MID(Cleaned_data!D648,FIND(" ",Cleaned_data!D648)+1,FIND(" ",Cleaned_data!D648,FIND(" ",Cleaned_data!D648)+1)-FIND(" ",Cleaned_data!D648))</f>
        <v xml:space="preserve">Jigawa </v>
      </c>
      <c r="C648" t="str" cm="1">
        <f t="array" aca="1" ref="C648" ca="1">[1]!EXTRACTNUMBERS(Cleaned_data!F648)</f>
        <v>9560</v>
      </c>
      <c r="D648">
        <f>(0.05 *Cleaned_data!J648)/(365/Cleaned_data!H648)</f>
        <v>25915.084931506852</v>
      </c>
      <c r="E648" s="10">
        <f t="shared" ca="1" si="10"/>
        <v>0.36889711244500739</v>
      </c>
    </row>
    <row r="649" spans="1:5" x14ac:dyDescent="0.25">
      <c r="A649" t="s">
        <v>499</v>
      </c>
      <c r="B649" t="str">
        <f>MID(Cleaned_data!D649,FIND(" ",Cleaned_data!D649)+1,FIND(" ",Cleaned_data!D649,FIND(" ",Cleaned_data!D649)+1)-FIND(" ",Cleaned_data!D649))</f>
        <v xml:space="preserve">Kaduna </v>
      </c>
      <c r="C649" t="str" cm="1">
        <f t="array" aca="1" ref="C649" ca="1">[1]!EXTRACTNUMBERS(Cleaned_data!F649)</f>
        <v>16662</v>
      </c>
      <c r="D649">
        <f>(0.05 *Cleaned_data!J649)/(365/Cleaned_data!H649)</f>
        <v>36612.135616438361</v>
      </c>
      <c r="E649" s="10">
        <f t="shared" ca="1" si="10"/>
        <v>0.45509500386858021</v>
      </c>
    </row>
    <row r="650" spans="1:5" x14ac:dyDescent="0.25">
      <c r="A650" t="s">
        <v>499</v>
      </c>
      <c r="B650" t="str">
        <f>MID(Cleaned_data!D650,FIND(" ",Cleaned_data!D650)+1,FIND(" ",Cleaned_data!D650,FIND(" ",Cleaned_data!D650)+1)-FIND(" ",Cleaned_data!D650))</f>
        <v xml:space="preserve">Kebbi </v>
      </c>
      <c r="C650" t="str" cm="1">
        <f t="array" aca="1" ref="C650" ca="1">[1]!EXTRACTNUMBERS(Cleaned_data!F650)</f>
        <v>4003</v>
      </c>
      <c r="D650">
        <f>(0.05 *Cleaned_data!J650)/(365/Cleaned_data!H650)</f>
        <v>19793.482191780822</v>
      </c>
      <c r="E650" s="10">
        <f t="shared" ca="1" si="10"/>
        <v>0.202238290423816</v>
      </c>
    </row>
    <row r="651" spans="1:5" x14ac:dyDescent="0.25">
      <c r="A651" t="s">
        <v>499</v>
      </c>
      <c r="B651" t="str">
        <f>MID(Cleaned_data!D651,FIND(" ",Cleaned_data!D651)+1,FIND(" ",Cleaned_data!D651,FIND(" ",Cleaned_data!D651)+1)-FIND(" ",Cleaned_data!D651))</f>
        <v xml:space="preserve">Kano </v>
      </c>
      <c r="C651" t="str" cm="1">
        <f t="array" aca="1" ref="C651" ca="1">[1]!EXTRACTNUMBERS(Cleaned_data!F651)</f>
        <v>13570</v>
      </c>
      <c r="D651">
        <f>(0.05 *Cleaned_data!J651)/(365/Cleaned_data!H651)</f>
        <v>58813.335616438359</v>
      </c>
      <c r="E651" s="10">
        <f t="shared" ca="1" si="10"/>
        <v>0.23072998424199523</v>
      </c>
    </row>
    <row r="652" spans="1:5" x14ac:dyDescent="0.25">
      <c r="A652" t="s">
        <v>499</v>
      </c>
      <c r="B652" t="str">
        <f>MID(Cleaned_data!D652,FIND(" ",Cleaned_data!D652)+1,FIND(" ",Cleaned_data!D652,FIND(" ",Cleaned_data!D652)+1)-FIND(" ",Cleaned_data!D652))</f>
        <v xml:space="preserve">Kogi </v>
      </c>
      <c r="C652" t="str" cm="1">
        <f t="array" aca="1" ref="C652" ca="1">[1]!EXTRACTNUMBERS(Cleaned_data!F652)</f>
        <v>2238</v>
      </c>
      <c r="D652">
        <f>(0.05 *Cleaned_data!J652)/(365/Cleaned_data!H652)</f>
        <v>19785.900000000001</v>
      </c>
      <c r="E652" s="10">
        <f t="shared" ca="1" si="10"/>
        <v>0.11311085166709625</v>
      </c>
    </row>
    <row r="653" spans="1:5" x14ac:dyDescent="0.25">
      <c r="A653" t="s">
        <v>499</v>
      </c>
      <c r="B653" t="str">
        <f>MID(Cleaned_data!D653,FIND(" ",Cleaned_data!D653)+1,FIND(" ",Cleaned_data!D653,FIND(" ",Cleaned_data!D653)+1)-FIND(" ",Cleaned_data!D653))</f>
        <v xml:space="preserve">Katsina </v>
      </c>
      <c r="C653" t="str" cm="1">
        <f t="array" aca="1" ref="C653" ca="1">[1]!EXTRACTNUMBERS(Cleaned_data!F653)</f>
        <v>13515</v>
      </c>
      <c r="D653">
        <f>(0.05 *Cleaned_data!J653)/(365/Cleaned_data!H653)</f>
        <v>34958.626027397266</v>
      </c>
      <c r="E653" s="10">
        <f t="shared" ca="1" si="10"/>
        <v>0.38659986206003122</v>
      </c>
    </row>
    <row r="654" spans="1:5" x14ac:dyDescent="0.25">
      <c r="A654" t="s">
        <v>499</v>
      </c>
      <c r="B654" t="str">
        <f>MID(Cleaned_data!D654,FIND(" ",Cleaned_data!D654)+1,FIND(" ",Cleaned_data!D654,FIND(" ",Cleaned_data!D654)+1)-FIND(" ",Cleaned_data!D654))</f>
        <v xml:space="preserve">Kwara </v>
      </c>
      <c r="C654" t="str" cm="1">
        <f t="array" aca="1" ref="C654" ca="1">[1]!EXTRACTNUMBERS(Cleaned_data!F654)</f>
        <v>1734</v>
      </c>
      <c r="D654">
        <f>(0.05 *Cleaned_data!J654)/(365/Cleaned_data!H654)</f>
        <v>14309.687671232878</v>
      </c>
      <c r="E654" s="10">
        <f t="shared" ca="1" si="10"/>
        <v>0.12117664898346478</v>
      </c>
    </row>
    <row r="655" spans="1:5" x14ac:dyDescent="0.25">
      <c r="A655" t="s">
        <v>499</v>
      </c>
      <c r="B655" t="str">
        <f>MID(Cleaned_data!D655,FIND(" ",Cleaned_data!D655)+1,FIND(" ",Cleaned_data!D655,FIND(" ",Cleaned_data!D655)+1)-FIND(" ",Cleaned_data!D655))</f>
        <v xml:space="preserve">Lagos </v>
      </c>
      <c r="C655" t="str" cm="1">
        <f t="array" aca="1" ref="C655" ca="1">[1]!EXTRACTNUMBERS(Cleaned_data!F655)</f>
        <v>9869</v>
      </c>
      <c r="D655">
        <f>(0.05 *Cleaned_data!J655)/(365/Cleaned_data!H655)</f>
        <v>55786.553424657541</v>
      </c>
      <c r="E655" s="10">
        <f t="shared" ca="1" si="10"/>
        <v>0.17690642985013522</v>
      </c>
    </row>
    <row r="656" spans="1:5" x14ac:dyDescent="0.25">
      <c r="A656" t="s">
        <v>499</v>
      </c>
      <c r="B656" t="str">
        <f>MID(Cleaned_data!D656,FIND(" ",Cleaned_data!D656)+1,FIND(" ",Cleaned_data!D656,FIND(" ",Cleaned_data!D656)+1)-FIND(" ",Cleaned_data!D656))</f>
        <v xml:space="preserve">Nasarawa </v>
      </c>
      <c r="C656" t="str" cm="1">
        <f t="array" aca="1" ref="C656" ca="1">[1]!EXTRACTNUMBERS(Cleaned_data!F656)</f>
        <v>4658</v>
      </c>
      <c r="D656">
        <f>(0.05 *Cleaned_data!J656)/(365/Cleaned_data!H656)</f>
        <v>11244.998630136986</v>
      </c>
      <c r="E656" s="10">
        <f t="shared" ca="1" si="10"/>
        <v>0.41422859648167482</v>
      </c>
    </row>
    <row r="657" spans="1:5" x14ac:dyDescent="0.25">
      <c r="A657" t="s">
        <v>499</v>
      </c>
      <c r="B657" t="str">
        <f>MID(Cleaned_data!D657,FIND(" ",Cleaned_data!D657)+1,FIND(" ",Cleaned_data!D657,FIND(" ",Cleaned_data!D657)+1)-FIND(" ",Cleaned_data!D657))</f>
        <v xml:space="preserve">Niger </v>
      </c>
      <c r="C657" t="str" cm="1">
        <f t="array" aca="1" ref="C657" ca="1">[1]!EXTRACTNUMBERS(Cleaned_data!F657)</f>
        <v>6119</v>
      </c>
      <c r="D657">
        <f>(0.05 *Cleaned_data!J657)/(365/Cleaned_data!H657)</f>
        <v>25072.056164383564</v>
      </c>
      <c r="E657" s="10">
        <f t="shared" ca="1" si="10"/>
        <v>0.24405656879041396</v>
      </c>
    </row>
    <row r="658" spans="1:5" x14ac:dyDescent="0.25">
      <c r="A658" t="s">
        <v>499</v>
      </c>
      <c r="B658" t="str">
        <f>MID(Cleaned_data!D658,FIND(" ",Cleaned_data!D658)+1,FIND(" ",Cleaned_data!D658,FIND(" ",Cleaned_data!D658)+1)-FIND(" ",Cleaned_data!D658))</f>
        <v xml:space="preserve">Ogun </v>
      </c>
      <c r="C658" t="str" cm="1">
        <f t="array" aca="1" ref="C658" ca="1">[1]!EXTRACTNUMBERS(Cleaned_data!F658)</f>
        <v>3083</v>
      </c>
      <c r="D658">
        <f>(0.05 *Cleaned_data!J658)/(365/Cleaned_data!H658)</f>
        <v>23366.301369863017</v>
      </c>
      <c r="E658" s="10">
        <f t="shared" ca="1" si="10"/>
        <v>0.13194214827582162</v>
      </c>
    </row>
    <row r="659" spans="1:5" x14ac:dyDescent="0.25">
      <c r="A659" t="s">
        <v>499</v>
      </c>
      <c r="B659" t="str">
        <f>MID(Cleaned_data!D659,FIND(" ",Cleaned_data!D659)+1,FIND(" ",Cleaned_data!D659,FIND(" ",Cleaned_data!D659)+1)-FIND(" ",Cleaned_data!D659))</f>
        <v xml:space="preserve">Ondo </v>
      </c>
      <c r="C659" t="str" cm="1">
        <f t="array" aca="1" ref="C659" ca="1">[1]!EXTRACTNUMBERS(Cleaned_data!F659)</f>
        <v>2558</v>
      </c>
      <c r="D659">
        <f>(0.05 *Cleaned_data!J659)/(365/Cleaned_data!H659)</f>
        <v>20766.805479452058</v>
      </c>
      <c r="E659" s="10">
        <f t="shared" ca="1" si="10"/>
        <v>0.12317734677733853</v>
      </c>
    </row>
    <row r="660" spans="1:5" x14ac:dyDescent="0.25">
      <c r="A660" t="s">
        <v>499</v>
      </c>
      <c r="B660" t="str">
        <f>MID(Cleaned_data!D660,FIND(" ",Cleaned_data!D660)+1,FIND(" ",Cleaned_data!D660,FIND(" ",Cleaned_data!D660)+1)-FIND(" ",Cleaned_data!D660))</f>
        <v xml:space="preserve">Osun </v>
      </c>
      <c r="C660" t="str" cm="1">
        <f t="array" aca="1" ref="C660" ca="1">[1]!EXTRACTNUMBERS(Cleaned_data!F660)</f>
        <v>2179</v>
      </c>
      <c r="D660">
        <f>(0.05 *Cleaned_data!J660)/(365/Cleaned_data!H660)</f>
        <v>21188.946575342467</v>
      </c>
      <c r="E660" s="10">
        <f t="shared" ca="1" si="10"/>
        <v>0.10283663665166336</v>
      </c>
    </row>
    <row r="661" spans="1:5" x14ac:dyDescent="0.25">
      <c r="A661" t="s">
        <v>499</v>
      </c>
      <c r="B661" t="str">
        <f>MID(Cleaned_data!D661,FIND(" ",Cleaned_data!D661)+1,FIND(" ",Cleaned_data!D661,FIND(" ",Cleaned_data!D661)+1)-FIND(" ",Cleaned_data!D661))</f>
        <v xml:space="preserve">Oyo </v>
      </c>
      <c r="C661" t="str" cm="1">
        <f t="array" aca="1" ref="C661" ca="1">[1]!EXTRACTNUMBERS(Cleaned_data!F661)</f>
        <v>5518</v>
      </c>
      <c r="D661">
        <f>(0.05 *Cleaned_data!J661)/(365/Cleaned_data!H661)</f>
        <v>35489.560273972609</v>
      </c>
      <c r="E661" s="10">
        <f t="shared" ca="1" si="10"/>
        <v>0.15548234346670109</v>
      </c>
    </row>
    <row r="662" spans="1:5" x14ac:dyDescent="0.25">
      <c r="A662" t="s">
        <v>499</v>
      </c>
      <c r="B662" t="str">
        <f>MID(Cleaned_data!D662,FIND(" ",Cleaned_data!D662)+1,FIND(" ",Cleaned_data!D662,FIND(" ",Cleaned_data!D662)+1)-FIND(" ",Cleaned_data!D662))</f>
        <v xml:space="preserve">Plateau </v>
      </c>
      <c r="C662" t="str" cm="1">
        <f t="array" aca="1" ref="C662" ca="1">[1]!EXTRACTNUMBERS(Cleaned_data!F662)</f>
        <v>3758</v>
      </c>
      <c r="D662">
        <f>(0.05 *Cleaned_data!J662)/(365/Cleaned_data!H662)</f>
        <v>18469.931506849316</v>
      </c>
      <c r="E662" s="10">
        <f t="shared" ca="1" si="10"/>
        <v>0.20346583302739366</v>
      </c>
    </row>
    <row r="663" spans="1:5" x14ac:dyDescent="0.25">
      <c r="A663" t="s">
        <v>499</v>
      </c>
      <c r="B663" t="str">
        <f>MID(Cleaned_data!D663,FIND(" ",Cleaned_data!D663)+1,FIND(" ",Cleaned_data!D663,FIND(" ",Cleaned_data!D663)+1)-FIND(" ",Cleaned_data!D663))</f>
        <v xml:space="preserve">Rivers </v>
      </c>
      <c r="C663" t="str" cm="1">
        <f t="array" aca="1" ref="C663" ca="1">[1]!EXTRACTNUMBERS(Cleaned_data!F663)</f>
        <v>4539</v>
      </c>
      <c r="D663">
        <f>(0.05 *Cleaned_data!J663)/(365/Cleaned_data!H663)</f>
        <v>32911.495890410959</v>
      </c>
      <c r="E663" s="10">
        <f t="shared" ca="1" si="10"/>
        <v>0.13791533557496169</v>
      </c>
    </row>
    <row r="664" spans="1:5" x14ac:dyDescent="0.25">
      <c r="A664" t="s">
        <v>499</v>
      </c>
      <c r="B664" t="str">
        <f>MID(Cleaned_data!D664,FIND(" ",Cleaned_data!D664)+1,FIND(" ",Cleaned_data!D664,FIND(" ",Cleaned_data!D664)+1)-FIND(" ",Cleaned_data!D664))</f>
        <v xml:space="preserve">Sokoto </v>
      </c>
      <c r="C664" t="str" cm="1">
        <f t="array" aca="1" ref="C664" ca="1">[1]!EXTRACTNUMBERS(Cleaned_data!F664)</f>
        <v>8087</v>
      </c>
      <c r="D664">
        <f>(0.05 *Cleaned_data!J664)/(365/Cleaned_data!H664)</f>
        <v>22311.653424657536</v>
      </c>
      <c r="E664" s="10">
        <f t="shared" ca="1" si="10"/>
        <v>0.36245632925898358</v>
      </c>
    </row>
    <row r="665" spans="1:5" x14ac:dyDescent="0.25">
      <c r="A665" t="s">
        <v>499</v>
      </c>
      <c r="B665" t="str">
        <f>MID(Cleaned_data!D665,FIND(" ",Cleaned_data!D665)+1,FIND(" ",Cleaned_data!D665,FIND(" ",Cleaned_data!D665)+1)-FIND(" ",Cleaned_data!D665))</f>
        <v xml:space="preserve">Taraba </v>
      </c>
      <c r="C665" t="str" cm="1">
        <f t="array" aca="1" ref="C665" ca="1">[1]!EXTRACTNUMBERS(Cleaned_data!F665)</f>
        <v>2591</v>
      </c>
      <c r="D665">
        <f>(0.05 *Cleaned_data!J665)/(365/Cleaned_data!H665)</f>
        <v>13590.17671232877</v>
      </c>
      <c r="E665" s="10">
        <f t="shared" ca="1" si="10"/>
        <v>0.19065241422868992</v>
      </c>
    </row>
    <row r="666" spans="1:5" x14ac:dyDescent="0.25">
      <c r="A666" t="s">
        <v>499</v>
      </c>
      <c r="B666" t="str">
        <f>MID(Cleaned_data!D666,FIND(" ",Cleaned_data!D666)+1,FIND(" ",Cleaned_data!D666,FIND(" ",Cleaned_data!D666)+1)-FIND(" ",Cleaned_data!D666))</f>
        <v xml:space="preserve">Yobe </v>
      </c>
      <c r="C666" t="str" cm="1">
        <f t="array" aca="1" ref="C666" ca="1">[1]!EXTRACTNUMBERS(Cleaned_data!F666)</f>
        <v>7190</v>
      </c>
      <c r="D666">
        <f>(0.05 *Cleaned_data!J666)/(365/Cleaned_data!H666)</f>
        <v>14921.371232876714</v>
      </c>
      <c r="E666" s="10">
        <f t="shared" ca="1" si="10"/>
        <v>0.48185919965304885</v>
      </c>
    </row>
    <row r="667" spans="1:5" x14ac:dyDescent="0.25">
      <c r="A667" t="s">
        <v>499</v>
      </c>
      <c r="B667" t="str">
        <f>MID(Cleaned_data!D667,FIND(" ",Cleaned_data!D667)+1,FIND(" ",Cleaned_data!D667,FIND(" ",Cleaned_data!D667)+1)-FIND(" ",Cleaned_data!D667))</f>
        <v xml:space="preserve">Zamfara </v>
      </c>
      <c r="C667" t="str" cm="1">
        <f t="array" aca="1" ref="C667" ca="1">[1]!EXTRACTNUMBERS(Cleaned_data!F667)</f>
        <v>2606</v>
      </c>
      <c r="D667">
        <f>(0.05 *Cleaned_data!J667)/(365/Cleaned_data!H667)</f>
        <v>20175.838356164386</v>
      </c>
      <c r="E667" s="10">
        <f t="shared" ca="1" si="10"/>
        <v>0.12916439723575504</v>
      </c>
    </row>
    <row r="668" spans="1:5" x14ac:dyDescent="0.25">
      <c r="A668" t="s">
        <v>500</v>
      </c>
      <c r="B668" t="str">
        <f>MID(Cleaned_data!D668,FIND(" ",Cleaned_data!D668)+1,FIND(" ",Cleaned_data!D668,FIND(" ",Cleaned_data!D668)+1)-FIND(" ",Cleaned_data!D668))</f>
        <v xml:space="preserve">Anambra </v>
      </c>
      <c r="C668" t="str" cm="1">
        <f t="array" aca="1" ref="C668" ca="1">[1]!EXTRACTNUMBERS(Cleaned_data!F668)</f>
        <v>2553</v>
      </c>
      <c r="D668">
        <f>(0.05 *Cleaned_data!J668)/(365/Cleaned_data!H668)</f>
        <v>24970.797260273976</v>
      </c>
      <c r="E668" s="10">
        <f t="shared" ca="1" si="10"/>
        <v>0.10223942685488725</v>
      </c>
    </row>
    <row r="669" spans="1:5" x14ac:dyDescent="0.25">
      <c r="A669" t="s">
        <v>500</v>
      </c>
      <c r="B669" t="str">
        <f>MID(Cleaned_data!D669,FIND(" ",Cleaned_data!D669)+1,FIND(" ",Cleaned_data!D669,FIND(" ",Cleaned_data!D669)+1)-FIND(" ",Cleaned_data!D669))</f>
        <v xml:space="preserve">Abia </v>
      </c>
      <c r="C669" t="str" cm="1">
        <f t="array" aca="1" ref="C669" ca="1">[1]!EXTRACTNUMBERS(Cleaned_data!F669)</f>
        <v>1512</v>
      </c>
      <c r="D669">
        <f>(0.05 *Cleaned_data!J669)/(365/Cleaned_data!H669)</f>
        <v>17015.878767123289</v>
      </c>
      <c r="E669" s="10">
        <f t="shared" ca="1" si="10"/>
        <v>8.8858178921758929E-2</v>
      </c>
    </row>
    <row r="670" spans="1:5" x14ac:dyDescent="0.25">
      <c r="A670" t="s">
        <v>500</v>
      </c>
      <c r="B670" t="str">
        <f>MID(Cleaned_data!D670,FIND(" ",Cleaned_data!D670)+1,FIND(" ",Cleaned_data!D670,FIND(" ",Cleaned_data!D670)+1)-FIND(" ",Cleaned_data!D670))</f>
        <v xml:space="preserve">Adamawa </v>
      </c>
      <c r="C670" t="str" cm="1">
        <f t="array" aca="1" ref="C670" ca="1">[1]!EXTRACTNUMBERS(Cleaned_data!F670)</f>
        <v>8171</v>
      </c>
      <c r="D670">
        <f>(0.05 *Cleaned_data!J670)/(365/Cleaned_data!H670)</f>
        <v>19509.1195890411</v>
      </c>
      <c r="E670" s="10">
        <f t="shared" ca="1" si="10"/>
        <v>0.41882976639242675</v>
      </c>
    </row>
    <row r="671" spans="1:5" x14ac:dyDescent="0.25">
      <c r="A671" t="s">
        <v>500</v>
      </c>
      <c r="B671" t="str">
        <f>MID(Cleaned_data!D671,FIND(" ",Cleaned_data!D671)+1,FIND(" ",Cleaned_data!D671,FIND(" ",Cleaned_data!D671)+1)-FIND(" ",Cleaned_data!D671))</f>
        <v xml:space="preserve">Akwa-Ibom </v>
      </c>
      <c r="C671" t="str" cm="1">
        <f t="array" aca="1" ref="C671" ca="1">[1]!EXTRACTNUMBERS(Cleaned_data!F671)</f>
        <v>1053</v>
      </c>
      <c r="D671">
        <f>(0.05 *Cleaned_data!J671)/(365/Cleaned_data!H671)</f>
        <v>25710.754520547947</v>
      </c>
      <c r="E671" s="10">
        <f t="shared" ca="1" si="10"/>
        <v>4.0955624198365938E-2</v>
      </c>
    </row>
    <row r="672" spans="1:5" x14ac:dyDescent="0.25">
      <c r="A672" t="s">
        <v>500</v>
      </c>
      <c r="B672" t="str">
        <f>MID(Cleaned_data!D672,FIND(" ",Cleaned_data!D672)+1,FIND(" ",Cleaned_data!D672,FIND(" ",Cleaned_data!D672)+1)-FIND(" ",Cleaned_data!D672))</f>
        <v xml:space="preserve">Bauchi </v>
      </c>
      <c r="C672" t="str" cm="1">
        <f t="array" aca="1" ref="C672" ca="1">[1]!EXTRACTNUMBERS(Cleaned_data!F672)</f>
        <v>7911</v>
      </c>
      <c r="D672">
        <f>(0.05 *Cleaned_data!J672)/(365/Cleaned_data!H672)</f>
        <v>30670.695068493154</v>
      </c>
      <c r="E672" s="10">
        <f t="shared" ca="1" si="10"/>
        <v>0.25793350891896388</v>
      </c>
    </row>
    <row r="673" spans="1:5" x14ac:dyDescent="0.25">
      <c r="A673" t="s">
        <v>500</v>
      </c>
      <c r="B673" t="str">
        <f>MID(Cleaned_data!D673,FIND(" ",Cleaned_data!D673)+1,FIND(" ",Cleaned_data!D673,FIND(" ",Cleaned_data!D673)+1)-FIND(" ",Cleaned_data!D673))</f>
        <v xml:space="preserve">Benue </v>
      </c>
      <c r="C673" t="str" cm="1">
        <f t="array" aca="1" ref="C673" ca="1">[1]!EXTRACTNUMBERS(Cleaned_data!F673)</f>
        <v>2382</v>
      </c>
      <c r="D673">
        <f>(0.05 *Cleaned_data!J673)/(365/Cleaned_data!H673)</f>
        <v>26312.218219178085</v>
      </c>
      <c r="E673" s="10">
        <f t="shared" ca="1" si="10"/>
        <v>9.0528285382789994E-2</v>
      </c>
    </row>
    <row r="674" spans="1:5" x14ac:dyDescent="0.25">
      <c r="A674" t="s">
        <v>500</v>
      </c>
      <c r="B674" t="str">
        <f>MID(Cleaned_data!D674,FIND(" ",Cleaned_data!D674)+1,FIND(" ",Cleaned_data!D674,FIND(" ",Cleaned_data!D674)+1)-FIND(" ",Cleaned_data!D674))</f>
        <v xml:space="preserve">Borno </v>
      </c>
      <c r="C674" t="str" cm="1">
        <f t="array" aca="1" ref="C674" ca="1">[1]!EXTRACTNUMBERS(Cleaned_data!F674)</f>
        <v>6813</v>
      </c>
      <c r="D674">
        <f>(0.05 *Cleaned_data!J674)/(365/Cleaned_data!H674)</f>
        <v>27225.673561643842</v>
      </c>
      <c r="E674" s="10">
        <f t="shared" ca="1" si="10"/>
        <v>0.25024174276438516</v>
      </c>
    </row>
    <row r="675" spans="1:5" x14ac:dyDescent="0.25">
      <c r="A675" t="s">
        <v>500</v>
      </c>
      <c r="B675" t="str">
        <f>MID(Cleaned_data!D675,FIND(" ",Cleaned_data!D675)+1,FIND(" ",Cleaned_data!D675,FIND(" ",Cleaned_data!D675)+1)-FIND(" ",Cleaned_data!D675))</f>
        <v xml:space="preserve">Bayelsa </v>
      </c>
      <c r="C675" t="str" cm="1">
        <f t="array" aca="1" ref="C675" ca="1">[1]!EXTRACTNUMBERS(Cleaned_data!F675)</f>
        <v>612</v>
      </c>
      <c r="D675">
        <f>(0.05 *Cleaned_data!J675)/(365/Cleaned_data!H675)</f>
        <v>10489.257671232877</v>
      </c>
      <c r="E675" s="10">
        <f t="shared" ca="1" si="10"/>
        <v>5.8345406241514061E-2</v>
      </c>
    </row>
    <row r="676" spans="1:5" x14ac:dyDescent="0.25">
      <c r="A676" t="s">
        <v>500</v>
      </c>
      <c r="B676" t="str">
        <f>MID(Cleaned_data!D676,FIND(" ",Cleaned_data!D676)+1,FIND(" ",Cleaned_data!D676,FIND(" ",Cleaned_data!D676)+1)-FIND(" ",Cleaned_data!D676))</f>
        <v xml:space="preserve">Cross </v>
      </c>
      <c r="C676" t="str" cm="1">
        <f t="array" aca="1" ref="C676" ca="1">[1]!EXTRACTNUMBERS(Cleaned_data!F676)</f>
        <v>2114</v>
      </c>
      <c r="D676">
        <f>(0.05 *Cleaned_data!J676)/(365/Cleaned_data!H676)</f>
        <v>17790.212054794523</v>
      </c>
      <c r="E676" s="10">
        <f t="shared" ca="1" si="10"/>
        <v>0.11882938738947015</v>
      </c>
    </row>
    <row r="677" spans="1:5" x14ac:dyDescent="0.25">
      <c r="A677" t="s">
        <v>500</v>
      </c>
      <c r="B677" t="str">
        <f>MID(Cleaned_data!D677,FIND(" ",Cleaned_data!D677)+1,FIND(" ",Cleaned_data!D677,FIND(" ",Cleaned_data!D677)+1)-FIND(" ",Cleaned_data!D677))</f>
        <v xml:space="preserve">Delta </v>
      </c>
      <c r="C677" t="str" cm="1">
        <f t="array" aca="1" ref="C677" ca="1">[1]!EXTRACTNUMBERS(Cleaned_data!F677)</f>
        <v>4446</v>
      </c>
      <c r="D677">
        <f>(0.05 *Cleaned_data!J677)/(365/Cleaned_data!H677)</f>
        <v>26211.281369863016</v>
      </c>
      <c r="E677" s="10">
        <f t="shared" ca="1" si="10"/>
        <v>0.16962161968593736</v>
      </c>
    </row>
    <row r="678" spans="1:5" x14ac:dyDescent="0.25">
      <c r="A678" t="s">
        <v>500</v>
      </c>
      <c r="B678" t="str">
        <f>MID(Cleaned_data!D678,FIND(" ",Cleaned_data!D678)+1,FIND(" ",Cleaned_data!D678,FIND(" ",Cleaned_data!D678)+1)-FIND(" ",Cleaned_data!D678))</f>
        <v xml:space="preserve">Ebonyi </v>
      </c>
      <c r="C678" t="str" cm="1">
        <f t="array" aca="1" ref="C678" ca="1">[1]!EXTRACTNUMBERS(Cleaned_data!F678)</f>
        <v>1140</v>
      </c>
      <c r="D678">
        <f>(0.05 *Cleaned_data!J678)/(365/Cleaned_data!H678)</f>
        <v>13216.276712328769</v>
      </c>
      <c r="E678" s="10">
        <f t="shared" ca="1" si="10"/>
        <v>8.6257273876276672E-2</v>
      </c>
    </row>
    <row r="679" spans="1:5" x14ac:dyDescent="0.25">
      <c r="A679" t="s">
        <v>500</v>
      </c>
      <c r="B679" t="str">
        <f>MID(Cleaned_data!D679,FIND(" ",Cleaned_data!D679)+1,FIND(" ",Cleaned_data!D679,FIND(" ",Cleaned_data!D679)+1)-FIND(" ",Cleaned_data!D679))</f>
        <v xml:space="preserve">Edo </v>
      </c>
      <c r="C679" t="str" cm="1">
        <f t="array" aca="1" ref="C679" ca="1">[1]!EXTRACTNUMBERS(Cleaned_data!F679)</f>
        <v>3003</v>
      </c>
      <c r="D679">
        <f>(0.05 *Cleaned_data!J679)/(365/Cleaned_data!H679)</f>
        <v>19323.484794520551</v>
      </c>
      <c r="E679" s="10">
        <f t="shared" ca="1" si="10"/>
        <v>0.15540675152193786</v>
      </c>
    </row>
    <row r="680" spans="1:5" x14ac:dyDescent="0.25">
      <c r="A680" t="s">
        <v>500</v>
      </c>
      <c r="B680" t="str">
        <f>MID(Cleaned_data!D680,FIND(" ",Cleaned_data!D680)+1,FIND(" ",Cleaned_data!D680,FIND(" ",Cleaned_data!D680)+1)-FIND(" ",Cleaned_data!D680))</f>
        <v xml:space="preserve">Ekiti </v>
      </c>
      <c r="C680" t="str" cm="1">
        <f t="array" aca="1" ref="C680" ca="1">[1]!EXTRACTNUMBERS(Cleaned_data!F680)</f>
        <v>699</v>
      </c>
      <c r="D680">
        <f>(0.05 *Cleaned_data!J680)/(365/Cleaned_data!H680)</f>
        <v>15057.26479452055</v>
      </c>
      <c r="E680" s="10">
        <f t="shared" ca="1" si="10"/>
        <v>4.6422773959210129E-2</v>
      </c>
    </row>
    <row r="681" spans="1:5" x14ac:dyDescent="0.25">
      <c r="A681" t="s">
        <v>500</v>
      </c>
      <c r="B681" t="str">
        <f>MID(Cleaned_data!D681,FIND(" ",Cleaned_data!D681)+1,FIND(" ",Cleaned_data!D681,FIND(" ",Cleaned_data!D681)+1)-FIND(" ",Cleaned_data!D681))</f>
        <v xml:space="preserve">Enugu </v>
      </c>
      <c r="C681" t="str" cm="1">
        <f t="array" aca="1" ref="C681" ca="1">[1]!EXTRACTNUMBERS(Cleaned_data!F681)</f>
        <v>1528</v>
      </c>
      <c r="D681">
        <f>(0.05 *Cleaned_data!J681)/(365/Cleaned_data!H681)</f>
        <v>20313.285068493155</v>
      </c>
      <c r="E681" s="10">
        <f t="shared" ca="1" si="10"/>
        <v>7.5221708101266133E-2</v>
      </c>
    </row>
    <row r="682" spans="1:5" x14ac:dyDescent="0.25">
      <c r="A682" t="s">
        <v>500</v>
      </c>
      <c r="B682" t="str">
        <f>MID(Cleaned_data!D682,FIND(" ",Cleaned_data!D682)+1,FIND(" ",Cleaned_data!D682,FIND(" ",Cleaned_data!D682)+1)-FIND(" ",Cleaned_data!D682))</f>
        <v xml:space="preserve">Federal </v>
      </c>
      <c r="C682" t="str" cm="1">
        <f t="array" aca="1" ref="C682" ca="1">[1]!EXTRACTNUMBERS(Cleaned_data!F682)</f>
        <v>5271</v>
      </c>
      <c r="D682">
        <f>(0.05 *Cleaned_data!J682)/(365/Cleaned_data!H682)</f>
        <v>8986.9721917808238</v>
      </c>
      <c r="E682" s="10">
        <f t="shared" ca="1" si="10"/>
        <v>0.58651566818251377</v>
      </c>
    </row>
    <row r="683" spans="1:5" x14ac:dyDescent="0.25">
      <c r="A683" t="s">
        <v>500</v>
      </c>
      <c r="B683" t="str">
        <f>MID(Cleaned_data!D683,FIND(" ",Cleaned_data!D683)+1,FIND(" ",Cleaned_data!D683,FIND(" ",Cleaned_data!D683)+1)-FIND(" ",Cleaned_data!D683))</f>
        <v xml:space="preserve">Gombe </v>
      </c>
      <c r="C683" t="str" cm="1">
        <f t="array" aca="1" ref="C683" ca="1">[1]!EXTRACTNUMBERS(Cleaned_data!F683)</f>
        <v>3859</v>
      </c>
      <c r="D683">
        <f>(0.05 *Cleaned_data!J683)/(365/Cleaned_data!H683)</f>
        <v>15054.245479452056</v>
      </c>
      <c r="E683" s="10">
        <f t="shared" ca="1" si="10"/>
        <v>0.25633964885634769</v>
      </c>
    </row>
    <row r="684" spans="1:5" x14ac:dyDescent="0.25">
      <c r="A684" t="s">
        <v>500</v>
      </c>
      <c r="B684" t="str">
        <f>MID(Cleaned_data!D684,FIND(" ",Cleaned_data!D684)+1,FIND(" ",Cleaned_data!D684,FIND(" ",Cleaned_data!D684)+1)-FIND(" ",Cleaned_data!D684))</f>
        <v xml:space="preserve">Imo </v>
      </c>
      <c r="C684" t="str" cm="1">
        <f t="array" aca="1" ref="C684" ca="1">[1]!EXTRACTNUMBERS(Cleaned_data!F684)</f>
        <v>1450</v>
      </c>
      <c r="D684">
        <f>(0.05 *Cleaned_data!J684)/(365/Cleaned_data!H684)</f>
        <v>25165.668356164388</v>
      </c>
      <c r="E684" s="10">
        <f t="shared" ca="1" si="10"/>
        <v>5.7618179635782224E-2</v>
      </c>
    </row>
    <row r="685" spans="1:5" x14ac:dyDescent="0.25">
      <c r="A685" t="s">
        <v>500</v>
      </c>
      <c r="B685" t="str">
        <f>MID(Cleaned_data!D685,FIND(" ",Cleaned_data!D685)+1,FIND(" ",Cleaned_data!D685,FIND(" ",Cleaned_data!D685)+1)-FIND(" ",Cleaned_data!D685))</f>
        <v xml:space="preserve">Jigawa </v>
      </c>
      <c r="C685" t="str" cm="1">
        <f t="array" aca="1" ref="C685" ca="1">[1]!EXTRACTNUMBERS(Cleaned_data!F685)</f>
        <v>11948</v>
      </c>
      <c r="D685">
        <f>(0.05 *Cleaned_data!J685)/(365/Cleaned_data!H685)</f>
        <v>26778.921095890415</v>
      </c>
      <c r="E685" s="10">
        <f t="shared" ca="1" si="10"/>
        <v>0.44617182138206385</v>
      </c>
    </row>
    <row r="686" spans="1:5" x14ac:dyDescent="0.25">
      <c r="A686" t="s">
        <v>500</v>
      </c>
      <c r="B686" t="str">
        <f>MID(Cleaned_data!D686,FIND(" ",Cleaned_data!D686)+1,FIND(" ",Cleaned_data!D686,FIND(" ",Cleaned_data!D686)+1)-FIND(" ",Cleaned_data!D686))</f>
        <v xml:space="preserve">Kaduna </v>
      </c>
      <c r="C686" t="str" cm="1">
        <f t="array" aca="1" ref="C686" ca="1">[1]!EXTRACTNUMBERS(Cleaned_data!F686)</f>
        <v>16088</v>
      </c>
      <c r="D686">
        <f>(0.05 *Cleaned_data!J686)/(365/Cleaned_data!H686)</f>
        <v>37832.540136986303</v>
      </c>
      <c r="E686" s="10">
        <f t="shared" ca="1" si="10"/>
        <v>0.4252423956136071</v>
      </c>
    </row>
    <row r="687" spans="1:5" x14ac:dyDescent="0.25">
      <c r="A687" t="s">
        <v>500</v>
      </c>
      <c r="B687" t="str">
        <f>MID(Cleaned_data!D687,FIND(" ",Cleaned_data!D687)+1,FIND(" ",Cleaned_data!D687,FIND(" ",Cleaned_data!D687)+1)-FIND(" ",Cleaned_data!D687))</f>
        <v xml:space="preserve">Kebbi </v>
      </c>
      <c r="C687" t="str" cm="1">
        <f t="array" aca="1" ref="C687" ca="1">[1]!EXTRACTNUMBERS(Cleaned_data!F687)</f>
        <v>4922</v>
      </c>
      <c r="D687">
        <f>(0.05 *Cleaned_data!J687)/(365/Cleaned_data!H687)</f>
        <v>20453.264931506852</v>
      </c>
      <c r="E687" s="10">
        <f t="shared" ca="1" si="10"/>
        <v>0.24064617636756841</v>
      </c>
    </row>
    <row r="688" spans="1:5" x14ac:dyDescent="0.25">
      <c r="A688" t="s">
        <v>500</v>
      </c>
      <c r="B688" t="str">
        <f>MID(Cleaned_data!D688,FIND(" ",Cleaned_data!D688)+1,FIND(" ",Cleaned_data!D688,FIND(" ",Cleaned_data!D688)+1)-FIND(" ",Cleaned_data!D688))</f>
        <v xml:space="preserve">Kano </v>
      </c>
      <c r="C688" t="str" cm="1">
        <f t="array" aca="1" ref="C688" ca="1">[1]!EXTRACTNUMBERS(Cleaned_data!F688)</f>
        <v>17911</v>
      </c>
      <c r="D688">
        <f>(0.05 *Cleaned_data!J688)/(365/Cleaned_data!H688)</f>
        <v>60773.780136986308</v>
      </c>
      <c r="E688" s="10">
        <f t="shared" ca="1" si="10"/>
        <v>0.29471591136223474</v>
      </c>
    </row>
    <row r="689" spans="1:5" x14ac:dyDescent="0.25">
      <c r="A689" t="s">
        <v>500</v>
      </c>
      <c r="B689" t="str">
        <f>MID(Cleaned_data!D689,FIND(" ",Cleaned_data!D689)+1,FIND(" ",Cleaned_data!D689,FIND(" ",Cleaned_data!D689)+1)-FIND(" ",Cleaned_data!D689))</f>
        <v xml:space="preserve">Kogi </v>
      </c>
      <c r="C689" t="str" cm="1">
        <f t="array" aca="1" ref="C689" ca="1">[1]!EXTRACTNUMBERS(Cleaned_data!F689)</f>
        <v>2028</v>
      </c>
      <c r="D689">
        <f>(0.05 *Cleaned_data!J689)/(365/Cleaned_data!H689)</f>
        <v>20445.430000000004</v>
      </c>
      <c r="E689" s="10">
        <f t="shared" ca="1" si="10"/>
        <v>9.9190870527056635E-2</v>
      </c>
    </row>
    <row r="690" spans="1:5" x14ac:dyDescent="0.25">
      <c r="A690" t="s">
        <v>500</v>
      </c>
      <c r="B690" t="str">
        <f>MID(Cleaned_data!D690,FIND(" ",Cleaned_data!D690)+1,FIND(" ",Cleaned_data!D690,FIND(" ",Cleaned_data!D690)+1)-FIND(" ",Cleaned_data!D690))</f>
        <v xml:space="preserve">Katsina </v>
      </c>
      <c r="C690" t="str" cm="1">
        <f t="array" aca="1" ref="C690" ca="1">[1]!EXTRACTNUMBERS(Cleaned_data!F690)</f>
        <v>16803</v>
      </c>
      <c r="D690">
        <f>(0.05 *Cleaned_data!J690)/(365/Cleaned_data!H690)</f>
        <v>36123.913561643836</v>
      </c>
      <c r="E690" s="10">
        <f t="shared" ca="1" si="10"/>
        <v>0.46514893718053096</v>
      </c>
    </row>
    <row r="691" spans="1:5" x14ac:dyDescent="0.25">
      <c r="A691" t="s">
        <v>500</v>
      </c>
      <c r="B691" t="str">
        <f>MID(Cleaned_data!D691,FIND(" ",Cleaned_data!D691)+1,FIND(" ",Cleaned_data!D691,FIND(" ",Cleaned_data!D691)+1)-FIND(" ",Cleaned_data!D691))</f>
        <v xml:space="preserve">Kwara </v>
      </c>
      <c r="C691" t="str" cm="1">
        <f t="array" aca="1" ref="C691" ca="1">[1]!EXTRACTNUMBERS(Cleaned_data!F691)</f>
        <v>1539</v>
      </c>
      <c r="D691">
        <f>(0.05 *Cleaned_data!J691)/(365/Cleaned_data!H691)</f>
        <v>14786.677260273975</v>
      </c>
      <c r="E691" s="10">
        <f t="shared" ca="1" si="10"/>
        <v>0.1040801779135798</v>
      </c>
    </row>
    <row r="692" spans="1:5" x14ac:dyDescent="0.25">
      <c r="A692" t="s">
        <v>500</v>
      </c>
      <c r="B692" t="str">
        <f>MID(Cleaned_data!D692,FIND(" ",Cleaned_data!D692)+1,FIND(" ",Cleaned_data!D692,FIND(" ",Cleaned_data!D692)+1)-FIND(" ",Cleaned_data!D692))</f>
        <v xml:space="preserve">Lagos </v>
      </c>
      <c r="C692" t="str" cm="1">
        <f t="array" aca="1" ref="C692" ca="1">[1]!EXTRACTNUMBERS(Cleaned_data!F692)</f>
        <v>10828</v>
      </c>
      <c r="D692">
        <f>(0.05 *Cleaned_data!J692)/(365/Cleaned_data!H692)</f>
        <v>57646.105205479456</v>
      </c>
      <c r="E692" s="10">
        <f t="shared" ca="1" si="10"/>
        <v>0.18783576030685178</v>
      </c>
    </row>
    <row r="693" spans="1:5" x14ac:dyDescent="0.25">
      <c r="A693" t="s">
        <v>500</v>
      </c>
      <c r="B693" t="str">
        <f>MID(Cleaned_data!D693,FIND(" ",Cleaned_data!D693)+1,FIND(" ",Cleaned_data!D693,FIND(" ",Cleaned_data!D693)+1)-FIND(" ",Cleaned_data!D693))</f>
        <v xml:space="preserve">Nasarawa </v>
      </c>
      <c r="C693" t="str" cm="1">
        <f t="array" aca="1" ref="C693" ca="1">[1]!EXTRACTNUMBERS(Cleaned_data!F693)</f>
        <v>6366</v>
      </c>
      <c r="D693">
        <f>(0.05 *Cleaned_data!J693)/(365/Cleaned_data!H693)</f>
        <v>11619.83191780822</v>
      </c>
      <c r="E693" s="10">
        <f t="shared" ca="1" si="10"/>
        <v>0.54785646169663194</v>
      </c>
    </row>
    <row r="694" spans="1:5" x14ac:dyDescent="0.25">
      <c r="A694" t="s">
        <v>500</v>
      </c>
      <c r="B694" t="str">
        <f>MID(Cleaned_data!D694,FIND(" ",Cleaned_data!D694)+1,FIND(" ",Cleaned_data!D694,FIND(" ",Cleaned_data!D694)+1)-FIND(" ",Cleaned_data!D694))</f>
        <v xml:space="preserve">Niger </v>
      </c>
      <c r="C694" t="str" cm="1">
        <f t="array" aca="1" ref="C694" ca="1">[1]!EXTRACTNUMBERS(Cleaned_data!F694)</f>
        <v>8299</v>
      </c>
      <c r="D694">
        <f>(0.05 *Cleaned_data!J694)/(365/Cleaned_data!H694)</f>
        <v>25907.791369863018</v>
      </c>
      <c r="E694" s="10">
        <f t="shared" ca="1" si="10"/>
        <v>0.32032834762031198</v>
      </c>
    </row>
    <row r="695" spans="1:5" x14ac:dyDescent="0.25">
      <c r="A695" t="s">
        <v>500</v>
      </c>
      <c r="B695" t="str">
        <f>MID(Cleaned_data!D695,FIND(" ",Cleaned_data!D695)+1,FIND(" ",Cleaned_data!D695,FIND(" ",Cleaned_data!D695)+1)-FIND(" ",Cleaned_data!D695))</f>
        <v xml:space="preserve">Ogun </v>
      </c>
      <c r="C695" t="str" cm="1">
        <f t="array" aca="1" ref="C695" ca="1">[1]!EXTRACTNUMBERS(Cleaned_data!F695)</f>
        <v>3228</v>
      </c>
      <c r="D695">
        <f>(0.05 *Cleaned_data!J695)/(365/Cleaned_data!H695)</f>
        <v>24145.178082191782</v>
      </c>
      <c r="E695" s="10">
        <f t="shared" ca="1" si="10"/>
        <v>0.13369128978927697</v>
      </c>
    </row>
    <row r="696" spans="1:5" x14ac:dyDescent="0.25">
      <c r="A696" t="s">
        <v>500</v>
      </c>
      <c r="B696" t="str">
        <f>MID(Cleaned_data!D696,FIND(" ",Cleaned_data!D696)+1,FIND(" ",Cleaned_data!D696,FIND(" ",Cleaned_data!D696)+1)-FIND(" ",Cleaned_data!D696))</f>
        <v xml:space="preserve">Ondo </v>
      </c>
      <c r="C696" t="str" cm="1">
        <f t="array" aca="1" ref="C696" ca="1">[1]!EXTRACTNUMBERS(Cleaned_data!F696)</f>
        <v>2784</v>
      </c>
      <c r="D696">
        <f>(0.05 *Cleaned_data!J696)/(365/Cleaned_data!H696)</f>
        <v>21459.032328767127</v>
      </c>
      <c r="E696" s="10">
        <f t="shared" ca="1" si="10"/>
        <v>0.12973557974782862</v>
      </c>
    </row>
    <row r="697" spans="1:5" x14ac:dyDescent="0.25">
      <c r="A697" t="s">
        <v>500</v>
      </c>
      <c r="B697" t="str">
        <f>MID(Cleaned_data!D697,FIND(" ",Cleaned_data!D697)+1,FIND(" ",Cleaned_data!D697,FIND(" ",Cleaned_data!D697)+1)-FIND(" ",Cleaned_data!D697))</f>
        <v xml:space="preserve">Osun </v>
      </c>
      <c r="C697" t="str" cm="1">
        <f t="array" aca="1" ref="C697" ca="1">[1]!EXTRACTNUMBERS(Cleaned_data!F697)</f>
        <v>2517</v>
      </c>
      <c r="D697">
        <f>(0.05 *Cleaned_data!J697)/(365/Cleaned_data!H697)</f>
        <v>21895.244794520549</v>
      </c>
      <c r="E697" s="10">
        <f t="shared" ca="1" si="10"/>
        <v>0.11495646765410443</v>
      </c>
    </row>
    <row r="698" spans="1:5" x14ac:dyDescent="0.25">
      <c r="A698" t="s">
        <v>500</v>
      </c>
      <c r="B698" t="str">
        <f>MID(Cleaned_data!D698,FIND(" ",Cleaned_data!D698)+1,FIND(" ",Cleaned_data!D698,FIND(" ",Cleaned_data!D698)+1)-FIND(" ",Cleaned_data!D698))</f>
        <v xml:space="preserve">Oyo </v>
      </c>
      <c r="C698" t="str" cm="1">
        <f t="array" aca="1" ref="C698" ca="1">[1]!EXTRACTNUMBERS(Cleaned_data!F698)</f>
        <v>6587</v>
      </c>
      <c r="D698">
        <f>(0.05 *Cleaned_data!J698)/(365/Cleaned_data!H698)</f>
        <v>36672.545616438358</v>
      </c>
      <c r="E698" s="10">
        <f t="shared" ca="1" si="10"/>
        <v>0.17961665571007968</v>
      </c>
    </row>
    <row r="699" spans="1:5" x14ac:dyDescent="0.25">
      <c r="A699" t="s">
        <v>500</v>
      </c>
      <c r="B699" t="str">
        <f>MID(Cleaned_data!D699,FIND(" ",Cleaned_data!D699)+1,FIND(" ",Cleaned_data!D699,FIND(" ",Cleaned_data!D699)+1)-FIND(" ",Cleaned_data!D699))</f>
        <v xml:space="preserve">Plateau </v>
      </c>
      <c r="C699" t="str" cm="1">
        <f t="array" aca="1" ref="C699" ca="1">[1]!EXTRACTNUMBERS(Cleaned_data!F699)</f>
        <v>4529</v>
      </c>
      <c r="D699">
        <f>(0.05 *Cleaned_data!J699)/(365/Cleaned_data!H699)</f>
        <v>19085.595890410961</v>
      </c>
      <c r="E699" s="10">
        <f t="shared" ca="1" si="10"/>
        <v>0.23729937624192665</v>
      </c>
    </row>
    <row r="700" spans="1:5" x14ac:dyDescent="0.25">
      <c r="A700" t="s">
        <v>500</v>
      </c>
      <c r="B700" t="str">
        <f>MID(Cleaned_data!D700,FIND(" ",Cleaned_data!D700)+1,FIND(" ",Cleaned_data!D700,FIND(" ",Cleaned_data!D700)+1)-FIND(" ",Cleaned_data!D700))</f>
        <v xml:space="preserve">Rivers </v>
      </c>
      <c r="C700" t="str" cm="1">
        <f t="array" aca="1" ref="C700" ca="1">[1]!EXTRACTNUMBERS(Cleaned_data!F700)</f>
        <v>4380</v>
      </c>
      <c r="D700">
        <f>(0.05 *Cleaned_data!J700)/(365/Cleaned_data!H700)</f>
        <v>34008.54575342466</v>
      </c>
      <c r="E700" s="10">
        <f t="shared" ca="1" si="10"/>
        <v>0.12879115830934743</v>
      </c>
    </row>
    <row r="701" spans="1:5" x14ac:dyDescent="0.25">
      <c r="A701" t="s">
        <v>500</v>
      </c>
      <c r="B701" t="str">
        <f>MID(Cleaned_data!D701,FIND(" ",Cleaned_data!D701)+1,FIND(" ",Cleaned_data!D701,FIND(" ",Cleaned_data!D701)+1)-FIND(" ",Cleaned_data!D701))</f>
        <v xml:space="preserve">Sokoto </v>
      </c>
      <c r="C701" t="str" cm="1">
        <f t="array" aca="1" ref="C701" ca="1">[1]!EXTRACTNUMBERS(Cleaned_data!F701)</f>
        <v>7639</v>
      </c>
      <c r="D701">
        <f>(0.05 *Cleaned_data!J701)/(365/Cleaned_data!H701)</f>
        <v>23055.375205479453</v>
      </c>
      <c r="E701" s="10">
        <f t="shared" ca="1" si="10"/>
        <v>0.3313327123032237</v>
      </c>
    </row>
    <row r="702" spans="1:5" x14ac:dyDescent="0.25">
      <c r="A702" t="s">
        <v>500</v>
      </c>
      <c r="B702" t="str">
        <f>MID(Cleaned_data!D702,FIND(" ",Cleaned_data!D702)+1,FIND(" ",Cleaned_data!D702,FIND(" ",Cleaned_data!D702)+1)-FIND(" ",Cleaned_data!D702))</f>
        <v xml:space="preserve">Taraba </v>
      </c>
      <c r="C702" t="str" cm="1">
        <f t="array" aca="1" ref="C702" ca="1">[1]!EXTRACTNUMBERS(Cleaned_data!F702)</f>
        <v>2759</v>
      </c>
      <c r="D702">
        <f>(0.05 *Cleaned_data!J702)/(365/Cleaned_data!H702)</f>
        <v>14043.182602739729</v>
      </c>
      <c r="E702" s="10">
        <f t="shared" ca="1" si="10"/>
        <v>0.19646543650737247</v>
      </c>
    </row>
    <row r="703" spans="1:5" x14ac:dyDescent="0.25">
      <c r="A703" t="s">
        <v>500</v>
      </c>
      <c r="B703" t="str">
        <f>MID(Cleaned_data!D703,FIND(" ",Cleaned_data!D703)+1,FIND(" ",Cleaned_data!D703,FIND(" ",Cleaned_data!D703)+1)-FIND(" ",Cleaned_data!D703))</f>
        <v xml:space="preserve">Yobe </v>
      </c>
      <c r="C703" t="str" cm="1">
        <f t="array" aca="1" ref="C703" ca="1">[1]!EXTRACTNUMBERS(Cleaned_data!F703)</f>
        <v>8303</v>
      </c>
      <c r="D703">
        <f>(0.05 *Cleaned_data!J703)/(365/Cleaned_data!H703)</f>
        <v>15418.750273972604</v>
      </c>
      <c r="E703" s="10">
        <f t="shared" ca="1" si="10"/>
        <v>0.53850019310681474</v>
      </c>
    </row>
    <row r="704" spans="1:5" x14ac:dyDescent="0.25">
      <c r="A704" t="s">
        <v>500</v>
      </c>
      <c r="B704" t="str">
        <f>MID(Cleaned_data!D704,FIND(" ",Cleaned_data!D704)+1,FIND(" ",Cleaned_data!D704,FIND(" ",Cleaned_data!D704)+1)-FIND(" ",Cleaned_data!D704))</f>
        <v xml:space="preserve">Zamfara </v>
      </c>
      <c r="C704" t="str" cm="1">
        <f t="array" aca="1" ref="C704" ca="1">[1]!EXTRACTNUMBERS(Cleaned_data!F704)</f>
        <v>3423</v>
      </c>
      <c r="D704">
        <f>(0.05 *Cleaned_data!J704)/(365/Cleaned_data!H704)</f>
        <v>20848.366301369864</v>
      </c>
      <c r="E704" s="10">
        <f t="shared" ca="1" si="10"/>
        <v>0.16418552660287286</v>
      </c>
    </row>
    <row r="705" spans="1:5" x14ac:dyDescent="0.25">
      <c r="A705" t="s">
        <v>501</v>
      </c>
      <c r="B705" t="str">
        <f>MID(Cleaned_data!D705,FIND(" ",Cleaned_data!D705)+1,FIND(" ",Cleaned_data!D705,FIND(" ",Cleaned_data!D705)+1)-FIND(" ",Cleaned_data!D705))</f>
        <v xml:space="preserve">Anambra </v>
      </c>
      <c r="C705" t="str" cm="1">
        <f t="array" aca="1" ref="C705" ca="1">[1]!EXTRACTNUMBERS(Cleaned_data!F705)</f>
        <v>2384</v>
      </c>
      <c r="D705">
        <f>(0.05 *Cleaned_data!J705)/(365/Cleaned_data!H705)</f>
        <v>24970.797260273976</v>
      </c>
      <c r="E705" s="10">
        <f t="shared" ca="1" si="10"/>
        <v>9.5471521199393339E-2</v>
      </c>
    </row>
    <row r="706" spans="1:5" x14ac:dyDescent="0.25">
      <c r="A706" t="s">
        <v>501</v>
      </c>
      <c r="B706" t="str">
        <f>MID(Cleaned_data!D706,FIND(" ",Cleaned_data!D706)+1,FIND(" ",Cleaned_data!D706,FIND(" ",Cleaned_data!D706)+1)-FIND(" ",Cleaned_data!D706))</f>
        <v xml:space="preserve">Abia </v>
      </c>
      <c r="C706" t="str" cm="1">
        <f t="array" aca="1" ref="C706" ca="1">[1]!EXTRACTNUMBERS(Cleaned_data!F706)</f>
        <v>1423</v>
      </c>
      <c r="D706">
        <f>(0.05 *Cleaned_data!J706)/(365/Cleaned_data!H706)</f>
        <v>17015.878767123289</v>
      </c>
      <c r="E706" s="10">
        <f t="shared" ca="1" si="10"/>
        <v>8.3627770241840579E-2</v>
      </c>
    </row>
    <row r="707" spans="1:5" x14ac:dyDescent="0.25">
      <c r="A707" t="s">
        <v>501</v>
      </c>
      <c r="B707" t="str">
        <f>MID(Cleaned_data!D707,FIND(" ",Cleaned_data!D707)+1,FIND(" ",Cleaned_data!D707,FIND(" ",Cleaned_data!D707)+1)-FIND(" ",Cleaned_data!D707))</f>
        <v xml:space="preserve">Adamawa </v>
      </c>
      <c r="C707" t="str" cm="1">
        <f t="array" aca="1" ref="C707" ca="1">[1]!EXTRACTNUMBERS(Cleaned_data!F707)</f>
        <v>7104</v>
      </c>
      <c r="D707">
        <f>(0.05 *Cleaned_data!J707)/(365/Cleaned_data!H707)</f>
        <v>19509.1195890411</v>
      </c>
      <c r="E707" s="10">
        <f t="shared" ref="E707:E770" ca="1" si="11">C707/D707</f>
        <v>0.36413739572289799</v>
      </c>
    </row>
    <row r="708" spans="1:5" x14ac:dyDescent="0.25">
      <c r="A708" t="s">
        <v>501</v>
      </c>
      <c r="B708" t="str">
        <f>MID(Cleaned_data!D708,FIND(" ",Cleaned_data!D708)+1,FIND(" ",Cleaned_data!D708,FIND(" ",Cleaned_data!D708)+1)-FIND(" ",Cleaned_data!D708))</f>
        <v xml:space="preserve">Akwa-Ibom </v>
      </c>
      <c r="C708" t="str" cm="1">
        <f t="array" aca="1" ref="C708" ca="1">[1]!EXTRACTNUMBERS(Cleaned_data!F708)</f>
        <v>963</v>
      </c>
      <c r="D708">
        <f>(0.05 *Cleaned_data!J708)/(365/Cleaned_data!H708)</f>
        <v>25710.754520547947</v>
      </c>
      <c r="E708" s="10">
        <f t="shared" ca="1" si="11"/>
        <v>3.7455143497650903E-2</v>
      </c>
    </row>
    <row r="709" spans="1:5" x14ac:dyDescent="0.25">
      <c r="A709" t="s">
        <v>501</v>
      </c>
      <c r="B709" t="str">
        <f>MID(Cleaned_data!D709,FIND(" ",Cleaned_data!D709)+1,FIND(" ",Cleaned_data!D709,FIND(" ",Cleaned_data!D709)+1)-FIND(" ",Cleaned_data!D709))</f>
        <v xml:space="preserve">Bauchi </v>
      </c>
      <c r="C709" t="str" cm="1">
        <f t="array" aca="1" ref="C709" ca="1">[1]!EXTRACTNUMBERS(Cleaned_data!F709)</f>
        <v>8308</v>
      </c>
      <c r="D709">
        <f>(0.05 *Cleaned_data!J709)/(365/Cleaned_data!H709)</f>
        <v>30670.695068493154</v>
      </c>
      <c r="E709" s="10">
        <f t="shared" ca="1" si="11"/>
        <v>0.27087746076333608</v>
      </c>
    </row>
    <row r="710" spans="1:5" x14ac:dyDescent="0.25">
      <c r="A710" t="s">
        <v>501</v>
      </c>
      <c r="B710" t="str">
        <f>MID(Cleaned_data!D710,FIND(" ",Cleaned_data!D710)+1,FIND(" ",Cleaned_data!D710,FIND(" ",Cleaned_data!D710)+1)-FIND(" ",Cleaned_data!D710))</f>
        <v xml:space="preserve">Benue </v>
      </c>
      <c r="C710" t="str" cm="1">
        <f t="array" aca="1" ref="C710" ca="1">[1]!EXTRACTNUMBERS(Cleaned_data!F710)</f>
        <v>1646</v>
      </c>
      <c r="D710">
        <f>(0.05 *Cleaned_data!J710)/(365/Cleaned_data!H710)</f>
        <v>26312.218219178085</v>
      </c>
      <c r="E710" s="10">
        <f t="shared" ca="1" si="11"/>
        <v>6.2556489395496365E-2</v>
      </c>
    </row>
    <row r="711" spans="1:5" x14ac:dyDescent="0.25">
      <c r="A711" t="s">
        <v>501</v>
      </c>
      <c r="B711" t="str">
        <f>MID(Cleaned_data!D711,FIND(" ",Cleaned_data!D711)+1,FIND(" ",Cleaned_data!D711,FIND(" ",Cleaned_data!D711)+1)-FIND(" ",Cleaned_data!D711))</f>
        <v xml:space="preserve">Borno </v>
      </c>
      <c r="C711" t="str" cm="1">
        <f t="array" aca="1" ref="C711" ca="1">[1]!EXTRACTNUMBERS(Cleaned_data!F711)</f>
        <v>8336</v>
      </c>
      <c r="D711">
        <f>(0.05 *Cleaned_data!J711)/(365/Cleaned_data!H711)</f>
        <v>27225.673561643842</v>
      </c>
      <c r="E711" s="10">
        <f t="shared" ca="1" si="11"/>
        <v>0.30618158926815126</v>
      </c>
    </row>
    <row r="712" spans="1:5" x14ac:dyDescent="0.25">
      <c r="A712" t="s">
        <v>501</v>
      </c>
      <c r="B712" t="str">
        <f>MID(Cleaned_data!D712,FIND(" ",Cleaned_data!D712)+1,FIND(" ",Cleaned_data!D712,FIND(" ",Cleaned_data!D712)+1)-FIND(" ",Cleaned_data!D712))</f>
        <v xml:space="preserve">Bayelsa </v>
      </c>
      <c r="C712" t="str" cm="1">
        <f t="array" aca="1" ref="C712" ca="1">[1]!EXTRACTNUMBERS(Cleaned_data!F712)</f>
        <v>613</v>
      </c>
      <c r="D712">
        <f>(0.05 *Cleaned_data!J712)/(365/Cleaned_data!H712)</f>
        <v>10489.257671232877</v>
      </c>
      <c r="E712" s="10">
        <f t="shared" ca="1" si="11"/>
        <v>5.8440741872627648E-2</v>
      </c>
    </row>
    <row r="713" spans="1:5" x14ac:dyDescent="0.25">
      <c r="A713" t="s">
        <v>501</v>
      </c>
      <c r="B713" t="str">
        <f>MID(Cleaned_data!D713,FIND(" ",Cleaned_data!D713)+1,FIND(" ",Cleaned_data!D713,FIND(" ",Cleaned_data!D713)+1)-FIND(" ",Cleaned_data!D713))</f>
        <v xml:space="preserve">Cross </v>
      </c>
      <c r="C713" t="str" cm="1">
        <f t="array" aca="1" ref="C713" ca="1">[1]!EXTRACTNUMBERS(Cleaned_data!F713)</f>
        <v>1795</v>
      </c>
      <c r="D713">
        <f>(0.05 *Cleaned_data!J713)/(365/Cleaned_data!H713)</f>
        <v>17790.212054794523</v>
      </c>
      <c r="E713" s="10">
        <f t="shared" ca="1" si="11"/>
        <v>0.10089817898017923</v>
      </c>
    </row>
    <row r="714" spans="1:5" x14ac:dyDescent="0.25">
      <c r="A714" t="s">
        <v>501</v>
      </c>
      <c r="B714" t="str">
        <f>MID(Cleaned_data!D714,FIND(" ",Cleaned_data!D714)+1,FIND(" ",Cleaned_data!D714,FIND(" ",Cleaned_data!D714)+1)-FIND(" ",Cleaned_data!D714))</f>
        <v xml:space="preserve">Delta </v>
      </c>
      <c r="C714" t="str" cm="1">
        <f t="array" aca="1" ref="C714" ca="1">[1]!EXTRACTNUMBERS(Cleaned_data!F714)</f>
        <v>3368</v>
      </c>
      <c r="D714">
        <f>(0.05 *Cleaned_data!J714)/(365/Cleaned_data!H714)</f>
        <v>26211.281369863016</v>
      </c>
      <c r="E714" s="10">
        <f t="shared" ca="1" si="11"/>
        <v>0.12849429039636462</v>
      </c>
    </row>
    <row r="715" spans="1:5" x14ac:dyDescent="0.25">
      <c r="A715" t="s">
        <v>501</v>
      </c>
      <c r="B715" t="str">
        <f>MID(Cleaned_data!D715,FIND(" ",Cleaned_data!D715)+1,FIND(" ",Cleaned_data!D715,FIND(" ",Cleaned_data!D715)+1)-FIND(" ",Cleaned_data!D715))</f>
        <v xml:space="preserve">Ebonyi </v>
      </c>
      <c r="C715" t="str" cm="1">
        <f t="array" aca="1" ref="C715" ca="1">[1]!EXTRACTNUMBERS(Cleaned_data!F715)</f>
        <v>1268</v>
      </c>
      <c r="D715">
        <f>(0.05 *Cleaned_data!J715)/(365/Cleaned_data!H715)</f>
        <v>13216.276712328769</v>
      </c>
      <c r="E715" s="10">
        <f t="shared" ca="1" si="11"/>
        <v>9.5942301118525281E-2</v>
      </c>
    </row>
    <row r="716" spans="1:5" x14ac:dyDescent="0.25">
      <c r="A716" t="s">
        <v>501</v>
      </c>
      <c r="B716" t="str">
        <f>MID(Cleaned_data!D716,FIND(" ",Cleaned_data!D716)+1,FIND(" ",Cleaned_data!D716,FIND(" ",Cleaned_data!D716)+1)-FIND(" ",Cleaned_data!D716))</f>
        <v xml:space="preserve">Edo </v>
      </c>
      <c r="C716" t="str" cm="1">
        <f t="array" aca="1" ref="C716" ca="1">[1]!EXTRACTNUMBERS(Cleaned_data!F716)</f>
        <v>2586</v>
      </c>
      <c r="D716">
        <f>(0.05 *Cleaned_data!J716)/(365/Cleaned_data!H716)</f>
        <v>19323.484794520551</v>
      </c>
      <c r="E716" s="10">
        <f t="shared" ca="1" si="11"/>
        <v>0.13382679301889155</v>
      </c>
    </row>
    <row r="717" spans="1:5" x14ac:dyDescent="0.25">
      <c r="A717" t="s">
        <v>501</v>
      </c>
      <c r="B717" t="str">
        <f>MID(Cleaned_data!D717,FIND(" ",Cleaned_data!D717)+1,FIND(" ",Cleaned_data!D717,FIND(" ",Cleaned_data!D717)+1)-FIND(" ",Cleaned_data!D717))</f>
        <v xml:space="preserve">Ekiti </v>
      </c>
      <c r="C717" t="str" cm="1">
        <f t="array" aca="1" ref="C717" ca="1">[1]!EXTRACTNUMBERS(Cleaned_data!F717)</f>
        <v>629</v>
      </c>
      <c r="D717">
        <f>(0.05 *Cleaned_data!J717)/(365/Cleaned_data!H717)</f>
        <v>15057.26479452055</v>
      </c>
      <c r="E717" s="10">
        <f t="shared" ca="1" si="11"/>
        <v>4.1773855250848597E-2</v>
      </c>
    </row>
    <row r="718" spans="1:5" x14ac:dyDescent="0.25">
      <c r="A718" t="s">
        <v>501</v>
      </c>
      <c r="B718" t="str">
        <f>MID(Cleaned_data!D718,FIND(" ",Cleaned_data!D718)+1,FIND(" ",Cleaned_data!D718,FIND(" ",Cleaned_data!D718)+1)-FIND(" ",Cleaned_data!D718))</f>
        <v xml:space="preserve">Enugu </v>
      </c>
      <c r="C718" t="str" cm="1">
        <f t="array" aca="1" ref="C718" ca="1">[1]!EXTRACTNUMBERS(Cleaned_data!F718)</f>
        <v>1966</v>
      </c>
      <c r="D718">
        <f>(0.05 *Cleaned_data!J718)/(365/Cleaned_data!H718)</f>
        <v>20313.285068493155</v>
      </c>
      <c r="E718" s="10">
        <f t="shared" ca="1" si="11"/>
        <v>9.67839516538542E-2</v>
      </c>
    </row>
    <row r="719" spans="1:5" x14ac:dyDescent="0.25">
      <c r="A719" t="s">
        <v>501</v>
      </c>
      <c r="B719" t="str">
        <f>MID(Cleaned_data!D719,FIND(" ",Cleaned_data!D719)+1,FIND(" ",Cleaned_data!D719,FIND(" ",Cleaned_data!D719)+1)-FIND(" ",Cleaned_data!D719))</f>
        <v xml:space="preserve">Federal </v>
      </c>
      <c r="C719" t="str" cm="1">
        <f t="array" aca="1" ref="C719" ca="1">[1]!EXTRACTNUMBERS(Cleaned_data!F719)</f>
        <v>4854</v>
      </c>
      <c r="D719">
        <f>(0.05 *Cleaned_data!J719)/(365/Cleaned_data!H719)</f>
        <v>8986.9721917808238</v>
      </c>
      <c r="E719" s="10">
        <f t="shared" ca="1" si="11"/>
        <v>0.54011516853688513</v>
      </c>
    </row>
    <row r="720" spans="1:5" x14ac:dyDescent="0.25">
      <c r="A720" t="s">
        <v>501</v>
      </c>
      <c r="B720" t="str">
        <f>MID(Cleaned_data!D720,FIND(" ",Cleaned_data!D720)+1,FIND(" ",Cleaned_data!D720,FIND(" ",Cleaned_data!D720)+1)-FIND(" ",Cleaned_data!D720))</f>
        <v xml:space="preserve">Gombe </v>
      </c>
      <c r="C720" t="str" cm="1">
        <f t="array" aca="1" ref="C720" ca="1">[1]!EXTRACTNUMBERS(Cleaned_data!F720)</f>
        <v>3813</v>
      </c>
      <c r="D720">
        <f>(0.05 *Cleaned_data!J720)/(365/Cleaned_data!H720)</f>
        <v>15054.245479452056</v>
      </c>
      <c r="E720" s="10">
        <f t="shared" ca="1" si="11"/>
        <v>0.25328403241494007</v>
      </c>
    </row>
    <row r="721" spans="1:5" x14ac:dyDescent="0.25">
      <c r="A721" t="s">
        <v>501</v>
      </c>
      <c r="B721" t="str">
        <f>MID(Cleaned_data!D721,FIND(" ",Cleaned_data!D721)+1,FIND(" ",Cleaned_data!D721,FIND(" ",Cleaned_data!D721)+1)-FIND(" ",Cleaned_data!D721))</f>
        <v xml:space="preserve">Imo </v>
      </c>
      <c r="C721" t="str" cm="1">
        <f t="array" aca="1" ref="C721" ca="1">[1]!EXTRACTNUMBERS(Cleaned_data!F721)</f>
        <v>1486</v>
      </c>
      <c r="D721">
        <f>(0.05 *Cleaned_data!J721)/(365/Cleaned_data!H721)</f>
        <v>25165.668356164388</v>
      </c>
      <c r="E721" s="10">
        <f t="shared" ca="1" si="11"/>
        <v>5.9048699957774058E-2</v>
      </c>
    </row>
    <row r="722" spans="1:5" x14ac:dyDescent="0.25">
      <c r="A722" t="s">
        <v>501</v>
      </c>
      <c r="B722" t="str">
        <f>MID(Cleaned_data!D722,FIND(" ",Cleaned_data!D722)+1,FIND(" ",Cleaned_data!D722,FIND(" ",Cleaned_data!D722)+1)-FIND(" ",Cleaned_data!D722))</f>
        <v xml:space="preserve">Jigawa </v>
      </c>
      <c r="C722" t="str" cm="1">
        <f t="array" aca="1" ref="C722" ca="1">[1]!EXTRACTNUMBERS(Cleaned_data!F722)</f>
        <v>10053</v>
      </c>
      <c r="D722">
        <f>(0.05 *Cleaned_data!J722)/(365/Cleaned_data!H722)</f>
        <v>26778.921095890415</v>
      </c>
      <c r="E722" s="10">
        <f t="shared" ca="1" si="11"/>
        <v>0.37540720793052296</v>
      </c>
    </row>
    <row r="723" spans="1:5" x14ac:dyDescent="0.25">
      <c r="A723" t="s">
        <v>501</v>
      </c>
      <c r="B723" t="str">
        <f>MID(Cleaned_data!D723,FIND(" ",Cleaned_data!D723)+1,FIND(" ",Cleaned_data!D723,FIND(" ",Cleaned_data!D723)+1)-FIND(" ",Cleaned_data!D723))</f>
        <v xml:space="preserve">Kaduna </v>
      </c>
      <c r="C723" t="str" cm="1">
        <f t="array" aca="1" ref="C723" ca="1">[1]!EXTRACTNUMBERS(Cleaned_data!F723)</f>
        <v>16237</v>
      </c>
      <c r="D723">
        <f>(0.05 *Cleaned_data!J723)/(365/Cleaned_data!H723)</f>
        <v>37832.540136986303</v>
      </c>
      <c r="E723" s="10">
        <f t="shared" ca="1" si="11"/>
        <v>0.42918080417566751</v>
      </c>
    </row>
    <row r="724" spans="1:5" x14ac:dyDescent="0.25">
      <c r="A724" t="s">
        <v>501</v>
      </c>
      <c r="B724" t="str">
        <f>MID(Cleaned_data!D724,FIND(" ",Cleaned_data!D724)+1,FIND(" ",Cleaned_data!D724,FIND(" ",Cleaned_data!D724)+1)-FIND(" ",Cleaned_data!D724))</f>
        <v xml:space="preserve">Kebbi </v>
      </c>
      <c r="C724" t="str" cm="1">
        <f t="array" aca="1" ref="C724" ca="1">[1]!EXTRACTNUMBERS(Cleaned_data!F724)</f>
        <v>4400</v>
      </c>
      <c r="D724">
        <f>(0.05 *Cleaned_data!J724)/(365/Cleaned_data!H724)</f>
        <v>20453.264931506852</v>
      </c>
      <c r="E724" s="10">
        <f t="shared" ca="1" si="11"/>
        <v>0.2151245786300896</v>
      </c>
    </row>
    <row r="725" spans="1:5" x14ac:dyDescent="0.25">
      <c r="A725" t="s">
        <v>501</v>
      </c>
      <c r="B725" t="str">
        <f>MID(Cleaned_data!D725,FIND(" ",Cleaned_data!D725)+1,FIND(" ",Cleaned_data!D725,FIND(" ",Cleaned_data!D725)+1)-FIND(" ",Cleaned_data!D725))</f>
        <v xml:space="preserve">Kano </v>
      </c>
      <c r="C725" t="str" cm="1">
        <f t="array" aca="1" ref="C725" ca="1">[1]!EXTRACTNUMBERS(Cleaned_data!F725)</f>
        <v>13624</v>
      </c>
      <c r="D725">
        <f>(0.05 *Cleaned_data!J725)/(365/Cleaned_data!H725)</f>
        <v>60773.780136986308</v>
      </c>
      <c r="E725" s="10">
        <f t="shared" ca="1" si="11"/>
        <v>0.22417562260058546</v>
      </c>
    </row>
    <row r="726" spans="1:5" x14ac:dyDescent="0.25">
      <c r="A726" t="s">
        <v>501</v>
      </c>
      <c r="B726" t="str">
        <f>MID(Cleaned_data!D726,FIND(" ",Cleaned_data!D726)+1,FIND(" ",Cleaned_data!D726,FIND(" ",Cleaned_data!D726)+1)-FIND(" ",Cleaned_data!D726))</f>
        <v xml:space="preserve">Kogi </v>
      </c>
      <c r="C726" t="str" cm="1">
        <f t="array" aca="1" ref="C726" ca="1">[1]!EXTRACTNUMBERS(Cleaned_data!F726)</f>
        <v>1492</v>
      </c>
      <c r="D726">
        <f>(0.05 *Cleaned_data!J726)/(365/Cleaned_data!H726)</f>
        <v>20445.430000000004</v>
      </c>
      <c r="E726" s="10">
        <f t="shared" ca="1" si="11"/>
        <v>7.2974743011029838E-2</v>
      </c>
    </row>
    <row r="727" spans="1:5" x14ac:dyDescent="0.25">
      <c r="A727" t="s">
        <v>501</v>
      </c>
      <c r="B727" t="str">
        <f>MID(Cleaned_data!D727,FIND(" ",Cleaned_data!D727)+1,FIND(" ",Cleaned_data!D727,FIND(" ",Cleaned_data!D727)+1)-FIND(" ",Cleaned_data!D727))</f>
        <v xml:space="preserve">Katsina </v>
      </c>
      <c r="C727" t="str" cm="1">
        <f t="array" aca="1" ref="C727" ca="1">[1]!EXTRACTNUMBERS(Cleaned_data!F727)</f>
        <v>14146</v>
      </c>
      <c r="D727">
        <f>(0.05 *Cleaned_data!J727)/(365/Cleaned_data!H727)</f>
        <v>36123.913561643836</v>
      </c>
      <c r="E727" s="10">
        <f t="shared" ca="1" si="11"/>
        <v>0.39159655212496525</v>
      </c>
    </row>
    <row r="728" spans="1:5" x14ac:dyDescent="0.25">
      <c r="A728" t="s">
        <v>501</v>
      </c>
      <c r="B728" t="str">
        <f>MID(Cleaned_data!D728,FIND(" ",Cleaned_data!D728)+1,FIND(" ",Cleaned_data!D728,FIND(" ",Cleaned_data!D728)+1)-FIND(" ",Cleaned_data!D728))</f>
        <v xml:space="preserve">Kwara </v>
      </c>
      <c r="C728" t="str" cm="1">
        <f t="array" aca="1" ref="C728" ca="1">[1]!EXTRACTNUMBERS(Cleaned_data!F728)</f>
        <v>1371</v>
      </c>
      <c r="D728">
        <f>(0.05 *Cleaned_data!J728)/(365/Cleaned_data!H728)</f>
        <v>14786.677260273975</v>
      </c>
      <c r="E728" s="10">
        <f t="shared" ca="1" si="11"/>
        <v>9.2718599038023333E-2</v>
      </c>
    </row>
    <row r="729" spans="1:5" x14ac:dyDescent="0.25">
      <c r="A729" t="s">
        <v>501</v>
      </c>
      <c r="B729" t="str">
        <f>MID(Cleaned_data!D729,FIND(" ",Cleaned_data!D729)+1,FIND(" ",Cleaned_data!D729,FIND(" ",Cleaned_data!D729)+1)-FIND(" ",Cleaned_data!D729))</f>
        <v xml:space="preserve">Lagos </v>
      </c>
      <c r="C729" t="str" cm="1">
        <f t="array" aca="1" ref="C729" ca="1">[1]!EXTRACTNUMBERS(Cleaned_data!F729)</f>
        <v>12823</v>
      </c>
      <c r="D729">
        <f>(0.05 *Cleaned_data!J729)/(365/Cleaned_data!H729)</f>
        <v>57646.105205479456</v>
      </c>
      <c r="E729" s="10">
        <f t="shared" ca="1" si="11"/>
        <v>0.22244347565707059</v>
      </c>
    </row>
    <row r="730" spans="1:5" x14ac:dyDescent="0.25">
      <c r="A730" t="s">
        <v>501</v>
      </c>
      <c r="B730" t="str">
        <f>MID(Cleaned_data!D730,FIND(" ",Cleaned_data!D730)+1,FIND(" ",Cleaned_data!D730,FIND(" ",Cleaned_data!D730)+1)-FIND(" ",Cleaned_data!D730))</f>
        <v xml:space="preserve">Nasarawa </v>
      </c>
      <c r="C730" t="str" cm="1">
        <f t="array" aca="1" ref="C730" ca="1">[1]!EXTRACTNUMBERS(Cleaned_data!F730)</f>
        <v>5669</v>
      </c>
      <c r="D730">
        <f>(0.05 *Cleaned_data!J730)/(365/Cleaned_data!H730)</f>
        <v>11619.83191780822</v>
      </c>
      <c r="E730" s="10">
        <f t="shared" ca="1" si="11"/>
        <v>0.48787280574272796</v>
      </c>
    </row>
    <row r="731" spans="1:5" x14ac:dyDescent="0.25">
      <c r="A731" t="s">
        <v>501</v>
      </c>
      <c r="B731" t="str">
        <f>MID(Cleaned_data!D731,FIND(" ",Cleaned_data!D731)+1,FIND(" ",Cleaned_data!D731,FIND(" ",Cleaned_data!D731)+1)-FIND(" ",Cleaned_data!D731))</f>
        <v xml:space="preserve">Niger </v>
      </c>
      <c r="C731" t="str" cm="1">
        <f t="array" aca="1" ref="C731" ca="1">[1]!EXTRACTNUMBERS(Cleaned_data!F731)</f>
        <v>7620</v>
      </c>
      <c r="D731">
        <f>(0.05 *Cleaned_data!J731)/(365/Cleaned_data!H731)</f>
        <v>25907.791369863018</v>
      </c>
      <c r="E731" s="10">
        <f t="shared" ca="1" si="11"/>
        <v>0.29412001552798861</v>
      </c>
    </row>
    <row r="732" spans="1:5" x14ac:dyDescent="0.25">
      <c r="A732" t="s">
        <v>501</v>
      </c>
      <c r="B732" t="str">
        <f>MID(Cleaned_data!D732,FIND(" ",Cleaned_data!D732)+1,FIND(" ",Cleaned_data!D732,FIND(" ",Cleaned_data!D732)+1)-FIND(" ",Cleaned_data!D732))</f>
        <v xml:space="preserve">Ogun </v>
      </c>
      <c r="C732" t="str" cm="1">
        <f t="array" aca="1" ref="C732" ca="1">[1]!EXTRACTNUMBERS(Cleaned_data!F732)</f>
        <v>2765</v>
      </c>
      <c r="D732">
        <f>(0.05 *Cleaned_data!J732)/(365/Cleaned_data!H732)</f>
        <v>24145.178082191782</v>
      </c>
      <c r="E732" s="10">
        <f t="shared" ca="1" si="11"/>
        <v>0.11451561842235154</v>
      </c>
    </row>
    <row r="733" spans="1:5" x14ac:dyDescent="0.25">
      <c r="A733" t="s">
        <v>501</v>
      </c>
      <c r="B733" t="str">
        <f>MID(Cleaned_data!D733,FIND(" ",Cleaned_data!D733)+1,FIND(" ",Cleaned_data!D733,FIND(" ",Cleaned_data!D733)+1)-FIND(" ",Cleaned_data!D733))</f>
        <v xml:space="preserve">Ondo </v>
      </c>
      <c r="C733" t="str" cm="1">
        <f t="array" aca="1" ref="C733" ca="1">[1]!EXTRACTNUMBERS(Cleaned_data!F733)</f>
        <v>2459</v>
      </c>
      <c r="D733">
        <f>(0.05 *Cleaned_data!J733)/(365/Cleaned_data!H733)</f>
        <v>21459.032328767127</v>
      </c>
      <c r="E733" s="10">
        <f t="shared" ca="1" si="11"/>
        <v>0.11459044202582994</v>
      </c>
    </row>
    <row r="734" spans="1:5" x14ac:dyDescent="0.25">
      <c r="A734" t="s">
        <v>501</v>
      </c>
      <c r="B734" t="str">
        <f>MID(Cleaned_data!D734,FIND(" ",Cleaned_data!D734)+1,FIND(" ",Cleaned_data!D734,FIND(" ",Cleaned_data!D734)+1)-FIND(" ",Cleaned_data!D734))</f>
        <v xml:space="preserve">Osun </v>
      </c>
      <c r="C734" t="str" cm="1">
        <f t="array" aca="1" ref="C734" ca="1">[1]!EXTRACTNUMBERS(Cleaned_data!F734)</f>
        <v>1883</v>
      </c>
      <c r="D734">
        <f>(0.05 *Cleaned_data!J734)/(365/Cleaned_data!H734)</f>
        <v>21895.244794520549</v>
      </c>
      <c r="E734" s="10">
        <f t="shared" ca="1" si="11"/>
        <v>8.6000408658195734E-2</v>
      </c>
    </row>
    <row r="735" spans="1:5" x14ac:dyDescent="0.25">
      <c r="A735" t="s">
        <v>501</v>
      </c>
      <c r="B735" t="str">
        <f>MID(Cleaned_data!D735,FIND(" ",Cleaned_data!D735)+1,FIND(" ",Cleaned_data!D735,FIND(" ",Cleaned_data!D735)+1)-FIND(" ",Cleaned_data!D735))</f>
        <v xml:space="preserve">Oyo </v>
      </c>
      <c r="C735" t="str" cm="1">
        <f t="array" aca="1" ref="C735" ca="1">[1]!EXTRACTNUMBERS(Cleaned_data!F735)</f>
        <v>6270</v>
      </c>
      <c r="D735">
        <f>(0.05 *Cleaned_data!J735)/(365/Cleaned_data!H735)</f>
        <v>36672.545616438358</v>
      </c>
      <c r="E735" s="10">
        <f t="shared" ca="1" si="11"/>
        <v>0.17097258711131008</v>
      </c>
    </row>
    <row r="736" spans="1:5" x14ac:dyDescent="0.25">
      <c r="A736" t="s">
        <v>501</v>
      </c>
      <c r="B736" t="str">
        <f>MID(Cleaned_data!D736,FIND(" ",Cleaned_data!D736)+1,FIND(" ",Cleaned_data!D736,FIND(" ",Cleaned_data!D736)+1)-FIND(" ",Cleaned_data!D736))</f>
        <v xml:space="preserve">Plateau </v>
      </c>
      <c r="C736" t="str" cm="1">
        <f t="array" aca="1" ref="C736" ca="1">[1]!EXTRACTNUMBERS(Cleaned_data!F736)</f>
        <v>4705</v>
      </c>
      <c r="D736">
        <f>(0.05 *Cleaned_data!J736)/(365/Cleaned_data!H736)</f>
        <v>19085.595890410961</v>
      </c>
      <c r="E736" s="10">
        <f t="shared" ca="1" si="11"/>
        <v>0.24652099033302383</v>
      </c>
    </row>
    <row r="737" spans="1:5" x14ac:dyDescent="0.25">
      <c r="A737" t="s">
        <v>501</v>
      </c>
      <c r="B737" t="str">
        <f>MID(Cleaned_data!D737,FIND(" ",Cleaned_data!D737)+1,FIND(" ",Cleaned_data!D737,FIND(" ",Cleaned_data!D737)+1)-FIND(" ",Cleaned_data!D737))</f>
        <v xml:space="preserve">Rivers </v>
      </c>
      <c r="C737" t="str" cm="1">
        <f t="array" aca="1" ref="C737" ca="1">[1]!EXTRACTNUMBERS(Cleaned_data!F737)</f>
        <v>3713</v>
      </c>
      <c r="D737">
        <f>(0.05 *Cleaned_data!J737)/(365/Cleaned_data!H737)</f>
        <v>34008.54575342466</v>
      </c>
      <c r="E737" s="10">
        <f t="shared" ca="1" si="11"/>
        <v>0.109178440822513</v>
      </c>
    </row>
    <row r="738" spans="1:5" x14ac:dyDescent="0.25">
      <c r="A738" t="s">
        <v>501</v>
      </c>
      <c r="B738" t="str">
        <f>MID(Cleaned_data!D738,FIND(" ",Cleaned_data!D738)+1,FIND(" ",Cleaned_data!D738,FIND(" ",Cleaned_data!D738)+1)-FIND(" ",Cleaned_data!D738))</f>
        <v xml:space="preserve">Sokoto </v>
      </c>
      <c r="C738" t="str" cm="1">
        <f t="array" aca="1" ref="C738" ca="1">[1]!EXTRACTNUMBERS(Cleaned_data!F738)</f>
        <v>8188</v>
      </c>
      <c r="D738">
        <f>(0.05 *Cleaned_data!J738)/(365/Cleaned_data!H738)</f>
        <v>23055.375205479453</v>
      </c>
      <c r="E738" s="10">
        <f t="shared" ca="1" si="11"/>
        <v>0.3551449467651257</v>
      </c>
    </row>
    <row r="739" spans="1:5" x14ac:dyDescent="0.25">
      <c r="A739" t="s">
        <v>501</v>
      </c>
      <c r="B739" t="str">
        <f>MID(Cleaned_data!D739,FIND(" ",Cleaned_data!D739)+1,FIND(" ",Cleaned_data!D739,FIND(" ",Cleaned_data!D739)+1)-FIND(" ",Cleaned_data!D739))</f>
        <v xml:space="preserve">Taraba </v>
      </c>
      <c r="C739" t="str" cm="1">
        <f t="array" aca="1" ref="C739" ca="1">[1]!EXTRACTNUMBERS(Cleaned_data!F739)</f>
        <v>3547</v>
      </c>
      <c r="D739">
        <f>(0.05 *Cleaned_data!J739)/(365/Cleaned_data!H739)</f>
        <v>14043.182602739729</v>
      </c>
      <c r="E739" s="10">
        <f t="shared" ca="1" si="11"/>
        <v>0.25257807295819146</v>
      </c>
    </row>
    <row r="740" spans="1:5" x14ac:dyDescent="0.25">
      <c r="A740" t="s">
        <v>501</v>
      </c>
      <c r="B740" t="str">
        <f>MID(Cleaned_data!D740,FIND(" ",Cleaned_data!D740)+1,FIND(" ",Cleaned_data!D740,FIND(" ",Cleaned_data!D740)+1)-FIND(" ",Cleaned_data!D740))</f>
        <v xml:space="preserve">Yobe </v>
      </c>
      <c r="C740" t="str" cm="1">
        <f t="array" aca="1" ref="C740" ca="1">[1]!EXTRACTNUMBERS(Cleaned_data!F740)</f>
        <v>7714</v>
      </c>
      <c r="D740">
        <f>(0.05 *Cleaned_data!J740)/(365/Cleaned_data!H740)</f>
        <v>15418.750273972604</v>
      </c>
      <c r="E740" s="10">
        <f t="shared" ca="1" si="11"/>
        <v>0.50029995057521004</v>
      </c>
    </row>
    <row r="741" spans="1:5" x14ac:dyDescent="0.25">
      <c r="A741" t="s">
        <v>501</v>
      </c>
      <c r="B741" t="str">
        <f>MID(Cleaned_data!D741,FIND(" ",Cleaned_data!D741)+1,FIND(" ",Cleaned_data!D741,FIND(" ",Cleaned_data!D741)+1)-FIND(" ",Cleaned_data!D741))</f>
        <v xml:space="preserve">Zamfara </v>
      </c>
      <c r="C741" t="str" cm="1">
        <f t="array" aca="1" ref="C741" ca="1">[1]!EXTRACTNUMBERS(Cleaned_data!F741)</f>
        <v>3228</v>
      </c>
      <c r="D741">
        <f>(0.05 *Cleaned_data!J741)/(365/Cleaned_data!H741)</f>
        <v>20848.366301369864</v>
      </c>
      <c r="E741" s="10">
        <f t="shared" ca="1" si="11"/>
        <v>0.15483227574468991</v>
      </c>
    </row>
    <row r="742" spans="1:5" x14ac:dyDescent="0.25">
      <c r="A742" t="s">
        <v>502</v>
      </c>
      <c r="B742" t="str">
        <f>MID(Cleaned_data!D742,FIND(" ",Cleaned_data!D742)+1,FIND(" ",Cleaned_data!D742,FIND(" ",Cleaned_data!D742)+1)-FIND(" ",Cleaned_data!D742))</f>
        <v xml:space="preserve">Anambra </v>
      </c>
      <c r="C742" t="str" cm="1">
        <f t="array" aca="1" ref="C742" ca="1">[1]!EXTRACTNUMBERS(Cleaned_data!F742)</f>
        <v>2311</v>
      </c>
      <c r="D742">
        <f>(0.05 *Cleaned_data!J742)/(365/Cleaned_data!H742)</f>
        <v>24165.287671232876</v>
      </c>
      <c r="E742" s="10">
        <f t="shared" ca="1" si="11"/>
        <v>9.5633043208133942E-2</v>
      </c>
    </row>
    <row r="743" spans="1:5" x14ac:dyDescent="0.25">
      <c r="A743" t="s">
        <v>502</v>
      </c>
      <c r="B743" t="str">
        <f>MID(Cleaned_data!D743,FIND(" ",Cleaned_data!D743)+1,FIND(" ",Cleaned_data!D743,FIND(" ",Cleaned_data!D743)+1)-FIND(" ",Cleaned_data!D743))</f>
        <v xml:space="preserve">Abia </v>
      </c>
      <c r="C743" t="str" cm="1">
        <f t="array" aca="1" ref="C743" ca="1">[1]!EXTRACTNUMBERS(Cleaned_data!F743)</f>
        <v>1179</v>
      </c>
      <c r="D743">
        <f>(0.05 *Cleaned_data!J743)/(365/Cleaned_data!H743)</f>
        <v>16466.979452054795</v>
      </c>
      <c r="E743" s="10">
        <f t="shared" ca="1" si="11"/>
        <v>7.1597830278028379E-2</v>
      </c>
    </row>
    <row r="744" spans="1:5" x14ac:dyDescent="0.25">
      <c r="A744" t="s">
        <v>502</v>
      </c>
      <c r="B744" t="str">
        <f>MID(Cleaned_data!D744,FIND(" ",Cleaned_data!D744)+1,FIND(" ",Cleaned_data!D744,FIND(" ",Cleaned_data!D744)+1)-FIND(" ",Cleaned_data!D744))</f>
        <v xml:space="preserve">Adamawa </v>
      </c>
      <c r="C744" t="str" cm="1">
        <f t="array" aca="1" ref="C744" ca="1">[1]!EXTRACTNUMBERS(Cleaned_data!F744)</f>
        <v>7226</v>
      </c>
      <c r="D744">
        <f>(0.05 *Cleaned_data!J744)/(365/Cleaned_data!H744)</f>
        <v>18879.793150684935</v>
      </c>
      <c r="E744" s="10">
        <f t="shared" ca="1" si="11"/>
        <v>0.38273724411741505</v>
      </c>
    </row>
    <row r="745" spans="1:5" x14ac:dyDescent="0.25">
      <c r="A745" t="s">
        <v>502</v>
      </c>
      <c r="B745" t="str">
        <f>MID(Cleaned_data!D745,FIND(" ",Cleaned_data!D745)+1,FIND(" ",Cleaned_data!D745,FIND(" ",Cleaned_data!D745)+1)-FIND(" ",Cleaned_data!D745))</f>
        <v xml:space="preserve">Akwa-Ibom </v>
      </c>
      <c r="C745" t="str" cm="1">
        <f t="array" aca="1" ref="C745" ca="1">[1]!EXTRACTNUMBERS(Cleaned_data!F745)</f>
        <v>875</v>
      </c>
      <c r="D745">
        <f>(0.05 *Cleaned_data!J745)/(365/Cleaned_data!H745)</f>
        <v>24881.375342465755</v>
      </c>
      <c r="E745" s="10">
        <f t="shared" ca="1" si="11"/>
        <v>3.5166866298850144E-2</v>
      </c>
    </row>
    <row r="746" spans="1:5" x14ac:dyDescent="0.25">
      <c r="A746" t="s">
        <v>502</v>
      </c>
      <c r="B746" t="str">
        <f>MID(Cleaned_data!D746,FIND(" ",Cleaned_data!D746)+1,FIND(" ",Cleaned_data!D746,FIND(" ",Cleaned_data!D746)+1)-FIND(" ",Cleaned_data!D746))</f>
        <v xml:space="preserve">Bauchi </v>
      </c>
      <c r="C746" t="str" cm="1">
        <f t="array" aca="1" ref="C746" ca="1">[1]!EXTRACTNUMBERS(Cleaned_data!F746)</f>
        <v>8802</v>
      </c>
      <c r="D746">
        <f>(0.05 *Cleaned_data!J746)/(365/Cleaned_data!H746)</f>
        <v>29681.317808219181</v>
      </c>
      <c r="E746" s="10">
        <f t="shared" ca="1" si="11"/>
        <v>0.29655017532821942</v>
      </c>
    </row>
    <row r="747" spans="1:5" x14ac:dyDescent="0.25">
      <c r="A747" t="s">
        <v>502</v>
      </c>
      <c r="B747" t="str">
        <f>MID(Cleaned_data!D747,FIND(" ",Cleaned_data!D747)+1,FIND(" ",Cleaned_data!D747,FIND(" ",Cleaned_data!D747)+1)-FIND(" ",Cleaned_data!D747))</f>
        <v xml:space="preserve">Benue </v>
      </c>
      <c r="C747" t="str" cm="1">
        <f t="array" aca="1" ref="C747" ca="1">[1]!EXTRACTNUMBERS(Cleaned_data!F747)</f>
        <v>1315</v>
      </c>
      <c r="D747">
        <f>(0.05 *Cleaned_data!J747)/(365/Cleaned_data!H747)</f>
        <v>25463.436986301374</v>
      </c>
      <c r="E747" s="10">
        <f t="shared" ca="1" si="11"/>
        <v>5.1642674973823591E-2</v>
      </c>
    </row>
    <row r="748" spans="1:5" x14ac:dyDescent="0.25">
      <c r="A748" t="s">
        <v>502</v>
      </c>
      <c r="B748" t="str">
        <f>MID(Cleaned_data!D748,FIND(" ",Cleaned_data!D748)+1,FIND(" ",Cleaned_data!D748,FIND(" ",Cleaned_data!D748)+1)-FIND(" ",Cleaned_data!D748))</f>
        <v xml:space="preserve">Borno </v>
      </c>
      <c r="C748" t="str" cm="1">
        <f t="array" aca="1" ref="C748" ca="1">[1]!EXTRACTNUMBERS(Cleaned_data!F748)</f>
        <v>8137</v>
      </c>
      <c r="D748">
        <f>(0.05 *Cleaned_data!J748)/(365/Cleaned_data!H748)</f>
        <v>26347.426027397265</v>
      </c>
      <c r="E748" s="10">
        <f t="shared" ca="1" si="11"/>
        <v>0.30883472228136338</v>
      </c>
    </row>
    <row r="749" spans="1:5" x14ac:dyDescent="0.25">
      <c r="A749" t="s">
        <v>502</v>
      </c>
      <c r="B749" t="str">
        <f>MID(Cleaned_data!D749,FIND(" ",Cleaned_data!D749)+1,FIND(" ",Cleaned_data!D749,FIND(" ",Cleaned_data!D749)+1)-FIND(" ",Cleaned_data!D749))</f>
        <v xml:space="preserve">Bayelsa </v>
      </c>
      <c r="C749" t="str" cm="1">
        <f t="array" aca="1" ref="C749" ca="1">[1]!EXTRACTNUMBERS(Cleaned_data!F749)</f>
        <v>285</v>
      </c>
      <c r="D749">
        <f>(0.05 *Cleaned_data!J749)/(365/Cleaned_data!H749)</f>
        <v>10150.894520547947</v>
      </c>
      <c r="E749" s="10">
        <f t="shared" ca="1" si="11"/>
        <v>2.8076343362950801E-2</v>
      </c>
    </row>
    <row r="750" spans="1:5" x14ac:dyDescent="0.25">
      <c r="A750" t="s">
        <v>502</v>
      </c>
      <c r="B750" t="str">
        <f>MID(Cleaned_data!D750,FIND(" ",Cleaned_data!D750)+1,FIND(" ",Cleaned_data!D750,FIND(" ",Cleaned_data!D750)+1)-FIND(" ",Cleaned_data!D750))</f>
        <v xml:space="preserve">Cross </v>
      </c>
      <c r="C750" t="str" cm="1">
        <f t="array" aca="1" ref="C750" ca="1">[1]!EXTRACTNUMBERS(Cleaned_data!F750)</f>
        <v>1583</v>
      </c>
      <c r="D750">
        <f>(0.05 *Cleaned_data!J750)/(365/Cleaned_data!H750)</f>
        <v>17216.334246575345</v>
      </c>
      <c r="E750" s="10">
        <f t="shared" ca="1" si="11"/>
        <v>9.1947564291445419E-2</v>
      </c>
    </row>
    <row r="751" spans="1:5" x14ac:dyDescent="0.25">
      <c r="A751" t="s">
        <v>502</v>
      </c>
      <c r="B751" t="str">
        <f>MID(Cleaned_data!D751,FIND(" ",Cleaned_data!D751)+1,FIND(" ",Cleaned_data!D751,FIND(" ",Cleaned_data!D751)+1)-FIND(" ",Cleaned_data!D751))</f>
        <v xml:space="preserve">Delta </v>
      </c>
      <c r="C751" t="str" cm="1">
        <f t="array" aca="1" ref="C751" ca="1">[1]!EXTRACTNUMBERS(Cleaned_data!F751)</f>
        <v>3974</v>
      </c>
      <c r="D751">
        <f>(0.05 *Cleaned_data!J751)/(365/Cleaned_data!H751)</f>
        <v>25365.756164383565</v>
      </c>
      <c r="E751" s="10">
        <f t="shared" ca="1" si="11"/>
        <v>0.15666790984847329</v>
      </c>
    </row>
    <row r="752" spans="1:5" x14ac:dyDescent="0.25">
      <c r="A752" t="s">
        <v>502</v>
      </c>
      <c r="B752" t="str">
        <f>MID(Cleaned_data!D752,FIND(" ",Cleaned_data!D752)+1,FIND(" ",Cleaned_data!D752,FIND(" ",Cleaned_data!D752)+1)-FIND(" ",Cleaned_data!D752))</f>
        <v xml:space="preserve">Ebonyi </v>
      </c>
      <c r="C752" t="str" cm="1">
        <f t="array" aca="1" ref="C752" ca="1">[1]!EXTRACTNUMBERS(Cleaned_data!F752)</f>
        <v>1187</v>
      </c>
      <c r="D752">
        <f>(0.05 *Cleaned_data!J752)/(365/Cleaned_data!H752)</f>
        <v>12789.945205479453</v>
      </c>
      <c r="E752" s="10">
        <f t="shared" ca="1" si="11"/>
        <v>9.28072779773495E-2</v>
      </c>
    </row>
    <row r="753" spans="1:5" x14ac:dyDescent="0.25">
      <c r="A753" t="s">
        <v>502</v>
      </c>
      <c r="B753" t="str">
        <f>MID(Cleaned_data!D753,FIND(" ",Cleaned_data!D753)+1,FIND(" ",Cleaned_data!D753,FIND(" ",Cleaned_data!D753)+1)-FIND(" ",Cleaned_data!D753))</f>
        <v xml:space="preserve">Edo </v>
      </c>
      <c r="C753" t="str" cm="1">
        <f t="array" aca="1" ref="C753" ca="1">[1]!EXTRACTNUMBERS(Cleaned_data!F753)</f>
        <v>2044</v>
      </c>
      <c r="D753">
        <f>(0.05 *Cleaned_data!J753)/(365/Cleaned_data!H753)</f>
        <v>18700.146575342467</v>
      </c>
      <c r="E753" s="10">
        <f t="shared" ca="1" si="11"/>
        <v>0.10930395608209649</v>
      </c>
    </row>
    <row r="754" spans="1:5" x14ac:dyDescent="0.25">
      <c r="A754" t="s">
        <v>502</v>
      </c>
      <c r="B754" t="str">
        <f>MID(Cleaned_data!D754,FIND(" ",Cleaned_data!D754)+1,FIND(" ",Cleaned_data!D754,FIND(" ",Cleaned_data!D754)+1)-FIND(" ",Cleaned_data!D754))</f>
        <v xml:space="preserve">Ekiti </v>
      </c>
      <c r="C754" t="str" cm="1">
        <f t="array" aca="1" ref="C754" ca="1">[1]!EXTRACTNUMBERS(Cleaned_data!F754)</f>
        <v>772</v>
      </c>
      <c r="D754">
        <f>(0.05 *Cleaned_data!J754)/(365/Cleaned_data!H754)</f>
        <v>14571.546575342469</v>
      </c>
      <c r="E754" s="10">
        <f t="shared" ca="1" si="11"/>
        <v>5.2979963108813387E-2</v>
      </c>
    </row>
    <row r="755" spans="1:5" x14ac:dyDescent="0.25">
      <c r="A755" t="s">
        <v>502</v>
      </c>
      <c r="B755" t="str">
        <f>MID(Cleaned_data!D755,FIND(" ",Cleaned_data!D755)+1,FIND(" ",Cleaned_data!D755,FIND(" ",Cleaned_data!D755)+1)-FIND(" ",Cleaned_data!D755))</f>
        <v xml:space="preserve">Enugu </v>
      </c>
      <c r="C755" t="str" cm="1">
        <f t="array" aca="1" ref="C755" ca="1">[1]!EXTRACTNUMBERS(Cleaned_data!F755)</f>
        <v>2154</v>
      </c>
      <c r="D755">
        <f>(0.05 *Cleaned_data!J755)/(365/Cleaned_data!H755)</f>
        <v>19658.017808219181</v>
      </c>
      <c r="E755" s="10">
        <f t="shared" ca="1" si="11"/>
        <v>0.10957361118573179</v>
      </c>
    </row>
    <row r="756" spans="1:5" x14ac:dyDescent="0.25">
      <c r="A756" t="s">
        <v>502</v>
      </c>
      <c r="B756" t="str">
        <f>MID(Cleaned_data!D756,FIND(" ",Cleaned_data!D756)+1,FIND(" ",Cleaned_data!D756,FIND(" ",Cleaned_data!D756)+1)-FIND(" ",Cleaned_data!D756))</f>
        <v xml:space="preserve">Federal </v>
      </c>
      <c r="C756" t="str" cm="1">
        <f t="array" aca="1" ref="C756" ca="1">[1]!EXTRACTNUMBERS(Cleaned_data!F756)</f>
        <v>6845</v>
      </c>
      <c r="D756">
        <f>(0.05 *Cleaned_data!J756)/(365/Cleaned_data!H756)</f>
        <v>8697.0698630136994</v>
      </c>
      <c r="E756" s="10">
        <f t="shared" ca="1" si="11"/>
        <v>0.78704668443678316</v>
      </c>
    </row>
    <row r="757" spans="1:5" x14ac:dyDescent="0.25">
      <c r="A757" t="s">
        <v>502</v>
      </c>
      <c r="B757" t="str">
        <f>MID(Cleaned_data!D757,FIND(" ",Cleaned_data!D757)+1,FIND(" ",Cleaned_data!D757,FIND(" ",Cleaned_data!D757)+1)-FIND(" ",Cleaned_data!D757))</f>
        <v xml:space="preserve">Gombe </v>
      </c>
      <c r="C757" t="str" cm="1">
        <f t="array" aca="1" ref="C757" ca="1">[1]!EXTRACTNUMBERS(Cleaned_data!F757)</f>
        <v>4190</v>
      </c>
      <c r="D757">
        <f>(0.05 *Cleaned_data!J757)/(365/Cleaned_data!H757)</f>
        <v>14568.624657534248</v>
      </c>
      <c r="E757" s="10">
        <f t="shared" ca="1" si="11"/>
        <v>0.28760436201046041</v>
      </c>
    </row>
    <row r="758" spans="1:5" x14ac:dyDescent="0.25">
      <c r="A758" t="s">
        <v>502</v>
      </c>
      <c r="B758" t="str">
        <f>MID(Cleaned_data!D758,FIND(" ",Cleaned_data!D758)+1,FIND(" ",Cleaned_data!D758,FIND(" ",Cleaned_data!D758)+1)-FIND(" ",Cleaned_data!D758))</f>
        <v xml:space="preserve">Imo </v>
      </c>
      <c r="C758" t="str" cm="1">
        <f t="array" aca="1" ref="C758" ca="1">[1]!EXTRACTNUMBERS(Cleaned_data!F758)</f>
        <v>1216</v>
      </c>
      <c r="D758">
        <f>(0.05 *Cleaned_data!J758)/(365/Cleaned_data!H758)</f>
        <v>24353.872602739728</v>
      </c>
      <c r="E758" s="10">
        <f t="shared" ca="1" si="11"/>
        <v>4.9930457460929813E-2</v>
      </c>
    </row>
    <row r="759" spans="1:5" x14ac:dyDescent="0.25">
      <c r="A759" t="s">
        <v>502</v>
      </c>
      <c r="B759" t="str">
        <f>MID(Cleaned_data!D759,FIND(" ",Cleaned_data!D759)+1,FIND(" ",Cleaned_data!D759,FIND(" ",Cleaned_data!D759)+1)-FIND(" ",Cleaned_data!D759))</f>
        <v xml:space="preserve">Jigawa </v>
      </c>
      <c r="C759" t="str" cm="1">
        <f t="array" aca="1" ref="C759" ca="1">[1]!EXTRACTNUMBERS(Cleaned_data!F759)</f>
        <v>10899</v>
      </c>
      <c r="D759">
        <f>(0.05 *Cleaned_data!J759)/(365/Cleaned_data!H759)</f>
        <v>25915.084931506852</v>
      </c>
      <c r="E759" s="10">
        <f t="shared" ca="1" si="11"/>
        <v>0.42056586072574642</v>
      </c>
    </row>
    <row r="760" spans="1:5" x14ac:dyDescent="0.25">
      <c r="A760" t="s">
        <v>502</v>
      </c>
      <c r="B760" t="str">
        <f>MID(Cleaned_data!D760,FIND(" ",Cleaned_data!D760)+1,FIND(" ",Cleaned_data!D760,FIND(" ",Cleaned_data!D760)+1)-FIND(" ",Cleaned_data!D760))</f>
        <v xml:space="preserve">Kaduna </v>
      </c>
      <c r="C760" t="str" cm="1">
        <f t="array" aca="1" ref="C760" ca="1">[1]!EXTRACTNUMBERS(Cleaned_data!F760)</f>
        <v>19993</v>
      </c>
      <c r="D760">
        <f>(0.05 *Cleaned_data!J760)/(365/Cleaned_data!H760)</f>
        <v>36612.135616438361</v>
      </c>
      <c r="E760" s="10">
        <f t="shared" ca="1" si="11"/>
        <v>0.54607576595513896</v>
      </c>
    </row>
    <row r="761" spans="1:5" x14ac:dyDescent="0.25">
      <c r="A761" t="s">
        <v>502</v>
      </c>
      <c r="B761" t="str">
        <f>MID(Cleaned_data!D761,FIND(" ",Cleaned_data!D761)+1,FIND(" ",Cleaned_data!D761,FIND(" ",Cleaned_data!D761)+1)-FIND(" ",Cleaned_data!D761))</f>
        <v xml:space="preserve">Kebbi </v>
      </c>
      <c r="C761" t="str" cm="1">
        <f t="array" aca="1" ref="C761" ca="1">[1]!EXTRACTNUMBERS(Cleaned_data!F761)</f>
        <v>5549</v>
      </c>
      <c r="D761">
        <f>(0.05 *Cleaned_data!J761)/(365/Cleaned_data!H761)</f>
        <v>19793.482191780822</v>
      </c>
      <c r="E761" s="10">
        <f t="shared" ca="1" si="11"/>
        <v>0.28034480978310145</v>
      </c>
    </row>
    <row r="762" spans="1:5" x14ac:dyDescent="0.25">
      <c r="A762" t="s">
        <v>502</v>
      </c>
      <c r="B762" t="str">
        <f>MID(Cleaned_data!D762,FIND(" ",Cleaned_data!D762)+1,FIND(" ",Cleaned_data!D762,FIND(" ",Cleaned_data!D762)+1)-FIND(" ",Cleaned_data!D762))</f>
        <v xml:space="preserve">Kano </v>
      </c>
      <c r="C762" t="str" cm="1">
        <f t="array" aca="1" ref="C762" ca="1">[1]!EXTRACTNUMBERS(Cleaned_data!F762)</f>
        <v>14806</v>
      </c>
      <c r="D762">
        <f>(0.05 *Cleaned_data!J762)/(365/Cleaned_data!H762)</f>
        <v>58813.335616438359</v>
      </c>
      <c r="E762" s="10">
        <f t="shared" ca="1" si="11"/>
        <v>0.25174562613758156</v>
      </c>
    </row>
    <row r="763" spans="1:5" x14ac:dyDescent="0.25">
      <c r="A763" t="s">
        <v>502</v>
      </c>
      <c r="B763" t="str">
        <f>MID(Cleaned_data!D763,FIND(" ",Cleaned_data!D763)+1,FIND(" ",Cleaned_data!D763,FIND(" ",Cleaned_data!D763)+1)-FIND(" ",Cleaned_data!D763))</f>
        <v xml:space="preserve">Kogi </v>
      </c>
      <c r="C763" t="str" cm="1">
        <f t="array" aca="1" ref="C763" ca="1">[1]!EXTRACTNUMBERS(Cleaned_data!F763)</f>
        <v>1415</v>
      </c>
      <c r="D763">
        <f>(0.05 *Cleaned_data!J763)/(365/Cleaned_data!H763)</f>
        <v>19785.900000000001</v>
      </c>
      <c r="E763" s="10">
        <f t="shared" ca="1" si="11"/>
        <v>7.1515574222047004E-2</v>
      </c>
    </row>
    <row r="764" spans="1:5" x14ac:dyDescent="0.25">
      <c r="A764" t="s">
        <v>502</v>
      </c>
      <c r="B764" t="str">
        <f>MID(Cleaned_data!D764,FIND(" ",Cleaned_data!D764)+1,FIND(" ",Cleaned_data!D764,FIND(" ",Cleaned_data!D764)+1)-FIND(" ",Cleaned_data!D764))</f>
        <v xml:space="preserve">Katsina </v>
      </c>
      <c r="C764" t="str" cm="1">
        <f t="array" aca="1" ref="C764" ca="1">[1]!EXTRACTNUMBERS(Cleaned_data!F764)</f>
        <v>14908</v>
      </c>
      <c r="D764">
        <f>(0.05 *Cleaned_data!J764)/(365/Cleaned_data!H764)</f>
        <v>34958.626027397266</v>
      </c>
      <c r="E764" s="10">
        <f t="shared" ca="1" si="11"/>
        <v>0.42644696585948544</v>
      </c>
    </row>
    <row r="765" spans="1:5" x14ac:dyDescent="0.25">
      <c r="A765" t="s">
        <v>502</v>
      </c>
      <c r="B765" t="str">
        <f>MID(Cleaned_data!D765,FIND(" ",Cleaned_data!D765)+1,FIND(" ",Cleaned_data!D765,FIND(" ",Cleaned_data!D765)+1)-FIND(" ",Cleaned_data!D765))</f>
        <v xml:space="preserve">Kwara </v>
      </c>
      <c r="C765" t="str" cm="1">
        <f t="array" aca="1" ref="C765" ca="1">[1]!EXTRACTNUMBERS(Cleaned_data!F765)</f>
        <v>1576</v>
      </c>
      <c r="D765">
        <f>(0.05 *Cleaned_data!J765)/(365/Cleaned_data!H765)</f>
        <v>14309.687671232878</v>
      </c>
      <c r="E765" s="10">
        <f t="shared" ca="1" si="11"/>
        <v>0.11013517808416406</v>
      </c>
    </row>
    <row r="766" spans="1:5" x14ac:dyDescent="0.25">
      <c r="A766" t="s">
        <v>502</v>
      </c>
      <c r="B766" t="str">
        <f>MID(Cleaned_data!D766,FIND(" ",Cleaned_data!D766)+1,FIND(" ",Cleaned_data!D766,FIND(" ",Cleaned_data!D766)+1)-FIND(" ",Cleaned_data!D766))</f>
        <v xml:space="preserve">Lagos </v>
      </c>
      <c r="C766" t="str" cm="1">
        <f t="array" aca="1" ref="C766" ca="1">[1]!EXTRACTNUMBERS(Cleaned_data!F766)</f>
        <v>11152</v>
      </c>
      <c r="D766">
        <f>(0.05 *Cleaned_data!J766)/(365/Cleaned_data!H766)</f>
        <v>55786.553424657541</v>
      </c>
      <c r="E766" s="10">
        <f t="shared" ca="1" si="11"/>
        <v>0.19990480349465073</v>
      </c>
    </row>
    <row r="767" spans="1:5" x14ac:dyDescent="0.25">
      <c r="A767" t="s">
        <v>502</v>
      </c>
      <c r="B767" t="str">
        <f>MID(Cleaned_data!D767,FIND(" ",Cleaned_data!D767)+1,FIND(" ",Cleaned_data!D767,FIND(" ",Cleaned_data!D767)+1)-FIND(" ",Cleaned_data!D767))</f>
        <v xml:space="preserve">Nasarawa </v>
      </c>
      <c r="C767" t="str" cm="1">
        <f t="array" aca="1" ref="C767" ca="1">[1]!EXTRACTNUMBERS(Cleaned_data!F767)</f>
        <v>5193</v>
      </c>
      <c r="D767">
        <f>(0.05 *Cleaned_data!J767)/(365/Cleaned_data!H767)</f>
        <v>11244.998630136986</v>
      </c>
      <c r="E767" s="10">
        <f t="shared" ca="1" si="11"/>
        <v>0.46180530303334855</v>
      </c>
    </row>
    <row r="768" spans="1:5" x14ac:dyDescent="0.25">
      <c r="A768" t="s">
        <v>502</v>
      </c>
      <c r="B768" t="str">
        <f>MID(Cleaned_data!D768,FIND(" ",Cleaned_data!D768)+1,FIND(" ",Cleaned_data!D768,FIND(" ",Cleaned_data!D768)+1)-FIND(" ",Cleaned_data!D768))</f>
        <v xml:space="preserve">Niger </v>
      </c>
      <c r="C768" t="str" cm="1">
        <f t="array" aca="1" ref="C768" ca="1">[1]!EXTRACTNUMBERS(Cleaned_data!F768)</f>
        <v>6334</v>
      </c>
      <c r="D768">
        <f>(0.05 *Cleaned_data!J768)/(365/Cleaned_data!H768)</f>
        <v>25072.056164383564</v>
      </c>
      <c r="E768" s="10">
        <f t="shared" ca="1" si="11"/>
        <v>0.25263185270771077</v>
      </c>
    </row>
    <row r="769" spans="1:5" x14ac:dyDescent="0.25">
      <c r="A769" t="s">
        <v>502</v>
      </c>
      <c r="B769" t="str">
        <f>MID(Cleaned_data!D769,FIND(" ",Cleaned_data!D769)+1,FIND(" ",Cleaned_data!D769,FIND(" ",Cleaned_data!D769)+1)-FIND(" ",Cleaned_data!D769))</f>
        <v xml:space="preserve">Ogun </v>
      </c>
      <c r="C769" t="str" cm="1">
        <f t="array" aca="1" ref="C769" ca="1">[1]!EXTRACTNUMBERS(Cleaned_data!F769)</f>
        <v>2857</v>
      </c>
      <c r="D769">
        <f>(0.05 *Cleaned_data!J769)/(365/Cleaned_data!H769)</f>
        <v>23366.301369863017</v>
      </c>
      <c r="E769" s="10">
        <f t="shared" ca="1" si="11"/>
        <v>0.12227009978074031</v>
      </c>
    </row>
    <row r="770" spans="1:5" x14ac:dyDescent="0.25">
      <c r="A770" t="s">
        <v>502</v>
      </c>
      <c r="B770" t="str">
        <f>MID(Cleaned_data!D770,FIND(" ",Cleaned_data!D770)+1,FIND(" ",Cleaned_data!D770,FIND(" ",Cleaned_data!D770)+1)-FIND(" ",Cleaned_data!D770))</f>
        <v xml:space="preserve">Ondo </v>
      </c>
      <c r="C770" t="str" cm="1">
        <f t="array" aca="1" ref="C770" ca="1">[1]!EXTRACTNUMBERS(Cleaned_data!F770)</f>
        <v>2945</v>
      </c>
      <c r="D770">
        <f>(0.05 *Cleaned_data!J770)/(365/Cleaned_data!H770)</f>
        <v>20766.805479452058</v>
      </c>
      <c r="E770" s="10">
        <f t="shared" ca="1" si="11"/>
        <v>0.14181285623896089</v>
      </c>
    </row>
    <row r="771" spans="1:5" x14ac:dyDescent="0.25">
      <c r="A771" t="s">
        <v>502</v>
      </c>
      <c r="B771" t="str">
        <f>MID(Cleaned_data!D771,FIND(" ",Cleaned_data!D771)+1,FIND(" ",Cleaned_data!D771,FIND(" ",Cleaned_data!D771)+1)-FIND(" ",Cleaned_data!D771))</f>
        <v xml:space="preserve">Osun </v>
      </c>
      <c r="C771" t="str" cm="1">
        <f t="array" aca="1" ref="C771" ca="1">[1]!EXTRACTNUMBERS(Cleaned_data!F771)</f>
        <v>2377</v>
      </c>
      <c r="D771">
        <f>(0.05 *Cleaned_data!J771)/(365/Cleaned_data!H771)</f>
        <v>21188.946575342467</v>
      </c>
      <c r="E771" s="10">
        <f t="shared" ref="E771:E834" ca="1" si="12">C771/D771</f>
        <v>0.11218113140018532</v>
      </c>
    </row>
    <row r="772" spans="1:5" x14ac:dyDescent="0.25">
      <c r="A772" t="s">
        <v>502</v>
      </c>
      <c r="B772" t="str">
        <f>MID(Cleaned_data!D772,FIND(" ",Cleaned_data!D772)+1,FIND(" ",Cleaned_data!D772,FIND(" ",Cleaned_data!D772)+1)-FIND(" ",Cleaned_data!D772))</f>
        <v xml:space="preserve">Oyo </v>
      </c>
      <c r="C772" t="str" cm="1">
        <f t="array" aca="1" ref="C772" ca="1">[1]!EXTRACTNUMBERS(Cleaned_data!F772)</f>
        <v>6401</v>
      </c>
      <c r="D772">
        <f>(0.05 *Cleaned_data!J772)/(365/Cleaned_data!H772)</f>
        <v>35489.560273972609</v>
      </c>
      <c r="E772" s="10">
        <f t="shared" ca="1" si="12"/>
        <v>0.18036289969741823</v>
      </c>
    </row>
    <row r="773" spans="1:5" x14ac:dyDescent="0.25">
      <c r="A773" t="s">
        <v>502</v>
      </c>
      <c r="B773" t="str">
        <f>MID(Cleaned_data!D773,FIND(" ",Cleaned_data!D773)+1,FIND(" ",Cleaned_data!D773,FIND(" ",Cleaned_data!D773)+1)-FIND(" ",Cleaned_data!D773))</f>
        <v xml:space="preserve">Plateau </v>
      </c>
      <c r="C773" t="str" cm="1">
        <f t="array" aca="1" ref="C773" ca="1">[1]!EXTRACTNUMBERS(Cleaned_data!F773)</f>
        <v>4461</v>
      </c>
      <c r="D773">
        <f>(0.05 *Cleaned_data!J773)/(365/Cleaned_data!H773)</f>
        <v>18469.931506849316</v>
      </c>
      <c r="E773" s="10">
        <f t="shared" ca="1" si="12"/>
        <v>0.24152769588483317</v>
      </c>
    </row>
    <row r="774" spans="1:5" x14ac:dyDescent="0.25">
      <c r="A774" t="s">
        <v>502</v>
      </c>
      <c r="B774" t="str">
        <f>MID(Cleaned_data!D774,FIND(" ",Cleaned_data!D774)+1,FIND(" ",Cleaned_data!D774,FIND(" ",Cleaned_data!D774)+1)-FIND(" ",Cleaned_data!D774))</f>
        <v xml:space="preserve">Rivers </v>
      </c>
      <c r="C774" t="str" cm="1">
        <f t="array" aca="1" ref="C774" ca="1">[1]!EXTRACTNUMBERS(Cleaned_data!F774)</f>
        <v>3898</v>
      </c>
      <c r="D774">
        <f>(0.05 *Cleaned_data!J774)/(365/Cleaned_data!H774)</f>
        <v>32911.495890410959</v>
      </c>
      <c r="E774" s="10">
        <f t="shared" ca="1" si="12"/>
        <v>0.11843885835452758</v>
      </c>
    </row>
    <row r="775" spans="1:5" x14ac:dyDescent="0.25">
      <c r="A775" t="s">
        <v>502</v>
      </c>
      <c r="B775" t="str">
        <f>MID(Cleaned_data!D775,FIND(" ",Cleaned_data!D775)+1,FIND(" ",Cleaned_data!D775,FIND(" ",Cleaned_data!D775)+1)-FIND(" ",Cleaned_data!D775))</f>
        <v xml:space="preserve">Sokoto </v>
      </c>
      <c r="C775" t="str" cm="1">
        <f t="array" aca="1" ref="C775" ca="1">[1]!EXTRACTNUMBERS(Cleaned_data!F775)</f>
        <v>7678</v>
      </c>
      <c r="D775">
        <f>(0.05 *Cleaned_data!J775)/(365/Cleaned_data!H775)</f>
        <v>22311.653424657536</v>
      </c>
      <c r="E775" s="10">
        <f t="shared" ca="1" si="12"/>
        <v>0.34412510152720116</v>
      </c>
    </row>
    <row r="776" spans="1:5" x14ac:dyDescent="0.25">
      <c r="A776" t="s">
        <v>502</v>
      </c>
      <c r="B776" t="str">
        <f>MID(Cleaned_data!D776,FIND(" ",Cleaned_data!D776)+1,FIND(" ",Cleaned_data!D776,FIND(" ",Cleaned_data!D776)+1)-FIND(" ",Cleaned_data!D776))</f>
        <v xml:space="preserve">Taraba </v>
      </c>
      <c r="C776" t="str" cm="1">
        <f t="array" aca="1" ref="C776" ca="1">[1]!EXTRACTNUMBERS(Cleaned_data!F776)</f>
        <v>3161</v>
      </c>
      <c r="D776">
        <f>(0.05 *Cleaned_data!J776)/(365/Cleaned_data!H776)</f>
        <v>13590.17671232877</v>
      </c>
      <c r="E776" s="10">
        <f t="shared" ca="1" si="12"/>
        <v>0.2325944737077919</v>
      </c>
    </row>
    <row r="777" spans="1:5" x14ac:dyDescent="0.25">
      <c r="A777" t="s">
        <v>502</v>
      </c>
      <c r="B777" t="str">
        <f>MID(Cleaned_data!D777,FIND(" ",Cleaned_data!D777)+1,FIND(" ",Cleaned_data!D777,FIND(" ",Cleaned_data!D777)+1)-FIND(" ",Cleaned_data!D777))</f>
        <v xml:space="preserve">Yobe </v>
      </c>
      <c r="C777" t="str" cm="1">
        <f t="array" aca="1" ref="C777" ca="1">[1]!EXTRACTNUMBERS(Cleaned_data!F777)</f>
        <v>9945</v>
      </c>
      <c r="D777">
        <f>(0.05 *Cleaned_data!J777)/(365/Cleaned_data!H777)</f>
        <v>14921.371232876714</v>
      </c>
      <c r="E777" s="10">
        <f t="shared" ca="1" si="12"/>
        <v>0.66649370522247153</v>
      </c>
    </row>
    <row r="778" spans="1:5" x14ac:dyDescent="0.25">
      <c r="A778" t="s">
        <v>502</v>
      </c>
      <c r="B778" t="str">
        <f>MID(Cleaned_data!D778,FIND(" ",Cleaned_data!D778)+1,FIND(" ",Cleaned_data!D778,FIND(" ",Cleaned_data!D778)+1)-FIND(" ",Cleaned_data!D778))</f>
        <v xml:space="preserve">Zamfara </v>
      </c>
      <c r="C778" t="str" cm="1">
        <f t="array" aca="1" ref="C778" ca="1">[1]!EXTRACTNUMBERS(Cleaned_data!F778)</f>
        <v>3430</v>
      </c>
      <c r="D778">
        <f>(0.05 *Cleaned_data!J778)/(365/Cleaned_data!H778)</f>
        <v>20175.838356164386</v>
      </c>
      <c r="E778" s="10">
        <f t="shared" ca="1" si="12"/>
        <v>0.17000532713685335</v>
      </c>
    </row>
    <row r="779" spans="1:5" x14ac:dyDescent="0.25">
      <c r="A779" t="s">
        <v>503</v>
      </c>
      <c r="B779" t="str">
        <f>MID(Cleaned_data!D779,FIND(" ",Cleaned_data!D779)+1,FIND(" ",Cleaned_data!D779,FIND(" ",Cleaned_data!D779)+1)-FIND(" ",Cleaned_data!D779))</f>
        <v xml:space="preserve">Anambra </v>
      </c>
      <c r="C779" t="str" cm="1">
        <f t="array" aca="1" ref="C779" ca="1">[1]!EXTRACTNUMBERS(Cleaned_data!F779)</f>
        <v>1906</v>
      </c>
      <c r="D779">
        <f>(0.05 *Cleaned_data!J779)/(365/Cleaned_data!H779)</f>
        <v>24970.797260273976</v>
      </c>
      <c r="E779" s="10">
        <f t="shared" ca="1" si="12"/>
        <v>7.632916082468276E-2</v>
      </c>
    </row>
    <row r="780" spans="1:5" x14ac:dyDescent="0.25">
      <c r="A780" t="s">
        <v>503</v>
      </c>
      <c r="B780" t="str">
        <f>MID(Cleaned_data!D780,FIND(" ",Cleaned_data!D780)+1,FIND(" ",Cleaned_data!D780,FIND(" ",Cleaned_data!D780)+1)-FIND(" ",Cleaned_data!D780))</f>
        <v xml:space="preserve">Abia </v>
      </c>
      <c r="C780" t="str" cm="1">
        <f t="array" aca="1" ref="C780" ca="1">[1]!EXTRACTNUMBERS(Cleaned_data!F780)</f>
        <v>1265</v>
      </c>
      <c r="D780">
        <f>(0.05 *Cleaned_data!J780)/(365/Cleaned_data!H780)</f>
        <v>17015.878767123289</v>
      </c>
      <c r="E780" s="10">
        <f t="shared" ca="1" si="12"/>
        <v>7.434232561906419E-2</v>
      </c>
    </row>
    <row r="781" spans="1:5" x14ac:dyDescent="0.25">
      <c r="A781" t="s">
        <v>503</v>
      </c>
      <c r="B781" t="str">
        <f>MID(Cleaned_data!D781,FIND(" ",Cleaned_data!D781)+1,FIND(" ",Cleaned_data!D781,FIND(" ",Cleaned_data!D781)+1)-FIND(" ",Cleaned_data!D781))</f>
        <v xml:space="preserve">Adamawa </v>
      </c>
      <c r="C781" t="str" cm="1">
        <f t="array" aca="1" ref="C781" ca="1">[1]!EXTRACTNUMBERS(Cleaned_data!F781)</f>
        <v>7664</v>
      </c>
      <c r="D781">
        <f>(0.05 *Cleaned_data!J781)/(365/Cleaned_data!H781)</f>
        <v>19509.1195890411</v>
      </c>
      <c r="E781" s="10">
        <f t="shared" ca="1" si="12"/>
        <v>0.39284192016051384</v>
      </c>
    </row>
    <row r="782" spans="1:5" x14ac:dyDescent="0.25">
      <c r="A782" t="s">
        <v>503</v>
      </c>
      <c r="B782" t="str">
        <f>MID(Cleaned_data!D782,FIND(" ",Cleaned_data!D782)+1,FIND(" ",Cleaned_data!D782,FIND(" ",Cleaned_data!D782)+1)-FIND(" ",Cleaned_data!D782))</f>
        <v xml:space="preserve">Akwa-Ibom </v>
      </c>
      <c r="C782" t="str" cm="1">
        <f t="array" aca="1" ref="C782" ca="1">[1]!EXTRACTNUMBERS(Cleaned_data!F782)</f>
        <v>889</v>
      </c>
      <c r="D782">
        <f>(0.05 *Cleaned_data!J782)/(365/Cleaned_data!H782)</f>
        <v>25710.754520547947</v>
      </c>
      <c r="E782" s="10">
        <f t="shared" ca="1" si="12"/>
        <v>3.4576970477062985E-2</v>
      </c>
    </row>
    <row r="783" spans="1:5" x14ac:dyDescent="0.25">
      <c r="A783" t="s">
        <v>503</v>
      </c>
      <c r="B783" t="str">
        <f>MID(Cleaned_data!D783,FIND(" ",Cleaned_data!D783)+1,FIND(" ",Cleaned_data!D783,FIND(" ",Cleaned_data!D783)+1)-FIND(" ",Cleaned_data!D783))</f>
        <v xml:space="preserve">Bauchi </v>
      </c>
      <c r="C783" t="str" cm="1">
        <f t="array" aca="1" ref="C783" ca="1">[1]!EXTRACTNUMBERS(Cleaned_data!F783)</f>
        <v>10514</v>
      </c>
      <c r="D783">
        <f>(0.05 *Cleaned_data!J783)/(365/Cleaned_data!H783)</f>
        <v>30670.695068493154</v>
      </c>
      <c r="E783" s="10">
        <f t="shared" ca="1" si="12"/>
        <v>0.34280279519327345</v>
      </c>
    </row>
    <row r="784" spans="1:5" x14ac:dyDescent="0.25">
      <c r="A784" t="s">
        <v>503</v>
      </c>
      <c r="B784" t="str">
        <f>MID(Cleaned_data!D784,FIND(" ",Cleaned_data!D784)+1,FIND(" ",Cleaned_data!D784,FIND(" ",Cleaned_data!D784)+1)-FIND(" ",Cleaned_data!D784))</f>
        <v xml:space="preserve">Benue </v>
      </c>
      <c r="C784" t="str" cm="1">
        <f t="array" aca="1" ref="C784" ca="1">[1]!EXTRACTNUMBERS(Cleaned_data!F784)</f>
        <v>1425</v>
      </c>
      <c r="D784">
        <f>(0.05 *Cleaned_data!J784)/(365/Cleaned_data!H784)</f>
        <v>26312.218219178085</v>
      </c>
      <c r="E784" s="10">
        <f t="shared" ca="1" si="12"/>
        <v>5.4157349567789982E-2</v>
      </c>
    </row>
    <row r="785" spans="1:5" x14ac:dyDescent="0.25">
      <c r="A785" t="s">
        <v>503</v>
      </c>
      <c r="B785" t="str">
        <f>MID(Cleaned_data!D785,FIND(" ",Cleaned_data!D785)+1,FIND(" ",Cleaned_data!D785,FIND(" ",Cleaned_data!D785)+1)-FIND(" ",Cleaned_data!D785))</f>
        <v xml:space="preserve">Borno </v>
      </c>
      <c r="C785" t="str" cm="1">
        <f t="array" aca="1" ref="C785" ca="1">[1]!EXTRACTNUMBERS(Cleaned_data!F785)</f>
        <v>9173</v>
      </c>
      <c r="D785">
        <f>(0.05 *Cleaned_data!J785)/(365/Cleaned_data!H785)</f>
        <v>27225.673561643842</v>
      </c>
      <c r="E785" s="10">
        <f t="shared" ca="1" si="12"/>
        <v>0.33692463032110742</v>
      </c>
    </row>
    <row r="786" spans="1:5" x14ac:dyDescent="0.25">
      <c r="A786" t="s">
        <v>503</v>
      </c>
      <c r="B786" t="str">
        <f>MID(Cleaned_data!D786,FIND(" ",Cleaned_data!D786)+1,FIND(" ",Cleaned_data!D786,FIND(" ",Cleaned_data!D786)+1)-FIND(" ",Cleaned_data!D786))</f>
        <v xml:space="preserve">Bayelsa </v>
      </c>
      <c r="C786" t="str" cm="1">
        <f t="array" aca="1" ref="C786" ca="1">[1]!EXTRACTNUMBERS(Cleaned_data!F786)</f>
        <v>494</v>
      </c>
      <c r="D786">
        <f>(0.05 *Cleaned_data!J786)/(365/Cleaned_data!H786)</f>
        <v>10489.257671232877</v>
      </c>
      <c r="E786" s="10">
        <f t="shared" ca="1" si="12"/>
        <v>4.7095801770111023E-2</v>
      </c>
    </row>
    <row r="787" spans="1:5" x14ac:dyDescent="0.25">
      <c r="A787" t="s">
        <v>503</v>
      </c>
      <c r="B787" t="str">
        <f>MID(Cleaned_data!D787,FIND(" ",Cleaned_data!D787)+1,FIND(" ",Cleaned_data!D787,FIND(" ",Cleaned_data!D787)+1)-FIND(" ",Cleaned_data!D787))</f>
        <v xml:space="preserve">Cross </v>
      </c>
      <c r="C787" t="str" cm="1">
        <f t="array" aca="1" ref="C787" ca="1">[1]!EXTRACTNUMBERS(Cleaned_data!F787)</f>
        <v>1598</v>
      </c>
      <c r="D787">
        <f>(0.05 *Cleaned_data!J787)/(365/Cleaned_data!H787)</f>
        <v>17790.212054794523</v>
      </c>
      <c r="E787" s="10">
        <f t="shared" ca="1" si="12"/>
        <v>8.9824674100460397E-2</v>
      </c>
    </row>
    <row r="788" spans="1:5" x14ac:dyDescent="0.25">
      <c r="A788" t="s">
        <v>503</v>
      </c>
      <c r="B788" t="str">
        <f>MID(Cleaned_data!D788,FIND(" ",Cleaned_data!D788)+1,FIND(" ",Cleaned_data!D788,FIND(" ",Cleaned_data!D788)+1)-FIND(" ",Cleaned_data!D788))</f>
        <v xml:space="preserve">Delta </v>
      </c>
      <c r="C788" t="str" cm="1">
        <f t="array" aca="1" ref="C788" ca="1">[1]!EXTRACTNUMBERS(Cleaned_data!F788)</f>
        <v>3766</v>
      </c>
      <c r="D788">
        <f>(0.05 *Cleaned_data!J788)/(365/Cleaned_data!H788)</f>
        <v>26211.281369863016</v>
      </c>
      <c r="E788" s="10">
        <f t="shared" ca="1" si="12"/>
        <v>0.14367859193370222</v>
      </c>
    </row>
    <row r="789" spans="1:5" x14ac:dyDescent="0.25">
      <c r="A789" t="s">
        <v>503</v>
      </c>
      <c r="B789" t="str">
        <f>MID(Cleaned_data!D789,FIND(" ",Cleaned_data!D789)+1,FIND(" ",Cleaned_data!D789,FIND(" ",Cleaned_data!D789)+1)-FIND(" ",Cleaned_data!D789))</f>
        <v xml:space="preserve">Ebonyi </v>
      </c>
      <c r="C789" t="str" cm="1">
        <f t="array" aca="1" ref="C789" ca="1">[1]!EXTRACTNUMBERS(Cleaned_data!F789)</f>
        <v>1371</v>
      </c>
      <c r="D789">
        <f>(0.05 *Cleaned_data!J789)/(365/Cleaned_data!H789)</f>
        <v>13216.276712328769</v>
      </c>
      <c r="E789" s="10">
        <f t="shared" ca="1" si="12"/>
        <v>0.10373572147752221</v>
      </c>
    </row>
    <row r="790" spans="1:5" x14ac:dyDescent="0.25">
      <c r="A790" t="s">
        <v>503</v>
      </c>
      <c r="B790" t="str">
        <f>MID(Cleaned_data!D790,FIND(" ",Cleaned_data!D790)+1,FIND(" ",Cleaned_data!D790,FIND(" ",Cleaned_data!D790)+1)-FIND(" ",Cleaned_data!D790))</f>
        <v xml:space="preserve">Edo </v>
      </c>
      <c r="C790" t="str" cm="1">
        <f t="array" aca="1" ref="C790" ca="1">[1]!EXTRACTNUMBERS(Cleaned_data!F790)</f>
        <v>2473</v>
      </c>
      <c r="D790">
        <f>(0.05 *Cleaned_data!J790)/(365/Cleaned_data!H790)</f>
        <v>19323.484794520551</v>
      </c>
      <c r="E790" s="10">
        <f t="shared" ca="1" si="12"/>
        <v>0.12797898651806605</v>
      </c>
    </row>
    <row r="791" spans="1:5" x14ac:dyDescent="0.25">
      <c r="A791" t="s">
        <v>503</v>
      </c>
      <c r="B791" t="str">
        <f>MID(Cleaned_data!D791,FIND(" ",Cleaned_data!D791)+1,FIND(" ",Cleaned_data!D791,FIND(" ",Cleaned_data!D791)+1)-FIND(" ",Cleaned_data!D791))</f>
        <v xml:space="preserve">Ekiti </v>
      </c>
      <c r="C791" t="str" cm="1">
        <f t="array" aca="1" ref="C791" ca="1">[1]!EXTRACTNUMBERS(Cleaned_data!F791)</f>
        <v>1200</v>
      </c>
      <c r="D791">
        <f>(0.05 *Cleaned_data!J791)/(365/Cleaned_data!H791)</f>
        <v>15057.26479452055</v>
      </c>
      <c r="E791" s="10">
        <f t="shared" ca="1" si="12"/>
        <v>7.9695749286197645E-2</v>
      </c>
    </row>
    <row r="792" spans="1:5" x14ac:dyDescent="0.25">
      <c r="A792" t="s">
        <v>503</v>
      </c>
      <c r="B792" t="str">
        <f>MID(Cleaned_data!D792,FIND(" ",Cleaned_data!D792)+1,FIND(" ",Cleaned_data!D792,FIND(" ",Cleaned_data!D792)+1)-FIND(" ",Cleaned_data!D792))</f>
        <v xml:space="preserve">Enugu </v>
      </c>
      <c r="C792" t="str" cm="1">
        <f t="array" aca="1" ref="C792" ca="1">[1]!EXTRACTNUMBERS(Cleaned_data!F792)</f>
        <v>1362</v>
      </c>
      <c r="D792">
        <f>(0.05 *Cleaned_data!J792)/(365/Cleaned_data!H792)</f>
        <v>20313.285068493155</v>
      </c>
      <c r="E792" s="10">
        <f t="shared" ca="1" si="12"/>
        <v>6.7049716252568378E-2</v>
      </c>
    </row>
    <row r="793" spans="1:5" x14ac:dyDescent="0.25">
      <c r="A793" t="s">
        <v>503</v>
      </c>
      <c r="B793" t="str">
        <f>MID(Cleaned_data!D793,FIND(" ",Cleaned_data!D793)+1,FIND(" ",Cleaned_data!D793,FIND(" ",Cleaned_data!D793)+1)-FIND(" ",Cleaned_data!D793))</f>
        <v xml:space="preserve">Federal </v>
      </c>
      <c r="C793" t="str" cm="1">
        <f t="array" aca="1" ref="C793" ca="1">[1]!EXTRACTNUMBERS(Cleaned_data!F793)</f>
        <v>3781</v>
      </c>
      <c r="D793">
        <f>(0.05 *Cleaned_data!J793)/(365/Cleaned_data!H793)</f>
        <v>8986.9721917808238</v>
      </c>
      <c r="E793" s="10">
        <f t="shared" ca="1" si="12"/>
        <v>0.42072011788997998</v>
      </c>
    </row>
    <row r="794" spans="1:5" x14ac:dyDescent="0.25">
      <c r="A794" t="s">
        <v>503</v>
      </c>
      <c r="B794" t="str">
        <f>MID(Cleaned_data!D794,FIND(" ",Cleaned_data!D794)+1,FIND(" ",Cleaned_data!D794,FIND(" ",Cleaned_data!D794)+1)-FIND(" ",Cleaned_data!D794))</f>
        <v xml:space="preserve">Gombe </v>
      </c>
      <c r="C794" t="str" cm="1">
        <f t="array" aca="1" ref="C794" ca="1">[1]!EXTRACTNUMBERS(Cleaned_data!F794)</f>
        <v>4960</v>
      </c>
      <c r="D794">
        <f>(0.05 *Cleaned_data!J794)/(365/Cleaned_data!H794)</f>
        <v>15054.245479452056</v>
      </c>
      <c r="E794" s="10">
        <f t="shared" ca="1" si="12"/>
        <v>0.32947516411699523</v>
      </c>
    </row>
    <row r="795" spans="1:5" x14ac:dyDescent="0.25">
      <c r="A795" t="s">
        <v>503</v>
      </c>
      <c r="B795" t="str">
        <f>MID(Cleaned_data!D795,FIND(" ",Cleaned_data!D795)+1,FIND(" ",Cleaned_data!D795,FIND(" ",Cleaned_data!D795)+1)-FIND(" ",Cleaned_data!D795))</f>
        <v xml:space="preserve">Imo </v>
      </c>
      <c r="C795" t="str" cm="1">
        <f t="array" aca="1" ref="C795" ca="1">[1]!EXTRACTNUMBERS(Cleaned_data!F795)</f>
        <v>1224</v>
      </c>
      <c r="D795">
        <f>(0.05 *Cleaned_data!J795)/(365/Cleaned_data!H795)</f>
        <v>25165.668356164388</v>
      </c>
      <c r="E795" s="10">
        <f t="shared" ca="1" si="12"/>
        <v>4.863769094772237E-2</v>
      </c>
    </row>
    <row r="796" spans="1:5" x14ac:dyDescent="0.25">
      <c r="A796" t="s">
        <v>503</v>
      </c>
      <c r="B796" t="str">
        <f>MID(Cleaned_data!D796,FIND(" ",Cleaned_data!D796)+1,FIND(" ",Cleaned_data!D796,FIND(" ",Cleaned_data!D796)+1)-FIND(" ",Cleaned_data!D796))</f>
        <v xml:space="preserve">Jigawa </v>
      </c>
      <c r="C796" t="str" cm="1">
        <f t="array" aca="1" ref="C796" ca="1">[1]!EXTRACTNUMBERS(Cleaned_data!F796)</f>
        <v>12508</v>
      </c>
      <c r="D796">
        <f>(0.05 *Cleaned_data!J796)/(365/Cleaned_data!H796)</f>
        <v>26778.921095890415</v>
      </c>
      <c r="E796" s="10">
        <f t="shared" ca="1" si="12"/>
        <v>0.46708379158410235</v>
      </c>
    </row>
    <row r="797" spans="1:5" x14ac:dyDescent="0.25">
      <c r="A797" t="s">
        <v>503</v>
      </c>
      <c r="B797" t="str">
        <f>MID(Cleaned_data!D797,FIND(" ",Cleaned_data!D797)+1,FIND(" ",Cleaned_data!D797,FIND(" ",Cleaned_data!D797)+1)-FIND(" ",Cleaned_data!D797))</f>
        <v xml:space="preserve">Kaduna </v>
      </c>
      <c r="C797" t="str" cm="1">
        <f t="array" aca="1" ref="C797" ca="1">[1]!EXTRACTNUMBERS(Cleaned_data!F797)</f>
        <v>19417</v>
      </c>
      <c r="D797">
        <f>(0.05 *Cleaned_data!J797)/(365/Cleaned_data!H797)</f>
        <v>37832.540136986303</v>
      </c>
      <c r="E797" s="10">
        <f t="shared" ca="1" si="12"/>
        <v>0.51323542986259385</v>
      </c>
    </row>
    <row r="798" spans="1:5" x14ac:dyDescent="0.25">
      <c r="A798" t="s">
        <v>503</v>
      </c>
      <c r="B798" t="str">
        <f>MID(Cleaned_data!D798,FIND(" ",Cleaned_data!D798)+1,FIND(" ",Cleaned_data!D798,FIND(" ",Cleaned_data!D798)+1)-FIND(" ",Cleaned_data!D798))</f>
        <v xml:space="preserve">Kebbi </v>
      </c>
      <c r="C798" t="str" cm="1">
        <f t="array" aca="1" ref="C798" ca="1">[1]!EXTRACTNUMBERS(Cleaned_data!F798)</f>
        <v>5869</v>
      </c>
      <c r="D798">
        <f>(0.05 *Cleaned_data!J798)/(365/Cleaned_data!H798)</f>
        <v>20453.264931506852</v>
      </c>
      <c r="E798" s="10">
        <f t="shared" ca="1" si="12"/>
        <v>0.28694685272272635</v>
      </c>
    </row>
    <row r="799" spans="1:5" x14ac:dyDescent="0.25">
      <c r="A799" t="s">
        <v>503</v>
      </c>
      <c r="B799" t="str">
        <f>MID(Cleaned_data!D799,FIND(" ",Cleaned_data!D799)+1,FIND(" ",Cleaned_data!D799,FIND(" ",Cleaned_data!D799)+1)-FIND(" ",Cleaned_data!D799))</f>
        <v xml:space="preserve">Kano </v>
      </c>
      <c r="C799" t="str" cm="1">
        <f t="array" aca="1" ref="C799" ca="1">[1]!EXTRACTNUMBERS(Cleaned_data!F799)</f>
        <v>16268</v>
      </c>
      <c r="D799">
        <f>(0.05 *Cleaned_data!J799)/(365/Cleaned_data!H799)</f>
        <v>60773.780136986308</v>
      </c>
      <c r="E799" s="10">
        <f t="shared" ca="1" si="12"/>
        <v>0.26768122639946595</v>
      </c>
    </row>
    <row r="800" spans="1:5" x14ac:dyDescent="0.25">
      <c r="A800" t="s">
        <v>503</v>
      </c>
      <c r="B800" t="str">
        <f>MID(Cleaned_data!D800,FIND(" ",Cleaned_data!D800)+1,FIND(" ",Cleaned_data!D800,FIND(" ",Cleaned_data!D800)+1)-FIND(" ",Cleaned_data!D800))</f>
        <v xml:space="preserve">Kogi </v>
      </c>
      <c r="C800" t="str" cm="1">
        <f t="array" aca="1" ref="C800" ca="1">[1]!EXTRACTNUMBERS(Cleaned_data!F800)</f>
        <v>1680</v>
      </c>
      <c r="D800">
        <f>(0.05 *Cleaned_data!J800)/(365/Cleaned_data!H800)</f>
        <v>20445.430000000004</v>
      </c>
      <c r="E800" s="10">
        <f t="shared" ca="1" si="12"/>
        <v>8.2169951915904912E-2</v>
      </c>
    </row>
    <row r="801" spans="1:5" x14ac:dyDescent="0.25">
      <c r="A801" t="s">
        <v>503</v>
      </c>
      <c r="B801" t="str">
        <f>MID(Cleaned_data!D801,FIND(" ",Cleaned_data!D801)+1,FIND(" ",Cleaned_data!D801,FIND(" ",Cleaned_data!D801)+1)-FIND(" ",Cleaned_data!D801))</f>
        <v xml:space="preserve">Katsina </v>
      </c>
      <c r="C801" t="str" cm="1">
        <f t="array" aca="1" ref="C801" ca="1">[1]!EXTRACTNUMBERS(Cleaned_data!F801)</f>
        <v>16195</v>
      </c>
      <c r="D801">
        <f>(0.05 *Cleaned_data!J801)/(365/Cleaned_data!H801)</f>
        <v>36123.913561643836</v>
      </c>
      <c r="E801" s="10">
        <f t="shared" ca="1" si="12"/>
        <v>0.44831798117233229</v>
      </c>
    </row>
    <row r="802" spans="1:5" x14ac:dyDescent="0.25">
      <c r="A802" t="s">
        <v>503</v>
      </c>
      <c r="B802" t="str">
        <f>MID(Cleaned_data!D802,FIND(" ",Cleaned_data!D802)+1,FIND(" ",Cleaned_data!D802,FIND(" ",Cleaned_data!D802)+1)-FIND(" ",Cleaned_data!D802))</f>
        <v xml:space="preserve">Kwara </v>
      </c>
      <c r="C802" t="str" cm="1">
        <f t="array" aca="1" ref="C802" ca="1">[1]!EXTRACTNUMBERS(Cleaned_data!F802)</f>
        <v>1508</v>
      </c>
      <c r="D802">
        <f>(0.05 *Cleaned_data!J802)/(365/Cleaned_data!H802)</f>
        <v>14786.677260273975</v>
      </c>
      <c r="E802" s="10">
        <f t="shared" ca="1" si="12"/>
        <v>0.10198369609725688</v>
      </c>
    </row>
    <row r="803" spans="1:5" x14ac:dyDescent="0.25">
      <c r="A803" t="s">
        <v>503</v>
      </c>
      <c r="B803" t="str">
        <f>MID(Cleaned_data!D803,FIND(" ",Cleaned_data!D803)+1,FIND(" ",Cleaned_data!D803,FIND(" ",Cleaned_data!D803)+1)-FIND(" ",Cleaned_data!D803))</f>
        <v xml:space="preserve">Lagos </v>
      </c>
      <c r="C803" t="str" cm="1">
        <f t="array" aca="1" ref="C803" ca="1">[1]!EXTRACTNUMBERS(Cleaned_data!F803)</f>
        <v>13210</v>
      </c>
      <c r="D803">
        <f>(0.05 *Cleaned_data!J803)/(365/Cleaned_data!H803)</f>
        <v>57646.105205479456</v>
      </c>
      <c r="E803" s="10">
        <f t="shared" ca="1" si="12"/>
        <v>0.22915685201824088</v>
      </c>
    </row>
    <row r="804" spans="1:5" x14ac:dyDescent="0.25">
      <c r="A804" t="s">
        <v>503</v>
      </c>
      <c r="B804" t="str">
        <f>MID(Cleaned_data!D804,FIND(" ",Cleaned_data!D804)+1,FIND(" ",Cleaned_data!D804,FIND(" ",Cleaned_data!D804)+1)-FIND(" ",Cleaned_data!D804))</f>
        <v xml:space="preserve">Nasarawa </v>
      </c>
      <c r="C804" t="str" cm="1">
        <f t="array" aca="1" ref="C804" ca="1">[1]!EXTRACTNUMBERS(Cleaned_data!F804)</f>
        <v>5917</v>
      </c>
      <c r="D804">
        <f>(0.05 *Cleaned_data!J804)/(365/Cleaned_data!H804)</f>
        <v>11619.83191780822</v>
      </c>
      <c r="E804" s="10">
        <f t="shared" ca="1" si="12"/>
        <v>0.50921562737338533</v>
      </c>
    </row>
    <row r="805" spans="1:5" x14ac:dyDescent="0.25">
      <c r="A805" t="s">
        <v>503</v>
      </c>
      <c r="B805" t="str">
        <f>MID(Cleaned_data!D805,FIND(" ",Cleaned_data!D805)+1,FIND(" ",Cleaned_data!D805,FIND(" ",Cleaned_data!D805)+1)-FIND(" ",Cleaned_data!D805))</f>
        <v xml:space="preserve">Niger </v>
      </c>
      <c r="C805" t="str" cm="1">
        <f t="array" aca="1" ref="C805" ca="1">[1]!EXTRACTNUMBERS(Cleaned_data!F805)</f>
        <v>7079</v>
      </c>
      <c r="D805">
        <f>(0.05 *Cleaned_data!J805)/(365/Cleaned_data!H805)</f>
        <v>25907.791369863018</v>
      </c>
      <c r="E805" s="10">
        <f t="shared" ca="1" si="12"/>
        <v>0.27323826639404608</v>
      </c>
    </row>
    <row r="806" spans="1:5" x14ac:dyDescent="0.25">
      <c r="A806" t="s">
        <v>503</v>
      </c>
      <c r="B806" t="str">
        <f>MID(Cleaned_data!D806,FIND(" ",Cleaned_data!D806)+1,FIND(" ",Cleaned_data!D806,FIND(" ",Cleaned_data!D806)+1)-FIND(" ",Cleaned_data!D806))</f>
        <v xml:space="preserve">Ogun </v>
      </c>
      <c r="C806" t="str" cm="1">
        <f t="array" aca="1" ref="C806" ca="1">[1]!EXTRACTNUMBERS(Cleaned_data!F806)</f>
        <v>3859</v>
      </c>
      <c r="D806">
        <f>(0.05 *Cleaned_data!J806)/(365/Cleaned_data!H806)</f>
        <v>24145.178082191782</v>
      </c>
      <c r="E806" s="10">
        <f t="shared" ca="1" si="12"/>
        <v>0.15982487214895286</v>
      </c>
    </row>
    <row r="807" spans="1:5" x14ac:dyDescent="0.25">
      <c r="A807" t="s">
        <v>503</v>
      </c>
      <c r="B807" t="str">
        <f>MID(Cleaned_data!D807,FIND(" ",Cleaned_data!D807)+1,FIND(" ",Cleaned_data!D807,FIND(" ",Cleaned_data!D807)+1)-FIND(" ",Cleaned_data!D807))</f>
        <v xml:space="preserve">Ondo </v>
      </c>
      <c r="C807" t="str" cm="1">
        <f t="array" aca="1" ref="C807" ca="1">[1]!EXTRACTNUMBERS(Cleaned_data!F807)</f>
        <v>2709</v>
      </c>
      <c r="D807">
        <f>(0.05 *Cleaned_data!J807)/(365/Cleaned_data!H807)</f>
        <v>21459.032328767127</v>
      </c>
      <c r="E807" s="10">
        <f t="shared" ca="1" si="12"/>
        <v>0.12624054796582893</v>
      </c>
    </row>
    <row r="808" spans="1:5" x14ac:dyDescent="0.25">
      <c r="A808" t="s">
        <v>503</v>
      </c>
      <c r="B808" t="str">
        <f>MID(Cleaned_data!D808,FIND(" ",Cleaned_data!D808)+1,FIND(" ",Cleaned_data!D808,FIND(" ",Cleaned_data!D808)+1)-FIND(" ",Cleaned_data!D808))</f>
        <v xml:space="preserve">Osun </v>
      </c>
      <c r="C808" t="str" cm="1">
        <f t="array" aca="1" ref="C808" ca="1">[1]!EXTRACTNUMBERS(Cleaned_data!F808)</f>
        <v>2615</v>
      </c>
      <c r="D808">
        <f>(0.05 *Cleaned_data!J808)/(365/Cleaned_data!H808)</f>
        <v>21895.244794520549</v>
      </c>
      <c r="E808" s="10">
        <f t="shared" ca="1" si="12"/>
        <v>0.11943232535378748</v>
      </c>
    </row>
    <row r="809" spans="1:5" x14ac:dyDescent="0.25">
      <c r="A809" t="s">
        <v>503</v>
      </c>
      <c r="B809" t="str">
        <f>MID(Cleaned_data!D809,FIND(" ",Cleaned_data!D809)+1,FIND(" ",Cleaned_data!D809,FIND(" ",Cleaned_data!D809)+1)-FIND(" ",Cleaned_data!D809))</f>
        <v xml:space="preserve">Oyo </v>
      </c>
      <c r="C809" t="str" cm="1">
        <f t="array" aca="1" ref="C809" ca="1">[1]!EXTRACTNUMBERS(Cleaned_data!F809)</f>
        <v>4985</v>
      </c>
      <c r="D809">
        <f>(0.05 *Cleaned_data!J809)/(365/Cleaned_data!H809)</f>
        <v>36672.545616438358</v>
      </c>
      <c r="E809" s="10">
        <f t="shared" ca="1" si="12"/>
        <v>0.13593275067781194</v>
      </c>
    </row>
    <row r="810" spans="1:5" x14ac:dyDescent="0.25">
      <c r="A810" t="s">
        <v>503</v>
      </c>
      <c r="B810" t="str">
        <f>MID(Cleaned_data!D810,FIND(" ",Cleaned_data!D810)+1,FIND(" ",Cleaned_data!D810,FIND(" ",Cleaned_data!D810)+1)-FIND(" ",Cleaned_data!D810))</f>
        <v xml:space="preserve">Plateau </v>
      </c>
      <c r="C810" t="str" cm="1">
        <f t="array" aca="1" ref="C810" ca="1">[1]!EXTRACTNUMBERS(Cleaned_data!F810)</f>
        <v>4513</v>
      </c>
      <c r="D810">
        <f>(0.05 *Cleaned_data!J810)/(365/Cleaned_data!H810)</f>
        <v>19085.595890410961</v>
      </c>
      <c r="E810" s="10">
        <f t="shared" ca="1" si="12"/>
        <v>0.23646104768819057</v>
      </c>
    </row>
    <row r="811" spans="1:5" x14ac:dyDescent="0.25">
      <c r="A811" t="s">
        <v>503</v>
      </c>
      <c r="B811" t="str">
        <f>MID(Cleaned_data!D811,FIND(" ",Cleaned_data!D811)+1,FIND(" ",Cleaned_data!D811,FIND(" ",Cleaned_data!D811)+1)-FIND(" ",Cleaned_data!D811))</f>
        <v xml:space="preserve">Rivers </v>
      </c>
      <c r="C811" t="str" cm="1">
        <f t="array" aca="1" ref="C811" ca="1">[1]!EXTRACTNUMBERS(Cleaned_data!F811)</f>
        <v>4191</v>
      </c>
      <c r="D811">
        <f>(0.05 *Cleaned_data!J811)/(365/Cleaned_data!H811)</f>
        <v>34008.54575342466</v>
      </c>
      <c r="E811" s="10">
        <f t="shared" ca="1" si="12"/>
        <v>0.12323373161517694</v>
      </c>
    </row>
    <row r="812" spans="1:5" x14ac:dyDescent="0.25">
      <c r="A812" t="s">
        <v>503</v>
      </c>
      <c r="B812" t="str">
        <f>MID(Cleaned_data!D812,FIND(" ",Cleaned_data!D812)+1,FIND(" ",Cleaned_data!D812,FIND(" ",Cleaned_data!D812)+1)-FIND(" ",Cleaned_data!D812))</f>
        <v xml:space="preserve">Sokoto </v>
      </c>
      <c r="C812" t="str" cm="1">
        <f t="array" aca="1" ref="C812" ca="1">[1]!EXTRACTNUMBERS(Cleaned_data!F812)</f>
        <v>10134</v>
      </c>
      <c r="D812">
        <f>(0.05 *Cleaned_data!J812)/(365/Cleaned_data!H812)</f>
        <v>23055.375205479453</v>
      </c>
      <c r="E812" s="10">
        <f t="shared" ca="1" si="12"/>
        <v>0.4395504262967494</v>
      </c>
    </row>
    <row r="813" spans="1:5" x14ac:dyDescent="0.25">
      <c r="A813" t="s">
        <v>503</v>
      </c>
      <c r="B813" t="str">
        <f>MID(Cleaned_data!D813,FIND(" ",Cleaned_data!D813)+1,FIND(" ",Cleaned_data!D813,FIND(" ",Cleaned_data!D813)+1)-FIND(" ",Cleaned_data!D813))</f>
        <v xml:space="preserve">Taraba </v>
      </c>
      <c r="C813" t="str" cm="1">
        <f t="array" aca="1" ref="C813" ca="1">[1]!EXTRACTNUMBERS(Cleaned_data!F813)</f>
        <v>3735</v>
      </c>
      <c r="D813">
        <f>(0.05 *Cleaned_data!J813)/(365/Cleaned_data!H813)</f>
        <v>14043.182602739729</v>
      </c>
      <c r="E813" s="10">
        <f t="shared" ca="1" si="12"/>
        <v>0.26596535170534114</v>
      </c>
    </row>
    <row r="814" spans="1:5" x14ac:dyDescent="0.25">
      <c r="A814" t="s">
        <v>503</v>
      </c>
      <c r="B814" t="str">
        <f>MID(Cleaned_data!D814,FIND(" ",Cleaned_data!D814)+1,FIND(" ",Cleaned_data!D814,FIND(" ",Cleaned_data!D814)+1)-FIND(" ",Cleaned_data!D814))</f>
        <v xml:space="preserve">Yobe </v>
      </c>
      <c r="C814" t="str" cm="1">
        <f t="array" aca="1" ref="C814" ca="1">[1]!EXTRACTNUMBERS(Cleaned_data!F814)</f>
        <v>11400</v>
      </c>
      <c r="D814">
        <f>(0.05 *Cleaned_data!J814)/(365/Cleaned_data!H814)</f>
        <v>15418.750273972604</v>
      </c>
      <c r="E814" s="10">
        <f t="shared" ca="1" si="12"/>
        <v>0.73935953286976852</v>
      </c>
    </row>
    <row r="815" spans="1:5" x14ac:dyDescent="0.25">
      <c r="A815" t="s">
        <v>503</v>
      </c>
      <c r="B815" t="str">
        <f>MID(Cleaned_data!D815,FIND(" ",Cleaned_data!D815)+1,FIND(" ",Cleaned_data!D815,FIND(" ",Cleaned_data!D815)+1)-FIND(" ",Cleaned_data!D815))</f>
        <v xml:space="preserve">Zamfara </v>
      </c>
      <c r="C815" t="str" cm="1">
        <f t="array" aca="1" ref="C815" ca="1">[1]!EXTRACTNUMBERS(Cleaned_data!F815)</f>
        <v>3305</v>
      </c>
      <c r="D815">
        <f>(0.05 *Cleaned_data!J815)/(365/Cleaned_data!H815)</f>
        <v>20848.366301369864</v>
      </c>
      <c r="E815" s="10">
        <f t="shared" ca="1" si="12"/>
        <v>0.15852561069894677</v>
      </c>
    </row>
    <row r="816" spans="1:5" x14ac:dyDescent="0.25">
      <c r="A816" t="s">
        <v>504</v>
      </c>
      <c r="B816" t="str">
        <f>MID(Cleaned_data!D816,FIND(" ",Cleaned_data!D816)+1,FIND(" ",Cleaned_data!D816,FIND(" ",Cleaned_data!D816)+1)-FIND(" ",Cleaned_data!D816))</f>
        <v xml:space="preserve">Anambra </v>
      </c>
      <c r="C816" t="str" cm="1">
        <f t="array" aca="1" ref="C816" ca="1">[1]!EXTRACTNUMBERS(Cleaned_data!F816)</f>
        <v>1791</v>
      </c>
      <c r="D816">
        <f>(0.05 *Cleaned_data!J816)/(365/Cleaned_data!H816)</f>
        <v>24165.287671232876</v>
      </c>
      <c r="E816" s="10">
        <f t="shared" ca="1" si="12"/>
        <v>7.4114573944512277E-2</v>
      </c>
    </row>
    <row r="817" spans="1:5" x14ac:dyDescent="0.25">
      <c r="A817" t="s">
        <v>504</v>
      </c>
      <c r="B817" t="str">
        <f>MID(Cleaned_data!D817,FIND(" ",Cleaned_data!D817)+1,FIND(" ",Cleaned_data!D817,FIND(" ",Cleaned_data!D817)+1)-FIND(" ",Cleaned_data!D817))</f>
        <v xml:space="preserve">Abia </v>
      </c>
      <c r="C817" t="str" cm="1">
        <f t="array" aca="1" ref="C817" ca="1">[1]!EXTRACTNUMBERS(Cleaned_data!F817)</f>
        <v>1238</v>
      </c>
      <c r="D817">
        <f>(0.05 *Cleaned_data!J817)/(365/Cleaned_data!H817)</f>
        <v>16466.979452054795</v>
      </c>
      <c r="E817" s="10">
        <f t="shared" ca="1" si="12"/>
        <v>7.5180758171500536E-2</v>
      </c>
    </row>
    <row r="818" spans="1:5" x14ac:dyDescent="0.25">
      <c r="A818" t="s">
        <v>504</v>
      </c>
      <c r="B818" t="str">
        <f>MID(Cleaned_data!D818,FIND(" ",Cleaned_data!D818)+1,FIND(" ",Cleaned_data!D818,FIND(" ",Cleaned_data!D818)+1)-FIND(" ",Cleaned_data!D818))</f>
        <v xml:space="preserve">Adamawa </v>
      </c>
      <c r="C818" t="str" cm="1">
        <f t="array" aca="1" ref="C818" ca="1">[1]!EXTRACTNUMBERS(Cleaned_data!F818)</f>
        <v>7283</v>
      </c>
      <c r="D818">
        <f>(0.05 *Cleaned_data!J818)/(365/Cleaned_data!H818)</f>
        <v>18879.793150684935</v>
      </c>
      <c r="E818" s="10">
        <f t="shared" ca="1" si="12"/>
        <v>0.38575634499129996</v>
      </c>
    </row>
    <row r="819" spans="1:5" x14ac:dyDescent="0.25">
      <c r="A819" t="s">
        <v>504</v>
      </c>
      <c r="B819" t="str">
        <f>MID(Cleaned_data!D819,FIND(" ",Cleaned_data!D819)+1,FIND(" ",Cleaned_data!D819,FIND(" ",Cleaned_data!D819)+1)-FIND(" ",Cleaned_data!D819))</f>
        <v xml:space="preserve">Akwa-Ibom </v>
      </c>
      <c r="C819" t="str" cm="1">
        <f t="array" aca="1" ref="C819" ca="1">[1]!EXTRACTNUMBERS(Cleaned_data!F819)</f>
        <v>790</v>
      </c>
      <c r="D819">
        <f>(0.05 *Cleaned_data!J819)/(365/Cleaned_data!H819)</f>
        <v>24881.375342465755</v>
      </c>
      <c r="E819" s="10">
        <f t="shared" ca="1" si="12"/>
        <v>3.1750656429818988E-2</v>
      </c>
    </row>
    <row r="820" spans="1:5" x14ac:dyDescent="0.25">
      <c r="A820" t="s">
        <v>504</v>
      </c>
      <c r="B820" t="str">
        <f>MID(Cleaned_data!D820,FIND(" ",Cleaned_data!D820)+1,FIND(" ",Cleaned_data!D820,FIND(" ",Cleaned_data!D820)+1)-FIND(" ",Cleaned_data!D820))</f>
        <v xml:space="preserve">Bauchi </v>
      </c>
      <c r="C820" t="str" cm="1">
        <f t="array" aca="1" ref="C820" ca="1">[1]!EXTRACTNUMBERS(Cleaned_data!F820)</f>
        <v>8818</v>
      </c>
      <c r="D820">
        <f>(0.05 *Cleaned_data!J820)/(365/Cleaned_data!H820)</f>
        <v>29681.317808219181</v>
      </c>
      <c r="E820" s="10">
        <f t="shared" ca="1" si="12"/>
        <v>0.29708923495162909</v>
      </c>
    </row>
    <row r="821" spans="1:5" x14ac:dyDescent="0.25">
      <c r="A821" t="s">
        <v>504</v>
      </c>
      <c r="B821" t="str">
        <f>MID(Cleaned_data!D821,FIND(" ",Cleaned_data!D821)+1,FIND(" ",Cleaned_data!D821,FIND(" ",Cleaned_data!D821)+1)-FIND(" ",Cleaned_data!D821))</f>
        <v xml:space="preserve">Benue </v>
      </c>
      <c r="C821" t="str" cm="1">
        <f t="array" aca="1" ref="C821" ca="1">[1]!EXTRACTNUMBERS(Cleaned_data!F821)</f>
        <v>840</v>
      </c>
      <c r="D821">
        <f>(0.05 *Cleaned_data!J821)/(365/Cleaned_data!H821)</f>
        <v>25463.436986301374</v>
      </c>
      <c r="E821" s="10">
        <f t="shared" ca="1" si="12"/>
        <v>3.2988476789362599E-2</v>
      </c>
    </row>
    <row r="822" spans="1:5" x14ac:dyDescent="0.25">
      <c r="A822" t="s">
        <v>504</v>
      </c>
      <c r="B822" t="str">
        <f>MID(Cleaned_data!D822,FIND(" ",Cleaned_data!D822)+1,FIND(" ",Cleaned_data!D822,FIND(" ",Cleaned_data!D822)+1)-FIND(" ",Cleaned_data!D822))</f>
        <v xml:space="preserve">Borno </v>
      </c>
      <c r="C822" t="str" cm="1">
        <f t="array" aca="1" ref="C822" ca="1">[1]!EXTRACTNUMBERS(Cleaned_data!F822)</f>
        <v>8946</v>
      </c>
      <c r="D822">
        <f>(0.05 *Cleaned_data!J822)/(365/Cleaned_data!H822)</f>
        <v>26347.426027397265</v>
      </c>
      <c r="E822" s="10">
        <f t="shared" ca="1" si="12"/>
        <v>0.33953980896264924</v>
      </c>
    </row>
    <row r="823" spans="1:5" x14ac:dyDescent="0.25">
      <c r="A823" t="s">
        <v>504</v>
      </c>
      <c r="B823" t="str">
        <f>MID(Cleaned_data!D823,FIND(" ",Cleaned_data!D823)+1,FIND(" ",Cleaned_data!D823,FIND(" ",Cleaned_data!D823)+1)-FIND(" ",Cleaned_data!D823))</f>
        <v xml:space="preserve">Bayelsa </v>
      </c>
      <c r="C823" t="str" cm="1">
        <f t="array" aca="1" ref="C823" ca="1">[1]!EXTRACTNUMBERS(Cleaned_data!F823)</f>
        <v>397</v>
      </c>
      <c r="D823">
        <f>(0.05 *Cleaned_data!J823)/(365/Cleaned_data!H823)</f>
        <v>10150.894520547947</v>
      </c>
      <c r="E823" s="10">
        <f t="shared" ca="1" si="12"/>
        <v>3.9109853737163046E-2</v>
      </c>
    </row>
    <row r="824" spans="1:5" x14ac:dyDescent="0.25">
      <c r="A824" t="s">
        <v>504</v>
      </c>
      <c r="B824" t="str">
        <f>MID(Cleaned_data!D824,FIND(" ",Cleaned_data!D824)+1,FIND(" ",Cleaned_data!D824,FIND(" ",Cleaned_data!D824)+1)-FIND(" ",Cleaned_data!D824))</f>
        <v xml:space="preserve">Cross </v>
      </c>
      <c r="C824" t="str" cm="1">
        <f t="array" aca="1" ref="C824" ca="1">[1]!EXTRACTNUMBERS(Cleaned_data!F824)</f>
        <v>1357</v>
      </c>
      <c r="D824">
        <f>(0.05 *Cleaned_data!J824)/(365/Cleaned_data!H824)</f>
        <v>17216.334246575345</v>
      </c>
      <c r="E824" s="10">
        <f t="shared" ca="1" si="12"/>
        <v>7.8820495731832863E-2</v>
      </c>
    </row>
    <row r="825" spans="1:5" x14ac:dyDescent="0.25">
      <c r="A825" t="s">
        <v>504</v>
      </c>
      <c r="B825" t="str">
        <f>MID(Cleaned_data!D825,FIND(" ",Cleaned_data!D825)+1,FIND(" ",Cleaned_data!D825,FIND(" ",Cleaned_data!D825)+1)-FIND(" ",Cleaned_data!D825))</f>
        <v xml:space="preserve">Delta </v>
      </c>
      <c r="C825" t="str" cm="1">
        <f t="array" aca="1" ref="C825" ca="1">[1]!EXTRACTNUMBERS(Cleaned_data!F825)</f>
        <v>3027</v>
      </c>
      <c r="D825">
        <f>(0.05 *Cleaned_data!J825)/(365/Cleaned_data!H825)</f>
        <v>25365.756164383565</v>
      </c>
      <c r="E825" s="10">
        <f t="shared" ca="1" si="12"/>
        <v>0.11933411250914158</v>
      </c>
    </row>
    <row r="826" spans="1:5" x14ac:dyDescent="0.25">
      <c r="A826" t="s">
        <v>504</v>
      </c>
      <c r="B826" t="str">
        <f>MID(Cleaned_data!D826,FIND(" ",Cleaned_data!D826)+1,FIND(" ",Cleaned_data!D826,FIND(" ",Cleaned_data!D826)+1)-FIND(" ",Cleaned_data!D826))</f>
        <v xml:space="preserve">Ebonyi </v>
      </c>
      <c r="C826" t="str" cm="1">
        <f t="array" aca="1" ref="C826" ca="1">[1]!EXTRACTNUMBERS(Cleaned_data!F826)</f>
        <v>1233</v>
      </c>
      <c r="D826">
        <f>(0.05 *Cleaned_data!J826)/(365/Cleaned_data!H826)</f>
        <v>12789.945205479453</v>
      </c>
      <c r="E826" s="10">
        <f t="shared" ca="1" si="12"/>
        <v>9.6403853198038694E-2</v>
      </c>
    </row>
    <row r="827" spans="1:5" x14ac:dyDescent="0.25">
      <c r="A827" t="s">
        <v>504</v>
      </c>
      <c r="B827" t="str">
        <f>MID(Cleaned_data!D827,FIND(" ",Cleaned_data!D827)+1,FIND(" ",Cleaned_data!D827,FIND(" ",Cleaned_data!D827)+1)-FIND(" ",Cleaned_data!D827))</f>
        <v xml:space="preserve">Edo </v>
      </c>
      <c r="C827" t="str" cm="1">
        <f t="array" aca="1" ref="C827" ca="1">[1]!EXTRACTNUMBERS(Cleaned_data!F827)</f>
        <v>2095</v>
      </c>
      <c r="D827">
        <f>(0.05 *Cleaned_data!J827)/(365/Cleaned_data!H827)</f>
        <v>18700.146575342467</v>
      </c>
      <c r="E827" s="10">
        <f t="shared" ca="1" si="12"/>
        <v>0.11203120743248147</v>
      </c>
    </row>
    <row r="828" spans="1:5" x14ac:dyDescent="0.25">
      <c r="A828" t="s">
        <v>504</v>
      </c>
      <c r="B828" t="str">
        <f>MID(Cleaned_data!D828,FIND(" ",Cleaned_data!D828)+1,FIND(" ",Cleaned_data!D828,FIND(" ",Cleaned_data!D828)+1)-FIND(" ",Cleaned_data!D828))</f>
        <v xml:space="preserve">Ekiti </v>
      </c>
      <c r="C828" t="str" cm="1">
        <f t="array" aca="1" ref="C828" ca="1">[1]!EXTRACTNUMBERS(Cleaned_data!F828)</f>
        <v>766</v>
      </c>
      <c r="D828">
        <f>(0.05 *Cleaned_data!J828)/(365/Cleaned_data!H828)</f>
        <v>14571.546575342469</v>
      </c>
      <c r="E828" s="10">
        <f t="shared" ca="1" si="12"/>
        <v>5.256820173750136E-2</v>
      </c>
    </row>
    <row r="829" spans="1:5" x14ac:dyDescent="0.25">
      <c r="A829" t="s">
        <v>504</v>
      </c>
      <c r="B829" t="str">
        <f>MID(Cleaned_data!D829,FIND(" ",Cleaned_data!D829)+1,FIND(" ",Cleaned_data!D829,FIND(" ",Cleaned_data!D829)+1)-FIND(" ",Cleaned_data!D829))</f>
        <v xml:space="preserve">Enugu </v>
      </c>
      <c r="C829" t="str" cm="1">
        <f t="array" aca="1" ref="C829" ca="1">[1]!EXTRACTNUMBERS(Cleaned_data!F829)</f>
        <v>1471</v>
      </c>
      <c r="D829">
        <f>(0.05 *Cleaned_data!J829)/(365/Cleaned_data!H829)</f>
        <v>19658.017808219181</v>
      </c>
      <c r="E829" s="10">
        <f t="shared" ca="1" si="12"/>
        <v>7.4829518131017389E-2</v>
      </c>
    </row>
    <row r="830" spans="1:5" x14ac:dyDescent="0.25">
      <c r="A830" t="s">
        <v>504</v>
      </c>
      <c r="B830" t="str">
        <f>MID(Cleaned_data!D830,FIND(" ",Cleaned_data!D830)+1,FIND(" ",Cleaned_data!D830,FIND(" ",Cleaned_data!D830)+1)-FIND(" ",Cleaned_data!D830))</f>
        <v xml:space="preserve">Federal </v>
      </c>
      <c r="C830" t="str" cm="1">
        <f t="array" aca="1" ref="C830" ca="1">[1]!EXTRACTNUMBERS(Cleaned_data!F830)</f>
        <v>5127</v>
      </c>
      <c r="D830">
        <f>(0.05 *Cleaned_data!J830)/(365/Cleaned_data!H830)</f>
        <v>8697.0698630136994</v>
      </c>
      <c r="E830" s="10">
        <f t="shared" ca="1" si="12"/>
        <v>0.58950888986229177</v>
      </c>
    </row>
    <row r="831" spans="1:5" x14ac:dyDescent="0.25">
      <c r="A831" t="s">
        <v>504</v>
      </c>
      <c r="B831" t="str">
        <f>MID(Cleaned_data!D831,FIND(" ",Cleaned_data!D831)+1,FIND(" ",Cleaned_data!D831,FIND(" ",Cleaned_data!D831)+1)-FIND(" ",Cleaned_data!D831))</f>
        <v xml:space="preserve">Gombe </v>
      </c>
      <c r="C831" t="str" cm="1">
        <f t="array" aca="1" ref="C831" ca="1">[1]!EXTRACTNUMBERS(Cleaned_data!F831)</f>
        <v>3989</v>
      </c>
      <c r="D831">
        <f>(0.05 *Cleaned_data!J831)/(365/Cleaned_data!H831)</f>
        <v>14568.624657534248</v>
      </c>
      <c r="E831" s="10">
        <f t="shared" ca="1" si="12"/>
        <v>0.27380758951306122</v>
      </c>
    </row>
    <row r="832" spans="1:5" x14ac:dyDescent="0.25">
      <c r="A832" t="s">
        <v>504</v>
      </c>
      <c r="B832" t="str">
        <f>MID(Cleaned_data!D832,FIND(" ",Cleaned_data!D832)+1,FIND(" ",Cleaned_data!D832,FIND(" ",Cleaned_data!D832)+1)-FIND(" ",Cleaned_data!D832))</f>
        <v xml:space="preserve">Imo </v>
      </c>
      <c r="C832" t="str" cm="1">
        <f t="array" aca="1" ref="C832" ca="1">[1]!EXTRACTNUMBERS(Cleaned_data!F832)</f>
        <v>1115</v>
      </c>
      <c r="D832">
        <f>(0.05 *Cleaned_data!J832)/(365/Cleaned_data!H832)</f>
        <v>24353.872602739728</v>
      </c>
      <c r="E832" s="10">
        <f t="shared" ca="1" si="12"/>
        <v>4.5783273083007191E-2</v>
      </c>
    </row>
    <row r="833" spans="1:5" x14ac:dyDescent="0.25">
      <c r="A833" t="s">
        <v>504</v>
      </c>
      <c r="B833" t="str">
        <f>MID(Cleaned_data!D833,FIND(" ",Cleaned_data!D833)+1,FIND(" ",Cleaned_data!D833,FIND(" ",Cleaned_data!D833)+1)-FIND(" ",Cleaned_data!D833))</f>
        <v xml:space="preserve">Jigawa </v>
      </c>
      <c r="C833" t="str" cm="1">
        <f t="array" aca="1" ref="C833" ca="1">[1]!EXTRACTNUMBERS(Cleaned_data!F833)</f>
        <v>10874</v>
      </c>
      <c r="D833">
        <f>(0.05 *Cleaned_data!J833)/(365/Cleaned_data!H833)</f>
        <v>25915.084931506852</v>
      </c>
      <c r="E833" s="10">
        <f t="shared" ca="1" si="12"/>
        <v>0.41960117162416427</v>
      </c>
    </row>
    <row r="834" spans="1:5" x14ac:dyDescent="0.25">
      <c r="A834" t="s">
        <v>504</v>
      </c>
      <c r="B834" t="str">
        <f>MID(Cleaned_data!D834,FIND(" ",Cleaned_data!D834)+1,FIND(" ",Cleaned_data!D834,FIND(" ",Cleaned_data!D834)+1)-FIND(" ",Cleaned_data!D834))</f>
        <v xml:space="preserve">Kaduna </v>
      </c>
      <c r="C834" t="str" cm="1">
        <f t="array" aca="1" ref="C834" ca="1">[1]!EXTRACTNUMBERS(Cleaned_data!F834)</f>
        <v>17672</v>
      </c>
      <c r="D834">
        <f>(0.05 *Cleaned_data!J834)/(365/Cleaned_data!H834)</f>
        <v>36612.135616438361</v>
      </c>
      <c r="E834" s="10">
        <f t="shared" ca="1" si="12"/>
        <v>0.48268148531782196</v>
      </c>
    </row>
    <row r="835" spans="1:5" x14ac:dyDescent="0.25">
      <c r="A835" t="s">
        <v>504</v>
      </c>
      <c r="B835" t="str">
        <f>MID(Cleaned_data!D835,FIND(" ",Cleaned_data!D835)+1,FIND(" ",Cleaned_data!D835,FIND(" ",Cleaned_data!D835)+1)-FIND(" ",Cleaned_data!D835))</f>
        <v xml:space="preserve">Kebbi </v>
      </c>
      <c r="C835" t="str" cm="1">
        <f t="array" aca="1" ref="C835" ca="1">[1]!EXTRACTNUMBERS(Cleaned_data!F835)</f>
        <v>5877</v>
      </c>
      <c r="D835">
        <f>(0.05 *Cleaned_data!J835)/(365/Cleaned_data!H835)</f>
        <v>19793.482191780822</v>
      </c>
      <c r="E835" s="10">
        <f t="shared" ref="E835:E889" ca="1" si="13">C835/D835</f>
        <v>0.29691592126424349</v>
      </c>
    </row>
    <row r="836" spans="1:5" x14ac:dyDescent="0.25">
      <c r="A836" t="s">
        <v>504</v>
      </c>
      <c r="B836" t="str">
        <f>MID(Cleaned_data!D836,FIND(" ",Cleaned_data!D836)+1,FIND(" ",Cleaned_data!D836,FIND(" ",Cleaned_data!D836)+1)-FIND(" ",Cleaned_data!D836))</f>
        <v xml:space="preserve">Kano </v>
      </c>
      <c r="C836" t="str" cm="1">
        <f t="array" aca="1" ref="C836" ca="1">[1]!EXTRACTNUMBERS(Cleaned_data!F836)</f>
        <v>14325</v>
      </c>
      <c r="D836">
        <f>(0.05 *Cleaned_data!J836)/(365/Cleaned_data!H836)</f>
        <v>58813.335616438359</v>
      </c>
      <c r="E836" s="10">
        <f t="shared" ca="1" si="13"/>
        <v>0.24356720886268104</v>
      </c>
    </row>
    <row r="837" spans="1:5" x14ac:dyDescent="0.25">
      <c r="A837" t="s">
        <v>504</v>
      </c>
      <c r="B837" t="str">
        <f>MID(Cleaned_data!D837,FIND(" ",Cleaned_data!D837)+1,FIND(" ",Cleaned_data!D837,FIND(" ",Cleaned_data!D837)+1)-FIND(" ",Cleaned_data!D837))</f>
        <v xml:space="preserve">Kogi </v>
      </c>
      <c r="C837" t="str" cm="1">
        <f t="array" aca="1" ref="C837" ca="1">[1]!EXTRACTNUMBERS(Cleaned_data!F837)</f>
        <v>1569</v>
      </c>
      <c r="D837">
        <f>(0.05 *Cleaned_data!J837)/(365/Cleaned_data!H837)</f>
        <v>19785.900000000001</v>
      </c>
      <c r="E837" s="10">
        <f t="shared" ca="1" si="13"/>
        <v>7.9298894667414674E-2</v>
      </c>
    </row>
    <row r="838" spans="1:5" x14ac:dyDescent="0.25">
      <c r="A838" t="s">
        <v>504</v>
      </c>
      <c r="B838" t="str">
        <f>MID(Cleaned_data!D838,FIND(" ",Cleaned_data!D838)+1,FIND(" ",Cleaned_data!D838,FIND(" ",Cleaned_data!D838)+1)-FIND(" ",Cleaned_data!D838))</f>
        <v xml:space="preserve">Katsina </v>
      </c>
      <c r="C838" t="str" cm="1">
        <f t="array" aca="1" ref="C838" ca="1">[1]!EXTRACTNUMBERS(Cleaned_data!F838)</f>
        <v>15837</v>
      </c>
      <c r="D838">
        <f>(0.05 *Cleaned_data!J838)/(365/Cleaned_data!H838)</f>
        <v>34958.626027397266</v>
      </c>
      <c r="E838" s="10">
        <f t="shared" ca="1" si="13"/>
        <v>0.45302123680686013</v>
      </c>
    </row>
    <row r="839" spans="1:5" x14ac:dyDescent="0.25">
      <c r="A839" t="s">
        <v>504</v>
      </c>
      <c r="B839" t="str">
        <f>MID(Cleaned_data!D839,FIND(" ",Cleaned_data!D839)+1,FIND(" ",Cleaned_data!D839,FIND(" ",Cleaned_data!D839)+1)-FIND(" ",Cleaned_data!D839))</f>
        <v xml:space="preserve">Kwara </v>
      </c>
      <c r="C839" t="str" cm="1">
        <f t="array" aca="1" ref="C839" ca="1">[1]!EXTRACTNUMBERS(Cleaned_data!F839)</f>
        <v>1494</v>
      </c>
      <c r="D839">
        <f>(0.05 *Cleaned_data!J839)/(365/Cleaned_data!H839)</f>
        <v>14309.687671232878</v>
      </c>
      <c r="E839" s="10">
        <f t="shared" ca="1" si="13"/>
        <v>0.10440479445288142</v>
      </c>
    </row>
    <row r="840" spans="1:5" x14ac:dyDescent="0.25">
      <c r="A840" t="s">
        <v>504</v>
      </c>
      <c r="B840" t="str">
        <f>MID(Cleaned_data!D840,FIND(" ",Cleaned_data!D840)+1,FIND(" ",Cleaned_data!D840,FIND(" ",Cleaned_data!D840)+1)-FIND(" ",Cleaned_data!D840))</f>
        <v xml:space="preserve">Lagos </v>
      </c>
      <c r="C840" t="str" cm="1">
        <f t="array" aca="1" ref="C840" ca="1">[1]!EXTRACTNUMBERS(Cleaned_data!F840)</f>
        <v>7782</v>
      </c>
      <c r="D840">
        <f>(0.05 *Cleaned_data!J840)/(365/Cleaned_data!H840)</f>
        <v>55786.553424657541</v>
      </c>
      <c r="E840" s="10">
        <f t="shared" ca="1" si="13"/>
        <v>0.13949598106127797</v>
      </c>
    </row>
    <row r="841" spans="1:5" x14ac:dyDescent="0.25">
      <c r="A841" t="s">
        <v>504</v>
      </c>
      <c r="B841" t="str">
        <f>MID(Cleaned_data!D841,FIND(" ",Cleaned_data!D841)+1,FIND(" ",Cleaned_data!D841,FIND(" ",Cleaned_data!D841)+1)-FIND(" ",Cleaned_data!D841))</f>
        <v xml:space="preserve">Nasarawa </v>
      </c>
      <c r="C841" t="str" cm="1">
        <f t="array" aca="1" ref="C841" ca="1">[1]!EXTRACTNUMBERS(Cleaned_data!F841)</f>
        <v>5048</v>
      </c>
      <c r="D841">
        <f>(0.05 *Cleaned_data!J841)/(365/Cleaned_data!H841)</f>
        <v>11244.998630136986</v>
      </c>
      <c r="E841" s="10">
        <f t="shared" ca="1" si="13"/>
        <v>0.44891068163149306</v>
      </c>
    </row>
    <row r="842" spans="1:5" x14ac:dyDescent="0.25">
      <c r="A842" t="s">
        <v>504</v>
      </c>
      <c r="B842" t="str">
        <f>MID(Cleaned_data!D842,FIND(" ",Cleaned_data!D842)+1,FIND(" ",Cleaned_data!D842,FIND(" ",Cleaned_data!D842)+1)-FIND(" ",Cleaned_data!D842))</f>
        <v xml:space="preserve">Niger </v>
      </c>
      <c r="C842" t="str" cm="1">
        <f t="array" aca="1" ref="C842" ca="1">[1]!EXTRACTNUMBERS(Cleaned_data!F842)</f>
        <v>7090</v>
      </c>
      <c r="D842">
        <f>(0.05 *Cleaned_data!J842)/(365/Cleaned_data!H842)</f>
        <v>25072.056164383564</v>
      </c>
      <c r="E842" s="10">
        <f t="shared" ca="1" si="13"/>
        <v>0.28278494406341476</v>
      </c>
    </row>
    <row r="843" spans="1:5" x14ac:dyDescent="0.25">
      <c r="A843" t="s">
        <v>504</v>
      </c>
      <c r="B843" t="str">
        <f>MID(Cleaned_data!D843,FIND(" ",Cleaned_data!D843)+1,FIND(" ",Cleaned_data!D843,FIND(" ",Cleaned_data!D843)+1)-FIND(" ",Cleaned_data!D843))</f>
        <v xml:space="preserve">Ogun </v>
      </c>
      <c r="C843" t="str" cm="1">
        <f t="array" aca="1" ref="C843" ca="1">[1]!EXTRACTNUMBERS(Cleaned_data!F843)</f>
        <v>3100</v>
      </c>
      <c r="D843">
        <f>(0.05 *Cleaned_data!J843)/(365/Cleaned_data!H843)</f>
        <v>23366.301369863017</v>
      </c>
      <c r="E843" s="10">
        <f t="shared" ca="1" si="13"/>
        <v>0.13266969174669058</v>
      </c>
    </row>
    <row r="844" spans="1:5" x14ac:dyDescent="0.25">
      <c r="A844" t="s">
        <v>504</v>
      </c>
      <c r="B844" t="str">
        <f>MID(Cleaned_data!D844,FIND(" ",Cleaned_data!D844)+1,FIND(" ",Cleaned_data!D844,FIND(" ",Cleaned_data!D844)+1)-FIND(" ",Cleaned_data!D844))</f>
        <v xml:space="preserve">Ondo </v>
      </c>
      <c r="C844" t="str" cm="1">
        <f t="array" aca="1" ref="C844" ca="1">[1]!EXTRACTNUMBERS(Cleaned_data!F844)</f>
        <v>2358</v>
      </c>
      <c r="D844">
        <f>(0.05 *Cleaned_data!J844)/(365/Cleaned_data!H844)</f>
        <v>20766.805479452058</v>
      </c>
      <c r="E844" s="10">
        <f t="shared" ca="1" si="13"/>
        <v>0.11354659253360604</v>
      </c>
    </row>
    <row r="845" spans="1:5" x14ac:dyDescent="0.25">
      <c r="A845" t="s">
        <v>504</v>
      </c>
      <c r="B845" t="str">
        <f>MID(Cleaned_data!D845,FIND(" ",Cleaned_data!D845)+1,FIND(" ",Cleaned_data!D845,FIND(" ",Cleaned_data!D845)+1)-FIND(" ",Cleaned_data!D845))</f>
        <v xml:space="preserve">Osun </v>
      </c>
      <c r="C845" t="str" cm="1">
        <f t="array" aca="1" ref="C845" ca="1">[1]!EXTRACTNUMBERS(Cleaned_data!F845)</f>
        <v>2144</v>
      </c>
      <c r="D845">
        <f>(0.05 *Cleaned_data!J845)/(365/Cleaned_data!H845)</f>
        <v>21188.946575342467</v>
      </c>
      <c r="E845" s="10">
        <f t="shared" ca="1" si="13"/>
        <v>0.10118483202439939</v>
      </c>
    </row>
    <row r="846" spans="1:5" x14ac:dyDescent="0.25">
      <c r="A846" t="s">
        <v>504</v>
      </c>
      <c r="B846" t="str">
        <f>MID(Cleaned_data!D846,FIND(" ",Cleaned_data!D846)+1,FIND(" ",Cleaned_data!D846,FIND(" ",Cleaned_data!D846)+1)-FIND(" ",Cleaned_data!D846))</f>
        <v xml:space="preserve">Oyo </v>
      </c>
      <c r="C846" t="str" cm="1">
        <f t="array" aca="1" ref="C846" ca="1">[1]!EXTRACTNUMBERS(Cleaned_data!F846)</f>
        <v>5519</v>
      </c>
      <c r="D846">
        <f>(0.05 *Cleaned_data!J846)/(365/Cleaned_data!H846)</f>
        <v>35489.560273972609</v>
      </c>
      <c r="E846" s="10">
        <f t="shared" ca="1" si="13"/>
        <v>0.15551052076707564</v>
      </c>
    </row>
    <row r="847" spans="1:5" x14ac:dyDescent="0.25">
      <c r="A847" t="s">
        <v>504</v>
      </c>
      <c r="B847" t="str">
        <f>MID(Cleaned_data!D847,FIND(" ",Cleaned_data!D847)+1,FIND(" ",Cleaned_data!D847,FIND(" ",Cleaned_data!D847)+1)-FIND(" ",Cleaned_data!D847))</f>
        <v xml:space="preserve">Plateau </v>
      </c>
      <c r="C847" t="str" cm="1">
        <f t="array" aca="1" ref="C847" ca="1">[1]!EXTRACTNUMBERS(Cleaned_data!F847)</f>
        <v>3962</v>
      </c>
      <c r="D847">
        <f>(0.05 *Cleaned_data!J847)/(365/Cleaned_data!H847)</f>
        <v>18469.931506849316</v>
      </c>
      <c r="E847" s="10">
        <f t="shared" ca="1" si="13"/>
        <v>0.21451081172286685</v>
      </c>
    </row>
    <row r="848" spans="1:5" x14ac:dyDescent="0.25">
      <c r="A848" t="s">
        <v>504</v>
      </c>
      <c r="B848" t="str">
        <f>MID(Cleaned_data!D848,FIND(" ",Cleaned_data!D848)+1,FIND(" ",Cleaned_data!D848,FIND(" ",Cleaned_data!D848)+1)-FIND(" ",Cleaned_data!D848))</f>
        <v xml:space="preserve">Rivers </v>
      </c>
      <c r="C848" t="str" cm="1">
        <f t="array" aca="1" ref="C848" ca="1">[1]!EXTRACTNUMBERS(Cleaned_data!F848)</f>
        <v>5045</v>
      </c>
      <c r="D848">
        <f>(0.05 *Cleaned_data!J848)/(365/Cleaned_data!H848)</f>
        <v>32911.495890410959</v>
      </c>
      <c r="E848" s="10">
        <f t="shared" ca="1" si="13"/>
        <v>0.15328990261636521</v>
      </c>
    </row>
    <row r="849" spans="1:5" x14ac:dyDescent="0.25">
      <c r="A849" t="s">
        <v>504</v>
      </c>
      <c r="B849" t="str">
        <f>MID(Cleaned_data!D849,FIND(" ",Cleaned_data!D849)+1,FIND(" ",Cleaned_data!D849,FIND(" ",Cleaned_data!D849)+1)-FIND(" ",Cleaned_data!D849))</f>
        <v xml:space="preserve">Sokoto </v>
      </c>
      <c r="C849" t="str" cm="1">
        <f t="array" aca="1" ref="C849" ca="1">[1]!EXTRACTNUMBERS(Cleaned_data!F849)</f>
        <v>6859</v>
      </c>
      <c r="D849">
        <f>(0.05 *Cleaned_data!J849)/(365/Cleaned_data!H849)</f>
        <v>22311.653424657536</v>
      </c>
      <c r="E849" s="10">
        <f t="shared" ca="1" si="13"/>
        <v>0.3074178264359303</v>
      </c>
    </row>
    <row r="850" spans="1:5" x14ac:dyDescent="0.25">
      <c r="A850" t="s">
        <v>504</v>
      </c>
      <c r="B850" t="str">
        <f>MID(Cleaned_data!D850,FIND(" ",Cleaned_data!D850)+1,FIND(" ",Cleaned_data!D850,FIND(" ",Cleaned_data!D850)+1)-FIND(" ",Cleaned_data!D850))</f>
        <v xml:space="preserve">Taraba </v>
      </c>
      <c r="C850" t="str" cm="1">
        <f t="array" aca="1" ref="C850" ca="1">[1]!EXTRACTNUMBERS(Cleaned_data!F850)</f>
        <v>3166</v>
      </c>
      <c r="D850">
        <f>(0.05 *Cleaned_data!J850)/(365/Cleaned_data!H850)</f>
        <v>13590.17671232877</v>
      </c>
      <c r="E850" s="10">
        <f t="shared" ca="1" si="13"/>
        <v>0.23296238651024018</v>
      </c>
    </row>
    <row r="851" spans="1:5" x14ac:dyDescent="0.25">
      <c r="A851" t="s">
        <v>504</v>
      </c>
      <c r="B851" t="str">
        <f>MID(Cleaned_data!D851,FIND(" ",Cleaned_data!D851)+1,FIND(" ",Cleaned_data!D851,FIND(" ",Cleaned_data!D851)+1)-FIND(" ",Cleaned_data!D851))</f>
        <v xml:space="preserve">Yobe </v>
      </c>
      <c r="C851" t="str" cm="1">
        <f t="array" aca="1" ref="C851" ca="1">[1]!EXTRACTNUMBERS(Cleaned_data!F851)</f>
        <v>11102</v>
      </c>
      <c r="D851">
        <f>(0.05 *Cleaned_data!J851)/(365/Cleaned_data!H851)</f>
        <v>14921.371232876714</v>
      </c>
      <c r="E851" s="10">
        <f t="shared" ca="1" si="13"/>
        <v>0.7440334957646938</v>
      </c>
    </row>
    <row r="852" spans="1:5" x14ac:dyDescent="0.25">
      <c r="A852" t="s">
        <v>504</v>
      </c>
      <c r="B852" t="str">
        <f>MID(Cleaned_data!D852,FIND(" ",Cleaned_data!D852)+1,FIND(" ",Cleaned_data!D852,FIND(" ",Cleaned_data!D852)+1)-FIND(" ",Cleaned_data!D852))</f>
        <v xml:space="preserve">Zamfara </v>
      </c>
      <c r="C852" t="str" cm="1">
        <f t="array" aca="1" ref="C852" ca="1">[1]!EXTRACTNUMBERS(Cleaned_data!F852)</f>
        <v>3332</v>
      </c>
      <c r="D852">
        <f>(0.05 *Cleaned_data!J852)/(365/Cleaned_data!H852)</f>
        <v>20175.838356164386</v>
      </c>
      <c r="E852" s="10">
        <f t="shared" ca="1" si="13"/>
        <v>0.16514803207580039</v>
      </c>
    </row>
    <row r="853" spans="1:5" x14ac:dyDescent="0.25">
      <c r="A853" t="s">
        <v>505</v>
      </c>
      <c r="B853" t="str">
        <f>MID(Cleaned_data!D853,FIND(" ",Cleaned_data!D853)+1,FIND(" ",Cleaned_data!D853,FIND(" ",Cleaned_data!D853)+1)-FIND(" ",Cleaned_data!D853))</f>
        <v xml:space="preserve">Anambra </v>
      </c>
      <c r="C853" t="str" cm="1">
        <f t="array" aca="1" ref="C853" ca="1">[1]!EXTRACTNUMBERS(Cleaned_data!F853)</f>
        <v>1403</v>
      </c>
      <c r="D853">
        <f>(0.05 *Cleaned_data!J853)/(365/Cleaned_data!H853)</f>
        <v>24970.797260273976</v>
      </c>
      <c r="E853" s="10">
        <f t="shared" ca="1" si="13"/>
        <v>5.6185630974307406E-2</v>
      </c>
    </row>
    <row r="854" spans="1:5" x14ac:dyDescent="0.25">
      <c r="A854" t="s">
        <v>505</v>
      </c>
      <c r="B854" t="str">
        <f>MID(Cleaned_data!D854,FIND(" ",Cleaned_data!D854)+1,FIND(" ",Cleaned_data!D854,FIND(" ",Cleaned_data!D854)+1)-FIND(" ",Cleaned_data!D854))</f>
        <v xml:space="preserve">Abia </v>
      </c>
      <c r="C854" t="str" cm="1">
        <f t="array" aca="1" ref="C854" ca="1">[1]!EXTRACTNUMBERS(Cleaned_data!F854)</f>
        <v>1116</v>
      </c>
      <c r="D854">
        <f>(0.05 *Cleaned_data!J854)/(365/Cleaned_data!H854)</f>
        <v>17015.878767123289</v>
      </c>
      <c r="E854" s="10">
        <f t="shared" ca="1" si="13"/>
        <v>6.5585798727964925E-2</v>
      </c>
    </row>
    <row r="855" spans="1:5" x14ac:dyDescent="0.25">
      <c r="A855" t="s">
        <v>505</v>
      </c>
      <c r="B855" t="str">
        <f>MID(Cleaned_data!D855,FIND(" ",Cleaned_data!D855)+1,FIND(" ",Cleaned_data!D855,FIND(" ",Cleaned_data!D855)+1)-FIND(" ",Cleaned_data!D855))</f>
        <v xml:space="preserve">Adamawa </v>
      </c>
      <c r="C855" t="str" cm="1">
        <f t="array" aca="1" ref="C855" ca="1">[1]!EXTRACTNUMBERS(Cleaned_data!F855)</f>
        <v>7705</v>
      </c>
      <c r="D855">
        <f>(0.05 *Cleaned_data!J855)/(365/Cleaned_data!H855)</f>
        <v>19509.1195890411</v>
      </c>
      <c r="E855" s="10">
        <f t="shared" ca="1" si="13"/>
        <v>0.3949435014139821</v>
      </c>
    </row>
    <row r="856" spans="1:5" x14ac:dyDescent="0.25">
      <c r="A856" t="s">
        <v>505</v>
      </c>
      <c r="B856" t="str">
        <f>MID(Cleaned_data!D856,FIND(" ",Cleaned_data!D856)+1,FIND(" ",Cleaned_data!D856,FIND(" ",Cleaned_data!D856)+1)-FIND(" ",Cleaned_data!D856))</f>
        <v xml:space="preserve">Akwa-Ibom </v>
      </c>
      <c r="C856" t="str" cm="1">
        <f t="array" aca="1" ref="C856" ca="1">[1]!EXTRACTNUMBERS(Cleaned_data!F856)</f>
        <v>780</v>
      </c>
      <c r="D856">
        <f>(0.05 *Cleaned_data!J856)/(365/Cleaned_data!H856)</f>
        <v>25710.754520547947</v>
      </c>
      <c r="E856" s="10">
        <f t="shared" ca="1" si="13"/>
        <v>3.0337499406196993E-2</v>
      </c>
    </row>
    <row r="857" spans="1:5" x14ac:dyDescent="0.25">
      <c r="A857" t="s">
        <v>505</v>
      </c>
      <c r="B857" t="str">
        <f>MID(Cleaned_data!D857,FIND(" ",Cleaned_data!D857)+1,FIND(" ",Cleaned_data!D857,FIND(" ",Cleaned_data!D857)+1)-FIND(" ",Cleaned_data!D857))</f>
        <v xml:space="preserve">Bauchi </v>
      </c>
      <c r="C857" t="str" cm="1">
        <f t="array" aca="1" ref="C857" ca="1">[1]!EXTRACTNUMBERS(Cleaned_data!F857)</f>
        <v>9189</v>
      </c>
      <c r="D857">
        <f>(0.05 *Cleaned_data!J857)/(365/Cleaned_data!H857)</f>
        <v>30670.695068493154</v>
      </c>
      <c r="E857" s="10">
        <f t="shared" ca="1" si="13"/>
        <v>0.2996019483575223</v>
      </c>
    </row>
    <row r="858" spans="1:5" x14ac:dyDescent="0.25">
      <c r="A858" t="s">
        <v>505</v>
      </c>
      <c r="B858" t="str">
        <f>MID(Cleaned_data!D858,FIND(" ",Cleaned_data!D858)+1,FIND(" ",Cleaned_data!D858,FIND(" ",Cleaned_data!D858)+1)-FIND(" ",Cleaned_data!D858))</f>
        <v xml:space="preserve">Benue </v>
      </c>
      <c r="C858" t="str" cm="1">
        <f t="array" aca="1" ref="C858" ca="1">[1]!EXTRACTNUMBERS(Cleaned_data!F858)</f>
        <v>2306</v>
      </c>
      <c r="D858">
        <f>(0.05 *Cleaned_data!J858)/(365/Cleaned_data!H858)</f>
        <v>26312.218219178085</v>
      </c>
      <c r="E858" s="10">
        <f t="shared" ca="1" si="13"/>
        <v>8.763989340584119E-2</v>
      </c>
    </row>
    <row r="859" spans="1:5" x14ac:dyDescent="0.25">
      <c r="A859" t="s">
        <v>505</v>
      </c>
      <c r="B859" t="str">
        <f>MID(Cleaned_data!D859,FIND(" ",Cleaned_data!D859)+1,FIND(" ",Cleaned_data!D859,FIND(" ",Cleaned_data!D859)+1)-FIND(" ",Cleaned_data!D859))</f>
        <v xml:space="preserve">Borno </v>
      </c>
      <c r="C859" t="str" cm="1">
        <f t="array" aca="1" ref="C859" ca="1">[1]!EXTRACTNUMBERS(Cleaned_data!F859)</f>
        <v>7604</v>
      </c>
      <c r="D859">
        <f>(0.05 *Cleaned_data!J859)/(365/Cleaned_data!H859)</f>
        <v>27225.673561643842</v>
      </c>
      <c r="E859" s="10">
        <f t="shared" ca="1" si="13"/>
        <v>0.27929520211072723</v>
      </c>
    </row>
    <row r="860" spans="1:5" x14ac:dyDescent="0.25">
      <c r="A860" t="s">
        <v>505</v>
      </c>
      <c r="B860" t="str">
        <f>MID(Cleaned_data!D860,FIND(" ",Cleaned_data!D860)+1,FIND(" ",Cleaned_data!D860,FIND(" ",Cleaned_data!D860)+1)-FIND(" ",Cleaned_data!D860))</f>
        <v xml:space="preserve">Bayelsa </v>
      </c>
      <c r="C860" t="str" cm="1">
        <f t="array" aca="1" ref="C860" ca="1">[1]!EXTRACTNUMBERS(Cleaned_data!F860)</f>
        <v>360</v>
      </c>
      <c r="D860">
        <f>(0.05 *Cleaned_data!J860)/(365/Cleaned_data!H860)</f>
        <v>10489.257671232877</v>
      </c>
      <c r="E860" s="10">
        <f t="shared" ca="1" si="13"/>
        <v>3.4320827200890629E-2</v>
      </c>
    </row>
    <row r="861" spans="1:5" x14ac:dyDescent="0.25">
      <c r="A861" t="s">
        <v>505</v>
      </c>
      <c r="B861" t="str">
        <f>MID(Cleaned_data!D861,FIND(" ",Cleaned_data!D861)+1,FIND(" ",Cleaned_data!D861,FIND(" ",Cleaned_data!D861)+1)-FIND(" ",Cleaned_data!D861))</f>
        <v xml:space="preserve">Cross </v>
      </c>
      <c r="C861" t="str" cm="1">
        <f t="array" aca="1" ref="C861" ca="1">[1]!EXTRACTNUMBERS(Cleaned_data!F861)</f>
        <v>1509</v>
      </c>
      <c r="D861">
        <f>(0.05 *Cleaned_data!J861)/(365/Cleaned_data!H861)</f>
        <v>17790.212054794523</v>
      </c>
      <c r="E861" s="10">
        <f t="shared" ca="1" si="13"/>
        <v>8.4821923164952906E-2</v>
      </c>
    </row>
    <row r="862" spans="1:5" x14ac:dyDescent="0.25">
      <c r="A862" t="s">
        <v>505</v>
      </c>
      <c r="B862" t="str">
        <f>MID(Cleaned_data!D862,FIND(" ",Cleaned_data!D862)+1,FIND(" ",Cleaned_data!D862,FIND(" ",Cleaned_data!D862)+1)-FIND(" ",Cleaned_data!D862))</f>
        <v xml:space="preserve">Delta </v>
      </c>
      <c r="C862" t="str" cm="1">
        <f t="array" aca="1" ref="C862" ca="1">[1]!EXTRACTNUMBERS(Cleaned_data!F862)</f>
        <v>3313</v>
      </c>
      <c r="D862">
        <f>(0.05 *Cleaned_data!J862)/(365/Cleaned_data!H862)</f>
        <v>26211.281369863016</v>
      </c>
      <c r="E862" s="10">
        <f t="shared" ca="1" si="13"/>
        <v>0.1263959572693456</v>
      </c>
    </row>
    <row r="863" spans="1:5" x14ac:dyDescent="0.25">
      <c r="A863" t="s">
        <v>505</v>
      </c>
      <c r="B863" t="str">
        <f>MID(Cleaned_data!D863,FIND(" ",Cleaned_data!D863)+1,FIND(" ",Cleaned_data!D863,FIND(" ",Cleaned_data!D863)+1)-FIND(" ",Cleaned_data!D863))</f>
        <v xml:space="preserve">Ebonyi </v>
      </c>
      <c r="C863" t="str" cm="1">
        <f t="array" aca="1" ref="C863" ca="1">[1]!EXTRACTNUMBERS(Cleaned_data!F863)</f>
        <v>894</v>
      </c>
      <c r="D863">
        <f>(0.05 *Cleaned_data!J863)/(365/Cleaned_data!H863)</f>
        <v>13216.276712328769</v>
      </c>
      <c r="E863" s="10">
        <f t="shared" ca="1" si="13"/>
        <v>6.7643862145080128E-2</v>
      </c>
    </row>
    <row r="864" spans="1:5" x14ac:dyDescent="0.25">
      <c r="A864" t="s">
        <v>505</v>
      </c>
      <c r="B864" t="str">
        <f>MID(Cleaned_data!D864,FIND(" ",Cleaned_data!D864)+1,FIND(" ",Cleaned_data!D864,FIND(" ",Cleaned_data!D864)+1)-FIND(" ",Cleaned_data!D864))</f>
        <v xml:space="preserve">Edo </v>
      </c>
      <c r="C864" t="str" cm="1">
        <f t="array" aca="1" ref="C864" ca="1">[1]!EXTRACTNUMBERS(Cleaned_data!F864)</f>
        <v>1558</v>
      </c>
      <c r="D864">
        <f>(0.05 *Cleaned_data!J864)/(365/Cleaned_data!H864)</f>
        <v>19323.484794520551</v>
      </c>
      <c r="E864" s="10">
        <f t="shared" ca="1" si="13"/>
        <v>8.0627279011381683E-2</v>
      </c>
    </row>
    <row r="865" spans="1:5" x14ac:dyDescent="0.25">
      <c r="A865" t="s">
        <v>505</v>
      </c>
      <c r="B865" t="str">
        <f>MID(Cleaned_data!D865,FIND(" ",Cleaned_data!D865)+1,FIND(" ",Cleaned_data!D865,FIND(" ",Cleaned_data!D865)+1)-FIND(" ",Cleaned_data!D865))</f>
        <v xml:space="preserve">Ekiti </v>
      </c>
      <c r="C865" t="str" cm="1">
        <f t="array" aca="1" ref="C865" ca="1">[1]!EXTRACTNUMBERS(Cleaned_data!F865)</f>
        <v>589</v>
      </c>
      <c r="D865">
        <f>(0.05 *Cleaned_data!J865)/(365/Cleaned_data!H865)</f>
        <v>15057.26479452055</v>
      </c>
      <c r="E865" s="10">
        <f t="shared" ca="1" si="13"/>
        <v>3.9117330274642009E-2</v>
      </c>
    </row>
    <row r="866" spans="1:5" x14ac:dyDescent="0.25">
      <c r="A866" t="s">
        <v>505</v>
      </c>
      <c r="B866" t="str">
        <f>MID(Cleaned_data!D866,FIND(" ",Cleaned_data!D866)+1,FIND(" ",Cleaned_data!D866,FIND(" ",Cleaned_data!D866)+1)-FIND(" ",Cleaned_data!D866))</f>
        <v xml:space="preserve">Enugu </v>
      </c>
      <c r="C866" t="str" cm="1">
        <f t="array" aca="1" ref="C866" ca="1">[1]!EXTRACTNUMBERS(Cleaned_data!F866)</f>
        <v>1245</v>
      </c>
      <c r="D866">
        <f>(0.05 *Cleaned_data!J866)/(365/Cleaned_data!H866)</f>
        <v>20313.285068493155</v>
      </c>
      <c r="E866" s="10">
        <f t="shared" ca="1" si="13"/>
        <v>6.1289938865233207E-2</v>
      </c>
    </row>
    <row r="867" spans="1:5" x14ac:dyDescent="0.25">
      <c r="A867" t="s">
        <v>505</v>
      </c>
      <c r="B867" t="str">
        <f>MID(Cleaned_data!D867,FIND(" ",Cleaned_data!D867)+1,FIND(" ",Cleaned_data!D867,FIND(" ",Cleaned_data!D867)+1)-FIND(" ",Cleaned_data!D867))</f>
        <v xml:space="preserve">Federal </v>
      </c>
      <c r="C867" t="str" cm="1">
        <f t="array" aca="1" ref="C867" ca="1">[1]!EXTRACTNUMBERS(Cleaned_data!F867)</f>
        <v>4968</v>
      </c>
      <c r="D867">
        <f>(0.05 *Cleaned_data!J867)/(365/Cleaned_data!H867)</f>
        <v>8986.9721917808238</v>
      </c>
      <c r="E867" s="10">
        <f t="shared" ca="1" si="13"/>
        <v>0.55280019721698503</v>
      </c>
    </row>
    <row r="868" spans="1:5" x14ac:dyDescent="0.25">
      <c r="A868" t="s">
        <v>505</v>
      </c>
      <c r="B868" t="str">
        <f>MID(Cleaned_data!D868,FIND(" ",Cleaned_data!D868)+1,FIND(" ",Cleaned_data!D868,FIND(" ",Cleaned_data!D868)+1)-FIND(" ",Cleaned_data!D868))</f>
        <v xml:space="preserve">Gombe </v>
      </c>
      <c r="C868" t="str" cm="1">
        <f t="array" aca="1" ref="C868" ca="1">[1]!EXTRACTNUMBERS(Cleaned_data!F868)</f>
        <v>3868</v>
      </c>
      <c r="D868">
        <f>(0.05 *Cleaned_data!J868)/(365/Cleaned_data!H868)</f>
        <v>15054.245479452056</v>
      </c>
      <c r="E868" s="10">
        <f t="shared" ca="1" si="13"/>
        <v>0.25693748685575357</v>
      </c>
    </row>
    <row r="869" spans="1:5" x14ac:dyDescent="0.25">
      <c r="A869" t="s">
        <v>505</v>
      </c>
      <c r="B869" t="str">
        <f>MID(Cleaned_data!D869,FIND(" ",Cleaned_data!D869)+1,FIND(" ",Cleaned_data!D869,FIND(" ",Cleaned_data!D869)+1)-FIND(" ",Cleaned_data!D869))</f>
        <v xml:space="preserve">Imo </v>
      </c>
      <c r="C869" t="str" cm="1">
        <f t="array" aca="1" ref="C869" ca="1">[1]!EXTRACTNUMBERS(Cleaned_data!F869)</f>
        <v>1356</v>
      </c>
      <c r="D869">
        <f>(0.05 *Cleaned_data!J869)/(365/Cleaned_data!H869)</f>
        <v>25165.668356164388</v>
      </c>
      <c r="E869" s="10">
        <f t="shared" ca="1" si="13"/>
        <v>5.3882932128359103E-2</v>
      </c>
    </row>
    <row r="870" spans="1:5" x14ac:dyDescent="0.25">
      <c r="A870" t="s">
        <v>505</v>
      </c>
      <c r="B870" t="str">
        <f>MID(Cleaned_data!D870,FIND(" ",Cleaned_data!D870)+1,FIND(" ",Cleaned_data!D870,FIND(" ",Cleaned_data!D870)+1)-FIND(" ",Cleaned_data!D870))</f>
        <v xml:space="preserve">Jigawa </v>
      </c>
      <c r="C870" t="str" cm="1">
        <f t="array" aca="1" ref="C870" ca="1">[1]!EXTRACTNUMBERS(Cleaned_data!F870)</f>
        <v>11010</v>
      </c>
      <c r="D870">
        <f>(0.05 *Cleaned_data!J870)/(365/Cleaned_data!H870)</f>
        <v>26778.921095890415</v>
      </c>
      <c r="E870" s="10">
        <f t="shared" ca="1" si="13"/>
        <v>0.41114427129364939</v>
      </c>
    </row>
    <row r="871" spans="1:5" x14ac:dyDescent="0.25">
      <c r="A871" t="s">
        <v>505</v>
      </c>
      <c r="B871" t="str">
        <f>MID(Cleaned_data!D871,FIND(" ",Cleaned_data!D871)+1,FIND(" ",Cleaned_data!D871,FIND(" ",Cleaned_data!D871)+1)-FIND(" ",Cleaned_data!D871))</f>
        <v xml:space="preserve">Kaduna </v>
      </c>
      <c r="C871" t="str" cm="1">
        <f t="array" aca="1" ref="C871" ca="1">[1]!EXTRACTNUMBERS(Cleaned_data!F871)</f>
        <v>17199</v>
      </c>
      <c r="D871">
        <f>(0.05 *Cleaned_data!J871)/(365/Cleaned_data!H871)</f>
        <v>37832.540136986303</v>
      </c>
      <c r="E871" s="10">
        <f t="shared" ca="1" si="13"/>
        <v>0.45460865005957418</v>
      </c>
    </row>
    <row r="872" spans="1:5" x14ac:dyDescent="0.25">
      <c r="A872" t="s">
        <v>505</v>
      </c>
      <c r="B872" t="str">
        <f>MID(Cleaned_data!D872,FIND(" ",Cleaned_data!D872)+1,FIND(" ",Cleaned_data!D872,FIND(" ",Cleaned_data!D872)+1)-FIND(" ",Cleaned_data!D872))</f>
        <v xml:space="preserve">Kebbi </v>
      </c>
      <c r="C872" t="str" cm="1">
        <f t="array" aca="1" ref="C872" ca="1">[1]!EXTRACTNUMBERS(Cleaned_data!F872)</f>
        <v>4995</v>
      </c>
      <c r="D872">
        <f>(0.05 *Cleaned_data!J872)/(365/Cleaned_data!H872)</f>
        <v>20453.264931506852</v>
      </c>
      <c r="E872" s="10">
        <f t="shared" ca="1" si="13"/>
        <v>0.24421528869484035</v>
      </c>
    </row>
    <row r="873" spans="1:5" x14ac:dyDescent="0.25">
      <c r="A873" t="s">
        <v>505</v>
      </c>
      <c r="B873" t="str">
        <f>MID(Cleaned_data!D873,FIND(" ",Cleaned_data!D873)+1,FIND(" ",Cleaned_data!D873,FIND(" ",Cleaned_data!D873)+1)-FIND(" ",Cleaned_data!D873))</f>
        <v xml:space="preserve">Kano </v>
      </c>
      <c r="C873" t="str" cm="1">
        <f t="array" aca="1" ref="C873" ca="1">[1]!EXTRACTNUMBERS(Cleaned_data!F873)</f>
        <v>14096</v>
      </c>
      <c r="D873">
        <f>(0.05 *Cleaned_data!J873)/(365/Cleaned_data!H873)</f>
        <v>60773.780136986308</v>
      </c>
      <c r="E873" s="10">
        <f t="shared" ca="1" si="13"/>
        <v>0.23194212978404674</v>
      </c>
    </row>
    <row r="874" spans="1:5" x14ac:dyDescent="0.25">
      <c r="A874" t="s">
        <v>505</v>
      </c>
      <c r="B874" t="str">
        <f>MID(Cleaned_data!D874,FIND(" ",Cleaned_data!D874)+1,FIND(" ",Cleaned_data!D874,FIND(" ",Cleaned_data!D874)+1)-FIND(" ",Cleaned_data!D874))</f>
        <v xml:space="preserve">Kogi </v>
      </c>
      <c r="C874" t="str" cm="1">
        <f t="array" aca="1" ref="C874" ca="1">[1]!EXTRACTNUMBERS(Cleaned_data!F874)</f>
        <v>1185</v>
      </c>
      <c r="D874">
        <f>(0.05 *Cleaned_data!J874)/(365/Cleaned_data!H874)</f>
        <v>20445.430000000004</v>
      </c>
      <c r="E874" s="10">
        <f t="shared" ca="1" si="13"/>
        <v>5.7959162512111501E-2</v>
      </c>
    </row>
    <row r="875" spans="1:5" x14ac:dyDescent="0.25">
      <c r="A875" t="s">
        <v>505</v>
      </c>
      <c r="B875" t="str">
        <f>MID(Cleaned_data!D875,FIND(" ",Cleaned_data!D875)+1,FIND(" ",Cleaned_data!D875,FIND(" ",Cleaned_data!D875)+1)-FIND(" ",Cleaned_data!D875))</f>
        <v xml:space="preserve">Katsina </v>
      </c>
      <c r="C875" t="str" cm="1">
        <f t="array" aca="1" ref="C875" ca="1">[1]!EXTRACTNUMBERS(Cleaned_data!F875)</f>
        <v>66345</v>
      </c>
      <c r="D875">
        <f>(0.05 *Cleaned_data!J875)/(365/Cleaned_data!H875)</f>
        <v>36123.913561643836</v>
      </c>
      <c r="E875" s="10">
        <f t="shared" ca="1" si="13"/>
        <v>1.83659502691438</v>
      </c>
    </row>
    <row r="876" spans="1:5" x14ac:dyDescent="0.25">
      <c r="A876" t="s">
        <v>505</v>
      </c>
      <c r="B876" t="str">
        <f>MID(Cleaned_data!D876,FIND(" ",Cleaned_data!D876)+1,FIND(" ",Cleaned_data!D876,FIND(" ",Cleaned_data!D876)+1)-FIND(" ",Cleaned_data!D876))</f>
        <v xml:space="preserve">Kwara </v>
      </c>
      <c r="C876" t="str" cm="1">
        <f t="array" aca="1" ref="C876" ca="1">[1]!EXTRACTNUMBERS(Cleaned_data!F876)</f>
        <v>1542</v>
      </c>
      <c r="D876">
        <f>(0.05 *Cleaned_data!J876)/(365/Cleaned_data!H876)</f>
        <v>14786.677260273975</v>
      </c>
      <c r="E876" s="10">
        <f t="shared" ca="1" si="13"/>
        <v>0.10428306325064331</v>
      </c>
    </row>
    <row r="877" spans="1:5" x14ac:dyDescent="0.25">
      <c r="A877" t="s">
        <v>505</v>
      </c>
      <c r="B877" t="str">
        <f>MID(Cleaned_data!D877,FIND(" ",Cleaned_data!D877)+1,FIND(" ",Cleaned_data!D877,FIND(" ",Cleaned_data!D877)+1)-FIND(" ",Cleaned_data!D877))</f>
        <v xml:space="preserve">Lagos </v>
      </c>
      <c r="C877" t="str" cm="1">
        <f t="array" aca="1" ref="C877" ca="1">[1]!EXTRACTNUMBERS(Cleaned_data!F877)</f>
        <v>9064</v>
      </c>
      <c r="D877">
        <f>(0.05 *Cleaned_data!J877)/(365/Cleaned_data!H877)</f>
        <v>57646.105205479456</v>
      </c>
      <c r="E877" s="10">
        <f t="shared" ca="1" si="13"/>
        <v>0.15723525410244779</v>
      </c>
    </row>
    <row r="878" spans="1:5" x14ac:dyDescent="0.25">
      <c r="A878" t="s">
        <v>505</v>
      </c>
      <c r="B878" t="str">
        <f>MID(Cleaned_data!D878,FIND(" ",Cleaned_data!D878)+1,FIND(" ",Cleaned_data!D878,FIND(" ",Cleaned_data!D878)+1)-FIND(" ",Cleaned_data!D878))</f>
        <v xml:space="preserve">Nasarawa </v>
      </c>
      <c r="C878" t="str" cm="1">
        <f t="array" aca="1" ref="C878" ca="1">[1]!EXTRACTNUMBERS(Cleaned_data!F878)</f>
        <v>4131</v>
      </c>
      <c r="D878">
        <f>(0.05 *Cleaned_data!J878)/(365/Cleaned_data!H878)</f>
        <v>11619.83191780822</v>
      </c>
      <c r="E878" s="10">
        <f t="shared" ca="1" si="13"/>
        <v>0.35551288772679646</v>
      </c>
    </row>
    <row r="879" spans="1:5" x14ac:dyDescent="0.25">
      <c r="A879" t="s">
        <v>505</v>
      </c>
      <c r="B879" t="str">
        <f>MID(Cleaned_data!D879,FIND(" ",Cleaned_data!D879)+1,FIND(" ",Cleaned_data!D879,FIND(" ",Cleaned_data!D879)+1)-FIND(" ",Cleaned_data!D879))</f>
        <v xml:space="preserve">Niger </v>
      </c>
      <c r="C879" t="str" cm="1">
        <f t="array" aca="1" ref="C879" ca="1">[1]!EXTRACTNUMBERS(Cleaned_data!F879)</f>
        <v>6950</v>
      </c>
      <c r="D879">
        <f>(0.05 *Cleaned_data!J879)/(365/Cleaned_data!H879)</f>
        <v>25907.791369863018</v>
      </c>
      <c r="E879" s="10">
        <f t="shared" ca="1" si="13"/>
        <v>0.26825906928077703</v>
      </c>
    </row>
    <row r="880" spans="1:5" x14ac:dyDescent="0.25">
      <c r="A880" t="s">
        <v>505</v>
      </c>
      <c r="B880" t="str">
        <f>MID(Cleaned_data!D880,FIND(" ",Cleaned_data!D880)+1,FIND(" ",Cleaned_data!D880,FIND(" ",Cleaned_data!D880)+1)-FIND(" ",Cleaned_data!D880))</f>
        <v xml:space="preserve">Ogun </v>
      </c>
      <c r="C880" t="str" cm="1">
        <f t="array" aca="1" ref="C880" ca="1">[1]!EXTRACTNUMBERS(Cleaned_data!F880)</f>
        <v>3140</v>
      </c>
      <c r="D880">
        <f>(0.05 *Cleaned_data!J880)/(365/Cleaned_data!H880)</f>
        <v>24145.178082191782</v>
      </c>
      <c r="E880" s="10">
        <f t="shared" ca="1" si="13"/>
        <v>0.13004666974545528</v>
      </c>
    </row>
    <row r="881" spans="1:5" x14ac:dyDescent="0.25">
      <c r="A881" t="s">
        <v>505</v>
      </c>
      <c r="B881" t="str">
        <f>MID(Cleaned_data!D881,FIND(" ",Cleaned_data!D881)+1,FIND(" ",Cleaned_data!D881,FIND(" ",Cleaned_data!D881)+1)-FIND(" ",Cleaned_data!D881))</f>
        <v xml:space="preserve">Ondo </v>
      </c>
      <c r="C881" t="str" cm="1">
        <f t="array" aca="1" ref="C881" ca="1">[1]!EXTRACTNUMBERS(Cleaned_data!F881)</f>
        <v>2409</v>
      </c>
      <c r="D881">
        <f>(0.05 *Cleaned_data!J881)/(365/Cleaned_data!H881)</f>
        <v>21459.032328767127</v>
      </c>
      <c r="E881" s="10">
        <f t="shared" ca="1" si="13"/>
        <v>0.11226042083783015</v>
      </c>
    </row>
    <row r="882" spans="1:5" x14ac:dyDescent="0.25">
      <c r="A882" t="s">
        <v>505</v>
      </c>
      <c r="B882" t="str">
        <f>MID(Cleaned_data!D882,FIND(" ",Cleaned_data!D882)+1,FIND(" ",Cleaned_data!D882,FIND(" ",Cleaned_data!D882)+1)-FIND(" ",Cleaned_data!D882))</f>
        <v xml:space="preserve">Osun </v>
      </c>
      <c r="C882" t="str" cm="1">
        <f t="array" aca="1" ref="C882" ca="1">[1]!EXTRACTNUMBERS(Cleaned_data!F882)</f>
        <v>2026</v>
      </c>
      <c r="D882">
        <f>(0.05 *Cleaned_data!J882)/(365/Cleaned_data!H882)</f>
        <v>21895.244794520549</v>
      </c>
      <c r="E882" s="10">
        <f t="shared" ca="1" si="13"/>
        <v>9.2531507138345487E-2</v>
      </c>
    </row>
    <row r="883" spans="1:5" x14ac:dyDescent="0.25">
      <c r="A883" t="s">
        <v>505</v>
      </c>
      <c r="B883" t="str">
        <f>MID(Cleaned_data!D883,FIND(" ",Cleaned_data!D883)+1,FIND(" ",Cleaned_data!D883,FIND(" ",Cleaned_data!D883)+1)-FIND(" ",Cleaned_data!D883))</f>
        <v xml:space="preserve">Oyo </v>
      </c>
      <c r="C883" t="str" cm="1">
        <f t="array" aca="1" ref="C883" ca="1">[1]!EXTRACTNUMBERS(Cleaned_data!F883)</f>
        <v>4653</v>
      </c>
      <c r="D883">
        <f>(0.05 *Cleaned_data!J883)/(365/Cleaned_data!H883)</f>
        <v>36672.545616438358</v>
      </c>
      <c r="E883" s="10">
        <f t="shared" ca="1" si="13"/>
        <v>0.12687965675102486</v>
      </c>
    </row>
    <row r="884" spans="1:5" x14ac:dyDescent="0.25">
      <c r="A884" t="s">
        <v>505</v>
      </c>
      <c r="B884" t="str">
        <f>MID(Cleaned_data!D884,FIND(" ",Cleaned_data!D884)+1,FIND(" ",Cleaned_data!D884,FIND(" ",Cleaned_data!D884)+1)-FIND(" ",Cleaned_data!D884))</f>
        <v xml:space="preserve">Plateau </v>
      </c>
      <c r="C884" t="str" cm="1">
        <f t="array" aca="1" ref="C884" ca="1">[1]!EXTRACTNUMBERS(Cleaned_data!F884)</f>
        <v>3670</v>
      </c>
      <c r="D884">
        <f>(0.05 *Cleaned_data!J884)/(365/Cleaned_data!H884)</f>
        <v>19085.595890410961</v>
      </c>
      <c r="E884" s="10">
        <f t="shared" ca="1" si="13"/>
        <v>0.19229161201321945</v>
      </c>
    </row>
    <row r="885" spans="1:5" x14ac:dyDescent="0.25">
      <c r="A885" t="s">
        <v>505</v>
      </c>
      <c r="B885" t="str">
        <f>MID(Cleaned_data!D885,FIND(" ",Cleaned_data!D885)+1,FIND(" ",Cleaned_data!D885,FIND(" ",Cleaned_data!D885)+1)-FIND(" ",Cleaned_data!D885))</f>
        <v xml:space="preserve">Rivers </v>
      </c>
      <c r="C885" t="str" cm="1">
        <f t="array" aca="1" ref="C885" ca="1">[1]!EXTRACTNUMBERS(Cleaned_data!F885)</f>
        <v>3919</v>
      </c>
      <c r="D885">
        <f>(0.05 *Cleaned_data!J885)/(365/Cleaned_data!H885)</f>
        <v>34008.54575342466</v>
      </c>
      <c r="E885" s="10">
        <f t="shared" ca="1" si="13"/>
        <v>0.11523574187541838</v>
      </c>
    </row>
    <row r="886" spans="1:5" x14ac:dyDescent="0.25">
      <c r="A886" t="s">
        <v>505</v>
      </c>
      <c r="B886" t="str">
        <f>MID(Cleaned_data!D886,FIND(" ",Cleaned_data!D886)+1,FIND(" ",Cleaned_data!D886,FIND(" ",Cleaned_data!D886)+1)-FIND(" ",Cleaned_data!D886))</f>
        <v xml:space="preserve">Sokoto </v>
      </c>
      <c r="C886" t="str" cm="1">
        <f t="array" aca="1" ref="C886" ca="1">[1]!EXTRACTNUMBERS(Cleaned_data!F886)</f>
        <v>6780</v>
      </c>
      <c r="D886">
        <f>(0.05 *Cleaned_data!J886)/(365/Cleaned_data!H886)</f>
        <v>23055.375205479453</v>
      </c>
      <c r="E886" s="10">
        <f t="shared" ca="1" si="13"/>
        <v>0.29407458952950077</v>
      </c>
    </row>
    <row r="887" spans="1:5" x14ac:dyDescent="0.25">
      <c r="A887" t="s">
        <v>505</v>
      </c>
      <c r="B887" t="str">
        <f>MID(Cleaned_data!D887,FIND(" ",Cleaned_data!D887)+1,FIND(" ",Cleaned_data!D887,FIND(" ",Cleaned_data!D887)+1)-FIND(" ",Cleaned_data!D887))</f>
        <v xml:space="preserve">Taraba </v>
      </c>
      <c r="C887" t="str" cm="1">
        <f t="array" aca="1" ref="C887" ca="1">[1]!EXTRACTNUMBERS(Cleaned_data!F887)</f>
        <v>3046</v>
      </c>
      <c r="D887">
        <f>(0.05 *Cleaned_data!J887)/(365/Cleaned_data!H887)</f>
        <v>14043.182602739729</v>
      </c>
      <c r="E887" s="10">
        <f t="shared" ca="1" si="13"/>
        <v>0.2169023992756276</v>
      </c>
    </row>
    <row r="888" spans="1:5" x14ac:dyDescent="0.25">
      <c r="A888" t="s">
        <v>505</v>
      </c>
      <c r="B888" t="str">
        <f>MID(Cleaned_data!D888,FIND(" ",Cleaned_data!D888)+1,FIND(" ",Cleaned_data!D888,FIND(" ",Cleaned_data!D888)+1)-FIND(" ",Cleaned_data!D888))</f>
        <v xml:space="preserve">Yobe </v>
      </c>
      <c r="C888" t="str" cm="1">
        <f t="array" aca="1" ref="C888" ca="1">[1]!EXTRACTNUMBERS(Cleaned_data!F888)</f>
        <v>13352</v>
      </c>
      <c r="D888">
        <f>(0.05 *Cleaned_data!J888)/(365/Cleaned_data!H888)</f>
        <v>15418.750273972604</v>
      </c>
      <c r="E888" s="10">
        <f t="shared" ca="1" si="13"/>
        <v>0.8659586388488727</v>
      </c>
    </row>
    <row r="889" spans="1:5" x14ac:dyDescent="0.25">
      <c r="A889" t="s">
        <v>505</v>
      </c>
      <c r="B889" t="str">
        <f>MID(Cleaned_data!D889,FIND(" ",Cleaned_data!D889)+1,FIND(" ",Cleaned_data!D889,FIND(" ",Cleaned_data!D889)+1)-FIND(" ",Cleaned_data!D889))</f>
        <v xml:space="preserve">Zamfara </v>
      </c>
      <c r="C889" t="str" cm="1">
        <f t="array" aca="1" ref="C889" ca="1">[1]!EXTRACTNUMBERS(Cleaned_data!F889)</f>
        <v>2753</v>
      </c>
      <c r="D889">
        <f>(0.05 *Cleaned_data!J889)/(365/Cleaned_data!H889)</f>
        <v>20848.366301369864</v>
      </c>
      <c r="E889" s="10">
        <f t="shared" ca="1" si="13"/>
        <v>0.1320487159619366</v>
      </c>
    </row>
  </sheetData>
  <conditionalFormatting sqref="I39:I1048576 I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{C6764074-E17C-4783-92D1-9C7EB8403B2A}</x14:id>
        </ext>
      </extLst>
    </cfRule>
  </conditionalFormatting>
  <conditionalFormatting sqref="I39:I1048576 I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{EBDABB47-3B7E-4206-948D-BA9B0620CA38}</x14:id>
        </ext>
      </extLst>
    </cfRule>
  </conditionalFormatting>
  <conditionalFormatting sqref="I1:I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{C3064D4E-10BE-4D8E-B390-82AFAC7731B3}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764074-E17C-4783-92D1-9C7EB8403B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I39:I1048576 I1</xm:sqref>
        </x14:conditionalFormatting>
        <x14:conditionalFormatting xmlns:xm="http://schemas.microsoft.com/office/excel/2006/main">
          <x14:cfRule type="dataBar" id="{EBDABB47-3B7E-4206-948D-BA9B0620CA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I39:I1048576 I1</xm:sqref>
        </x14:conditionalFormatting>
        <x14:conditionalFormatting xmlns:xm="http://schemas.microsoft.com/office/excel/2006/main">
          <x14:cfRule type="dataBar" id="{C3064D4E-10BE-4D8E-B390-82AFAC7731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C7F6-63CF-4697-BCA4-707F8D2925A1}">
  <dimension ref="A1:B13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5.140625" customWidth="1"/>
  </cols>
  <sheetData>
    <row r="1" spans="1:2" x14ac:dyDescent="0.25">
      <c r="A1" s="1" t="s">
        <v>959</v>
      </c>
      <c r="B1" s="1" t="s">
        <v>491</v>
      </c>
    </row>
    <row r="2" spans="1:2" x14ac:dyDescent="0.25">
      <c r="A2" t="s">
        <v>919</v>
      </c>
      <c r="B2">
        <v>31</v>
      </c>
    </row>
    <row r="3" spans="1:2" x14ac:dyDescent="0.25">
      <c r="A3" t="s">
        <v>920</v>
      </c>
      <c r="B3">
        <v>28</v>
      </c>
    </row>
    <row r="4" spans="1:2" x14ac:dyDescent="0.25">
      <c r="A4" t="s">
        <v>921</v>
      </c>
      <c r="B4">
        <v>31</v>
      </c>
    </row>
    <row r="5" spans="1:2" x14ac:dyDescent="0.25">
      <c r="A5" t="s">
        <v>922</v>
      </c>
      <c r="B5">
        <v>30</v>
      </c>
    </row>
    <row r="6" spans="1:2" x14ac:dyDescent="0.25">
      <c r="A6" t="s">
        <v>923</v>
      </c>
      <c r="B6">
        <v>31</v>
      </c>
    </row>
    <row r="7" spans="1:2" x14ac:dyDescent="0.25">
      <c r="A7" t="s">
        <v>924</v>
      </c>
      <c r="B7">
        <v>30</v>
      </c>
    </row>
    <row r="8" spans="1:2" x14ac:dyDescent="0.25">
      <c r="A8" t="s">
        <v>925</v>
      </c>
      <c r="B8">
        <v>31</v>
      </c>
    </row>
    <row r="9" spans="1:2" x14ac:dyDescent="0.25">
      <c r="A9" t="s">
        <v>926</v>
      </c>
      <c r="B9">
        <v>31</v>
      </c>
    </row>
    <row r="10" spans="1:2" x14ac:dyDescent="0.25">
      <c r="A10" t="s">
        <v>927</v>
      </c>
      <c r="B10">
        <v>30</v>
      </c>
    </row>
    <row r="11" spans="1:2" x14ac:dyDescent="0.25">
      <c r="A11" t="s">
        <v>928</v>
      </c>
      <c r="B11">
        <v>31</v>
      </c>
    </row>
    <row r="12" spans="1:2" x14ac:dyDescent="0.25">
      <c r="A12" t="s">
        <v>929</v>
      </c>
      <c r="B12">
        <v>30</v>
      </c>
    </row>
    <row r="13" spans="1:2" x14ac:dyDescent="0.25">
      <c r="A13" t="s">
        <v>930</v>
      </c>
      <c r="B13">
        <v>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2566-06E6-42C8-8D5F-97D62D7FB559}">
  <dimension ref="A1"/>
  <sheetViews>
    <sheetView topLeftCell="A10" workbookViewId="0">
      <selection activeCell="L37" sqref="L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Chukwunta Ernest_Excel Analyst</vt:lpstr>
      <vt:lpstr>Raw_data</vt:lpstr>
      <vt:lpstr>Cleaned_data</vt:lpstr>
      <vt:lpstr>Final_result</vt:lpstr>
      <vt:lpstr>Lookup_period</vt:lpstr>
      <vt:lpstr>Result_picture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Yemitan</dc:creator>
  <cp:lastModifiedBy>ernest</cp:lastModifiedBy>
  <dcterms:created xsi:type="dcterms:W3CDTF">2020-10-09T06:41:41Z</dcterms:created>
  <dcterms:modified xsi:type="dcterms:W3CDTF">2020-10-16T10:36:11Z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f2dfc4bf-6cb0-4abc-a9fc-3eb7ba83c875</vt:lpwstr>
  </property>
</Properties>
</file>