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id\Documents\GitHub\Algoritmo\Documentos\Plantilla\"/>
    </mc:Choice>
  </mc:AlternateContent>
  <bookViews>
    <workbookView xWindow="-120" yWindow="-120" windowWidth="20640" windowHeight="11160"/>
  </bookViews>
  <sheets>
    <sheet name="Hoja2" sheetId="2" r:id="rId1"/>
    <sheet name="Hoja1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" i="1" l="1"/>
  <c r="T13" i="1"/>
  <c r="T14" i="1"/>
  <c r="T15" i="1"/>
  <c r="T11" i="1"/>
  <c r="R12" i="1"/>
  <c r="R13" i="1"/>
  <c r="R14" i="1"/>
  <c r="R15" i="1"/>
  <c r="R11" i="1"/>
  <c r="P12" i="1"/>
  <c r="P13" i="1"/>
  <c r="P14" i="1"/>
  <c r="P15" i="1"/>
  <c r="P11" i="1"/>
  <c r="M2" i="1"/>
</calcChain>
</file>

<file path=xl/sharedStrings.xml><?xml version="1.0" encoding="utf-8"?>
<sst xmlns="http://schemas.openxmlformats.org/spreadsheetml/2006/main" count="37" uniqueCount="26">
  <si>
    <t>primera semana</t>
  </si>
  <si>
    <t>Demanda</t>
  </si>
  <si>
    <t>Volumen</t>
  </si>
  <si>
    <t>segunda semana</t>
  </si>
  <si>
    <t>tercera semana</t>
  </si>
  <si>
    <t>Load percentage (%)</t>
  </si>
  <si>
    <t>Consumption</t>
  </si>
  <si>
    <t>(l/100 km)</t>
  </si>
  <si>
    <t>Fuel conversion factor</t>
  </si>
  <si>
    <r>
      <t>(kg CO</t>
    </r>
    <r>
      <rPr>
        <b/>
        <vertAlign val="sub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>/l)</t>
    </r>
  </si>
  <si>
    <t>Emission factor</t>
  </si>
  <si>
    <r>
      <t>(kg CO</t>
    </r>
    <r>
      <rPr>
        <b/>
        <vertAlign val="sub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>/km)</t>
    </r>
  </si>
  <si>
    <t>27.83</t>
  </si>
  <si>
    <t>x 2.63</t>
  </si>
  <si>
    <t>30.98</t>
  </si>
  <si>
    <t>34.52</t>
  </si>
  <si>
    <t>38.36</t>
  </si>
  <si>
    <t>41.21</t>
  </si>
  <si>
    <t>0-5999</t>
  </si>
  <si>
    <t>6000-11999</t>
  </si>
  <si>
    <t>12000-17999</t>
  </si>
  <si>
    <t>18000-20999</t>
  </si>
  <si>
    <t>21000-24000</t>
  </si>
  <si>
    <t>Proveedor</t>
  </si>
  <si>
    <t>Demanda kg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</si>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</sst>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00"/>
      <name val="Arial"/>
      <family val="2"/>
    </font>
    <font>
      <b/>
      <vertAlign val="subscript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20"/>
      <color rgb="FF000000"/>
      <name val="Arial"/>
      <family val="2"/>
    </font>
    <font>
      <b/>
      <sz val="2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3" fontId="6" fillId="0" borderId="0" applyFont="0" applyFill="0" applyBorder="0" applyAlignment="0" applyProtection="0"/>
  </cellStyleXfs>
  <cellXfs count="5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" fontId="1" fillId="2" borderId="0" xfId="0" applyNumberFormat="1" applyFont="1" applyFill="1"/>
    <xf numFmtId="1" fontId="0" fillId="3" borderId="0" xfId="0" applyNumberFormat="1" applyFill="1"/>
    <xf numFmtId="1" fontId="0" fillId="2" borderId="0" xfId="0" applyNumberFormat="1" applyFill="1"/>
    <xf numFmtId="0" fontId="0" fillId="0" borderId="2" xfId="0" applyBorder="1"/>
    <xf numFmtId="1" fontId="0" fillId="4" borderId="3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7" xfId="0" applyBorder="1"/>
    <xf numFmtId="0" fontId="1" fillId="0" borderId="0" xfId="0" applyFont="1"/>
    <xf numFmtId="0" fontId="0" fillId="0" borderId="8" xfId="0" applyBorder="1"/>
    <xf numFmtId="0" fontId="0" fillId="4" borderId="3" xfId="0" applyFill="1" applyBorder="1" applyAlignment="1">
      <alignment horizontal="center" vertical="center"/>
    </xf>
    <xf numFmtId="3" fontId="2" fillId="4" borderId="3" xfId="1" applyNumberFormat="1" applyFill="1" applyBorder="1" applyAlignment="1">
      <alignment horizontal="center" vertical="center"/>
    </xf>
    <xf numFmtId="3" fontId="2" fillId="0" borderId="3" xfId="1" applyNumberFormat="1" applyBorder="1" applyAlignment="1">
      <alignment horizontal="center" vertical="center"/>
    </xf>
    <xf numFmtId="0" fontId="0" fillId="0" borderId="9" xfId="0" applyBorder="1"/>
    <xf numFmtId="3" fontId="2" fillId="0" borderId="0" xfId="1" applyNumberFormat="1"/>
    <xf numFmtId="1" fontId="0" fillId="5" borderId="8" xfId="0" applyNumberFormat="1" applyFill="1" applyBorder="1"/>
    <xf numFmtId="0" fontId="0" fillId="5" borderId="8" xfId="0" applyFill="1" applyBorder="1"/>
    <xf numFmtId="3" fontId="2" fillId="5" borderId="8" xfId="1" applyNumberFormat="1" applyFill="1" applyBorder="1"/>
    <xf numFmtId="1" fontId="0" fillId="5" borderId="9" xfId="0" applyNumberFormat="1" applyFill="1" applyBorder="1"/>
    <xf numFmtId="0" fontId="0" fillId="5" borderId="9" xfId="0" applyFill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/>
    <xf numFmtId="1" fontId="0" fillId="5" borderId="3" xfId="0" applyNumberFormat="1" applyFill="1" applyBorder="1"/>
    <xf numFmtId="0" fontId="0" fillId="0" borderId="11" xfId="0" applyBorder="1"/>
    <xf numFmtId="1" fontId="2" fillId="4" borderId="3" xfId="2" applyNumberFormat="1" applyFont="1" applyFill="1" applyBorder="1" applyAlignment="1">
      <alignment horizontal="center" vertical="center"/>
    </xf>
    <xf numFmtId="1" fontId="2" fillId="4" borderId="3" xfId="1" applyNumberFormat="1" applyFill="1" applyBorder="1" applyAlignment="1">
      <alignment horizontal="center" vertical="center"/>
    </xf>
    <xf numFmtId="1" fontId="2" fillId="0" borderId="0" xfId="1" applyNumberFormat="1"/>
    <xf numFmtId="1" fontId="2" fillId="5" borderId="3" xfId="1" applyNumberFormat="1" applyFill="1" applyBorder="1"/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I10" sqref="I10"/>
    </sheetView>
  </sheetViews>
  <sheetFormatPr baseColWidth="10" defaultRowHeight="15" x14ac:dyDescent="0.25"/>
  <sheetData>
    <row r="1" spans="1:8" x14ac:dyDescent="0.25">
      <c r="B1" s="1" t="s">
        <v>23</v>
      </c>
      <c r="C1" s="2">
        <v>1000</v>
      </c>
      <c r="D1" s="2">
        <v>19196</v>
      </c>
      <c r="E1" s="2">
        <v>20785</v>
      </c>
      <c r="F1" s="2">
        <v>20816</v>
      </c>
      <c r="G1" s="3">
        <v>21001</v>
      </c>
      <c r="H1" s="2">
        <v>22181</v>
      </c>
    </row>
    <row r="2" spans="1:8" x14ac:dyDescent="0.25">
      <c r="B2" s="2">
        <v>1000</v>
      </c>
      <c r="C2" s="4">
        <v>0</v>
      </c>
      <c r="D2" s="4">
        <v>2086</v>
      </c>
      <c r="E2" s="4">
        <v>1374</v>
      </c>
      <c r="F2" s="4">
        <v>2186</v>
      </c>
      <c r="G2" s="4">
        <v>2422</v>
      </c>
      <c r="H2" s="4">
        <v>2045</v>
      </c>
    </row>
    <row r="3" spans="1:8" x14ac:dyDescent="0.25">
      <c r="B3" s="2">
        <v>19196</v>
      </c>
      <c r="C3" s="4">
        <v>2086</v>
      </c>
      <c r="D3" s="4">
        <v>0</v>
      </c>
      <c r="E3" s="4">
        <v>1398.876</v>
      </c>
      <c r="F3" s="4">
        <v>105.456</v>
      </c>
      <c r="G3" s="4">
        <v>1196.1610000000001</v>
      </c>
      <c r="H3" s="4">
        <v>151.42500000000001</v>
      </c>
    </row>
    <row r="4" spans="1:8" x14ac:dyDescent="0.25">
      <c r="B4" s="3">
        <v>20785</v>
      </c>
      <c r="C4" s="4">
        <v>1374</v>
      </c>
      <c r="D4" s="4">
        <v>1398.876</v>
      </c>
      <c r="E4" s="4">
        <v>0</v>
      </c>
      <c r="F4" s="4">
        <v>1321.5889999999999</v>
      </c>
      <c r="G4" s="5">
        <v>1100</v>
      </c>
      <c r="H4" s="4">
        <v>1262.327</v>
      </c>
    </row>
    <row r="5" spans="1:8" x14ac:dyDescent="0.25">
      <c r="B5" s="2">
        <v>20816</v>
      </c>
      <c r="C5" s="4">
        <v>2186</v>
      </c>
      <c r="D5" s="4">
        <v>105.456</v>
      </c>
      <c r="E5" s="4">
        <v>1321.5889999999999</v>
      </c>
      <c r="F5" s="4">
        <v>0</v>
      </c>
      <c r="G5" s="4">
        <v>1089.2180000000001</v>
      </c>
      <c r="H5" s="4">
        <v>164.57</v>
      </c>
    </row>
    <row r="6" spans="1:8" x14ac:dyDescent="0.25">
      <c r="B6" s="3">
        <v>21001</v>
      </c>
      <c r="C6" s="4">
        <v>2422</v>
      </c>
      <c r="D6" s="4">
        <v>1196.1610000000001</v>
      </c>
      <c r="E6" s="5">
        <v>1100</v>
      </c>
      <c r="F6" s="4">
        <v>1089.2180000000001</v>
      </c>
      <c r="G6" s="4">
        <v>0</v>
      </c>
      <c r="H6" s="4">
        <v>1030.9829999999999</v>
      </c>
    </row>
    <row r="7" spans="1:8" x14ac:dyDescent="0.25">
      <c r="B7" s="2">
        <v>22181</v>
      </c>
      <c r="C7" s="4">
        <v>2045</v>
      </c>
      <c r="D7" s="4">
        <v>151.42500000000001</v>
      </c>
      <c r="E7" s="4">
        <v>1262.327</v>
      </c>
      <c r="F7" s="4">
        <v>164.57</v>
      </c>
      <c r="G7" s="4">
        <v>1030.9829999999999</v>
      </c>
      <c r="H7" s="4">
        <v>0</v>
      </c>
    </row>
    <row r="8" spans="1:8" ht="15.75" thickBot="1" x14ac:dyDescent="0.3"/>
    <row r="9" spans="1:8" x14ac:dyDescent="0.25">
      <c r="A9" s="43" t="s">
        <v>25</v>
      </c>
      <c r="B9" s="49" t="s">
        <v>24</v>
      </c>
      <c r="C9" s="7">
        <v>17500</v>
      </c>
      <c r="D9" s="7">
        <v>5000</v>
      </c>
      <c r="E9" s="7">
        <v>11200</v>
      </c>
      <c r="F9" s="7">
        <v>0</v>
      </c>
      <c r="G9" s="7">
        <v>0</v>
      </c>
      <c r="H9" s="7">
        <v>0</v>
      </c>
    </row>
    <row r="10" spans="1:8" ht="15.75" thickBot="1" x14ac:dyDescent="0.3">
      <c r="A10" s="44"/>
      <c r="B10" s="10" t="s">
        <v>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</row>
    <row r="11" spans="1:8" ht="15.75" thickBot="1" x14ac:dyDescent="0.3">
      <c r="A11" s="11"/>
      <c r="C11" s="1"/>
      <c r="D11" s="1"/>
      <c r="E11" s="1"/>
      <c r="F11" s="1"/>
      <c r="G11" s="1"/>
      <c r="H11" s="1"/>
    </row>
    <row r="12" spans="1:8" x14ac:dyDescent="0.25">
      <c r="A12" s="43" t="s">
        <v>25</v>
      </c>
      <c r="B12" s="49" t="s">
        <v>24</v>
      </c>
      <c r="C12" s="7">
        <v>0</v>
      </c>
      <c r="D12" s="7">
        <v>0</v>
      </c>
      <c r="E12" s="50">
        <v>3843.2</v>
      </c>
      <c r="F12" s="7">
        <v>0</v>
      </c>
      <c r="G12" s="51">
        <v>15664.16</v>
      </c>
      <c r="H12" s="51">
        <v>458.9</v>
      </c>
    </row>
    <row r="13" spans="1:8" ht="15.75" thickBot="1" x14ac:dyDescent="0.3">
      <c r="A13" s="45"/>
      <c r="B13" s="16" t="s">
        <v>2</v>
      </c>
      <c r="C13" s="7">
        <v>0</v>
      </c>
      <c r="D13" s="7">
        <v>0</v>
      </c>
      <c r="E13" s="7">
        <v>9</v>
      </c>
      <c r="F13" s="7">
        <v>0</v>
      </c>
      <c r="G13" s="51">
        <v>63.352860120000003</v>
      </c>
      <c r="H13" s="7">
        <v>2</v>
      </c>
    </row>
    <row r="14" spans="1:8" ht="15.75" thickBot="1" x14ac:dyDescent="0.3">
      <c r="A14" s="11"/>
      <c r="C14" s="1"/>
      <c r="D14" s="52"/>
      <c r="E14" s="1"/>
      <c r="F14" s="1"/>
      <c r="G14" s="1"/>
      <c r="H14" s="1"/>
    </row>
    <row r="15" spans="1:8" x14ac:dyDescent="0.25">
      <c r="A15" s="43" t="s">
        <v>25</v>
      </c>
      <c r="B15" s="49" t="s">
        <v>24</v>
      </c>
      <c r="C15" s="48">
        <v>0</v>
      </c>
      <c r="D15" s="48">
        <v>0</v>
      </c>
      <c r="E15" s="48">
        <v>1151</v>
      </c>
      <c r="F15" s="48">
        <v>0</v>
      </c>
      <c r="G15" s="53">
        <v>3116.8199999999997</v>
      </c>
      <c r="H15" s="48">
        <v>0</v>
      </c>
    </row>
    <row r="16" spans="1:8" x14ac:dyDescent="0.25">
      <c r="A16" s="46"/>
      <c r="B16" s="47" t="s">
        <v>2</v>
      </c>
      <c r="C16" s="48">
        <v>0</v>
      </c>
      <c r="D16" s="48">
        <v>0</v>
      </c>
      <c r="E16" s="48">
        <v>3</v>
      </c>
      <c r="F16" s="48">
        <v>0</v>
      </c>
      <c r="G16" s="48">
        <v>12</v>
      </c>
      <c r="H16" s="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="70" zoomScaleNormal="70" workbookViewId="0">
      <selection sqref="A1:H24"/>
    </sheetView>
  </sheetViews>
  <sheetFormatPr baseColWidth="10" defaultRowHeight="15" x14ac:dyDescent="0.25"/>
  <cols>
    <col min="10" max="10" width="20.85546875" customWidth="1"/>
    <col min="11" max="11" width="20.7109375" bestFit="1" customWidth="1"/>
    <col min="13" max="13" width="22.85546875" bestFit="1" customWidth="1"/>
    <col min="14" max="14" width="16.28515625" bestFit="1" customWidth="1"/>
  </cols>
  <sheetData>
    <row r="1" spans="1:20" x14ac:dyDescent="0.25">
      <c r="B1" s="1"/>
      <c r="C1" s="2">
        <v>1000</v>
      </c>
      <c r="D1" s="2">
        <v>19196</v>
      </c>
      <c r="E1" s="2">
        <v>20785</v>
      </c>
      <c r="F1" s="2">
        <v>20816</v>
      </c>
      <c r="G1" s="3">
        <v>21001</v>
      </c>
      <c r="H1" s="2">
        <v>22181</v>
      </c>
      <c r="K1" s="1"/>
      <c r="L1" s="2">
        <v>1000</v>
      </c>
      <c r="M1" s="2">
        <v>19196</v>
      </c>
      <c r="N1" s="2">
        <v>20785</v>
      </c>
      <c r="O1" s="2">
        <v>20816</v>
      </c>
      <c r="P1" s="3">
        <v>21001</v>
      </c>
      <c r="Q1" s="2">
        <v>22181</v>
      </c>
    </row>
    <row r="2" spans="1:20" x14ac:dyDescent="0.25">
      <c r="B2" s="2">
        <v>1000</v>
      </c>
      <c r="C2" s="4">
        <v>0</v>
      </c>
      <c r="D2" s="4">
        <v>2086</v>
      </c>
      <c r="E2" s="4">
        <v>1374</v>
      </c>
      <c r="F2" s="4">
        <v>2186</v>
      </c>
      <c r="G2" s="4">
        <v>2422</v>
      </c>
      <c r="H2" s="4">
        <v>2045</v>
      </c>
      <c r="K2" s="2">
        <v>1000</v>
      </c>
      <c r="L2" s="4">
        <v>0</v>
      </c>
      <c r="M2" s="4">
        <f>2086*N18</f>
        <v>1893.8794</v>
      </c>
      <c r="N2" s="4">
        <v>1374</v>
      </c>
      <c r="O2" s="4">
        <v>2186</v>
      </c>
      <c r="P2" s="4">
        <v>2422</v>
      </c>
      <c r="Q2" s="4">
        <v>2045</v>
      </c>
    </row>
    <row r="3" spans="1:20" x14ac:dyDescent="0.25">
      <c r="B3" s="2">
        <v>19196</v>
      </c>
      <c r="C3" s="4">
        <v>2086</v>
      </c>
      <c r="D3" s="4">
        <v>0</v>
      </c>
      <c r="E3" s="4">
        <v>1398.876</v>
      </c>
      <c r="F3" s="4">
        <v>105.456</v>
      </c>
      <c r="G3" s="4">
        <v>1196.1610000000001</v>
      </c>
      <c r="H3" s="4">
        <v>151.42500000000001</v>
      </c>
      <c r="K3" s="2">
        <v>19196</v>
      </c>
      <c r="L3" s="4">
        <v>2086</v>
      </c>
      <c r="M3" s="4">
        <v>0</v>
      </c>
      <c r="N3" s="4">
        <v>1398.876</v>
      </c>
      <c r="O3" s="4">
        <v>105.456</v>
      </c>
      <c r="P3" s="4">
        <v>1196.1610000000001</v>
      </c>
      <c r="Q3" s="4">
        <v>151.42500000000001</v>
      </c>
    </row>
    <row r="4" spans="1:20" x14ac:dyDescent="0.25">
      <c r="B4" s="3">
        <v>20785</v>
      </c>
      <c r="C4" s="4">
        <v>1374</v>
      </c>
      <c r="D4" s="4">
        <v>1398.876</v>
      </c>
      <c r="E4" s="4">
        <v>0</v>
      </c>
      <c r="F4" s="4">
        <v>1321.5889999999999</v>
      </c>
      <c r="G4" s="5">
        <v>1100</v>
      </c>
      <c r="H4" s="4">
        <v>1262.327</v>
      </c>
      <c r="K4" s="3">
        <v>20785</v>
      </c>
      <c r="L4" s="4">
        <v>1374</v>
      </c>
      <c r="M4" s="4">
        <v>1398.876</v>
      </c>
      <c r="N4" s="4">
        <v>0</v>
      </c>
      <c r="O4" s="4">
        <v>1321.5889999999999</v>
      </c>
      <c r="P4" s="5">
        <v>1100</v>
      </c>
      <c r="Q4" s="4">
        <v>1262.327</v>
      </c>
    </row>
    <row r="5" spans="1:20" x14ac:dyDescent="0.25">
      <c r="B5" s="2">
        <v>20816</v>
      </c>
      <c r="C5" s="4">
        <v>2186</v>
      </c>
      <c r="D5" s="4">
        <v>105.456</v>
      </c>
      <c r="E5" s="4">
        <v>1321.5889999999999</v>
      </c>
      <c r="F5" s="4">
        <v>0</v>
      </c>
      <c r="G5" s="4">
        <v>1089.2180000000001</v>
      </c>
      <c r="H5" s="4">
        <v>164.57</v>
      </c>
      <c r="K5" s="2">
        <v>20816</v>
      </c>
      <c r="L5" s="4">
        <v>2186</v>
      </c>
      <c r="M5" s="4">
        <v>105.456</v>
      </c>
      <c r="N5" s="4">
        <v>1321.5889999999999</v>
      </c>
      <c r="O5" s="4">
        <v>0</v>
      </c>
      <c r="P5" s="4">
        <v>1089.2180000000001</v>
      </c>
      <c r="Q5" s="4">
        <v>164.57</v>
      </c>
    </row>
    <row r="6" spans="1:20" x14ac:dyDescent="0.25">
      <c r="B6" s="3">
        <v>21001</v>
      </c>
      <c r="C6" s="4">
        <v>2422</v>
      </c>
      <c r="D6" s="4">
        <v>1196.1610000000001</v>
      </c>
      <c r="E6" s="5">
        <v>1100</v>
      </c>
      <c r="F6" s="4">
        <v>1089.2180000000001</v>
      </c>
      <c r="G6" s="4">
        <v>0</v>
      </c>
      <c r="H6" s="4">
        <v>1030.9829999999999</v>
      </c>
      <c r="K6" s="3">
        <v>21001</v>
      </c>
      <c r="L6" s="4">
        <v>2422</v>
      </c>
      <c r="M6" s="4">
        <v>1196.1610000000001</v>
      </c>
      <c r="N6" s="5">
        <v>1100</v>
      </c>
      <c r="O6" s="4">
        <v>1089.2180000000001</v>
      </c>
      <c r="P6" s="4">
        <v>0</v>
      </c>
      <c r="Q6" s="4">
        <v>1030.9829999999999</v>
      </c>
    </row>
    <row r="7" spans="1:20" x14ac:dyDescent="0.25">
      <c r="B7" s="2">
        <v>22181</v>
      </c>
      <c r="C7" s="4">
        <v>2045</v>
      </c>
      <c r="D7" s="4">
        <v>151.42500000000001</v>
      </c>
      <c r="E7" s="4">
        <v>1262.327</v>
      </c>
      <c r="F7" s="4">
        <v>164.57</v>
      </c>
      <c r="G7" s="4">
        <v>1030.9829999999999</v>
      </c>
      <c r="H7" s="4">
        <v>0</v>
      </c>
      <c r="K7" s="2">
        <v>22181</v>
      </c>
      <c r="L7" s="4">
        <v>2045</v>
      </c>
      <c r="M7" s="4">
        <v>151.42500000000001</v>
      </c>
      <c r="N7" s="4">
        <v>1262.327</v>
      </c>
      <c r="O7" s="4">
        <v>164.57</v>
      </c>
      <c r="P7" s="4">
        <v>1030.9829999999999</v>
      </c>
      <c r="Q7" s="4">
        <v>0</v>
      </c>
    </row>
    <row r="11" spans="1:20" ht="15.75" thickBot="1" x14ac:dyDescent="0.3">
      <c r="P11">
        <f>+$D$2*N16</f>
        <v>1526.7434000000001</v>
      </c>
      <c r="R11">
        <f>+$F$2*N16</f>
        <v>1599.9333999999999</v>
      </c>
      <c r="T11">
        <f>+$H$2*N16</f>
        <v>1496.7355</v>
      </c>
    </row>
    <row r="12" spans="1:20" x14ac:dyDescent="0.25">
      <c r="A12" s="28" t="s">
        <v>0</v>
      </c>
      <c r="B12" s="6" t="s">
        <v>1</v>
      </c>
      <c r="C12" s="7">
        <v>17500</v>
      </c>
      <c r="D12" s="7">
        <v>5000</v>
      </c>
      <c r="E12" s="7">
        <v>11200</v>
      </c>
      <c r="F12" s="7">
        <v>0</v>
      </c>
      <c r="G12" s="7">
        <v>0</v>
      </c>
      <c r="H12" s="7">
        <v>0</v>
      </c>
      <c r="P12">
        <f t="shared" ref="P12:P15" si="0">+$D$2*N17</f>
        <v>1699.6727999999998</v>
      </c>
      <c r="R12">
        <f t="shared" ref="R12:R15" si="1">+$F$2*N17</f>
        <v>1781.1527999999998</v>
      </c>
      <c r="T12">
        <f t="shared" ref="T12:T15" si="2">+$H$2*N17</f>
        <v>1666.2659999999998</v>
      </c>
    </row>
    <row r="13" spans="1:20" ht="15.75" thickBot="1" x14ac:dyDescent="0.3">
      <c r="A13" s="29"/>
      <c r="B13" s="8"/>
      <c r="C13" s="9"/>
      <c r="D13" s="9"/>
      <c r="E13" s="9"/>
      <c r="F13" s="9"/>
      <c r="G13" s="9"/>
      <c r="H13" s="9"/>
      <c r="P13">
        <f t="shared" si="0"/>
        <v>1893.8794</v>
      </c>
      <c r="R13">
        <f t="shared" si="1"/>
        <v>1984.6694</v>
      </c>
      <c r="T13">
        <f t="shared" si="2"/>
        <v>1856.6555000000001</v>
      </c>
    </row>
    <row r="14" spans="1:20" ht="15.75" thickBot="1" x14ac:dyDescent="0.3">
      <c r="A14" s="30"/>
      <c r="B14" s="10" t="s">
        <v>2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K14" s="34" t="s">
        <v>5</v>
      </c>
      <c r="L14" s="23" t="s">
        <v>6</v>
      </c>
      <c r="M14" s="23" t="s">
        <v>8</v>
      </c>
      <c r="N14" s="23" t="s">
        <v>10</v>
      </c>
      <c r="P14">
        <f t="shared" si="0"/>
        <v>2104.5654</v>
      </c>
      <c r="R14">
        <f t="shared" si="1"/>
        <v>2205.4553999999998</v>
      </c>
      <c r="T14">
        <f t="shared" si="2"/>
        <v>2063.2004999999999</v>
      </c>
    </row>
    <row r="15" spans="1:20" ht="15.75" thickBot="1" x14ac:dyDescent="0.3">
      <c r="A15" s="11"/>
      <c r="K15" s="35"/>
      <c r="L15" s="24" t="s">
        <v>7</v>
      </c>
      <c r="M15" s="24" t="s">
        <v>9</v>
      </c>
      <c r="N15" s="24" t="s">
        <v>11</v>
      </c>
      <c r="P15">
        <f t="shared" si="0"/>
        <v>2260.8068000000003</v>
      </c>
      <c r="R15">
        <f t="shared" si="1"/>
        <v>2369.1868000000004</v>
      </c>
      <c r="T15">
        <f t="shared" si="2"/>
        <v>2216.3710000000001</v>
      </c>
    </row>
    <row r="16" spans="1:20" ht="26.25" thickBot="1" x14ac:dyDescent="0.3">
      <c r="A16" s="11"/>
      <c r="J16" s="4" t="s">
        <v>18</v>
      </c>
      <c r="K16" s="25">
        <v>0</v>
      </c>
      <c r="L16" s="25" t="s">
        <v>12</v>
      </c>
      <c r="M16" s="36" t="s">
        <v>13</v>
      </c>
      <c r="N16" s="39">
        <v>0.7319</v>
      </c>
    </row>
    <row r="17" spans="1:14" ht="25.5" x14ac:dyDescent="0.25">
      <c r="A17" s="31" t="s">
        <v>3</v>
      </c>
      <c r="B17" s="12" t="s">
        <v>1</v>
      </c>
      <c r="C17" s="7">
        <v>0</v>
      </c>
      <c r="D17" s="13">
        <v>0</v>
      </c>
      <c r="E17" s="14">
        <v>3843.2000000000003</v>
      </c>
      <c r="F17" s="13">
        <v>0</v>
      </c>
      <c r="G17" s="14">
        <v>15664.16</v>
      </c>
      <c r="H17" s="14">
        <v>458.9</v>
      </c>
      <c r="J17" s="4" t="s">
        <v>19</v>
      </c>
      <c r="K17" s="25">
        <v>25</v>
      </c>
      <c r="L17" s="25" t="s">
        <v>14</v>
      </c>
      <c r="M17" s="37"/>
      <c r="N17" s="40">
        <v>0.81479999999999997</v>
      </c>
    </row>
    <row r="18" spans="1:14" ht="26.25" x14ac:dyDescent="0.25">
      <c r="A18" s="32"/>
      <c r="C18" s="9"/>
      <c r="D18" s="15"/>
      <c r="E18" s="9"/>
      <c r="F18" s="9"/>
      <c r="G18" s="9"/>
      <c r="H18" s="9"/>
      <c r="J18" s="27" t="s">
        <v>20</v>
      </c>
      <c r="K18" s="25">
        <v>50</v>
      </c>
      <c r="L18" s="25" t="s">
        <v>15</v>
      </c>
      <c r="M18" s="37"/>
      <c r="N18" s="41">
        <v>0.90790000000000004</v>
      </c>
    </row>
    <row r="19" spans="1:14" ht="26.25" thickBot="1" x14ac:dyDescent="0.3">
      <c r="A19" s="33"/>
      <c r="B19" s="16" t="s">
        <v>2</v>
      </c>
      <c r="C19" s="7">
        <v>0</v>
      </c>
      <c r="D19" s="13">
        <v>0</v>
      </c>
      <c r="E19" s="13">
        <v>9</v>
      </c>
      <c r="F19" s="13">
        <v>0</v>
      </c>
      <c r="G19" s="14">
        <v>63.352860120000003</v>
      </c>
      <c r="H19" s="13">
        <v>2</v>
      </c>
      <c r="J19" t="s">
        <v>21</v>
      </c>
      <c r="K19" s="25">
        <v>75</v>
      </c>
      <c r="L19" s="25" t="s">
        <v>16</v>
      </c>
      <c r="M19" s="37"/>
      <c r="N19" s="40">
        <v>1.0088999999999999</v>
      </c>
    </row>
    <row r="20" spans="1:14" ht="26.25" thickBot="1" x14ac:dyDescent="0.3">
      <c r="A20" s="11"/>
      <c r="D20" s="17"/>
      <c r="J20" t="s">
        <v>22</v>
      </c>
      <c r="K20" s="26">
        <v>100</v>
      </c>
      <c r="L20" s="26" t="s">
        <v>17</v>
      </c>
      <c r="M20" s="38"/>
      <c r="N20" s="42">
        <v>1.0838000000000001</v>
      </c>
    </row>
    <row r="21" spans="1:14" ht="15.75" thickBot="1" x14ac:dyDescent="0.3">
      <c r="A21" s="11"/>
      <c r="D21" s="17"/>
    </row>
    <row r="22" spans="1:14" x14ac:dyDescent="0.25">
      <c r="A22" s="31" t="s">
        <v>4</v>
      </c>
      <c r="B22" s="12" t="s">
        <v>1</v>
      </c>
      <c r="C22" s="18">
        <v>0</v>
      </c>
      <c r="D22" s="19">
        <v>0</v>
      </c>
      <c r="E22" s="19">
        <v>1151</v>
      </c>
      <c r="F22" s="19">
        <v>0</v>
      </c>
      <c r="G22" s="20">
        <v>3116.8199999999997</v>
      </c>
      <c r="H22" s="19">
        <v>0</v>
      </c>
    </row>
    <row r="23" spans="1:14" x14ac:dyDescent="0.25">
      <c r="A23" s="32"/>
      <c r="D23" s="17"/>
    </row>
    <row r="24" spans="1:14" ht="15.75" thickBot="1" x14ac:dyDescent="0.3">
      <c r="A24" s="33"/>
      <c r="B24" s="16" t="s">
        <v>2</v>
      </c>
      <c r="C24" s="21">
        <v>0</v>
      </c>
      <c r="D24" s="22">
        <v>0</v>
      </c>
      <c r="E24" s="22">
        <v>3</v>
      </c>
      <c r="F24" s="22">
        <v>0</v>
      </c>
      <c r="G24" s="22">
        <v>12</v>
      </c>
      <c r="H24" s="22">
        <v>0</v>
      </c>
    </row>
  </sheetData>
  <mergeCells count="5">
    <mergeCell ref="A12:A14"/>
    <mergeCell ref="A17:A19"/>
    <mergeCell ref="A22:A24"/>
    <mergeCell ref="K14:K15"/>
    <mergeCell ref="M16:M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692EA66F194FBEBDF39530C3E6FD" ma:contentTypeVersion="0" ma:contentTypeDescription="Crear nuevo documento." ma:contentTypeScope="" ma:versionID="02d50231237cea1f4d993969cf00f3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6dcc55fc7de7b749655be5365d3ef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A5FE2E-31A1-40D4-A329-93E0D9568F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083E42-5CAE-48E6-8906-D04F88014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C6E7F0-15F1-4D10-A7ED-278ED152D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 Bermeo</dc:creator>
  <cp:lastModifiedBy>David</cp:lastModifiedBy>
  <dcterms:created xsi:type="dcterms:W3CDTF">2020-06-05T14:42:14Z</dcterms:created>
  <dcterms:modified xsi:type="dcterms:W3CDTF">2020-06-07T17:26:45Z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0x010100B055692EA66F194FBEBDF39530C3E6FD</vt:lpwstr>
  </property>
</Properties>
</file>