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3_Massa Research\Neff Paper\Working_Folder\"/>
    </mc:Choice>
  </mc:AlternateContent>
  <xr:revisionPtr revIDLastSave="0" documentId="13_ncr:1_{05524FF1-4149-40A1-BAAB-324E81AE062E}" xr6:coauthVersionLast="45" xr6:coauthVersionMax="45" xr10:uidLastSave="{00000000-0000-0000-0000-000000000000}"/>
  <bookViews>
    <workbookView xWindow="28680" yWindow="-120" windowWidth="29040" windowHeight="15840" activeTab="2" xr2:uid="{967C4E99-399E-4E00-BABC-CFF36D556CCE}"/>
  </bookViews>
  <sheets>
    <sheet name="Documentation" sheetId="2" r:id="rId1"/>
    <sheet name="CORN" sheetId="1" r:id="rId2"/>
    <sheet name="CORN_1" sheetId="4" r:id="rId3"/>
    <sheet name="Soybea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6" i="1"/>
  <c r="K7" i="1"/>
  <c r="K8" i="1"/>
  <c r="K6" i="1"/>
  <c r="E7" i="1"/>
  <c r="E6" i="1"/>
</calcChain>
</file>

<file path=xl/sharedStrings.xml><?xml version="1.0" encoding="utf-8"?>
<sst xmlns="http://schemas.openxmlformats.org/spreadsheetml/2006/main" count="182" uniqueCount="124">
  <si>
    <t>Colburn Hassman</t>
  </si>
  <si>
    <t>colburn7@vt.edu</t>
  </si>
  <si>
    <t>This excel spreadsheet is used to store and compare different model specification for the ETF Tracking Error Project</t>
  </si>
  <si>
    <t>The models are run in R, using the dateset ending Dec 31, 2019</t>
  </si>
  <si>
    <t xml:space="preserve">Both OLS and Asymmetric Power Garch is used. </t>
  </si>
  <si>
    <t>Differe combinations of variables are tested, building in complexity</t>
  </si>
  <si>
    <t xml:space="preserve">Model Specification Number </t>
  </si>
  <si>
    <t>Model Type</t>
  </si>
  <si>
    <t>OLS</t>
  </si>
  <si>
    <t>Intercept</t>
  </si>
  <si>
    <t>Variable Name</t>
  </si>
  <si>
    <t>Estimate</t>
  </si>
  <si>
    <t>Std. Error</t>
  </si>
  <si>
    <t>t-value</t>
  </si>
  <si>
    <t>Signifcance</t>
  </si>
  <si>
    <t>***</t>
  </si>
  <si>
    <t>The left hand side of all model formulas is abs(ETF_asset_error)</t>
  </si>
  <si>
    <t>abs(Percent ETF Return)</t>
  </si>
  <si>
    <t>Residual Standard Error</t>
  </si>
  <si>
    <t>Adjusted R^2</t>
  </si>
  <si>
    <t>Percent Change in Volume</t>
  </si>
  <si>
    <t>WASDE</t>
  </si>
  <si>
    <t>WASDE + CP</t>
  </si>
  <si>
    <t>Grain Stocks</t>
  </si>
  <si>
    <t>Prospective Plantings</t>
  </si>
  <si>
    <t>Acreage Report</t>
  </si>
  <si>
    <t>Cattle on Feed</t>
  </si>
  <si>
    <t>Hogs and Pigs</t>
  </si>
  <si>
    <t>Feb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</si>
  <si>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</si>
  <si>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</si>
  <si>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</si>
  <si>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</si>
  <si>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</si>
  <si>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</si>
  <si>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</si>
  <si>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</si>
  <si>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</si>
  <si>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                       Estimate Std. Error t value Pr(&gt;|t|)    </t>
  </si>
  <si>
    <t>(Intercept)                     1.484e-01  1.274e-02  11.649  &lt; 2e-16 ***</t>
  </si>
  <si>
    <t>abs(CORN$per_ETF_return)        2.800e-02  3.869e-03   7.237 5.87e-13 ***</t>
  </si>
  <si>
    <t xml:space="preserve">CORN$volume_return              5.577e-05  4.121e-05   1.353  0.17606    </t>
  </si>
  <si>
    <t xml:space="preserve">CORN$`C WASDE`                 -2.574e-02  1.649e-02  -1.560  0.11879    </t>
  </si>
  <si>
    <t xml:space="preserve">CORN$`C WASDE + CP`            -1.533e-02  2.547e-02  -0.602  0.54714    </t>
  </si>
  <si>
    <t xml:space="preserve">CORN$`C Grain Stocks`          -1.292e-02  2.692e-02  -0.480  0.63129    </t>
  </si>
  <si>
    <t xml:space="preserve">CORN$`C Prospective Plantings`  7.141e-02  4.537e-02   1.574  0.11564    </t>
  </si>
  <si>
    <t xml:space="preserve">CORN$`C Acreage Report`        -3.414e-03  4.510e-02  -0.076  0.93966    </t>
  </si>
  <si>
    <t xml:space="preserve">CORN$`C Cattle on Feed`        -9.363e-04  9.168e-03  -0.102  0.91867    </t>
  </si>
  <si>
    <t xml:space="preserve">CORN$`C Hogs &amp; Pigs`            1.052e-02  1.875e-02   0.561  0.57497    </t>
  </si>
  <si>
    <t xml:space="preserve">CORN$`C Day Before Roll`        1.204e-02  1.195e-02   1.007  0.31408    </t>
  </si>
  <si>
    <t xml:space="preserve">CORN$`C Day After Roll`         9.211e-03  1.911e-02   0.482  0.62986    </t>
  </si>
  <si>
    <t xml:space="preserve">CORN$`C Feb`                    6.088e-03  1.381e-02   0.441  0.65932    </t>
  </si>
  <si>
    <t xml:space="preserve">CORN$`C Mar`                    9.621e-03  1.398e-02   0.688  0.49150    </t>
  </si>
  <si>
    <t xml:space="preserve">CORN$`C April`                  2.625e-02  1.368e-02   1.918  0.05517 .  </t>
  </si>
  <si>
    <t xml:space="preserve">CORN$`C May`                   -1.926e-02  1.371e-02  -1.404  0.16035    </t>
  </si>
  <si>
    <t xml:space="preserve">CORN$`C June`                   3.687e-02  1.407e-02   2.620  0.00884 ** </t>
  </si>
  <si>
    <t xml:space="preserve">CORN$`C July`                   1.985e-02  1.386e-02   1.433  0.15208    </t>
  </si>
  <si>
    <t xml:space="preserve">CORN$`C Aug`                    1.718e-03  1.343e-02   0.128  0.89818    </t>
  </si>
  <si>
    <t xml:space="preserve">CORN$`C Sept`                  -8.085e-03  1.397e-02  -0.579  0.56278    </t>
  </si>
  <si>
    <t xml:space="preserve">CORN$`C Oct`                   -2.632e-02  1.350e-02  -1.950  0.05128 .  </t>
  </si>
  <si>
    <t xml:space="preserve">CORN$`C Nov`                   -2.577e-03  1.357e-02  -0.190  0.84939    </t>
  </si>
  <si>
    <t xml:space="preserve">CORN$`C Dec`                   -9.967e-03  1.375e-02  -0.725  0.46850    </t>
  </si>
  <si>
    <t>CORN$`C 2013`                   4.818e-02  1.092e-02   4.412 1.06e-05 ***</t>
  </si>
  <si>
    <t xml:space="preserve">CORN$`C 2014`                   3.223e-02  1.093e-02   2.948  0.00322 ** </t>
  </si>
  <si>
    <t xml:space="preserve">CORN$`C 2015`                  -3.055e-02  1.095e-02  -2.791  0.00530 ** </t>
  </si>
  <si>
    <t xml:space="preserve">CORN$`C 2016`                   6.768e-03  1.095e-02   0.618  0.53671    </t>
  </si>
  <si>
    <t xml:space="preserve">CORN$`C 2017`                  -2.681e-02  1.104e-02  -2.429  0.01520 *  </t>
  </si>
  <si>
    <t xml:space="preserve">CORN$`C 2018`                  -3.403e-02  1.106e-02  -3.078  0.00210 ** </t>
  </si>
  <si>
    <t xml:space="preserve">CORN$`C 2019`                  -6.751e-03  1.103e-02  -0.612  0.54063    </t>
  </si>
  <si>
    <t xml:space="preserve">CORN$`C 2020`                          NA         NA      NA       NA    </t>
  </si>
  <si>
    <t>---</t>
  </si>
  <si>
    <t>Signif. codes:  0 ‘***’ 0.001 ‘**’ 0.01 ‘*’ 0.05 ‘.’ 0.1 ‘ ’ 1</t>
  </si>
  <si>
    <t>Residual standard error: 0.1471 on 2887 degrees of freedom</t>
  </si>
  <si>
    <t xml:space="preserve">Multiple R-squared:  0.08916,   Adjusted R-squared:  0.08001 </t>
  </si>
  <si>
    <t>F-statistic: 9.744 on 29 and 2887 DF,  p-value: &lt; 2.2e-16</t>
  </si>
  <si>
    <t>ARCH</t>
  </si>
  <si>
    <t>GARCH</t>
  </si>
  <si>
    <t xml:space="preserve">         Estimate  Std. Error   t value Pr(&gt;|t|)</t>
  </si>
  <si>
    <t>mu      -0.012002    0.002694  -4.45549 0.000008</t>
  </si>
  <si>
    <t>ar1      0.678440    0.026139  25.95470 0.000000</t>
  </si>
  <si>
    <t>ma1     -0.724640    0.023737 -30.52763 0.000000</t>
  </si>
  <si>
    <t>omega   -1.957408    0.170061 -11.51002 0.000000</t>
  </si>
  <si>
    <t>alpha1  -0.005553    0.026572  -0.20898 0.834464</t>
  </si>
  <si>
    <t>beta1    0.420407    0.038487  10.92343 0.000000</t>
  </si>
  <si>
    <t>gamma1   0.827862    0.044260  18.70468 0.000000</t>
  </si>
  <si>
    <t>vxreg1  -0.381470    0.163040  -2.33974 0.019297</t>
  </si>
  <si>
    <t>vxreg2   0.026793    0.243584   0.10999 0.912414</t>
  </si>
  <si>
    <t>vxreg3  -0.202511    0.240460  -0.84218 0.399686</t>
  </si>
  <si>
    <t>vxreg4  -0.185477    0.421950  -0.43957 0.660247</t>
  </si>
  <si>
    <t>vxreg5   0.322873    0.405888   0.79547 0.426338</t>
  </si>
  <si>
    <t>vxreg6  -0.193009    0.089569  -2.15487 0.031172</t>
  </si>
  <si>
    <t>vxreg7  -0.159246    0.175065  -0.90964 0.363013</t>
  </si>
  <si>
    <t>vxreg8  -0.170802    0.117720  -1.45092 0.146803</t>
  </si>
  <si>
    <t>vxreg9   0.065748    0.179149   0.36700 0.713618</t>
  </si>
  <si>
    <t>vxreg10  0.138040    0.116317   1.18676 0.235324</t>
  </si>
  <si>
    <t>vxreg11  0.031442    0.119696   0.26268 0.792795</t>
  </si>
  <si>
    <t>vxreg12  0.187584    0.116611   1.60863 0.107698</t>
  </si>
  <si>
    <t>vxreg13 -0.040533    0.117907  -0.34377 0.731018</t>
  </si>
  <si>
    <t>vxreg14  0.210480    0.119946   1.75479 0.079295</t>
  </si>
  <si>
    <t>vxreg15  0.107978    0.120344   0.89725 0.369586</t>
  </si>
  <si>
    <t>vxreg16  0.099165    0.113520   0.87355 0.382365</t>
  </si>
  <si>
    <t>vxreg17 -0.037586    0.121419  -0.30956 0.756895</t>
  </si>
  <si>
    <t>vxreg18 -0.247732    0.114878  -2.15648 0.031046</t>
  </si>
  <si>
    <t>vxreg19 -0.015986    0.115983  -0.13783 0.890372</t>
  </si>
  <si>
    <t>vxreg20 -0.096851    0.120140  -0.80615 0.420156</t>
  </si>
  <si>
    <t>vxreg21  0.074656    0.095055   0.78540 0.432221</t>
  </si>
  <si>
    <t>vxreg22  0.085796    0.092643   0.92609 0.354399</t>
  </si>
  <si>
    <t>vxreg23 -0.301182    0.092792  -3.24577 0.001171</t>
  </si>
  <si>
    <t>vxreg24 -0.028298    0.092687  -0.30531 0.760129</t>
  </si>
  <si>
    <t>vxreg25 -0.312519    0.095232  -3.28167 0.001032</t>
  </si>
  <si>
    <t>vxreg26 -0.368820    0.095729  -3.85274 0.000117</t>
  </si>
  <si>
    <t>vxreg27 -0.127264    0.093530  -1.36068 0.173616</t>
  </si>
  <si>
    <t>vxreg28  0.083612    0.245991   0.33990 0.733931</t>
  </si>
  <si>
    <t>vxreg29  0.226239    0.038240   5.91629 0.000000</t>
  </si>
  <si>
    <t>vxreg30  0.001413    0.000413   3.42306 0.000619</t>
  </si>
  <si>
    <t>abs( Percent Asset Return)</t>
  </si>
  <si>
    <t>Grain stocks</t>
  </si>
  <si>
    <t>Prospective Plantriongs</t>
  </si>
  <si>
    <t xml:space="preserve">March </t>
  </si>
  <si>
    <t>**</t>
  </si>
  <si>
    <t>*</t>
  </si>
  <si>
    <t>Day After Roll</t>
  </si>
  <si>
    <t>Day Before Roll</t>
  </si>
  <si>
    <t>No External Regressors: apARCH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</si>
</sst>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0"/>
      <color rgb="FF000000"/>
      <name val="Lucida Consol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161925</xdr:rowOff>
    </xdr:from>
    <xdr:to>
      <xdr:col>10</xdr:col>
      <xdr:colOff>200819</xdr:colOff>
      <xdr:row>31</xdr:row>
      <xdr:rowOff>124591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519A2-479F-4E45-AF51-19F874EA4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2425"/>
          <a:ext cx="5687219" cy="54871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10</xdr:col>
      <xdr:colOff>48397</xdr:colOff>
      <xdr:row>42</xdr:row>
      <xdr:rowOff>105002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A781C-35DC-4224-89E1-63C9D43A4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5534797" cy="1629002"/>
        </a:xfrm>
        <a:prstGeom prst="rect">
          <a:avLst/>
        </a:prstGeom>
      </xdr:spPr>
    </xdr:pic>
    <xdr:clientData/>
  </xdr:twoCellAnchor>
  <xdr:twoCellAnchor editAs="oneCell">
    <xdr:from>
      <xdr:col>12</xdr:col>
      <xdr:colOff>419099</xdr:colOff>
      <xdr:row>0</xdr:row>
      <xdr:rowOff>123826</xdr:rowOff>
    </xdr:from>
    <xdr:to>
      <xdr:col>21</xdr:col>
      <xdr:colOff>152400</xdr:colOff>
      <xdr:row>41</xdr:row>
      <xdr:rowOff>114302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8925F-7A6F-46C9-9709-0263097D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2049" y="123826"/>
          <a:ext cx="5219701" cy="7800976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</xdr:row>
      <xdr:rowOff>57151</xdr:rowOff>
    </xdr:from>
    <xdr:to>
      <xdr:col>28</xdr:col>
      <xdr:colOff>190500</xdr:colOff>
      <xdr:row>41</xdr:row>
      <xdr:rowOff>19829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F5BA56-7775-48E9-A829-053387F66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87450" y="247651"/>
          <a:ext cx="4419600" cy="758267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36</xdr:col>
      <xdr:colOff>191037</xdr:colOff>
      <xdr:row>33</xdr:row>
      <xdr:rowOff>172298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32CC9-151E-43F7-A270-498E670AF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35750" y="381000"/>
          <a:ext cx="3848637" cy="607779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44</xdr:col>
      <xdr:colOff>305438</xdr:colOff>
      <xdr:row>38</xdr:row>
      <xdr:rowOff>134326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486C72-EA9C-4EA2-8389-DA5DBAC7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02950" y="381000"/>
          <a:ext cx="4572638" cy="699232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42</xdr:row>
      <xdr:rowOff>0</xdr:rowOff>
    </xdr:from>
    <xdr:to>
      <xdr:col>26</xdr:col>
      <xdr:colOff>400446</xdr:colOff>
      <xdr:row>47</xdr:row>
      <xdr:rowOff>104923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00FAAE-7399-47B6-879B-84DD5DA3E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58950" y="8001000"/>
          <a:ext cx="2838846" cy="105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lburn7@vt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88BD-31B6-41F4-97AD-99E777D31335}">
  <dimension ref="A2:A15"/>
  <sheetViews>
    <sheetView workbookViewId="0">
      <selection activeCell="A16" sqref="A16"/>
    </sheetView>
  </sheetViews>
  <sheetFormatPr defaultRowHeight="15" x14ac:dyDescent="0.25"/>
  <cols>
    <col min="1" max="16384" width="9.140625" style="1"/>
  </cols>
  <sheetData>
    <row r="2" spans="1:1" x14ac:dyDescent="0.25">
      <c r="A2" s="1" t="s">
        <v>0</v>
      </c>
    </row>
    <row r="3" spans="1:1" x14ac:dyDescent="0.25">
      <c r="A3" s="2" t="s">
        <v>1</v>
      </c>
    </row>
    <row r="5" spans="1:1" x14ac:dyDescent="0.25">
      <c r="A5" s="3">
        <v>376043</v>
      </c>
    </row>
    <row r="7" spans="1:1" x14ac:dyDescent="0.25">
      <c r="A7" s="1" t="s">
        <v>2</v>
      </c>
    </row>
    <row r="9" spans="1:1" x14ac:dyDescent="0.25">
      <c r="A9" s="1" t="s">
        <v>3</v>
      </c>
    </row>
    <row r="11" spans="1:1" x14ac:dyDescent="0.25">
      <c r="A11" s="1" t="s">
        <v>4</v>
      </c>
    </row>
    <row r="13" spans="1:1" x14ac:dyDescent="0.25">
      <c r="A13" s="1" t="s">
        <v>5</v>
      </c>
    </row>
    <row r="15" spans="1:1" x14ac:dyDescent="0.25">
      <c r="A15" s="1" t="s">
        <v>16</v>
      </c>
    </row>
  </sheetData>
  <hyperlinks>
    <hyperlink ref="A3" r:id="rId1" xr:uid="{92286E8B-AD36-4489-B189-102FB93E4C03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CB9-945B-4C66-AAE8-DD11F3894573}">
  <dimension ref="B2:AA88"/>
  <sheetViews>
    <sheetView topLeftCell="A19" workbookViewId="0">
      <selection activeCell="H56" sqref="H56"/>
    </sheetView>
  </sheetViews>
  <sheetFormatPr defaultRowHeight="15" x14ac:dyDescent="0.25"/>
  <cols>
    <col min="1" max="1" width="2.7109375" style="1" customWidth="1"/>
    <col min="2" max="2" width="27.28515625" style="1" bestFit="1" customWidth="1"/>
    <col min="3" max="5" width="9.140625" style="1"/>
    <col min="6" max="6" width="31.5703125" style="1" customWidth="1"/>
    <col min="7" max="7" width="3.7109375" style="1" customWidth="1"/>
    <col min="8" max="8" width="26.140625" style="1" bestFit="1" customWidth="1"/>
    <col min="9" max="10" width="11" style="1" bestFit="1" customWidth="1"/>
    <col min="11" max="11" width="9.140625" style="1"/>
    <col min="12" max="12" width="10.7109375" style="1" bestFit="1" customWidth="1"/>
    <col min="13" max="13" width="2.7109375" style="1" customWidth="1"/>
    <col min="14" max="14" width="26.140625" style="1" bestFit="1" customWidth="1"/>
    <col min="15" max="15" width="9.140625" style="1"/>
    <col min="16" max="16" width="11" style="1" bestFit="1" customWidth="1"/>
    <col min="17" max="17" width="9.140625" style="1"/>
    <col min="18" max="18" width="10.7109375" style="1" bestFit="1" customWidth="1"/>
    <col min="19" max="19" width="3.140625" style="1" customWidth="1"/>
    <col min="20" max="20" width="26.140625" style="8" bestFit="1" customWidth="1"/>
    <col min="21" max="21" width="11" style="1" bestFit="1" customWidth="1"/>
    <col min="22" max="23" width="9.140625" style="1"/>
    <col min="24" max="24" width="31.42578125" style="1" customWidth="1"/>
    <col min="25" max="25" width="3.85546875" style="1" customWidth="1"/>
    <col min="26" max="16384" width="9.140625" style="1"/>
  </cols>
  <sheetData>
    <row r="2" spans="2:27" x14ac:dyDescent="0.25">
      <c r="B2" s="1" t="s">
        <v>6</v>
      </c>
      <c r="C2" s="4">
        <v>1</v>
      </c>
      <c r="H2" s="1" t="s">
        <v>6</v>
      </c>
      <c r="I2" s="4">
        <v>2</v>
      </c>
      <c r="N2" s="1" t="s">
        <v>6</v>
      </c>
      <c r="O2" s="4">
        <v>3</v>
      </c>
      <c r="T2" s="8" t="s">
        <v>6</v>
      </c>
      <c r="U2" s="4">
        <v>4</v>
      </c>
      <c r="AA2" s="4"/>
    </row>
    <row r="3" spans="2:27" x14ac:dyDescent="0.25">
      <c r="B3" s="1" t="s">
        <v>7</v>
      </c>
      <c r="C3" s="4" t="s">
        <v>8</v>
      </c>
      <c r="H3" s="1" t="s">
        <v>7</v>
      </c>
      <c r="I3" s="4" t="s">
        <v>8</v>
      </c>
      <c r="N3" s="1" t="s">
        <v>7</v>
      </c>
      <c r="O3" s="4" t="s">
        <v>8</v>
      </c>
      <c r="T3" s="8" t="s">
        <v>7</v>
      </c>
      <c r="U3" s="4" t="s">
        <v>8</v>
      </c>
      <c r="AA3" s="4"/>
    </row>
    <row r="4" spans="2:27" x14ac:dyDescent="0.25">
      <c r="T4" s="6" t="s">
        <v>38</v>
      </c>
    </row>
    <row r="5" spans="2:27" x14ac:dyDescent="0.25"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  <c r="T5" s="6" t="s">
        <v>39</v>
      </c>
    </row>
    <row r="6" spans="2:27" x14ac:dyDescent="0.25">
      <c r="B6" s="1" t="s">
        <v>9</v>
      </c>
      <c r="C6" s="1">
        <v>0.14156099999999999</v>
      </c>
      <c r="D6" s="1">
        <v>4.0660000000000002E-3</v>
      </c>
      <c r="E6" s="1">
        <f>C6/D6</f>
        <v>34.815789473684205</v>
      </c>
      <c r="F6" s="1" t="s">
        <v>15</v>
      </c>
      <c r="H6" s="1" t="s">
        <v>9</v>
      </c>
      <c r="I6" s="1">
        <v>1.4239999999999999E-2</v>
      </c>
      <c r="J6" s="1">
        <v>4.17E-4</v>
      </c>
      <c r="K6" s="1">
        <f>I6/J6</f>
        <v>34.148681055155876</v>
      </c>
      <c r="L6" s="1" t="s">
        <v>15</v>
      </c>
      <c r="N6" s="1" t="s">
        <v>9</v>
      </c>
      <c r="O6" s="1">
        <v>0.14419999999999999</v>
      </c>
      <c r="P6" s="1">
        <v>4.4299999999999999E-3</v>
      </c>
      <c r="Q6" s="1">
        <f>O6/P6</f>
        <v>32.550790067720087</v>
      </c>
      <c r="R6" s="1" t="s">
        <v>15</v>
      </c>
      <c r="T6" s="6" t="s">
        <v>40</v>
      </c>
    </row>
    <row r="7" spans="2:27" x14ac:dyDescent="0.25">
      <c r="B7" s="1" t="s">
        <v>17</v>
      </c>
      <c r="C7" s="1">
        <v>3.7478999999999998E-2</v>
      </c>
      <c r="D7" s="1">
        <v>3.3159999999999999E-3</v>
      </c>
      <c r="E7" s="1">
        <f>C7/D7</f>
        <v>11.302472858866103</v>
      </c>
      <c r="F7" s="1" t="s">
        <v>15</v>
      </c>
      <c r="H7" s="1" t="s">
        <v>17</v>
      </c>
      <c r="I7" s="1">
        <v>3.65E-3</v>
      </c>
      <c r="J7" s="1">
        <v>3.4749999999999999E-4</v>
      </c>
      <c r="K7" s="1">
        <f t="shared" ref="K7:K8" si="0">I7/J7</f>
        <v>10.503597122302159</v>
      </c>
      <c r="L7" s="1" t="s">
        <v>15</v>
      </c>
      <c r="N7" s="1" t="s">
        <v>17</v>
      </c>
      <c r="O7" s="1">
        <v>2.5219999999999999E-2</v>
      </c>
      <c r="P7" s="1">
        <v>3.735E-3</v>
      </c>
      <c r="Q7" s="1">
        <f t="shared" ref="Q7:Q15" si="1">O7/P7</f>
        <v>6.7523427041499327</v>
      </c>
      <c r="R7" s="1" t="s">
        <v>15</v>
      </c>
      <c r="T7" s="6" t="s">
        <v>41</v>
      </c>
    </row>
    <row r="8" spans="2:27" x14ac:dyDescent="0.25">
      <c r="H8" s="1" t="s">
        <v>20</v>
      </c>
      <c r="I8" s="1">
        <v>3.8260000000000003E-5</v>
      </c>
      <c r="J8" s="1">
        <v>4.0590000000000003E-5</v>
      </c>
      <c r="K8" s="1">
        <f t="shared" si="0"/>
        <v>0.94259669869425966</v>
      </c>
      <c r="N8" s="1" t="s">
        <v>20</v>
      </c>
      <c r="O8" s="1">
        <v>4.6010000000000002E-4</v>
      </c>
      <c r="P8" s="1">
        <v>4.1690000000000002E-5</v>
      </c>
      <c r="Q8" s="1">
        <f t="shared" si="1"/>
        <v>11.036219716958502</v>
      </c>
      <c r="T8" s="6" t="s">
        <v>42</v>
      </c>
    </row>
    <row r="9" spans="2:27" x14ac:dyDescent="0.25">
      <c r="B9" s="1" t="s">
        <v>18</v>
      </c>
      <c r="C9" s="1">
        <v>0.15010000000000001</v>
      </c>
      <c r="N9" s="1" t="s">
        <v>21</v>
      </c>
      <c r="O9" s="1">
        <v>-2.1069999999999998E-2</v>
      </c>
      <c r="P9" s="1">
        <v>1.6250000000000001E-2</v>
      </c>
      <c r="Q9" s="1">
        <f t="shared" si="1"/>
        <v>-1.2966153846153845</v>
      </c>
      <c r="T9" s="6" t="s">
        <v>43</v>
      </c>
    </row>
    <row r="10" spans="2:27" x14ac:dyDescent="0.25">
      <c r="B10" s="1" t="s">
        <v>19</v>
      </c>
      <c r="C10" s="1">
        <v>4.165E-2</v>
      </c>
      <c r="N10" s="1" t="s">
        <v>22</v>
      </c>
      <c r="O10" s="1">
        <v>-1.6480000000000002E-2</v>
      </c>
      <c r="P10" s="1">
        <v>2.554E-2</v>
      </c>
      <c r="Q10" s="1">
        <f t="shared" si="1"/>
        <v>-0.6452623335943618</v>
      </c>
      <c r="T10" s="6" t="s">
        <v>44</v>
      </c>
    </row>
    <row r="11" spans="2:27" x14ac:dyDescent="0.25">
      <c r="N11" s="1" t="s">
        <v>23</v>
      </c>
      <c r="O11" s="1">
        <v>-2.7859999999999999E-2</v>
      </c>
      <c r="P11" s="1">
        <v>2.6530000000000001E-2</v>
      </c>
      <c r="Q11" s="1">
        <f t="shared" si="1"/>
        <v>-1.050131926121372</v>
      </c>
      <c r="T11" s="6" t="s">
        <v>45</v>
      </c>
    </row>
    <row r="12" spans="2:27" x14ac:dyDescent="0.25">
      <c r="N12" s="1" t="s">
        <v>24</v>
      </c>
      <c r="O12" s="1">
        <v>6.59E-2</v>
      </c>
      <c r="P12" s="1">
        <v>4.3900000000000002E-2</v>
      </c>
      <c r="Q12" s="1">
        <f t="shared" si="1"/>
        <v>1.5011389521640091</v>
      </c>
      <c r="T12" s="6" t="s">
        <v>46</v>
      </c>
    </row>
    <row r="13" spans="2:27" x14ac:dyDescent="0.25">
      <c r="N13" s="1" t="s">
        <v>25</v>
      </c>
      <c r="O13" s="1">
        <v>2.9350000000000001E-2</v>
      </c>
      <c r="P13" s="1">
        <v>4.3900000000000002E-2</v>
      </c>
      <c r="Q13" s="1">
        <f t="shared" si="1"/>
        <v>0.66856492027334857</v>
      </c>
      <c r="T13" s="6" t="s">
        <v>47</v>
      </c>
    </row>
    <row r="14" spans="2:27" x14ac:dyDescent="0.25">
      <c r="N14" s="1" t="s">
        <v>26</v>
      </c>
      <c r="O14" s="1">
        <v>-1.2019999999999999E-3</v>
      </c>
      <c r="P14" s="1">
        <v>9.2960000000000004E-3</v>
      </c>
      <c r="Q14" s="1">
        <f t="shared" si="1"/>
        <v>-0.12930292598967297</v>
      </c>
      <c r="T14" s="6" t="s">
        <v>48</v>
      </c>
    </row>
    <row r="15" spans="2:27" x14ac:dyDescent="0.25">
      <c r="N15" s="1" t="s">
        <v>27</v>
      </c>
      <c r="O15" s="1">
        <v>1.5859999999999999E-2</v>
      </c>
      <c r="P15" s="1">
        <v>1.8679999999999999E-2</v>
      </c>
      <c r="Q15" s="1">
        <f t="shared" si="1"/>
        <v>0.84903640256959312</v>
      </c>
      <c r="T15" s="6" t="s">
        <v>49</v>
      </c>
    </row>
    <row r="16" spans="2:27" x14ac:dyDescent="0.25">
      <c r="T16" s="6" t="s">
        <v>50</v>
      </c>
    </row>
    <row r="17" spans="8:20" x14ac:dyDescent="0.25">
      <c r="T17" s="6" t="s">
        <v>51</v>
      </c>
    </row>
    <row r="18" spans="8:20" x14ac:dyDescent="0.25">
      <c r="T18" s="6" t="s">
        <v>52</v>
      </c>
    </row>
    <row r="19" spans="8:20" x14ac:dyDescent="0.25">
      <c r="H19" s="1" t="s">
        <v>18</v>
      </c>
      <c r="I19" s="1">
        <v>0.15010000000000001</v>
      </c>
      <c r="N19" s="1" t="s">
        <v>18</v>
      </c>
      <c r="T19" s="6" t="s">
        <v>53</v>
      </c>
    </row>
    <row r="20" spans="8:20" x14ac:dyDescent="0.25">
      <c r="H20" s="1" t="s">
        <v>19</v>
      </c>
      <c r="I20" s="1">
        <v>4.1619999999999997E-2</v>
      </c>
      <c r="N20" s="1" t="s">
        <v>19</v>
      </c>
      <c r="T20" s="6" t="s">
        <v>54</v>
      </c>
    </row>
    <row r="21" spans="8:20" x14ac:dyDescent="0.25">
      <c r="T21" s="6" t="s">
        <v>55</v>
      </c>
    </row>
    <row r="22" spans="8:20" x14ac:dyDescent="0.25">
      <c r="T22" s="6" t="s">
        <v>56</v>
      </c>
    </row>
    <row r="23" spans="8:20" x14ac:dyDescent="0.25">
      <c r="T23" s="6" t="s">
        <v>57</v>
      </c>
    </row>
    <row r="24" spans="8:20" x14ac:dyDescent="0.25">
      <c r="T24" s="6" t="s">
        <v>58</v>
      </c>
    </row>
    <row r="25" spans="8:20" x14ac:dyDescent="0.25">
      <c r="T25" s="6" t="s">
        <v>59</v>
      </c>
    </row>
    <row r="26" spans="8:20" x14ac:dyDescent="0.25">
      <c r="T26" s="6" t="s">
        <v>60</v>
      </c>
    </row>
    <row r="27" spans="8:20" x14ac:dyDescent="0.25">
      <c r="T27" s="6" t="s">
        <v>61</v>
      </c>
    </row>
    <row r="28" spans="8:20" x14ac:dyDescent="0.25">
      <c r="T28" s="6" t="s">
        <v>62</v>
      </c>
    </row>
    <row r="29" spans="8:20" x14ac:dyDescent="0.25">
      <c r="T29" s="6" t="s">
        <v>63</v>
      </c>
    </row>
    <row r="30" spans="8:20" x14ac:dyDescent="0.25">
      <c r="T30" s="6" t="s">
        <v>64</v>
      </c>
    </row>
    <row r="31" spans="8:20" x14ac:dyDescent="0.25">
      <c r="T31" s="6" t="s">
        <v>65</v>
      </c>
    </row>
    <row r="32" spans="8:20" x14ac:dyDescent="0.25">
      <c r="T32" s="6" t="s">
        <v>66</v>
      </c>
    </row>
    <row r="33" spans="20:20" x14ac:dyDescent="0.25">
      <c r="T33" s="6" t="s">
        <v>67</v>
      </c>
    </row>
    <row r="34" spans="20:20" x14ac:dyDescent="0.25">
      <c r="T34" s="6" t="s">
        <v>68</v>
      </c>
    </row>
    <row r="35" spans="20:20" x14ac:dyDescent="0.25">
      <c r="T35" s="6" t="s">
        <v>69</v>
      </c>
    </row>
    <row r="36" spans="20:20" x14ac:dyDescent="0.25">
      <c r="T36" s="6" t="s">
        <v>70</v>
      </c>
    </row>
    <row r="37" spans="20:20" x14ac:dyDescent="0.25">
      <c r="T37" s="6" t="s">
        <v>71</v>
      </c>
    </row>
    <row r="38" spans="20:20" x14ac:dyDescent="0.25">
      <c r="T38" s="5"/>
    </row>
    <row r="39" spans="20:20" x14ac:dyDescent="0.25">
      <c r="T39" s="6" t="s">
        <v>72</v>
      </c>
    </row>
    <row r="40" spans="20:20" x14ac:dyDescent="0.25">
      <c r="T40" s="6" t="s">
        <v>73</v>
      </c>
    </row>
    <row r="41" spans="20:20" x14ac:dyDescent="0.25">
      <c r="T41" s="7" t="s">
        <v>74</v>
      </c>
    </row>
    <row r="42" spans="20:20" x14ac:dyDescent="0.25">
      <c r="T42" s="7" t="s">
        <v>74</v>
      </c>
    </row>
    <row r="49" spans="2:21" x14ac:dyDescent="0.25">
      <c r="B49" s="1" t="s">
        <v>6</v>
      </c>
      <c r="C49" s="4">
        <v>5</v>
      </c>
      <c r="H49" s="1" t="s">
        <v>6</v>
      </c>
      <c r="I49" s="4">
        <v>6</v>
      </c>
      <c r="N49" s="1" t="s">
        <v>6</v>
      </c>
      <c r="O49" s="4">
        <v>7</v>
      </c>
      <c r="T49" s="1" t="s">
        <v>6</v>
      </c>
      <c r="U49" s="4">
        <v>8</v>
      </c>
    </row>
    <row r="50" spans="2:21" x14ac:dyDescent="0.25">
      <c r="B50" s="1" t="s">
        <v>7</v>
      </c>
      <c r="C50" s="4" t="s">
        <v>76</v>
      </c>
      <c r="H50" s="1" t="s">
        <v>7</v>
      </c>
      <c r="I50" s="4" t="s">
        <v>75</v>
      </c>
      <c r="N50" s="1" t="s">
        <v>7</v>
      </c>
      <c r="O50" s="4" t="s">
        <v>75</v>
      </c>
      <c r="T50" s="1" t="s">
        <v>7</v>
      </c>
      <c r="U50" s="4" t="s">
        <v>75</v>
      </c>
    </row>
    <row r="51" spans="2:21" x14ac:dyDescent="0.25">
      <c r="C51" s="6" t="s">
        <v>77</v>
      </c>
    </row>
    <row r="52" spans="2:21" x14ac:dyDescent="0.25">
      <c r="C52" s="6" t="s">
        <v>78</v>
      </c>
    </row>
    <row r="53" spans="2:21" x14ac:dyDescent="0.25">
      <c r="C53" s="6" t="s">
        <v>79</v>
      </c>
    </row>
    <row r="54" spans="2:21" x14ac:dyDescent="0.25">
      <c r="C54" s="6" t="s">
        <v>80</v>
      </c>
    </row>
    <row r="55" spans="2:21" x14ac:dyDescent="0.25">
      <c r="C55" s="6" t="s">
        <v>81</v>
      </c>
    </row>
    <row r="56" spans="2:21" x14ac:dyDescent="0.25">
      <c r="C56" s="6" t="s">
        <v>82</v>
      </c>
    </row>
    <row r="57" spans="2:21" x14ac:dyDescent="0.25">
      <c r="C57" s="6" t="s">
        <v>83</v>
      </c>
    </row>
    <row r="58" spans="2:21" x14ac:dyDescent="0.25">
      <c r="C58" s="6" t="s">
        <v>84</v>
      </c>
    </row>
    <row r="59" spans="2:21" x14ac:dyDescent="0.25">
      <c r="C59" s="6" t="s">
        <v>85</v>
      </c>
    </row>
    <row r="60" spans="2:21" x14ac:dyDescent="0.25">
      <c r="C60" s="6" t="s">
        <v>86</v>
      </c>
    </row>
    <row r="61" spans="2:21" x14ac:dyDescent="0.25">
      <c r="C61" s="6" t="s">
        <v>87</v>
      </c>
    </row>
    <row r="62" spans="2:21" x14ac:dyDescent="0.25">
      <c r="C62" s="6" t="s">
        <v>88</v>
      </c>
    </row>
    <row r="63" spans="2:21" x14ac:dyDescent="0.25">
      <c r="C63" s="6" t="s">
        <v>89</v>
      </c>
    </row>
    <row r="64" spans="2:21" x14ac:dyDescent="0.25">
      <c r="C64" s="6" t="s">
        <v>90</v>
      </c>
    </row>
    <row r="65" spans="3:3" x14ac:dyDescent="0.25">
      <c r="C65" s="6" t="s">
        <v>91</v>
      </c>
    </row>
    <row r="66" spans="3:3" x14ac:dyDescent="0.25">
      <c r="C66" s="6" t="s">
        <v>92</v>
      </c>
    </row>
    <row r="67" spans="3:3" x14ac:dyDescent="0.25">
      <c r="C67" s="6" t="s">
        <v>93</v>
      </c>
    </row>
    <row r="68" spans="3:3" x14ac:dyDescent="0.25">
      <c r="C68" s="6" t="s">
        <v>94</v>
      </c>
    </row>
    <row r="69" spans="3:3" x14ac:dyDescent="0.25">
      <c r="C69" s="6" t="s">
        <v>95</v>
      </c>
    </row>
    <row r="70" spans="3:3" x14ac:dyDescent="0.25">
      <c r="C70" s="6" t="s">
        <v>96</v>
      </c>
    </row>
    <row r="71" spans="3:3" x14ac:dyDescent="0.25">
      <c r="C71" s="6" t="s">
        <v>97</v>
      </c>
    </row>
    <row r="72" spans="3:3" x14ac:dyDescent="0.25">
      <c r="C72" s="6" t="s">
        <v>98</v>
      </c>
    </row>
    <row r="73" spans="3:3" x14ac:dyDescent="0.25">
      <c r="C73" s="6" t="s">
        <v>99</v>
      </c>
    </row>
    <row r="74" spans="3:3" x14ac:dyDescent="0.25">
      <c r="C74" s="6" t="s">
        <v>100</v>
      </c>
    </row>
    <row r="75" spans="3:3" x14ac:dyDescent="0.25">
      <c r="C75" s="6" t="s">
        <v>101</v>
      </c>
    </row>
    <row r="76" spans="3:3" x14ac:dyDescent="0.25">
      <c r="C76" s="6" t="s">
        <v>102</v>
      </c>
    </row>
    <row r="77" spans="3:3" x14ac:dyDescent="0.25">
      <c r="C77" s="6" t="s">
        <v>103</v>
      </c>
    </row>
    <row r="78" spans="3:3" x14ac:dyDescent="0.25">
      <c r="C78" s="6" t="s">
        <v>104</v>
      </c>
    </row>
    <row r="79" spans="3:3" x14ac:dyDescent="0.25">
      <c r="C79" s="6" t="s">
        <v>105</v>
      </c>
    </row>
    <row r="80" spans="3:3" x14ac:dyDescent="0.25">
      <c r="C80" s="6" t="s">
        <v>106</v>
      </c>
    </row>
    <row r="81" spans="3:3" x14ac:dyDescent="0.25">
      <c r="C81" s="6" t="s">
        <v>107</v>
      </c>
    </row>
    <row r="82" spans="3:3" x14ac:dyDescent="0.25">
      <c r="C82" s="6" t="s">
        <v>108</v>
      </c>
    </row>
    <row r="83" spans="3:3" x14ac:dyDescent="0.25">
      <c r="C83" s="6" t="s">
        <v>109</v>
      </c>
    </row>
    <row r="84" spans="3:3" x14ac:dyDescent="0.25">
      <c r="C84" s="6" t="s">
        <v>110</v>
      </c>
    </row>
    <row r="85" spans="3:3" x14ac:dyDescent="0.25">
      <c r="C85" s="6" t="s">
        <v>111</v>
      </c>
    </row>
    <row r="86" spans="3:3" x14ac:dyDescent="0.25">
      <c r="C86" s="6" t="s">
        <v>112</v>
      </c>
    </row>
    <row r="87" spans="3:3" x14ac:dyDescent="0.25">
      <c r="C87" s="6" t="s">
        <v>113</v>
      </c>
    </row>
    <row r="88" spans="3:3" x14ac:dyDescent="0.25">
      <c r="C88" s="7" t="s">
        <v>114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D351-30BC-40E8-9AB3-843E46A35BCA}">
  <dimension ref="B2:AE41"/>
  <sheetViews>
    <sheetView tabSelected="1" workbookViewId="0">
      <selection activeCell="L28" sqref="L28"/>
    </sheetView>
  </sheetViews>
  <sheetFormatPr defaultRowHeight="15" x14ac:dyDescent="0.25"/>
  <cols>
    <col min="12" max="12" width="24.85546875" style="9" bestFit="1" customWidth="1"/>
  </cols>
  <sheetData>
    <row r="2" spans="2:31" x14ac:dyDescent="0.25">
      <c r="AE2" t="s">
        <v>123</v>
      </c>
    </row>
    <row r="3" spans="2:31" x14ac:dyDescent="0.25">
      <c r="B3" t="s">
        <v>8</v>
      </c>
    </row>
    <row r="12" spans="2:31" x14ac:dyDescent="0.25">
      <c r="L12" s="9" t="s">
        <v>21</v>
      </c>
      <c r="M12" t="s">
        <v>119</v>
      </c>
    </row>
    <row r="13" spans="2:31" x14ac:dyDescent="0.25">
      <c r="L13" s="9" t="s">
        <v>22</v>
      </c>
    </row>
    <row r="14" spans="2:31" x14ac:dyDescent="0.25">
      <c r="L14" s="9" t="s">
        <v>116</v>
      </c>
    </row>
    <row r="15" spans="2:31" x14ac:dyDescent="0.25">
      <c r="L15" s="9" t="s">
        <v>117</v>
      </c>
    </row>
    <row r="16" spans="2:31" x14ac:dyDescent="0.25">
      <c r="L16" s="9" t="s">
        <v>25</v>
      </c>
    </row>
    <row r="17" spans="12:13" x14ac:dyDescent="0.25">
      <c r="L17" s="9" t="s">
        <v>26</v>
      </c>
      <c r="M17" t="s">
        <v>120</v>
      </c>
    </row>
    <row r="18" spans="12:13" x14ac:dyDescent="0.25">
      <c r="L18" s="9" t="s">
        <v>122</v>
      </c>
    </row>
    <row r="19" spans="12:13" x14ac:dyDescent="0.25">
      <c r="L19" s="9" t="s">
        <v>121</v>
      </c>
    </row>
    <row r="20" spans="12:13" x14ac:dyDescent="0.25">
      <c r="L20" s="9" t="s">
        <v>27</v>
      </c>
    </row>
    <row r="21" spans="12:13" x14ac:dyDescent="0.25">
      <c r="L21" s="9" t="s">
        <v>28</v>
      </c>
    </row>
    <row r="22" spans="12:13" x14ac:dyDescent="0.25">
      <c r="L22" s="9" t="s">
        <v>118</v>
      </c>
    </row>
    <row r="23" spans="12:13" x14ac:dyDescent="0.25">
      <c r="L23" s="9" t="s">
        <v>29</v>
      </c>
    </row>
    <row r="24" spans="12:13" x14ac:dyDescent="0.25">
      <c r="L24" s="9" t="s">
        <v>30</v>
      </c>
    </row>
    <row r="25" spans="12:13" x14ac:dyDescent="0.25">
      <c r="L25" s="9" t="s">
        <v>31</v>
      </c>
      <c r="M25" t="s">
        <v>120</v>
      </c>
    </row>
    <row r="26" spans="12:13" x14ac:dyDescent="0.25">
      <c r="L26" s="9" t="s">
        <v>32</v>
      </c>
    </row>
    <row r="27" spans="12:13" x14ac:dyDescent="0.25">
      <c r="L27" s="9" t="s">
        <v>33</v>
      </c>
    </row>
    <row r="28" spans="12:13" x14ac:dyDescent="0.25">
      <c r="L28" s="9" t="s">
        <v>34</v>
      </c>
    </row>
    <row r="29" spans="12:13" x14ac:dyDescent="0.25">
      <c r="L29" s="9" t="s">
        <v>35</v>
      </c>
      <c r="M29" t="s">
        <v>119</v>
      </c>
    </row>
    <row r="30" spans="12:13" x14ac:dyDescent="0.25">
      <c r="L30" s="9" t="s">
        <v>36</v>
      </c>
    </row>
    <row r="31" spans="12:13" x14ac:dyDescent="0.25">
      <c r="L31" s="9" t="s">
        <v>37</v>
      </c>
    </row>
    <row r="32" spans="12:13" x14ac:dyDescent="0.25">
      <c r="L32" s="9">
        <v>2013</v>
      </c>
    </row>
    <row r="33" spans="12:13" x14ac:dyDescent="0.25">
      <c r="L33" s="9">
        <v>2014</v>
      </c>
    </row>
    <row r="34" spans="12:13" x14ac:dyDescent="0.25">
      <c r="L34" s="9">
        <v>2015</v>
      </c>
      <c r="M34" t="s">
        <v>119</v>
      </c>
    </row>
    <row r="35" spans="12:13" x14ac:dyDescent="0.25">
      <c r="L35" s="9">
        <v>2016</v>
      </c>
    </row>
    <row r="36" spans="12:13" x14ac:dyDescent="0.25">
      <c r="L36" s="9">
        <v>2017</v>
      </c>
      <c r="M36" t="s">
        <v>119</v>
      </c>
    </row>
    <row r="37" spans="12:13" x14ac:dyDescent="0.25">
      <c r="L37" s="9">
        <v>2018</v>
      </c>
      <c r="M37" t="s">
        <v>15</v>
      </c>
    </row>
    <row r="38" spans="12:13" x14ac:dyDescent="0.25">
      <c r="L38" s="9">
        <v>2019</v>
      </c>
    </row>
    <row r="39" spans="12:13" x14ac:dyDescent="0.25">
      <c r="L39" s="9">
        <v>2020</v>
      </c>
    </row>
    <row r="40" spans="12:13" x14ac:dyDescent="0.25">
      <c r="L40" s="9" t="s">
        <v>115</v>
      </c>
      <c r="M40" t="s">
        <v>15</v>
      </c>
    </row>
    <row r="41" spans="12:13" x14ac:dyDescent="0.25">
      <c r="L41" s="9" t="s">
        <v>20</v>
      </c>
      <c r="M41" t="s">
        <v>119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34D7-5F64-4D91-B916-3080DF72DF8A}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CORN</vt:lpstr>
      <vt:lpstr>CORN_1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Colburn Hassman</dc:creator>
  <cp:lastModifiedBy>Colburn Hassman</cp:lastModifiedBy>
  <dcterms:created xsi:type="dcterms:W3CDTF">2020-07-26T18:17:08Z</dcterms:created>
  <dcterms:modified xsi:type="dcterms:W3CDTF">2020-07-26T21:09:55Z</dcterms:modified>
</cp:coreProperties>
</file>