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iCloudDrive\SU\Creekwatchers\Data\data\"/>
    </mc:Choice>
  </mc:AlternateContent>
  <xr:revisionPtr revIDLastSave="0" documentId="13_ncr:1_{B8901F13-1031-4BDE-BB47-9952329DFD2A}" xr6:coauthVersionLast="45" xr6:coauthVersionMax="45" xr10:uidLastSave="{00000000-0000-0000-0000-000000000000}"/>
  <bookViews>
    <workbookView xWindow="11685" yWindow="120" windowWidth="16890" windowHeight="14910" activeTab="1" xr2:uid="{00000000-000D-0000-FFFF-FFFF00000000}"/>
  </bookViews>
  <sheets>
    <sheet name="Salinity Data" sheetId="16" r:id="rId1"/>
    <sheet name="Alldata" sheetId="1" r:id="rId2"/>
    <sheet name="4June2019" sheetId="2" r:id="rId3"/>
    <sheet name="18 June2019" sheetId="3" r:id="rId4"/>
    <sheet name="2July2019" sheetId="14" r:id="rId5"/>
    <sheet name="16July2019" sheetId="15" r:id="rId6"/>
    <sheet name="30July2019" sheetId="4" r:id="rId7"/>
    <sheet name="13August2019" sheetId="5" r:id="rId8"/>
    <sheet name="27August2019" sheetId="6" r:id="rId9"/>
    <sheet name="10September2019" sheetId="7" r:id="rId10"/>
    <sheet name="24September201" sheetId="8" r:id="rId11"/>
    <sheet name="8October2019" sheetId="9" r:id="rId12"/>
    <sheet name="22October2019" sheetId="10" r:id="rId13"/>
    <sheet name="5November2019" sheetId="11" r:id="rId14"/>
    <sheet name="Template" sheetId="12" r:id="rId15"/>
    <sheet name="HP Sample List" sheetId="13" r:id="rId16"/>
  </sheets>
  <definedNames>
    <definedName name="_xlnm._FilterDatabase" localSheetId="1" hidden="1">Alldata!$A$1:$AC$525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F94" i="1"/>
  <c r="F91" i="1"/>
  <c r="F9" i="1"/>
  <c r="F4" i="1"/>
  <c r="F5" i="1"/>
  <c r="F6" i="1"/>
  <c r="F7" i="1"/>
  <c r="F3" i="1"/>
  <c r="L3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2" i="1"/>
  <c r="I72" i="1" l="1"/>
  <c r="K33" i="1"/>
  <c r="U525" i="1" l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<sst xmlns="http://schemas.openxmlformats.org/spreadsheetml/2006/main" count="445" uniqueCount="58">
  <si>
    <t>Date</t>
  </si>
  <si>
    <t>Site</t>
  </si>
  <si>
    <t>Salinity</t>
  </si>
  <si>
    <t>pH</t>
  </si>
  <si>
    <t>chlorophyll</t>
  </si>
  <si>
    <t>NO3****</t>
  </si>
  <si>
    <t>PO4</t>
  </si>
  <si>
    <t>Bacteria</t>
  </si>
  <si>
    <t>tide</t>
  </si>
  <si>
    <t>weather</t>
  </si>
  <si>
    <t>wind</t>
  </si>
  <si>
    <t>surface</t>
  </si>
  <si>
    <t>wind dir</t>
  </si>
  <si>
    <t>rainfall</t>
  </si>
  <si>
    <t>air temp (F)</t>
  </si>
  <si>
    <t>h2o temp (F)</t>
  </si>
  <si>
    <t>secchi (m)</t>
  </si>
  <si>
    <t>botm.out?</t>
  </si>
  <si>
    <t>Sample Dist. (ft)</t>
  </si>
  <si>
    <t>Sample Dist (m)</t>
  </si>
  <si>
    <t>Notes</t>
  </si>
  <si>
    <t>HP NO3</t>
  </si>
  <si>
    <t>TN(uM/L)</t>
  </si>
  <si>
    <t>TN(mg/L)</t>
  </si>
  <si>
    <t>TP(uM/L)</t>
  </si>
  <si>
    <t>TP(mg/L)</t>
  </si>
  <si>
    <t>https://goo.gl/maps/HsKQebAVFr41vuJGA</t>
  </si>
  <si>
    <t xml:space="preserve"> </t>
  </si>
  <si>
    <t>New nitrate probe not yet installed. New volunteers, new standards this week. All samples were very yellow/green.</t>
  </si>
  <si>
    <t>No Sample</t>
  </si>
  <si>
    <t>BD</t>
  </si>
  <si>
    <t>&gt;1.20</t>
  </si>
  <si>
    <t>TNTP</t>
  </si>
  <si>
    <t>July 2 2019</t>
  </si>
  <si>
    <t>y</t>
  </si>
  <si>
    <t>n</t>
  </si>
  <si>
    <t>26C</t>
  </si>
  <si>
    <t>27C</t>
  </si>
  <si>
    <t>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</si>
  <si>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</si>
  <si>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</si>
  <si>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</si>
  <si>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</si>
  <si>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</si>
  <si>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</si>
  <si>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</si>
  <si>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</si>
  <si>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</si>
  <si>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</si>
  <si>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</si>
  <si>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</si>
  <si>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</si>
  <si>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</si>
  <si>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Nox</t>
  </si>
  <si>
    <t>Wtemp C</t>
  </si>
  <si>
    <t>air temp (C)</t>
  </si>
  <si>
    <t>h2o temp (C)</t>
  </si>
  <si>
    <t>greater than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</si>
</sst>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00"/>
    <numFmt numFmtId="166" formatCode="0.0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name val="Times"/>
      <family val="1"/>
    </font>
    <font>
      <u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FF"/>
      <name val="Arial"/>
      <family val="2"/>
    </font>
    <font>
      <i/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9"/>
      <name val="Times New Roman"/>
      <family val="1"/>
    </font>
    <font>
      <sz val="12"/>
      <color indexed="8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6" fillId="0" borderId="0" xfId="0" applyNumberFormat="1" applyFont="1" applyAlignment="1"/>
    <xf numFmtId="0" fontId="6" fillId="0" borderId="0" xfId="0" applyFont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8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10" fillId="4" borderId="0" xfId="0" applyNumberFormat="1" applyFont="1" applyFill="1" applyAlignment="1">
      <alignment horizontal="right"/>
    </xf>
    <xf numFmtId="164" fontId="6" fillId="0" borderId="0" xfId="0" applyNumberFormat="1" applyFont="1" applyAlignment="1"/>
    <xf numFmtId="0" fontId="11" fillId="0" borderId="0" xfId="0" applyFont="1" applyAlignment="1"/>
    <xf numFmtId="14" fontId="6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" xfId="0" applyFont="1" applyFill="1" applyBorder="1" applyAlignment="1">
      <alignment horizontal="center"/>
    </xf>
    <xf numFmtId="14" fontId="10" fillId="0" borderId="0" xfId="0" applyNumberFormat="1" applyFont="1" applyAlignment="1"/>
    <xf numFmtId="165" fontId="13" fillId="0" borderId="0" xfId="0" applyNumberFormat="1" applyFont="1"/>
    <xf numFmtId="0" fontId="7" fillId="0" borderId="3" xfId="0" applyFont="1" applyBorder="1" applyAlignment="1">
      <alignment horizontal="center"/>
    </xf>
    <xf numFmtId="2" fontId="14" fillId="0" borderId="0" xfId="0" applyNumberFormat="1" applyFont="1" applyAlignment="1">
      <alignment horizontal="left"/>
    </xf>
    <xf numFmtId="2" fontId="7" fillId="0" borderId="3" xfId="0" applyNumberFormat="1" applyFont="1" applyBorder="1" applyAlignment="1">
      <alignment horizontal="center"/>
    </xf>
    <xf numFmtId="0" fontId="0" fillId="0" borderId="0" xfId="0"/>
    <xf numFmtId="0" fontId="0" fillId="0" borderId="3" xfId="0" applyBorder="1"/>
    <xf numFmtId="0" fontId="0" fillId="5" borderId="0" xfId="0" applyFill="1"/>
    <xf numFmtId="0" fontId="6" fillId="6" borderId="0" xfId="0" applyFont="1" applyFill="1" applyAlignment="1"/>
    <xf numFmtId="0" fontId="3" fillId="6" borderId="0" xfId="0" applyFont="1" applyFill="1" applyAlignment="1">
      <alignment horizontal="right"/>
    </xf>
    <xf numFmtId="0" fontId="13" fillId="0" borderId="0" xfId="0" applyFont="1"/>
    <xf numFmtId="0" fontId="15" fillId="0" borderId="0" xfId="0" applyFont="1"/>
    <xf numFmtId="0" fontId="2" fillId="0" borderId="0" xfId="0" applyFont="1"/>
    <xf numFmtId="0" fontId="3" fillId="7" borderId="0" xfId="0" applyFont="1" applyFill="1" applyAlignment="1">
      <alignment horizontal="right"/>
    </xf>
    <xf numFmtId="0" fontId="17" fillId="0" borderId="3" xfId="2" applyNumberFormat="1" applyFont="1" applyFill="1" applyBorder="1" applyAlignment="1" applyProtection="1">
      <alignment horizontal="center"/>
    </xf>
    <xf numFmtId="0" fontId="1" fillId="0" borderId="3" xfId="2" applyNumberFormat="1" applyFont="1" applyBorder="1" applyAlignment="1">
      <alignment horizontal="center"/>
    </xf>
    <xf numFmtId="0" fontId="16" fillId="0" borderId="3" xfId="2" quotePrefix="1" applyNumberFormat="1" applyFont="1" applyBorder="1" applyAlignment="1">
      <alignment horizontal="center"/>
    </xf>
    <xf numFmtId="0" fontId="16" fillId="0" borderId="3" xfId="2" applyNumberFormat="1" applyFont="1" applyBorder="1" applyAlignment="1">
      <alignment horizontal="center"/>
    </xf>
    <xf numFmtId="0" fontId="1" fillId="0" borderId="3" xfId="2" applyNumberFormat="1" applyFont="1" applyFill="1" applyBorder="1" applyAlignment="1">
      <alignment horizontal="center"/>
    </xf>
    <xf numFmtId="0" fontId="1" fillId="0" borderId="3" xfId="2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1" fontId="1" fillId="0" borderId="3" xfId="2" applyNumberFormat="1" applyFont="1" applyBorder="1" applyAlignment="1">
      <alignment horizontal="center"/>
    </xf>
    <xf numFmtId="1" fontId="16" fillId="0" borderId="3" xfId="2" quotePrefix="1" applyNumberFormat="1" applyFont="1" applyBorder="1" applyAlignment="1">
      <alignment horizontal="center"/>
    </xf>
    <xf numFmtId="0" fontId="1" fillId="0" borderId="3" xfId="2" applyFont="1" applyBorder="1" applyAlignment="1">
      <alignment horizontal="center" wrapText="1"/>
    </xf>
    <xf numFmtId="0" fontId="17" fillId="0" borderId="3" xfId="2" applyNumberFormat="1" applyFont="1" applyFill="1" applyBorder="1" applyAlignment="1" applyProtection="1">
      <alignment horizontal="center"/>
    </xf>
    <xf numFmtId="0" fontId="1" fillId="0" borderId="3" xfId="2" applyNumberFormat="1" applyFont="1" applyBorder="1" applyAlignment="1">
      <alignment horizontal="center"/>
    </xf>
    <xf numFmtId="0" fontId="16" fillId="0" borderId="3" xfId="2" quotePrefix="1" applyNumberFormat="1" applyFont="1" applyBorder="1" applyAlignment="1">
      <alignment horizontal="center"/>
    </xf>
    <xf numFmtId="0" fontId="16" fillId="0" borderId="3" xfId="2" applyNumberFormat="1" applyFont="1" applyBorder="1" applyAlignment="1">
      <alignment horizontal="center"/>
    </xf>
    <xf numFmtId="2" fontId="1" fillId="0" borderId="3" xfId="2" applyNumberFormat="1" applyFont="1" applyBorder="1" applyAlignment="1">
      <alignment horizontal="center"/>
    </xf>
    <xf numFmtId="0" fontId="1" fillId="0" borderId="3" xfId="2" quotePrefix="1" applyNumberFormat="1" applyFont="1" applyBorder="1" applyAlignment="1">
      <alignment horizontal="center"/>
    </xf>
    <xf numFmtId="0" fontId="1" fillId="0" borderId="3" xfId="2" applyNumberFormat="1" applyFont="1" applyFill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3" xfId="2" applyNumberFormat="1" applyFont="1" applyBorder="1" applyAlignment="1">
      <alignment horizontal="center" wrapText="1"/>
    </xf>
    <xf numFmtId="2" fontId="1" fillId="0" borderId="3" xfId="2" applyNumberFormat="1" applyFont="1" applyFill="1" applyBorder="1" applyAlignment="1">
      <alignment horizontal="center"/>
    </xf>
    <xf numFmtId="2" fontId="16" fillId="0" borderId="3" xfId="2" applyNumberFormat="1" applyFont="1" applyBorder="1" applyAlignment="1">
      <alignment horizontal="center"/>
    </xf>
    <xf numFmtId="2" fontId="17" fillId="0" borderId="3" xfId="2" applyNumberFormat="1" applyFont="1" applyFill="1" applyBorder="1" applyAlignment="1" applyProtection="1">
      <alignment horizontal="center"/>
    </xf>
    <xf numFmtId="2" fontId="1" fillId="0" borderId="3" xfId="2" quotePrefix="1" applyNumberFormat="1" applyFont="1" applyBorder="1" applyAlignment="1">
      <alignment horizontal="center"/>
    </xf>
    <xf numFmtId="2" fontId="3" fillId="2" borderId="0" xfId="0" applyNumberFormat="1" applyFont="1" applyFill="1" applyAlignment="1"/>
  </cellXfs>
  <cellStyles count="3">
    <cellStyle name="Normal" xfId="0" builtinId="0"/>
    <cellStyle name="Normal 2" xfId="2" xr:uid="{CE5177FD-6785-4BF5-A7D6-84F2AAF9BB33}"/>
    <cellStyle name="Normal 3" xfId="1" xr:uid="{00F1BF21-82DB-426D-A29F-BFD10FE99F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maps/HsKQebAVFr41vuJ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maps/HsKQebAVFr41vuJ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3A05-91D7-5B43-9D0A-54A1B9829657}">
  <dimension ref="A1:X37"/>
  <sheetViews>
    <sheetView workbookViewId="0">
      <selection sqref="A1:XFD19"/>
    </sheetView>
  </sheetViews>
  <sheetFormatPr defaultColWidth="11.42578125" defaultRowHeight="12.75" x14ac:dyDescent="0.2"/>
  <sheetData>
    <row r="1" spans="1:24" ht="15" x14ac:dyDescent="0.25">
      <c r="A1" s="11" t="s">
        <v>0</v>
      </c>
      <c r="B1" s="11" t="s">
        <v>1</v>
      </c>
      <c r="C1" s="6">
        <v>2</v>
      </c>
      <c r="D1" s="6">
        <v>3</v>
      </c>
      <c r="E1" s="6">
        <v>5</v>
      </c>
      <c r="F1" s="6">
        <v>6</v>
      </c>
      <c r="G1" s="6">
        <v>8</v>
      </c>
      <c r="H1" s="6">
        <v>9</v>
      </c>
      <c r="I1" s="6">
        <v>11</v>
      </c>
      <c r="J1" s="6">
        <v>12</v>
      </c>
      <c r="K1" s="6">
        <v>13</v>
      </c>
      <c r="L1" s="6">
        <v>15</v>
      </c>
      <c r="M1" s="6">
        <v>16</v>
      </c>
      <c r="N1" s="6">
        <v>17</v>
      </c>
      <c r="O1" s="6">
        <v>18</v>
      </c>
      <c r="P1" s="6">
        <v>19</v>
      </c>
      <c r="Q1" s="6">
        <v>21</v>
      </c>
      <c r="R1" s="6">
        <v>22</v>
      </c>
      <c r="S1" s="6">
        <v>23</v>
      </c>
      <c r="T1" s="6">
        <v>24</v>
      </c>
      <c r="U1" s="6">
        <v>25</v>
      </c>
      <c r="V1" s="6">
        <v>26</v>
      </c>
      <c r="W1" s="6">
        <v>27</v>
      </c>
      <c r="X1" s="6">
        <v>28</v>
      </c>
    </row>
    <row r="2" spans="1:24" ht="15" x14ac:dyDescent="0.25">
      <c r="A2" s="26">
        <v>43536</v>
      </c>
      <c r="B2" s="11"/>
      <c r="C2" s="8">
        <v>1.8</v>
      </c>
      <c r="D2" s="8">
        <v>0.26</v>
      </c>
      <c r="E2" s="8">
        <v>0.16</v>
      </c>
      <c r="F2" s="8">
        <v>0.16</v>
      </c>
      <c r="G2" s="8">
        <v>0.16</v>
      </c>
      <c r="H2" s="8">
        <v>0.2</v>
      </c>
      <c r="I2" s="8">
        <v>0.17</v>
      </c>
      <c r="J2" s="8">
        <v>0.16</v>
      </c>
      <c r="K2" s="15"/>
      <c r="L2" s="8">
        <v>0.16</v>
      </c>
      <c r="M2" s="8">
        <v>0.14000000000000001</v>
      </c>
      <c r="N2" s="8">
        <v>0.18</v>
      </c>
      <c r="O2" s="8">
        <v>0.18</v>
      </c>
      <c r="P2" s="8">
        <v>0.12</v>
      </c>
      <c r="Q2" s="8">
        <v>0.12</v>
      </c>
      <c r="R2" s="8">
        <v>0.13</v>
      </c>
      <c r="S2" s="8">
        <v>0.16</v>
      </c>
      <c r="T2" s="8">
        <v>1.83</v>
      </c>
      <c r="U2" s="8">
        <v>0.4</v>
      </c>
      <c r="V2" s="8">
        <v>0.11</v>
      </c>
      <c r="W2" s="8">
        <v>0.14000000000000001</v>
      </c>
      <c r="X2" s="8">
        <v>0.98</v>
      </c>
    </row>
    <row r="3" spans="1:24" ht="15" x14ac:dyDescent="0.25">
      <c r="A3" s="26">
        <v>43550</v>
      </c>
      <c r="B3" s="11"/>
      <c r="C3" s="8">
        <v>0.51</v>
      </c>
      <c r="D3" s="8">
        <v>0.13</v>
      </c>
      <c r="E3" s="8">
        <v>0.08</v>
      </c>
      <c r="F3" s="8">
        <v>7.0000000000000007E-2</v>
      </c>
      <c r="G3" s="8">
        <v>0.08</v>
      </c>
      <c r="H3" s="8">
        <v>0.1</v>
      </c>
      <c r="I3" s="8">
        <v>0.09</v>
      </c>
      <c r="J3" s="8">
        <v>7.0000000000000007E-2</v>
      </c>
      <c r="K3" s="15"/>
      <c r="L3" s="8">
        <v>7.0000000000000007E-2</v>
      </c>
      <c r="M3" s="8">
        <v>0.06</v>
      </c>
      <c r="N3" s="8">
        <v>0.26</v>
      </c>
      <c r="O3" s="8">
        <v>0.47</v>
      </c>
      <c r="P3" s="8">
        <v>0.11</v>
      </c>
      <c r="Q3" s="8">
        <v>0.09</v>
      </c>
      <c r="R3" s="8">
        <v>0.18</v>
      </c>
      <c r="S3" s="8">
        <v>0.13</v>
      </c>
      <c r="T3" s="8">
        <v>2.1800000000000002</v>
      </c>
      <c r="U3" s="8">
        <v>0.56999999999999995</v>
      </c>
      <c r="V3" s="8">
        <v>0.1</v>
      </c>
      <c r="W3" s="8">
        <v>0.09</v>
      </c>
      <c r="X3" s="8">
        <v>1.1499999999999999</v>
      </c>
    </row>
    <row r="4" spans="1:24" ht="15" x14ac:dyDescent="0.25">
      <c r="A4" s="26">
        <v>43564</v>
      </c>
      <c r="B4" s="11"/>
      <c r="C4" s="8">
        <v>0.04</v>
      </c>
      <c r="D4" s="8">
        <v>0.03</v>
      </c>
      <c r="E4" s="8">
        <v>0.03</v>
      </c>
      <c r="F4" s="8">
        <v>0.03</v>
      </c>
      <c r="G4" s="8">
        <v>0.08</v>
      </c>
      <c r="H4" s="8">
        <v>0.03</v>
      </c>
      <c r="I4" s="8">
        <v>0.03</v>
      </c>
      <c r="J4" s="8">
        <v>0.02</v>
      </c>
      <c r="K4" s="15"/>
      <c r="L4" s="8">
        <v>0.03</v>
      </c>
      <c r="M4" s="8">
        <v>0.02</v>
      </c>
      <c r="N4" s="8">
        <v>0.21</v>
      </c>
      <c r="O4" s="8">
        <v>0.23</v>
      </c>
      <c r="P4" s="8">
        <v>0.04</v>
      </c>
      <c r="Q4" s="8">
        <v>0.06</v>
      </c>
      <c r="R4" s="8">
        <v>7.0000000000000007E-2</v>
      </c>
      <c r="S4" s="8">
        <v>1.38</v>
      </c>
      <c r="T4" s="8">
        <v>0.37</v>
      </c>
      <c r="U4" s="8">
        <v>0.05</v>
      </c>
      <c r="V4" s="8">
        <v>0.05</v>
      </c>
      <c r="W4" s="8">
        <v>0.03</v>
      </c>
      <c r="X4" s="8">
        <v>0.55000000000000004</v>
      </c>
    </row>
    <row r="5" spans="1:24" ht="15" x14ac:dyDescent="0.25">
      <c r="A5" s="26">
        <v>43578</v>
      </c>
      <c r="B5" s="11"/>
      <c r="C5" s="8">
        <v>0.01</v>
      </c>
      <c r="D5" s="8">
        <v>0.02</v>
      </c>
      <c r="E5" s="8">
        <v>0.01</v>
      </c>
      <c r="F5" s="8">
        <v>0.01</v>
      </c>
      <c r="G5" s="8">
        <v>0.01</v>
      </c>
      <c r="H5" s="8">
        <v>0.02</v>
      </c>
      <c r="I5" s="8">
        <v>0.02</v>
      </c>
      <c r="J5" s="8">
        <v>0.02</v>
      </c>
      <c r="K5" s="15"/>
      <c r="L5" s="8">
        <v>0.02</v>
      </c>
      <c r="M5" s="8">
        <v>0.01</v>
      </c>
      <c r="N5" s="8">
        <v>0.14000000000000001</v>
      </c>
      <c r="O5" s="8">
        <v>0.15</v>
      </c>
      <c r="P5" s="15"/>
      <c r="Q5" s="8">
        <v>0.03</v>
      </c>
      <c r="R5" s="8">
        <v>0.05</v>
      </c>
      <c r="S5" s="8">
        <v>0.04</v>
      </c>
      <c r="T5" s="8">
        <v>0.79</v>
      </c>
      <c r="U5" s="8">
        <v>0.36</v>
      </c>
      <c r="V5" s="8">
        <v>0.03</v>
      </c>
      <c r="W5" s="8">
        <v>0.02</v>
      </c>
      <c r="X5" s="8">
        <v>0.49</v>
      </c>
    </row>
    <row r="6" spans="1:24" ht="15" x14ac:dyDescent="0.25">
      <c r="A6" s="26">
        <v>43592</v>
      </c>
      <c r="B6" s="11"/>
      <c r="C6" s="8">
        <v>0.02</v>
      </c>
      <c r="D6" s="8">
        <v>0.02</v>
      </c>
      <c r="E6" s="8">
        <v>0.01</v>
      </c>
      <c r="F6" s="8">
        <v>0.01</v>
      </c>
      <c r="G6" s="8">
        <v>0.02</v>
      </c>
      <c r="H6" s="8">
        <v>0.02</v>
      </c>
      <c r="I6" s="8">
        <v>0.02</v>
      </c>
      <c r="J6" s="8">
        <v>0.01</v>
      </c>
      <c r="K6" s="11"/>
      <c r="L6" s="8">
        <v>0.01</v>
      </c>
      <c r="M6" s="8">
        <v>0.01</v>
      </c>
      <c r="N6" s="8">
        <v>0.21</v>
      </c>
      <c r="O6" s="8">
        <v>0.24</v>
      </c>
      <c r="P6" s="8">
        <v>0.02</v>
      </c>
      <c r="Q6" s="8">
        <v>0.02</v>
      </c>
      <c r="R6" s="8">
        <v>7.0000000000000007E-2</v>
      </c>
      <c r="S6" s="8">
        <v>0.11</v>
      </c>
      <c r="T6" s="8">
        <v>0.96</v>
      </c>
      <c r="U6" s="8">
        <v>0.32</v>
      </c>
      <c r="V6" s="8">
        <v>0.02</v>
      </c>
      <c r="W6" s="8">
        <v>0.02</v>
      </c>
      <c r="X6" s="8">
        <v>0.44</v>
      </c>
    </row>
    <row r="7" spans="1:24" ht="15" x14ac:dyDescent="0.25">
      <c r="A7" s="26">
        <v>43606</v>
      </c>
      <c r="B7" s="11"/>
      <c r="C7" s="8">
        <v>0.01</v>
      </c>
      <c r="D7" s="8">
        <v>0.01</v>
      </c>
      <c r="E7" s="8">
        <v>0.01</v>
      </c>
      <c r="F7" s="8">
        <v>0.05</v>
      </c>
      <c r="G7" s="8">
        <v>0.03</v>
      </c>
      <c r="H7" s="8">
        <v>0.03</v>
      </c>
      <c r="I7" s="8">
        <v>0.02</v>
      </c>
      <c r="J7" s="8">
        <v>0.02</v>
      </c>
      <c r="K7" s="15"/>
      <c r="L7" s="8">
        <v>0.02</v>
      </c>
      <c r="M7" s="8">
        <v>0.02</v>
      </c>
      <c r="N7" s="8">
        <v>0.01</v>
      </c>
      <c r="O7" s="8">
        <v>0.1</v>
      </c>
      <c r="P7" s="8">
        <v>0.01</v>
      </c>
      <c r="Q7" s="8">
        <v>0.02</v>
      </c>
      <c r="R7" s="8">
        <v>0.01</v>
      </c>
      <c r="S7" s="8">
        <v>0.11</v>
      </c>
      <c r="T7" s="8">
        <v>0.71</v>
      </c>
      <c r="U7" s="8">
        <v>0.02</v>
      </c>
      <c r="V7" s="8">
        <v>0.03</v>
      </c>
      <c r="W7" s="8">
        <v>0.03</v>
      </c>
      <c r="X7" s="8">
        <v>0.34</v>
      </c>
    </row>
    <row r="8" spans="1:24" x14ac:dyDescent="0.2">
      <c r="A8" s="5">
        <v>43618</v>
      </c>
      <c r="B8" s="6">
        <v>2</v>
      </c>
      <c r="C8" s="6">
        <v>0.03</v>
      </c>
      <c r="D8" s="6">
        <v>0.05</v>
      </c>
      <c r="E8" s="6">
        <v>0.05</v>
      </c>
      <c r="F8" s="6">
        <v>0.04</v>
      </c>
      <c r="G8" s="6">
        <v>0.04</v>
      </c>
      <c r="H8" s="6">
        <v>0.05</v>
      </c>
      <c r="I8" s="6">
        <v>0.05</v>
      </c>
      <c r="J8" s="6">
        <v>0.04</v>
      </c>
      <c r="K8" s="6"/>
      <c r="L8" s="6">
        <v>0.04</v>
      </c>
      <c r="M8" s="6">
        <v>7.0000000000000007E-2</v>
      </c>
      <c r="N8" s="6">
        <v>0.37</v>
      </c>
      <c r="O8" s="6">
        <v>0.75</v>
      </c>
      <c r="P8" s="6">
        <v>0.06</v>
      </c>
      <c r="Q8" s="6">
        <v>7.0000000000000007E-2</v>
      </c>
      <c r="R8" s="6">
        <v>0.13</v>
      </c>
      <c r="S8" s="6">
        <v>0.33</v>
      </c>
      <c r="T8" s="6">
        <v>1.8</v>
      </c>
      <c r="U8" s="6">
        <v>1.03</v>
      </c>
      <c r="V8" s="6">
        <v>0.06</v>
      </c>
      <c r="W8" s="6">
        <v>0.05</v>
      </c>
      <c r="X8" s="6">
        <v>0.91</v>
      </c>
    </row>
    <row r="9" spans="1:24" x14ac:dyDescent="0.2">
      <c r="A9" s="5">
        <v>43634</v>
      </c>
      <c r="B9" s="6">
        <v>2</v>
      </c>
      <c r="C9" s="6">
        <v>0.1</v>
      </c>
      <c r="D9" s="6">
        <v>7.0000000000000007E-2</v>
      </c>
      <c r="E9" s="6">
        <v>0.12</v>
      </c>
      <c r="F9" s="6">
        <v>0.11</v>
      </c>
      <c r="G9" s="6">
        <v>0.11</v>
      </c>
      <c r="H9" s="6">
        <v>0.14000000000000001</v>
      </c>
      <c r="I9" s="6">
        <v>0.04</v>
      </c>
      <c r="J9" s="6">
        <v>0.12</v>
      </c>
      <c r="K9" s="24"/>
      <c r="L9" s="6">
        <v>0.12</v>
      </c>
      <c r="M9" s="6">
        <v>0.11</v>
      </c>
      <c r="N9" s="6">
        <v>7.0000000000000007E-2</v>
      </c>
      <c r="O9" s="6">
        <v>2.87</v>
      </c>
      <c r="P9" s="6">
        <v>0.16</v>
      </c>
      <c r="Q9" s="6">
        <v>0.24</v>
      </c>
      <c r="R9" s="6">
        <v>0.54</v>
      </c>
      <c r="S9" s="6">
        <v>1.83</v>
      </c>
      <c r="T9" s="6">
        <v>6.26</v>
      </c>
      <c r="U9" s="6">
        <v>3.24</v>
      </c>
      <c r="V9" s="6">
        <v>0.18</v>
      </c>
      <c r="W9" s="6">
        <v>0.14000000000000001</v>
      </c>
      <c r="X9" s="6">
        <v>3.35</v>
      </c>
    </row>
    <row r="10" spans="1:24" x14ac:dyDescent="0.2">
      <c r="A10" s="5">
        <v>43648</v>
      </c>
      <c r="B10" s="6"/>
      <c r="C10" s="24">
        <v>0.21</v>
      </c>
      <c r="D10" s="24">
        <v>0.26</v>
      </c>
      <c r="E10" s="24">
        <v>0.24</v>
      </c>
      <c r="F10" s="24">
        <v>0.23</v>
      </c>
      <c r="G10" s="24">
        <v>0.24</v>
      </c>
      <c r="H10" s="24">
        <v>0.28000000000000003</v>
      </c>
      <c r="I10" s="24">
        <v>0.33</v>
      </c>
      <c r="J10" s="24">
        <v>0.23</v>
      </c>
      <c r="K10" s="24"/>
      <c r="L10" s="24">
        <v>0.23</v>
      </c>
      <c r="M10" s="24">
        <v>1.1100000000000001</v>
      </c>
      <c r="N10" s="24">
        <v>4.88</v>
      </c>
      <c r="O10" s="24">
        <v>5.4</v>
      </c>
      <c r="P10" s="24">
        <v>0.34</v>
      </c>
      <c r="Q10" s="24">
        <v>1.49</v>
      </c>
      <c r="R10" s="24">
        <v>1.74</v>
      </c>
      <c r="S10" s="24">
        <v>2.77</v>
      </c>
      <c r="T10" s="24">
        <v>13.79</v>
      </c>
      <c r="U10" s="24">
        <v>8.6199999999999992</v>
      </c>
      <c r="V10" s="24">
        <v>0.49</v>
      </c>
      <c r="W10" s="24">
        <v>0.3</v>
      </c>
      <c r="X10" s="24">
        <v>9.02</v>
      </c>
    </row>
    <row r="11" spans="1:24" x14ac:dyDescent="0.2">
      <c r="A11" s="5">
        <v>43662</v>
      </c>
      <c r="B11" s="6"/>
      <c r="C11" s="24">
        <v>0.12</v>
      </c>
      <c r="D11" s="24">
        <v>0.12</v>
      </c>
      <c r="E11" s="24"/>
      <c r="F11" s="24">
        <v>0.12</v>
      </c>
      <c r="G11" s="24">
        <v>0.13</v>
      </c>
      <c r="H11" s="24">
        <v>0.13</v>
      </c>
      <c r="I11" s="24">
        <v>0.19</v>
      </c>
      <c r="J11" s="24">
        <v>0.12</v>
      </c>
      <c r="K11" s="24"/>
      <c r="L11" s="24">
        <v>0.12</v>
      </c>
      <c r="M11" s="24">
        <v>0.67</v>
      </c>
      <c r="N11" s="24">
        <v>2.94</v>
      </c>
      <c r="O11" s="24">
        <v>2.3199999999999998</v>
      </c>
      <c r="P11" s="24">
        <v>0.17</v>
      </c>
      <c r="Q11" s="24">
        <v>0.51</v>
      </c>
      <c r="R11" s="24">
        <v>1.21</v>
      </c>
      <c r="S11" s="24">
        <v>3.23</v>
      </c>
      <c r="T11" s="24">
        <v>6.84</v>
      </c>
      <c r="U11" s="24">
        <v>4.34</v>
      </c>
      <c r="V11" s="24">
        <v>0.36</v>
      </c>
      <c r="W11" s="24">
        <v>0.16</v>
      </c>
      <c r="X11" s="24">
        <v>4.58</v>
      </c>
    </row>
    <row r="12" spans="1:24" x14ac:dyDescent="0.2">
      <c r="A12" s="5">
        <v>43676</v>
      </c>
      <c r="B12" s="6"/>
      <c r="C12" s="6">
        <v>0.18</v>
      </c>
      <c r="D12" s="6">
        <v>0.21</v>
      </c>
      <c r="E12" s="6">
        <v>0.19</v>
      </c>
      <c r="F12" s="6">
        <v>0.2</v>
      </c>
      <c r="G12" s="6">
        <v>0.19</v>
      </c>
      <c r="H12" s="6">
        <v>0.22</v>
      </c>
      <c r="I12" s="6">
        <v>0.31</v>
      </c>
      <c r="J12" s="6">
        <v>0.18</v>
      </c>
      <c r="K12" s="24"/>
      <c r="L12" s="6">
        <v>0.19</v>
      </c>
      <c r="M12" s="6">
        <v>0.51</v>
      </c>
      <c r="N12" s="6">
        <v>5.0599999999999996</v>
      </c>
      <c r="O12" s="6">
        <v>6.41</v>
      </c>
      <c r="P12" s="6"/>
      <c r="Q12" s="6">
        <v>1.26</v>
      </c>
      <c r="R12" s="6">
        <v>1.35</v>
      </c>
      <c r="S12" s="6">
        <v>5.0599999999999996</v>
      </c>
      <c r="T12" s="6">
        <v>6.41</v>
      </c>
      <c r="U12" s="6">
        <v>7.61</v>
      </c>
      <c r="V12" s="6">
        <v>0.82</v>
      </c>
      <c r="W12" s="6">
        <v>0.35</v>
      </c>
      <c r="X12" s="6">
        <v>8.5399999999999991</v>
      </c>
    </row>
    <row r="13" spans="1:24" x14ac:dyDescent="0.2">
      <c r="A13" s="5">
        <v>43690</v>
      </c>
      <c r="B13" s="6"/>
      <c r="C13" s="6">
        <v>0.25</v>
      </c>
      <c r="D13" s="6">
        <v>0.3</v>
      </c>
      <c r="E13" s="6">
        <v>0.24</v>
      </c>
      <c r="F13" s="6">
        <v>0.27</v>
      </c>
      <c r="G13" s="6">
        <v>0.28000000000000003</v>
      </c>
      <c r="H13" s="6">
        <v>0.3</v>
      </c>
      <c r="I13" s="6">
        <v>0.56999999999999995</v>
      </c>
      <c r="J13" s="6">
        <v>0.25</v>
      </c>
      <c r="K13" s="24"/>
      <c r="L13" s="6">
        <v>0.26</v>
      </c>
      <c r="M13" s="6">
        <v>1.83</v>
      </c>
      <c r="N13" s="6">
        <v>7.83</v>
      </c>
      <c r="O13" s="24"/>
      <c r="P13" s="6">
        <v>0.43</v>
      </c>
      <c r="Q13" s="6">
        <v>2.37</v>
      </c>
      <c r="R13" s="6">
        <v>3.52</v>
      </c>
      <c r="S13" s="24"/>
      <c r="T13" s="6">
        <v>17.5</v>
      </c>
      <c r="U13" s="6">
        <v>12.65</v>
      </c>
      <c r="V13" s="6">
        <v>0.96</v>
      </c>
      <c r="W13" s="6">
        <v>0.63</v>
      </c>
      <c r="X13" s="6">
        <v>13.38</v>
      </c>
    </row>
    <row r="14" spans="1:24" x14ac:dyDescent="0.2">
      <c r="A14" s="5">
        <v>43704</v>
      </c>
      <c r="B14" s="6"/>
      <c r="C14" s="6">
        <v>0.3</v>
      </c>
      <c r="D14" s="6">
        <v>0.31</v>
      </c>
      <c r="E14" s="6">
        <v>0.53</v>
      </c>
      <c r="F14" s="6">
        <v>0.27</v>
      </c>
      <c r="G14" s="6">
        <v>0.3</v>
      </c>
      <c r="H14" s="6">
        <v>0.3</v>
      </c>
      <c r="I14" s="6">
        <v>0.59</v>
      </c>
      <c r="J14" s="6">
        <v>0.27</v>
      </c>
      <c r="K14" s="24"/>
      <c r="L14" s="6">
        <v>0.27</v>
      </c>
      <c r="M14" s="6">
        <v>1.07</v>
      </c>
      <c r="N14" s="6">
        <v>7.89</v>
      </c>
      <c r="O14" s="24"/>
      <c r="P14" s="6">
        <v>0.45</v>
      </c>
      <c r="Q14" s="6">
        <v>5.44</v>
      </c>
      <c r="R14" s="6">
        <v>5.79</v>
      </c>
      <c r="S14" s="24"/>
      <c r="T14" s="6">
        <v>17.62</v>
      </c>
      <c r="U14" s="6">
        <v>14.45</v>
      </c>
      <c r="V14" s="6">
        <v>1.01</v>
      </c>
      <c r="W14" s="6">
        <v>0.63</v>
      </c>
      <c r="X14" s="6">
        <v>15.49</v>
      </c>
    </row>
    <row r="15" spans="1:24" x14ac:dyDescent="0.2">
      <c r="A15" s="5">
        <v>43718</v>
      </c>
      <c r="B15" s="6"/>
      <c r="C15" s="6">
        <v>0.45</v>
      </c>
      <c r="D15" s="6">
        <v>0.35</v>
      </c>
      <c r="E15" s="6">
        <v>0.26</v>
      </c>
      <c r="F15" s="6">
        <v>0.31</v>
      </c>
      <c r="G15" s="6">
        <v>0.28000000000000003</v>
      </c>
      <c r="H15" s="6">
        <v>0.33</v>
      </c>
      <c r="I15" s="6">
        <v>0.94</v>
      </c>
      <c r="J15" s="6">
        <v>0.28999999999999998</v>
      </c>
      <c r="K15" s="24"/>
      <c r="L15" s="6">
        <v>0.3</v>
      </c>
      <c r="M15" s="6">
        <v>1.19</v>
      </c>
      <c r="N15" s="6">
        <v>10.65</v>
      </c>
      <c r="O15" s="6">
        <v>11.05</v>
      </c>
      <c r="P15" s="6">
        <v>0.56999999999999995</v>
      </c>
      <c r="Q15" s="6">
        <v>3.78</v>
      </c>
      <c r="R15" s="6">
        <v>6.42</v>
      </c>
      <c r="S15" s="6">
        <v>7.45</v>
      </c>
      <c r="T15" s="6">
        <v>20.41</v>
      </c>
      <c r="U15" s="6">
        <v>16.16</v>
      </c>
      <c r="V15" s="6">
        <v>1.31</v>
      </c>
      <c r="W15" s="6">
        <v>0.63</v>
      </c>
      <c r="X15" s="6">
        <v>16.63</v>
      </c>
    </row>
    <row r="16" spans="1:24" x14ac:dyDescent="0.2">
      <c r="A16" s="5">
        <v>43732</v>
      </c>
      <c r="B16" s="6"/>
      <c r="C16" s="6">
        <v>0.28000000000000003</v>
      </c>
      <c r="D16" s="6">
        <v>0.33</v>
      </c>
      <c r="E16" s="6">
        <v>0.28000000000000003</v>
      </c>
      <c r="F16" s="6">
        <v>0.3</v>
      </c>
      <c r="G16" s="6">
        <v>0.33</v>
      </c>
      <c r="H16" s="6">
        <v>0.03</v>
      </c>
      <c r="I16" s="6">
        <v>1.47</v>
      </c>
      <c r="J16" s="6">
        <v>0.31</v>
      </c>
      <c r="K16" s="24"/>
      <c r="L16" s="6">
        <v>0.37</v>
      </c>
      <c r="M16" s="24"/>
      <c r="N16" s="6">
        <v>11.01</v>
      </c>
      <c r="O16" s="6">
        <v>15.1</v>
      </c>
      <c r="P16" s="24"/>
      <c r="Q16" s="6">
        <v>5.49</v>
      </c>
      <c r="R16" s="6">
        <v>8.3000000000000007</v>
      </c>
      <c r="S16" s="6">
        <v>12.12</v>
      </c>
      <c r="T16" s="6">
        <v>22.13</v>
      </c>
      <c r="U16" s="6">
        <v>18.23</v>
      </c>
      <c r="V16" s="6">
        <v>2.08</v>
      </c>
      <c r="W16" s="6">
        <v>1.21</v>
      </c>
      <c r="X16" s="6">
        <v>19.68</v>
      </c>
    </row>
    <row r="17" spans="1:24" x14ac:dyDescent="0.2">
      <c r="A17" s="5">
        <v>43746</v>
      </c>
      <c r="B17" s="6"/>
      <c r="C17" s="6">
        <v>0.27</v>
      </c>
      <c r="D17" s="6">
        <v>0.31</v>
      </c>
      <c r="E17" s="24"/>
      <c r="F17" s="6">
        <v>0.28999999999999998</v>
      </c>
      <c r="G17" s="6">
        <v>0.31</v>
      </c>
      <c r="H17" s="6">
        <v>0.28999999999999998</v>
      </c>
      <c r="I17" s="6">
        <v>2.11</v>
      </c>
      <c r="J17" s="6">
        <v>0.31</v>
      </c>
      <c r="K17" s="6"/>
      <c r="L17" s="6">
        <v>0.3</v>
      </c>
      <c r="M17" s="6">
        <v>3.36</v>
      </c>
      <c r="N17" s="6">
        <v>14.07</v>
      </c>
      <c r="O17" s="6">
        <v>15.77</v>
      </c>
      <c r="P17" s="6">
        <v>1.45</v>
      </c>
      <c r="Q17" s="6">
        <v>7.26</v>
      </c>
      <c r="R17" s="6">
        <v>8.31</v>
      </c>
      <c r="S17" s="6">
        <v>12.53</v>
      </c>
      <c r="T17" s="6">
        <v>23.96</v>
      </c>
      <c r="U17" s="6">
        <v>21.29</v>
      </c>
      <c r="V17" s="6">
        <v>3.47</v>
      </c>
      <c r="W17" s="6">
        <v>0.8</v>
      </c>
      <c r="X17" s="6">
        <v>22.19</v>
      </c>
    </row>
    <row r="18" spans="1:24" x14ac:dyDescent="0.2">
      <c r="A18" s="5">
        <v>43760</v>
      </c>
      <c r="B18" s="6"/>
      <c r="C18" s="6">
        <v>0.25</v>
      </c>
      <c r="D18" s="6">
        <v>0.23</v>
      </c>
      <c r="E18" s="6">
        <v>0.28000000000000003</v>
      </c>
      <c r="F18" s="6">
        <v>0.26</v>
      </c>
      <c r="G18" s="6">
        <v>0.23</v>
      </c>
      <c r="H18" s="6">
        <v>0.27</v>
      </c>
      <c r="I18" s="6">
        <v>2.12</v>
      </c>
      <c r="J18" s="6">
        <v>0.27</v>
      </c>
      <c r="K18" s="24"/>
      <c r="L18" s="6">
        <v>0.28999999999999998</v>
      </c>
      <c r="M18" s="6">
        <v>1.39</v>
      </c>
      <c r="N18" s="6">
        <v>12.86</v>
      </c>
      <c r="O18" s="6">
        <v>16.5</v>
      </c>
      <c r="P18" s="6">
        <v>1.56</v>
      </c>
      <c r="Q18" s="6">
        <v>7.79</v>
      </c>
      <c r="R18" s="6">
        <v>12.79</v>
      </c>
      <c r="S18" s="6">
        <v>14.66</v>
      </c>
      <c r="T18" s="24"/>
      <c r="U18" s="6">
        <v>18.34</v>
      </c>
      <c r="V18" s="6">
        <v>4.5</v>
      </c>
      <c r="W18" s="6">
        <v>0.66</v>
      </c>
      <c r="X18" s="6">
        <v>23.18</v>
      </c>
    </row>
    <row r="19" spans="1:24" x14ac:dyDescent="0.2">
      <c r="A19" s="5">
        <v>43774</v>
      </c>
      <c r="B19" s="6"/>
      <c r="C19" s="6">
        <v>0.28000000000000003</v>
      </c>
      <c r="D19" s="6">
        <v>0.31</v>
      </c>
      <c r="E19" s="6">
        <v>0.3</v>
      </c>
      <c r="F19" s="6">
        <v>0.28999999999999998</v>
      </c>
      <c r="G19" s="6">
        <v>0.31</v>
      </c>
      <c r="H19" s="6">
        <v>0.31</v>
      </c>
      <c r="I19" s="6">
        <v>2.2000000000000002</v>
      </c>
      <c r="J19" s="6">
        <v>0.31</v>
      </c>
      <c r="K19" s="24"/>
      <c r="L19" s="6">
        <v>0.28999999999999998</v>
      </c>
      <c r="M19" s="6">
        <v>1.74</v>
      </c>
      <c r="N19" s="6">
        <v>12.93</v>
      </c>
      <c r="O19" s="6">
        <v>15.83</v>
      </c>
      <c r="P19" s="6">
        <v>1.28</v>
      </c>
      <c r="Q19" s="6">
        <v>6.51</v>
      </c>
      <c r="R19" s="6">
        <v>13.51</v>
      </c>
      <c r="S19" s="6">
        <v>13.4</v>
      </c>
      <c r="T19" s="6">
        <v>25.44</v>
      </c>
      <c r="U19" s="6">
        <v>17.72</v>
      </c>
      <c r="V19" s="6">
        <v>4.4400000000000004</v>
      </c>
      <c r="W19" s="6">
        <v>0.8</v>
      </c>
      <c r="X19" s="6">
        <v>23.1</v>
      </c>
    </row>
    <row r="21" spans="1:24" ht="13.5" thickBot="1" x14ac:dyDescent="0.25"/>
    <row r="22" spans="1:24" x14ac:dyDescent="0.2">
      <c r="B22" s="29" t="s">
        <v>39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 x14ac:dyDescent="0.2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x14ac:dyDescent="0.2">
      <c r="B24" s="27" t="s">
        <v>40</v>
      </c>
      <c r="C24" s="27">
        <v>0.28388888888888891</v>
      </c>
      <c r="D24" s="27">
        <v>0.18444444444444447</v>
      </c>
      <c r="E24" s="27">
        <v>0.174375</v>
      </c>
      <c r="F24" s="27">
        <v>0.1677777777777778</v>
      </c>
      <c r="G24" s="27">
        <v>0.1738888888888889</v>
      </c>
      <c r="H24" s="27">
        <v>0.16944444444444443</v>
      </c>
      <c r="I24" s="27">
        <v>0.62611111111111106</v>
      </c>
      <c r="J24" s="27">
        <v>0.16666666666666666</v>
      </c>
      <c r="K24" s="27" t="e">
        <v>#DIV/0!</v>
      </c>
      <c r="L24" s="27" t="e">
        <v>#NUM!</v>
      </c>
      <c r="M24" s="27">
        <v>0.78294117647058825</v>
      </c>
      <c r="N24" s="27">
        <v>5.0872222222222216</v>
      </c>
      <c r="O24" s="27">
        <v>5.8356250000000003</v>
      </c>
      <c r="P24" s="27">
        <v>0.45133333333333336</v>
      </c>
      <c r="Q24" s="27">
        <v>2.3638888888888889</v>
      </c>
      <c r="R24" s="27">
        <v>3.5622222222222226</v>
      </c>
      <c r="S24" s="27">
        <v>4.7068750000000001</v>
      </c>
      <c r="T24" s="27">
        <v>9.9411764705882355</v>
      </c>
      <c r="U24" s="27">
        <v>8.0777777777777775</v>
      </c>
      <c r="V24" s="27">
        <v>1.1122222222222222</v>
      </c>
      <c r="W24" s="27">
        <v>0.37166666666666665</v>
      </c>
      <c r="X24" s="27">
        <v>9.1111111111111107</v>
      </c>
    </row>
    <row r="25" spans="1:24" x14ac:dyDescent="0.2">
      <c r="B25" s="27" t="s">
        <v>41</v>
      </c>
      <c r="C25" s="27">
        <v>9.566806342113815E-2</v>
      </c>
      <c r="D25" s="27">
        <v>2.9706870997447177E-2</v>
      </c>
      <c r="E25" s="27">
        <v>3.5950993843471613E-2</v>
      </c>
      <c r="F25" s="27">
        <v>2.6575279135832637E-2</v>
      </c>
      <c r="G25" s="27">
        <v>2.6851551346827238E-2</v>
      </c>
      <c r="H25" s="27">
        <v>2.8266613741883283E-2</v>
      </c>
      <c r="I25" s="27">
        <v>0.18727516173237754</v>
      </c>
      <c r="J25" s="27">
        <v>2.7308453526095688E-2</v>
      </c>
      <c r="K25" s="27">
        <v>65535</v>
      </c>
      <c r="L25" s="27">
        <v>2.8402453175830226E-2</v>
      </c>
      <c r="M25" s="27">
        <v>0.22459565744368376</v>
      </c>
      <c r="N25" s="27">
        <v>1.2541530500350138</v>
      </c>
      <c r="O25" s="27">
        <v>1.660318987612019</v>
      </c>
      <c r="P25" s="27">
        <v>0.13859109662417735</v>
      </c>
      <c r="Q25" s="27">
        <v>0.67394417007035756</v>
      </c>
      <c r="R25" s="27">
        <v>1.0686499807742758</v>
      </c>
      <c r="S25" s="27">
        <v>1.3670810506178239</v>
      </c>
      <c r="T25" s="27">
        <v>2.2646493499437597</v>
      </c>
      <c r="U25" s="27">
        <v>1.8565755875072292</v>
      </c>
      <c r="V25" s="27">
        <v>0.35620967200297599</v>
      </c>
      <c r="W25" s="27">
        <v>8.4297365033754096E-2</v>
      </c>
      <c r="X25" s="27">
        <v>2.0944790309378822</v>
      </c>
    </row>
    <row r="26" spans="1:24" x14ac:dyDescent="0.2">
      <c r="B26" s="27" t="s">
        <v>42</v>
      </c>
      <c r="C26" s="27">
        <v>0.22999999999999998</v>
      </c>
      <c r="D26" s="27">
        <v>0.22</v>
      </c>
      <c r="E26" s="27">
        <v>0.17499999999999999</v>
      </c>
      <c r="F26" s="27">
        <v>0.18</v>
      </c>
      <c r="G26" s="27">
        <v>0.17499999999999999</v>
      </c>
      <c r="H26" s="27">
        <v>0.17</v>
      </c>
      <c r="I26" s="27">
        <v>0.25</v>
      </c>
      <c r="J26" s="27">
        <v>0.16999999999999998</v>
      </c>
      <c r="K26" s="27" t="e">
        <v>#NUM!</v>
      </c>
      <c r="L26" s="27">
        <v>0.17499999999999999</v>
      </c>
      <c r="M26" s="27">
        <v>0.51</v>
      </c>
      <c r="N26" s="27">
        <v>3.91</v>
      </c>
      <c r="O26" s="27">
        <v>2.5949999999999998</v>
      </c>
      <c r="P26" s="27">
        <v>0.17</v>
      </c>
      <c r="Q26" s="27">
        <v>0.88500000000000001</v>
      </c>
      <c r="R26" s="27">
        <v>1.28</v>
      </c>
      <c r="S26" s="27">
        <v>2.2999999999999998</v>
      </c>
      <c r="T26" s="27">
        <v>6.41</v>
      </c>
      <c r="U26" s="27">
        <v>5.9749999999999996</v>
      </c>
      <c r="V26" s="27">
        <v>0.42499999999999999</v>
      </c>
      <c r="W26" s="27">
        <v>0.22999999999999998</v>
      </c>
      <c r="X26" s="27">
        <v>6.56</v>
      </c>
    </row>
    <row r="27" spans="1:24" x14ac:dyDescent="0.2">
      <c r="B27" s="27" t="s">
        <v>43</v>
      </c>
      <c r="C27" s="27">
        <v>0.01</v>
      </c>
      <c r="D27" s="27">
        <v>0.31</v>
      </c>
      <c r="E27" s="27">
        <v>0.01</v>
      </c>
      <c r="F27" s="27">
        <v>0.01</v>
      </c>
      <c r="G27" s="27">
        <v>0.08</v>
      </c>
      <c r="H27" s="27">
        <v>0.03</v>
      </c>
      <c r="I27" s="27">
        <v>0.02</v>
      </c>
      <c r="J27" s="27">
        <v>0.02</v>
      </c>
      <c r="K27" s="27" t="e">
        <v>#N/A</v>
      </c>
      <c r="L27" s="27">
        <v>0.02</v>
      </c>
      <c r="M27" s="27">
        <v>0.02</v>
      </c>
      <c r="N27" s="27">
        <v>0.21</v>
      </c>
      <c r="O27" s="27" t="e">
        <v>#N/A</v>
      </c>
      <c r="P27" s="27" t="e">
        <v>#N/A</v>
      </c>
      <c r="Q27" s="27">
        <v>0.02</v>
      </c>
      <c r="R27" s="27">
        <v>0.13</v>
      </c>
      <c r="S27" s="27">
        <v>0.11</v>
      </c>
      <c r="T27" s="27" t="e">
        <v>#N/A</v>
      </c>
      <c r="U27" s="27" t="e">
        <v>#N/A</v>
      </c>
      <c r="V27" s="27">
        <v>0.03</v>
      </c>
      <c r="W27" s="27">
        <v>0.63</v>
      </c>
      <c r="X27" s="27" t="e">
        <v>#N/A</v>
      </c>
    </row>
    <row r="28" spans="1:24" x14ac:dyDescent="0.2">
      <c r="B28" s="27" t="s">
        <v>44</v>
      </c>
      <c r="C28" s="27">
        <v>0.40588521832842889</v>
      </c>
      <c r="D28" s="27">
        <v>0.12603557958077324</v>
      </c>
      <c r="E28" s="27">
        <v>0.14380397537388645</v>
      </c>
      <c r="F28" s="27">
        <v>0.11274936053323577</v>
      </c>
      <c r="G28" s="27">
        <v>0.11392148425632187</v>
      </c>
      <c r="H28" s="27">
        <v>0.1199250855483991</v>
      </c>
      <c r="I28" s="27">
        <v>0.79454122085262946</v>
      </c>
      <c r="J28" s="27">
        <v>0.11585995603211967</v>
      </c>
      <c r="K28" s="27" t="e">
        <v>#DIV/0!</v>
      </c>
      <c r="L28" s="27">
        <v>0.12050140345777767</v>
      </c>
      <c r="M28" s="27">
        <v>0.92603161869534956</v>
      </c>
      <c r="N28" s="27">
        <v>5.3209207579532976</v>
      </c>
      <c r="O28" s="27">
        <v>6.6412759504480761</v>
      </c>
      <c r="P28" s="27">
        <v>0.5367610091580618</v>
      </c>
      <c r="Q28" s="27">
        <v>2.8593029567873378</v>
      </c>
      <c r="R28" s="27">
        <v>4.5338978887221835</v>
      </c>
      <c r="S28" s="27">
        <v>5.4683242024712957</v>
      </c>
      <c r="T28" s="27">
        <v>9.3373884748044933</v>
      </c>
      <c r="U28" s="27">
        <v>7.8767831262705608</v>
      </c>
      <c r="V28" s="27">
        <v>1.5112696475852412</v>
      </c>
      <c r="W28" s="27">
        <v>0.35764343070915167</v>
      </c>
      <c r="X28" s="27">
        <v>8.8861219549752306</v>
      </c>
    </row>
    <row r="29" spans="1:24" x14ac:dyDescent="0.2">
      <c r="B29" s="27" t="s">
        <v>45</v>
      </c>
      <c r="C29" s="27">
        <v>0.16474281045751638</v>
      </c>
      <c r="D29" s="27">
        <v>1.5884967320261428E-2</v>
      </c>
      <c r="E29" s="27">
        <v>2.0679583333333338E-2</v>
      </c>
      <c r="F29" s="27">
        <v>1.2712418300653583E-2</v>
      </c>
      <c r="G29" s="27">
        <v>1.2978104575163392E-2</v>
      </c>
      <c r="H29" s="27">
        <v>1.4382026143790845E-2</v>
      </c>
      <c r="I29" s="27">
        <v>0.63129575163398688</v>
      </c>
      <c r="J29" s="27">
        <v>1.3423529411764704E-2</v>
      </c>
      <c r="K29" s="27" t="e">
        <v>#DIV/0!</v>
      </c>
      <c r="L29" s="27">
        <v>1.4520588235294112E-2</v>
      </c>
      <c r="M29" s="27">
        <v>0.85753455882352925</v>
      </c>
      <c r="N29" s="27">
        <v>28.312197712418296</v>
      </c>
      <c r="O29" s="27">
        <v>44.106546250000001</v>
      </c>
      <c r="P29" s="27">
        <v>0.28811238095238095</v>
      </c>
      <c r="Q29" s="27">
        <v>8.1756133986928123</v>
      </c>
      <c r="R29" s="27">
        <v>20.556230065359472</v>
      </c>
      <c r="S29" s="27">
        <v>29.902569583333335</v>
      </c>
      <c r="T29" s="27">
        <v>87.186823529411782</v>
      </c>
      <c r="U29" s="27">
        <v>62.043712418300629</v>
      </c>
      <c r="V29" s="27">
        <v>2.2839359477124188</v>
      </c>
      <c r="W29" s="27">
        <v>0.12790882352941177</v>
      </c>
      <c r="X29" s="27">
        <v>78.963163398692814</v>
      </c>
    </row>
    <row r="30" spans="1:24" x14ac:dyDescent="0.2">
      <c r="B30" s="27" t="s">
        <v>46</v>
      </c>
      <c r="C30" s="27">
        <v>12.796025810368011</v>
      </c>
      <c r="D30" s="27">
        <v>-1.7270652464614862</v>
      </c>
      <c r="E30" s="27">
        <v>0.84259447032032231</v>
      </c>
      <c r="F30" s="27">
        <v>-1.7273781999854612</v>
      </c>
      <c r="G30" s="27">
        <v>-1.6098470276658658</v>
      </c>
      <c r="H30" s="27">
        <v>-1.8018447296615112</v>
      </c>
      <c r="I30" s="27">
        <v>5.1665360347786127E-2</v>
      </c>
      <c r="J30" s="27">
        <v>-1.6890136272055598</v>
      </c>
      <c r="K30" s="27" t="e">
        <v>#DIV/0!</v>
      </c>
      <c r="L30" s="27">
        <v>-1.5397165229840084</v>
      </c>
      <c r="M30" s="27">
        <v>2.3658241540285139</v>
      </c>
      <c r="N30" s="27">
        <v>-1.4249430202668485</v>
      </c>
      <c r="O30" s="27">
        <v>-1.2707429368470424</v>
      </c>
      <c r="P30" s="27">
        <v>0.38905652254471867</v>
      </c>
      <c r="Q30" s="27">
        <v>-0.90581686599362188</v>
      </c>
      <c r="R30" s="27">
        <v>0.21867680937801426</v>
      </c>
      <c r="S30" s="27">
        <v>-0.90558598427537529</v>
      </c>
      <c r="T30" s="27">
        <v>-1.5087241562771485</v>
      </c>
      <c r="U30" s="27">
        <v>-1.5964316035083672</v>
      </c>
      <c r="V30" s="27">
        <v>1.1456026373342105</v>
      </c>
      <c r="W30" s="27">
        <v>-0.20966830534990288</v>
      </c>
      <c r="X30" s="27">
        <v>-1.4440913172715022</v>
      </c>
    </row>
    <row r="31" spans="1:24" x14ac:dyDescent="0.2">
      <c r="B31" s="27" t="s">
        <v>47</v>
      </c>
      <c r="C31" s="27">
        <v>3.3634244292740121</v>
      </c>
      <c r="D31" s="27">
        <v>-0.2038828271757662</v>
      </c>
      <c r="E31" s="27">
        <v>0.80065078993903527</v>
      </c>
      <c r="F31" s="27">
        <v>-0.15665818818226623</v>
      </c>
      <c r="G31" s="27">
        <v>-7.6809772446997909E-2</v>
      </c>
      <c r="H31" s="27">
        <v>-4.9553002756120713E-2</v>
      </c>
      <c r="I31" s="27">
        <v>1.2493909801805094</v>
      </c>
      <c r="J31" s="27">
        <v>-0.11477257948020857</v>
      </c>
      <c r="K31" s="27" t="e">
        <v>#DIV/0!</v>
      </c>
      <c r="L31" s="27">
        <v>-1.7750422139898709E-2</v>
      </c>
      <c r="M31" s="27">
        <v>1.457953031856966</v>
      </c>
      <c r="N31" s="27">
        <v>0.50234381653290405</v>
      </c>
      <c r="O31" s="27">
        <v>0.74606988607697522</v>
      </c>
      <c r="P31" s="27">
        <v>1.3372274638854034</v>
      </c>
      <c r="Q31" s="27">
        <v>0.86940240314487438</v>
      </c>
      <c r="R31" s="27">
        <v>1.1840509188977297</v>
      </c>
      <c r="S31" s="27">
        <v>0.88951280467150828</v>
      </c>
      <c r="T31" s="27">
        <v>0.48370613976116239</v>
      </c>
      <c r="U31" s="27">
        <v>0.38644676240595383</v>
      </c>
      <c r="V31" s="27">
        <v>1.5338657773023454</v>
      </c>
      <c r="W31" s="27">
        <v>0.81724852426243377</v>
      </c>
      <c r="X31" s="27">
        <v>0.49318145399877866</v>
      </c>
    </row>
    <row r="32" spans="1:24" x14ac:dyDescent="0.2">
      <c r="B32" s="27" t="s">
        <v>48</v>
      </c>
      <c r="C32" s="27">
        <v>1.79</v>
      </c>
      <c r="D32" s="27">
        <v>0.33999999999999997</v>
      </c>
      <c r="E32" s="27">
        <v>0.52</v>
      </c>
      <c r="F32" s="27">
        <v>0.3</v>
      </c>
      <c r="G32" s="27">
        <v>0.32</v>
      </c>
      <c r="H32" s="27">
        <v>0.31</v>
      </c>
      <c r="I32" s="27">
        <v>2.1800000000000002</v>
      </c>
      <c r="J32" s="27">
        <v>0.3</v>
      </c>
      <c r="K32" s="27">
        <v>0</v>
      </c>
      <c r="L32" s="27">
        <v>0.36</v>
      </c>
      <c r="M32" s="27">
        <v>3.35</v>
      </c>
      <c r="N32" s="27">
        <v>14.06</v>
      </c>
      <c r="O32" s="27">
        <v>16.399999999999999</v>
      </c>
      <c r="P32" s="27">
        <v>1.55</v>
      </c>
      <c r="Q32" s="27">
        <v>7.7700000000000005</v>
      </c>
      <c r="R32" s="27">
        <v>13.5</v>
      </c>
      <c r="S32" s="27">
        <v>14.620000000000001</v>
      </c>
      <c r="T32" s="27">
        <v>25.07</v>
      </c>
      <c r="U32" s="27">
        <v>21.27</v>
      </c>
      <c r="V32" s="27">
        <v>4.4800000000000004</v>
      </c>
      <c r="W32" s="27">
        <v>1.19</v>
      </c>
      <c r="X32" s="27">
        <v>22.84</v>
      </c>
    </row>
    <row r="33" spans="2:24" x14ac:dyDescent="0.2">
      <c r="B33" s="27" t="s">
        <v>49</v>
      </c>
      <c r="C33" s="27">
        <v>0.01</v>
      </c>
      <c r="D33" s="27">
        <v>0.01</v>
      </c>
      <c r="E33" s="27">
        <v>0.01</v>
      </c>
      <c r="F33" s="27">
        <v>0.01</v>
      </c>
      <c r="G33" s="27">
        <v>0.01</v>
      </c>
      <c r="H33" s="27">
        <v>0.02</v>
      </c>
      <c r="I33" s="27">
        <v>0.02</v>
      </c>
      <c r="J33" s="27">
        <v>0.01</v>
      </c>
      <c r="K33" s="27">
        <v>0</v>
      </c>
      <c r="L33" s="27">
        <v>0.01</v>
      </c>
      <c r="M33" s="27">
        <v>0.01</v>
      </c>
      <c r="N33" s="27">
        <v>0.01</v>
      </c>
      <c r="O33" s="27">
        <v>0.1</v>
      </c>
      <c r="P33" s="27">
        <v>0.01</v>
      </c>
      <c r="Q33" s="27">
        <v>0.02</v>
      </c>
      <c r="R33" s="27">
        <v>0.01</v>
      </c>
      <c r="S33" s="27">
        <v>0.04</v>
      </c>
      <c r="T33" s="27">
        <v>0.37</v>
      </c>
      <c r="U33" s="27">
        <v>0.02</v>
      </c>
      <c r="V33" s="27">
        <v>0.02</v>
      </c>
      <c r="W33" s="27">
        <v>0.02</v>
      </c>
      <c r="X33" s="27">
        <v>0.34</v>
      </c>
    </row>
    <row r="34" spans="2:24" x14ac:dyDescent="0.2">
      <c r="B34" s="27" t="s">
        <v>50</v>
      </c>
      <c r="C34" s="27">
        <v>1.8</v>
      </c>
      <c r="D34" s="27">
        <v>0.35</v>
      </c>
      <c r="E34" s="27">
        <v>0.53</v>
      </c>
      <c r="F34" s="27">
        <v>0.31</v>
      </c>
      <c r="G34" s="27">
        <v>0.33</v>
      </c>
      <c r="H34" s="27">
        <v>0.33</v>
      </c>
      <c r="I34" s="27">
        <v>2.2000000000000002</v>
      </c>
      <c r="J34" s="27">
        <v>0.31</v>
      </c>
      <c r="K34" s="27">
        <v>0</v>
      </c>
      <c r="L34" s="27">
        <v>0.37</v>
      </c>
      <c r="M34" s="27">
        <v>3.36</v>
      </c>
      <c r="N34" s="27">
        <v>14.07</v>
      </c>
      <c r="O34" s="27">
        <v>16.5</v>
      </c>
      <c r="P34" s="27">
        <v>1.56</v>
      </c>
      <c r="Q34" s="27">
        <v>7.79</v>
      </c>
      <c r="R34" s="27">
        <v>13.51</v>
      </c>
      <c r="S34" s="27">
        <v>14.66</v>
      </c>
      <c r="T34" s="27">
        <v>25.44</v>
      </c>
      <c r="U34" s="27">
        <v>21.29</v>
      </c>
      <c r="V34" s="27">
        <v>4.5</v>
      </c>
      <c r="W34" s="27">
        <v>1.21</v>
      </c>
      <c r="X34" s="27">
        <v>23.18</v>
      </c>
    </row>
    <row r="35" spans="2:24" x14ac:dyDescent="0.2">
      <c r="B35" s="27" t="s">
        <v>51</v>
      </c>
      <c r="C35" s="27">
        <v>5.1100000000000003</v>
      </c>
      <c r="D35" s="27">
        <v>3.3200000000000003</v>
      </c>
      <c r="E35" s="27">
        <v>2.79</v>
      </c>
      <c r="F35" s="27">
        <v>3.0200000000000005</v>
      </c>
      <c r="G35" s="27">
        <v>3.1300000000000003</v>
      </c>
      <c r="H35" s="27">
        <v>3.05</v>
      </c>
      <c r="I35" s="27">
        <v>11.27</v>
      </c>
      <c r="J35" s="27">
        <v>3</v>
      </c>
      <c r="K35" s="27">
        <v>0</v>
      </c>
      <c r="L35" s="27">
        <v>3.09</v>
      </c>
      <c r="M35" s="27">
        <v>13.31</v>
      </c>
      <c r="N35" s="27">
        <v>91.57</v>
      </c>
      <c r="O35" s="27">
        <v>93.37</v>
      </c>
      <c r="P35" s="27">
        <v>6.7700000000000005</v>
      </c>
      <c r="Q35" s="27">
        <v>42.55</v>
      </c>
      <c r="R35" s="27">
        <v>64.12</v>
      </c>
      <c r="S35" s="27">
        <v>75.31</v>
      </c>
      <c r="T35" s="27">
        <v>169</v>
      </c>
      <c r="U35" s="27">
        <v>145.4</v>
      </c>
      <c r="V35" s="27">
        <v>20.02</v>
      </c>
      <c r="W35" s="27">
        <v>6.6899999999999995</v>
      </c>
      <c r="X35" s="27">
        <v>164</v>
      </c>
    </row>
    <row r="36" spans="2:24" ht="13.5" thickBot="1" x14ac:dyDescent="0.25">
      <c r="B36" s="28" t="s">
        <v>52</v>
      </c>
      <c r="C36" s="28">
        <v>18</v>
      </c>
      <c r="D36" s="28">
        <v>18</v>
      </c>
      <c r="E36" s="28">
        <v>16</v>
      </c>
      <c r="F36" s="28">
        <v>18</v>
      </c>
      <c r="G36" s="28">
        <v>18</v>
      </c>
      <c r="H36" s="28">
        <v>18</v>
      </c>
      <c r="I36" s="28">
        <v>18</v>
      </c>
      <c r="J36" s="28">
        <v>18</v>
      </c>
      <c r="K36" s="28">
        <v>0</v>
      </c>
      <c r="L36" s="28">
        <v>18</v>
      </c>
      <c r="M36" s="28">
        <v>17</v>
      </c>
      <c r="N36" s="28">
        <v>18</v>
      </c>
      <c r="O36" s="28">
        <v>16</v>
      </c>
      <c r="P36" s="28">
        <v>15</v>
      </c>
      <c r="Q36" s="28">
        <v>18</v>
      </c>
      <c r="R36" s="28">
        <v>18</v>
      </c>
      <c r="S36" s="28">
        <v>16</v>
      </c>
      <c r="T36" s="28">
        <v>17</v>
      </c>
      <c r="U36" s="28">
        <v>18</v>
      </c>
      <c r="V36" s="28">
        <v>18</v>
      </c>
      <c r="W36" s="28">
        <v>18</v>
      </c>
      <c r="X36" s="28">
        <v>18</v>
      </c>
    </row>
    <row r="37" spans="2:24" x14ac:dyDescent="0.2">
      <c r="C37">
        <v>5.1489631320576538E+69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8.140625" customWidth="1"/>
    <col min="2" max="2" width="5.7109375" customWidth="1"/>
    <col min="3" max="3" width="8.85546875" customWidth="1"/>
    <col min="4" max="4" width="4.85546875" customWidth="1"/>
    <col min="5" max="5" width="12.140625" customWidth="1"/>
    <col min="6" max="6" width="9.85546875" customWidth="1"/>
    <col min="7" max="7" width="5.42578125" customWidth="1"/>
    <col min="8" max="8" width="5" customWidth="1"/>
    <col min="9" max="9" width="7.42578125" customWidth="1"/>
    <col min="10" max="10" width="9.7109375" customWidth="1"/>
    <col min="11" max="11" width="7.42578125" customWidth="1"/>
    <col min="12" max="12" width="9.140625" customWidth="1"/>
    <col min="13" max="13" width="9.7109375" customWidth="1"/>
    <col min="14" max="14" width="8.85546875" customWidth="1"/>
    <col min="15" max="15" width="12.7109375" customWidth="1"/>
    <col min="16" max="16" width="13.42578125" customWidth="1"/>
    <col min="17" max="17" width="11" customWidth="1"/>
    <col min="18" max="18" width="10.8554687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  <c r="C2" s="6">
        <v>0.45</v>
      </c>
      <c r="D2" s="6">
        <v>8.19</v>
      </c>
      <c r="E2" s="6">
        <v>32.200000000000003</v>
      </c>
      <c r="F2" s="6">
        <v>0.45600000000000002</v>
      </c>
      <c r="G2" s="6"/>
      <c r="I2" s="6">
        <v>5</v>
      </c>
      <c r="J2" s="6">
        <v>2</v>
      </c>
      <c r="K2" s="6">
        <v>1</v>
      </c>
      <c r="L2" s="6">
        <v>1</v>
      </c>
      <c r="M2" s="6">
        <v>13</v>
      </c>
      <c r="N2" s="6">
        <v>1</v>
      </c>
      <c r="O2" s="6">
        <v>70</v>
      </c>
      <c r="P2" s="6">
        <v>78</v>
      </c>
      <c r="Q2" s="6">
        <v>0.82</v>
      </c>
      <c r="R2" s="6">
        <v>2</v>
      </c>
      <c r="S2" s="6">
        <v>15</v>
      </c>
    </row>
    <row r="3" spans="1:21" ht="15.75" customHeight="1" x14ac:dyDescent="0.2">
      <c r="B3" s="6">
        <v>3</v>
      </c>
      <c r="C3" s="6">
        <v>0.35</v>
      </c>
      <c r="D3" s="6">
        <v>8.2200000000000006</v>
      </c>
      <c r="E3" s="6">
        <v>18.8</v>
      </c>
      <c r="F3" s="6">
        <v>12.9</v>
      </c>
      <c r="I3" s="6">
        <v>5</v>
      </c>
      <c r="J3" s="6">
        <v>1</v>
      </c>
      <c r="K3" s="6">
        <v>2</v>
      </c>
      <c r="L3" s="6">
        <v>1</v>
      </c>
      <c r="M3" s="6">
        <v>5</v>
      </c>
      <c r="N3" s="6">
        <v>1</v>
      </c>
      <c r="O3" s="6">
        <v>78</v>
      </c>
      <c r="P3" s="6">
        <v>80</v>
      </c>
      <c r="Q3" s="6">
        <v>0.7</v>
      </c>
      <c r="R3" s="6">
        <v>1</v>
      </c>
      <c r="S3" s="6">
        <v>15</v>
      </c>
    </row>
    <row r="4" spans="1:21" ht="15.75" customHeight="1" x14ac:dyDescent="0.2">
      <c r="B4" s="6">
        <v>5</v>
      </c>
      <c r="C4" s="6">
        <v>0.26</v>
      </c>
      <c r="D4" s="6">
        <v>9.5299999999999994</v>
      </c>
      <c r="E4" s="6">
        <v>71</v>
      </c>
      <c r="F4" s="6">
        <v>0.52300000000000002</v>
      </c>
      <c r="I4" s="6">
        <v>5</v>
      </c>
      <c r="J4" s="6">
        <v>1</v>
      </c>
      <c r="K4" s="6">
        <v>2</v>
      </c>
      <c r="L4" s="6">
        <v>1</v>
      </c>
      <c r="M4" s="6">
        <v>7</v>
      </c>
      <c r="N4" s="6">
        <v>3</v>
      </c>
      <c r="O4" s="6">
        <v>83</v>
      </c>
      <c r="P4" s="6">
        <v>76</v>
      </c>
      <c r="Q4" s="6">
        <v>0.5</v>
      </c>
      <c r="R4" s="6">
        <v>1</v>
      </c>
      <c r="S4" s="6">
        <v>8</v>
      </c>
    </row>
    <row r="5" spans="1:21" ht="15.75" customHeight="1" x14ac:dyDescent="0.2">
      <c r="B5" s="6">
        <v>6</v>
      </c>
      <c r="C5" s="6">
        <v>0.31</v>
      </c>
      <c r="D5" s="6">
        <v>8.83</v>
      </c>
      <c r="E5" s="6">
        <v>5.5</v>
      </c>
      <c r="F5" s="6">
        <v>3.4</v>
      </c>
      <c r="J5" s="6">
        <v>2</v>
      </c>
      <c r="K5" s="6">
        <v>3</v>
      </c>
      <c r="L5" s="6">
        <v>2</v>
      </c>
      <c r="M5" s="6">
        <v>8</v>
      </c>
      <c r="N5" s="6">
        <v>4</v>
      </c>
      <c r="O5" s="6">
        <v>80.599999999999994</v>
      </c>
      <c r="P5" s="6">
        <v>75.2</v>
      </c>
      <c r="Q5" s="6" t="s">
        <v>31</v>
      </c>
      <c r="S5" s="6">
        <v>50</v>
      </c>
    </row>
    <row r="6" spans="1:21" ht="15.75" customHeight="1" x14ac:dyDescent="0.2">
      <c r="B6" s="6">
        <v>8</v>
      </c>
      <c r="C6" s="6">
        <v>0.28000000000000003</v>
      </c>
      <c r="D6" s="6">
        <v>7.17</v>
      </c>
      <c r="E6" s="6">
        <v>16.2</v>
      </c>
      <c r="F6" s="6">
        <v>10.199999999999999</v>
      </c>
      <c r="I6" s="6">
        <v>5</v>
      </c>
      <c r="J6" s="6">
        <v>1</v>
      </c>
      <c r="K6" s="6">
        <v>2</v>
      </c>
      <c r="L6" s="6">
        <v>1</v>
      </c>
      <c r="M6" s="6">
        <v>13</v>
      </c>
      <c r="N6" s="6">
        <v>2</v>
      </c>
      <c r="O6" s="6">
        <v>84</v>
      </c>
      <c r="P6" s="6">
        <v>78</v>
      </c>
      <c r="Q6" s="6">
        <v>2.12</v>
      </c>
      <c r="R6" s="6">
        <v>1</v>
      </c>
      <c r="S6" s="6">
        <v>2</v>
      </c>
    </row>
    <row r="7" spans="1:21" ht="15.75" customHeight="1" x14ac:dyDescent="0.2">
      <c r="B7" s="6">
        <v>9</v>
      </c>
      <c r="C7" s="6">
        <v>0.33</v>
      </c>
      <c r="D7" s="6">
        <v>7.67</v>
      </c>
      <c r="E7" s="6">
        <v>28</v>
      </c>
      <c r="F7" s="6">
        <v>2.4</v>
      </c>
      <c r="I7" s="6">
        <v>5</v>
      </c>
      <c r="J7" s="6">
        <v>2</v>
      </c>
      <c r="K7" s="6">
        <v>2</v>
      </c>
      <c r="L7" s="6">
        <v>1</v>
      </c>
      <c r="M7" s="6">
        <v>5</v>
      </c>
      <c r="N7" s="6">
        <v>3</v>
      </c>
      <c r="O7" s="6">
        <v>84</v>
      </c>
      <c r="P7" s="6">
        <v>79</v>
      </c>
      <c r="Q7" s="6">
        <v>0.4</v>
      </c>
      <c r="R7" s="6">
        <v>2</v>
      </c>
      <c r="S7" s="6">
        <v>15</v>
      </c>
    </row>
    <row r="8" spans="1:21" ht="15.75" customHeight="1" x14ac:dyDescent="0.2">
      <c r="B8" s="6">
        <v>11</v>
      </c>
      <c r="C8" s="6">
        <v>0.94</v>
      </c>
      <c r="D8" s="6">
        <v>8.43</v>
      </c>
      <c r="E8" s="6">
        <v>176.3</v>
      </c>
      <c r="F8" s="6">
        <v>4.1399999999999997</v>
      </c>
      <c r="I8" s="6">
        <v>1</v>
      </c>
      <c r="J8" s="6">
        <v>1</v>
      </c>
      <c r="K8" s="6">
        <v>3</v>
      </c>
      <c r="L8" s="6">
        <v>2</v>
      </c>
      <c r="M8" s="6">
        <v>8</v>
      </c>
      <c r="N8" s="6">
        <v>3</v>
      </c>
      <c r="O8" s="6">
        <v>80</v>
      </c>
      <c r="P8" s="6">
        <v>78</v>
      </c>
      <c r="Q8" s="6">
        <v>0.36</v>
      </c>
      <c r="R8" s="6">
        <v>1</v>
      </c>
      <c r="S8" s="6">
        <v>100</v>
      </c>
    </row>
    <row r="9" spans="1:21" ht="15.75" customHeight="1" x14ac:dyDescent="0.2">
      <c r="B9" s="6">
        <v>12</v>
      </c>
      <c r="C9" s="6">
        <v>0.28999999999999998</v>
      </c>
      <c r="D9" s="6">
        <v>7.12</v>
      </c>
      <c r="E9" s="6">
        <v>3.8</v>
      </c>
      <c r="F9" s="6">
        <v>10.199999999999999</v>
      </c>
      <c r="I9" s="6">
        <v>5</v>
      </c>
      <c r="J9" s="6">
        <v>2</v>
      </c>
      <c r="K9" s="6">
        <v>2</v>
      </c>
      <c r="L9" s="6">
        <v>1</v>
      </c>
      <c r="M9" s="6">
        <v>5</v>
      </c>
      <c r="N9" s="6">
        <v>3</v>
      </c>
      <c r="O9" s="6">
        <v>80</v>
      </c>
      <c r="P9" s="6">
        <v>75</v>
      </c>
      <c r="Q9" s="6">
        <v>0.4</v>
      </c>
      <c r="R9" s="6">
        <v>2</v>
      </c>
      <c r="S9" s="6">
        <v>15</v>
      </c>
    </row>
    <row r="10" spans="1:21" ht="15.75" customHeight="1" x14ac:dyDescent="0.2">
      <c r="B10" s="6">
        <v>13</v>
      </c>
    </row>
    <row r="11" spans="1:21" ht="15.75" customHeight="1" x14ac:dyDescent="0.2">
      <c r="B11" s="6">
        <v>15</v>
      </c>
      <c r="C11" s="6">
        <v>0.3</v>
      </c>
      <c r="D11" s="6">
        <v>8.84</v>
      </c>
      <c r="E11" s="6">
        <v>126.3</v>
      </c>
      <c r="F11" s="6">
        <v>0.97099999999999997</v>
      </c>
      <c r="I11" s="6">
        <v>5</v>
      </c>
      <c r="J11" s="6">
        <v>1</v>
      </c>
      <c r="K11" s="6">
        <v>3</v>
      </c>
      <c r="L11" s="6">
        <v>2</v>
      </c>
      <c r="M11" s="6">
        <v>7</v>
      </c>
      <c r="N11" s="6">
        <v>1</v>
      </c>
      <c r="O11" s="6">
        <v>80</v>
      </c>
      <c r="P11" s="6">
        <v>58</v>
      </c>
      <c r="Q11" s="6">
        <v>0.5</v>
      </c>
      <c r="R11" s="6">
        <v>2</v>
      </c>
    </row>
    <row r="12" spans="1:21" ht="15.75" customHeight="1" x14ac:dyDescent="0.2">
      <c r="B12" s="6">
        <v>16</v>
      </c>
      <c r="C12" s="6">
        <v>1.19</v>
      </c>
      <c r="D12" s="6">
        <v>7.34</v>
      </c>
      <c r="E12" s="6">
        <v>13.9</v>
      </c>
      <c r="F12" s="6">
        <v>4.8099999999999996</v>
      </c>
      <c r="I12" s="6">
        <v>1</v>
      </c>
      <c r="J12" s="6">
        <v>1</v>
      </c>
      <c r="K12" s="6">
        <v>1</v>
      </c>
      <c r="L12" s="6">
        <v>1</v>
      </c>
      <c r="M12" s="6">
        <v>10</v>
      </c>
      <c r="N12" s="6">
        <v>2</v>
      </c>
      <c r="O12" s="6">
        <v>78</v>
      </c>
      <c r="P12" s="6">
        <v>76</v>
      </c>
      <c r="Q12" s="6">
        <v>0.42</v>
      </c>
      <c r="R12" s="6">
        <v>1</v>
      </c>
      <c r="S12" s="6">
        <v>3</v>
      </c>
    </row>
    <row r="13" spans="1:21" ht="15.75" customHeight="1" x14ac:dyDescent="0.2">
      <c r="B13" s="6">
        <v>17</v>
      </c>
      <c r="C13" s="6">
        <v>10.65</v>
      </c>
      <c r="D13" s="6">
        <v>7.67</v>
      </c>
      <c r="E13" s="6">
        <v>21.6</v>
      </c>
      <c r="I13" s="6">
        <v>1</v>
      </c>
      <c r="J13" s="6">
        <v>2</v>
      </c>
      <c r="K13" s="6">
        <v>2</v>
      </c>
      <c r="N13" s="6">
        <v>2</v>
      </c>
      <c r="O13" s="6">
        <v>73.400000000000006</v>
      </c>
      <c r="P13" s="6">
        <v>68</v>
      </c>
      <c r="Q13" s="6">
        <v>0.06</v>
      </c>
      <c r="R13" s="6">
        <v>1</v>
      </c>
      <c r="S13" s="6">
        <v>100</v>
      </c>
    </row>
    <row r="14" spans="1:21" ht="15.75" customHeight="1" x14ac:dyDescent="0.2">
      <c r="B14" s="6">
        <v>18</v>
      </c>
      <c r="C14" s="6">
        <v>11.05</v>
      </c>
      <c r="D14" s="6">
        <v>7.55</v>
      </c>
      <c r="E14" s="6">
        <v>122.4</v>
      </c>
      <c r="I14" s="6">
        <v>4</v>
      </c>
      <c r="J14" s="6">
        <v>1</v>
      </c>
      <c r="K14" s="6">
        <v>3</v>
      </c>
      <c r="L14" s="6">
        <v>2</v>
      </c>
      <c r="M14" s="6">
        <v>6</v>
      </c>
      <c r="N14" s="6">
        <v>2</v>
      </c>
      <c r="O14" s="6">
        <v>73</v>
      </c>
      <c r="P14" s="6">
        <v>78</v>
      </c>
      <c r="Q14" s="6">
        <v>0.4</v>
      </c>
      <c r="R14" s="6">
        <v>1</v>
      </c>
      <c r="S14" s="6">
        <v>25</v>
      </c>
    </row>
    <row r="15" spans="1:21" ht="15.75" customHeight="1" x14ac:dyDescent="0.2">
      <c r="B15" s="6">
        <v>19</v>
      </c>
      <c r="C15" s="6">
        <v>0.56999999999999995</v>
      </c>
      <c r="D15" s="6">
        <v>7.4</v>
      </c>
      <c r="E15" s="6">
        <v>24.5</v>
      </c>
      <c r="F15" s="6">
        <v>5.29</v>
      </c>
      <c r="I15" s="6">
        <v>3</v>
      </c>
      <c r="J15" s="6">
        <v>1</v>
      </c>
      <c r="K15" s="6">
        <v>2</v>
      </c>
      <c r="L15" s="6">
        <v>2</v>
      </c>
      <c r="M15" s="6">
        <v>5</v>
      </c>
      <c r="N15" s="6">
        <v>2</v>
      </c>
      <c r="O15" s="6">
        <v>77</v>
      </c>
      <c r="P15" s="6">
        <v>77</v>
      </c>
      <c r="Q15" s="6">
        <v>0.7</v>
      </c>
      <c r="R15" s="6">
        <v>1</v>
      </c>
      <c r="S15" s="6">
        <v>200</v>
      </c>
    </row>
    <row r="16" spans="1:21" ht="15.75" customHeight="1" x14ac:dyDescent="0.2">
      <c r="B16" s="6">
        <v>21</v>
      </c>
      <c r="C16" s="6">
        <v>3.78</v>
      </c>
      <c r="D16" s="6">
        <v>7.45</v>
      </c>
      <c r="E16" s="6">
        <v>24.8</v>
      </c>
      <c r="F16" s="6">
        <v>21.7</v>
      </c>
      <c r="I16" s="6">
        <v>1</v>
      </c>
      <c r="J16" s="6">
        <v>1</v>
      </c>
      <c r="K16" s="6">
        <v>3</v>
      </c>
      <c r="L16" s="6">
        <v>2</v>
      </c>
      <c r="M16" s="6">
        <v>7</v>
      </c>
      <c r="N16" s="6">
        <v>1</v>
      </c>
      <c r="O16" s="6">
        <v>76</v>
      </c>
      <c r="P16" s="6">
        <v>73</v>
      </c>
      <c r="Q16" s="6">
        <v>0.42</v>
      </c>
      <c r="R16" s="6">
        <v>1</v>
      </c>
      <c r="S16" s="6">
        <v>52</v>
      </c>
    </row>
    <row r="17" spans="2:19" ht="15.75" customHeight="1" x14ac:dyDescent="0.2">
      <c r="B17" s="6">
        <v>22</v>
      </c>
      <c r="C17" s="6">
        <v>6.42</v>
      </c>
      <c r="D17" s="6">
        <v>7.64</v>
      </c>
      <c r="E17" s="6">
        <v>21.8</v>
      </c>
      <c r="I17" s="6">
        <v>4</v>
      </c>
      <c r="J17" s="6">
        <v>1</v>
      </c>
      <c r="K17" s="6">
        <v>3</v>
      </c>
      <c r="L17" s="6">
        <v>2</v>
      </c>
      <c r="M17" s="6">
        <v>7</v>
      </c>
      <c r="N17" s="6">
        <v>1</v>
      </c>
      <c r="O17" s="6">
        <v>77</v>
      </c>
      <c r="P17" s="6">
        <v>78</v>
      </c>
      <c r="Q17" s="6">
        <v>0.38</v>
      </c>
      <c r="R17" s="6">
        <v>1</v>
      </c>
      <c r="S17" s="6">
        <v>170</v>
      </c>
    </row>
    <row r="18" spans="2:19" ht="15.75" customHeight="1" x14ac:dyDescent="0.2">
      <c r="B18" s="6">
        <v>23</v>
      </c>
      <c r="C18" s="6">
        <v>7.45</v>
      </c>
      <c r="D18" s="6">
        <v>7.5</v>
      </c>
      <c r="E18" s="6">
        <v>21.7</v>
      </c>
      <c r="I18" s="6">
        <v>4</v>
      </c>
      <c r="J18" s="6">
        <v>1</v>
      </c>
      <c r="K18" s="6">
        <v>3</v>
      </c>
      <c r="L18" s="6">
        <v>2</v>
      </c>
      <c r="M18" s="6">
        <v>6</v>
      </c>
      <c r="N18" s="6">
        <v>2</v>
      </c>
      <c r="O18" s="6">
        <v>73</v>
      </c>
      <c r="P18" s="6">
        <v>78</v>
      </c>
      <c r="Q18" s="6">
        <v>0.4</v>
      </c>
      <c r="R18" s="6">
        <v>1</v>
      </c>
      <c r="S18" s="6">
        <v>50</v>
      </c>
    </row>
    <row r="19" spans="2:19" ht="15.75" customHeight="1" x14ac:dyDescent="0.2">
      <c r="B19" s="6">
        <v>24</v>
      </c>
      <c r="C19" s="6">
        <v>20.41</v>
      </c>
      <c r="D19" s="6">
        <v>7.06</v>
      </c>
      <c r="E19" s="6">
        <v>31.1</v>
      </c>
      <c r="I19" s="6">
        <v>2</v>
      </c>
      <c r="J19" s="6">
        <v>2</v>
      </c>
      <c r="K19" s="6">
        <v>2</v>
      </c>
      <c r="L19" s="6">
        <v>2</v>
      </c>
      <c r="M19" s="6">
        <v>10</v>
      </c>
      <c r="N19" s="6">
        <v>1</v>
      </c>
      <c r="O19" s="6">
        <v>85</v>
      </c>
      <c r="P19" s="6">
        <v>74</v>
      </c>
      <c r="Q19" s="6">
        <v>0.4</v>
      </c>
      <c r="R19" s="6">
        <v>1</v>
      </c>
      <c r="S19" s="6">
        <v>25</v>
      </c>
    </row>
    <row r="20" spans="2:19" ht="15.75" customHeight="1" x14ac:dyDescent="0.2">
      <c r="B20" s="6">
        <v>25</v>
      </c>
      <c r="C20" s="6">
        <v>16.16</v>
      </c>
      <c r="D20" s="6">
        <v>7.1</v>
      </c>
      <c r="E20" s="6">
        <v>14.8</v>
      </c>
      <c r="I20" s="6">
        <v>4</v>
      </c>
      <c r="J20" s="6">
        <v>2</v>
      </c>
      <c r="K20" s="6">
        <v>3</v>
      </c>
      <c r="L20" s="6">
        <v>2</v>
      </c>
      <c r="M20" s="6">
        <v>6</v>
      </c>
      <c r="N20" s="6">
        <v>1</v>
      </c>
      <c r="O20" s="6">
        <v>80</v>
      </c>
      <c r="P20" s="6">
        <v>74</v>
      </c>
      <c r="Q20" s="6">
        <v>0.55000000000000004</v>
      </c>
      <c r="R20" s="6">
        <v>1</v>
      </c>
      <c r="S20" s="6">
        <v>10</v>
      </c>
    </row>
    <row r="21" spans="2:19" ht="15.75" customHeight="1" x14ac:dyDescent="0.2">
      <c r="B21" s="6">
        <v>26</v>
      </c>
      <c r="C21" s="6">
        <v>1.31</v>
      </c>
      <c r="D21" s="6">
        <v>7.65</v>
      </c>
      <c r="E21" s="6">
        <v>39.6</v>
      </c>
      <c r="F21" s="6">
        <v>5.19</v>
      </c>
      <c r="I21" s="6">
        <v>3</v>
      </c>
      <c r="J21" s="6">
        <v>1</v>
      </c>
      <c r="K21" s="6">
        <v>1</v>
      </c>
      <c r="L21" s="6">
        <v>1</v>
      </c>
      <c r="M21" s="6">
        <v>13</v>
      </c>
      <c r="N21" s="6">
        <v>1</v>
      </c>
      <c r="O21" s="6">
        <v>68</v>
      </c>
      <c r="P21" s="6">
        <v>70</v>
      </c>
      <c r="Q21" s="6">
        <v>0.24</v>
      </c>
      <c r="R21" s="6">
        <v>2</v>
      </c>
    </row>
    <row r="22" spans="2:19" ht="15.75" customHeight="1" x14ac:dyDescent="0.2">
      <c r="B22" s="6">
        <v>27</v>
      </c>
      <c r="C22" s="6">
        <v>0.63</v>
      </c>
      <c r="D22" s="6">
        <v>8.0299999999999994</v>
      </c>
      <c r="E22" s="6">
        <v>19.5</v>
      </c>
      <c r="F22" s="6">
        <v>824</v>
      </c>
      <c r="I22" s="6">
        <v>4</v>
      </c>
      <c r="J22" s="6">
        <v>2</v>
      </c>
      <c r="K22" s="6">
        <v>3</v>
      </c>
      <c r="L22" s="6">
        <v>2</v>
      </c>
      <c r="M22" s="6">
        <v>8</v>
      </c>
      <c r="N22" s="6">
        <v>2</v>
      </c>
      <c r="O22" s="6">
        <v>84</v>
      </c>
      <c r="P22" s="6">
        <v>76</v>
      </c>
      <c r="Q22" s="6">
        <v>0.7</v>
      </c>
      <c r="R22" s="6">
        <v>1</v>
      </c>
    </row>
    <row r="23" spans="2:19" ht="15.75" customHeight="1" x14ac:dyDescent="0.2">
      <c r="B23" s="6">
        <v>28</v>
      </c>
      <c r="C23" s="6">
        <v>16.63</v>
      </c>
      <c r="D23" s="6">
        <v>7.41</v>
      </c>
      <c r="E23" s="6">
        <v>211.5</v>
      </c>
      <c r="I23" s="6">
        <v>4</v>
      </c>
      <c r="J23" s="6">
        <v>2</v>
      </c>
      <c r="K23" s="6">
        <v>3</v>
      </c>
      <c r="L23" s="6">
        <v>2</v>
      </c>
      <c r="M23" s="6">
        <v>6</v>
      </c>
      <c r="N23" s="6">
        <v>1</v>
      </c>
      <c r="O23" s="6">
        <v>80</v>
      </c>
      <c r="P23" s="6">
        <v>74</v>
      </c>
      <c r="Q23" s="6">
        <v>0.55000000000000004</v>
      </c>
      <c r="R23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5.140625" customWidth="1"/>
    <col min="2" max="2" width="4.85546875" customWidth="1"/>
    <col min="3" max="3" width="9.85546875" customWidth="1"/>
    <col min="4" max="4" width="6" customWidth="1"/>
    <col min="5" max="5" width="12.28515625" customWidth="1"/>
    <col min="8" max="8" width="9.7109375" customWidth="1"/>
    <col min="9" max="9" width="4.7109375" customWidth="1"/>
    <col min="10" max="10" width="9" customWidth="1"/>
    <col min="11" max="11" width="6" customWidth="1"/>
    <col min="12" max="12" width="8.28515625" customWidth="1"/>
    <col min="13" max="13" width="9.28515625" customWidth="1"/>
    <col min="14" max="14" width="8.28515625" customWidth="1"/>
    <col min="15" max="15" width="12.7109375" customWidth="1"/>
    <col min="16" max="16" width="13.42578125" customWidth="1"/>
    <col min="17" max="18" width="10.710937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  <c r="C2" s="6">
        <v>0.28000000000000003</v>
      </c>
      <c r="D2" s="6">
        <v>7.84</v>
      </c>
      <c r="E2" s="6">
        <v>16.5</v>
      </c>
      <c r="F2" s="6">
        <v>0.14699999999999999</v>
      </c>
      <c r="G2" s="6">
        <v>0.23200000000000001</v>
      </c>
      <c r="I2" s="6">
        <v>5</v>
      </c>
      <c r="J2" s="6">
        <v>2</v>
      </c>
      <c r="K2" s="6">
        <v>2</v>
      </c>
      <c r="L2" s="6">
        <v>2</v>
      </c>
      <c r="M2" s="6">
        <v>12</v>
      </c>
      <c r="N2" s="6">
        <v>2</v>
      </c>
      <c r="O2" s="6">
        <v>73</v>
      </c>
      <c r="P2" s="6">
        <v>78</v>
      </c>
      <c r="Q2" s="6">
        <v>0.74</v>
      </c>
      <c r="R2" s="6">
        <v>2</v>
      </c>
    </row>
    <row r="3" spans="1:21" ht="15.75" customHeight="1" x14ac:dyDescent="0.2">
      <c r="B3" s="6">
        <v>3</v>
      </c>
      <c r="C3" s="6">
        <v>0.33</v>
      </c>
      <c r="D3" s="6">
        <v>7.88</v>
      </c>
      <c r="E3" s="6">
        <v>23.9</v>
      </c>
      <c r="F3" s="6">
        <v>10.3</v>
      </c>
      <c r="G3" s="6">
        <v>0.109</v>
      </c>
      <c r="I3" s="6">
        <v>5</v>
      </c>
      <c r="J3" s="6">
        <v>1</v>
      </c>
      <c r="K3" s="6">
        <v>3</v>
      </c>
      <c r="L3" s="6">
        <v>2</v>
      </c>
      <c r="M3" s="6">
        <v>9</v>
      </c>
      <c r="N3" s="6">
        <v>1</v>
      </c>
      <c r="O3" s="6">
        <v>77</v>
      </c>
      <c r="P3" s="6">
        <v>77</v>
      </c>
      <c r="Q3" s="6">
        <v>0.8</v>
      </c>
      <c r="R3" s="6">
        <v>1</v>
      </c>
    </row>
    <row r="4" spans="1:21" ht="15.75" customHeight="1" x14ac:dyDescent="0.2">
      <c r="B4" s="6">
        <v>5</v>
      </c>
      <c r="C4" s="6">
        <v>0.28000000000000003</v>
      </c>
      <c r="D4" s="6">
        <v>8.84</v>
      </c>
      <c r="E4" s="6">
        <v>45.3</v>
      </c>
      <c r="F4" s="6">
        <v>0.33600000000000002</v>
      </c>
      <c r="G4" s="6">
        <v>0.253</v>
      </c>
      <c r="I4" s="6">
        <v>5</v>
      </c>
      <c r="J4" s="6">
        <v>1</v>
      </c>
      <c r="K4" s="6">
        <v>2</v>
      </c>
      <c r="L4" s="6">
        <v>1</v>
      </c>
      <c r="M4" s="6">
        <v>11</v>
      </c>
      <c r="N4" s="6">
        <v>2</v>
      </c>
      <c r="O4" s="6">
        <v>82</v>
      </c>
      <c r="P4" s="6">
        <v>75</v>
      </c>
      <c r="Q4" s="6">
        <v>0.6</v>
      </c>
      <c r="R4" s="6">
        <v>1</v>
      </c>
    </row>
    <row r="5" spans="1:21" ht="15.75" customHeight="1" x14ac:dyDescent="0.2">
      <c r="B5" s="6">
        <v>6</v>
      </c>
      <c r="C5" s="6">
        <v>0.3</v>
      </c>
      <c r="D5" s="6">
        <v>8.11</v>
      </c>
      <c r="E5" s="6">
        <v>5.7</v>
      </c>
      <c r="F5" s="6">
        <v>2.69</v>
      </c>
      <c r="G5" s="6">
        <v>0.32800000000000001</v>
      </c>
      <c r="I5" s="6">
        <v>5</v>
      </c>
      <c r="J5" s="6">
        <v>1</v>
      </c>
      <c r="K5" s="6">
        <v>4</v>
      </c>
      <c r="L5" s="6">
        <v>2</v>
      </c>
      <c r="M5" s="6">
        <v>12</v>
      </c>
      <c r="N5" s="6">
        <v>2</v>
      </c>
      <c r="O5" s="6">
        <v>72</v>
      </c>
      <c r="P5" s="6">
        <v>76</v>
      </c>
      <c r="Q5" s="6">
        <v>1.2</v>
      </c>
    </row>
    <row r="6" spans="1:21" ht="15.75" customHeight="1" x14ac:dyDescent="0.2">
      <c r="B6" s="6">
        <v>8</v>
      </c>
      <c r="C6" s="6">
        <v>0.33</v>
      </c>
      <c r="D6" s="6">
        <v>7.57</v>
      </c>
      <c r="E6" s="6">
        <v>4.3</v>
      </c>
      <c r="F6" s="6">
        <v>10.1</v>
      </c>
      <c r="G6" s="6">
        <v>0.46700000000000003</v>
      </c>
      <c r="I6" s="6">
        <v>5</v>
      </c>
      <c r="J6" s="6">
        <v>1</v>
      </c>
      <c r="K6" s="6">
        <v>1</v>
      </c>
      <c r="L6" s="6">
        <v>1</v>
      </c>
      <c r="M6" s="6">
        <v>13</v>
      </c>
      <c r="N6" s="6">
        <v>1</v>
      </c>
      <c r="O6" s="6">
        <v>78</v>
      </c>
      <c r="P6" s="6">
        <v>71</v>
      </c>
      <c r="Q6" s="6">
        <v>2.39</v>
      </c>
      <c r="R6" s="6">
        <v>1</v>
      </c>
    </row>
    <row r="7" spans="1:21" ht="15.75" customHeight="1" x14ac:dyDescent="0.2">
      <c r="B7" s="6">
        <v>9</v>
      </c>
      <c r="C7" s="6">
        <v>0.03</v>
      </c>
      <c r="D7" s="6">
        <v>8.68</v>
      </c>
      <c r="E7" s="6">
        <v>18.600000000000001</v>
      </c>
      <c r="F7" s="6">
        <v>1.54</v>
      </c>
      <c r="G7" s="6">
        <v>5.8000000000000003E-2</v>
      </c>
      <c r="I7" s="6">
        <v>5</v>
      </c>
      <c r="J7" s="6">
        <v>1</v>
      </c>
      <c r="K7" s="6">
        <v>3</v>
      </c>
      <c r="L7" s="6">
        <v>2</v>
      </c>
      <c r="M7" s="6">
        <v>11</v>
      </c>
      <c r="N7" s="6">
        <v>2</v>
      </c>
      <c r="O7" s="6">
        <v>68</v>
      </c>
      <c r="P7" s="6">
        <v>77</v>
      </c>
      <c r="Q7" s="6">
        <v>0.6</v>
      </c>
      <c r="R7" s="6">
        <v>1</v>
      </c>
    </row>
    <row r="8" spans="1:21" ht="15.75" customHeight="1" x14ac:dyDescent="0.2">
      <c r="B8" s="6">
        <v>11</v>
      </c>
      <c r="C8" s="6">
        <v>1.47</v>
      </c>
      <c r="D8" s="6">
        <v>7.91</v>
      </c>
      <c r="E8" s="6">
        <v>154.9</v>
      </c>
      <c r="F8" s="6">
        <v>4.26</v>
      </c>
      <c r="G8" s="6">
        <v>0.20499999999999999</v>
      </c>
      <c r="I8" s="6">
        <v>1</v>
      </c>
      <c r="J8" s="6">
        <v>1</v>
      </c>
      <c r="K8" s="6">
        <v>3</v>
      </c>
      <c r="L8" s="6">
        <v>2</v>
      </c>
      <c r="M8" s="6">
        <v>12</v>
      </c>
      <c r="N8" s="6">
        <v>1</v>
      </c>
      <c r="O8" s="6">
        <v>81</v>
      </c>
      <c r="P8" s="6">
        <v>74</v>
      </c>
      <c r="Q8" s="6">
        <v>0.4</v>
      </c>
      <c r="R8" s="6">
        <v>1</v>
      </c>
    </row>
    <row r="9" spans="1:21" ht="15.75" customHeight="1" x14ac:dyDescent="0.2">
      <c r="B9" s="6">
        <v>12</v>
      </c>
      <c r="C9" s="6">
        <v>0.31</v>
      </c>
      <c r="D9" s="6">
        <v>8.11</v>
      </c>
      <c r="E9" s="6">
        <v>6.5</v>
      </c>
      <c r="F9" s="6">
        <v>12.2</v>
      </c>
      <c r="G9" s="6">
        <v>0.36499999999999999</v>
      </c>
      <c r="I9" s="6">
        <v>5</v>
      </c>
      <c r="J9" s="6">
        <v>1</v>
      </c>
      <c r="K9" s="6">
        <v>3</v>
      </c>
      <c r="L9" s="6">
        <v>2</v>
      </c>
      <c r="M9" s="6">
        <v>13</v>
      </c>
      <c r="N9" s="6">
        <v>2</v>
      </c>
      <c r="O9" s="6">
        <v>77</v>
      </c>
      <c r="P9" s="6">
        <v>76</v>
      </c>
      <c r="Q9" s="6">
        <v>0.55000000000000004</v>
      </c>
      <c r="R9" s="6">
        <v>2</v>
      </c>
    </row>
    <row r="10" spans="1:21" ht="15.75" customHeight="1" x14ac:dyDescent="0.2">
      <c r="B10" s="6">
        <v>13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21" ht="15.75" customHeight="1" x14ac:dyDescent="0.2">
      <c r="B11" s="6">
        <v>15</v>
      </c>
      <c r="C11" s="6">
        <v>0.37</v>
      </c>
      <c r="D11" s="6">
        <v>8.35</v>
      </c>
      <c r="E11" s="6">
        <v>38.4</v>
      </c>
      <c r="F11" s="6">
        <v>0.29199999999999998</v>
      </c>
    </row>
    <row r="12" spans="1:21" ht="15.75" customHeight="1" x14ac:dyDescent="0.2">
      <c r="B12" s="6">
        <v>16</v>
      </c>
      <c r="F12" s="6">
        <v>4.4800000000000004</v>
      </c>
      <c r="G12" s="6">
        <v>0.32</v>
      </c>
      <c r="I12" s="6">
        <v>2</v>
      </c>
      <c r="J12" s="6">
        <v>2</v>
      </c>
      <c r="K12" s="6">
        <v>3</v>
      </c>
      <c r="L12" s="6">
        <v>2</v>
      </c>
      <c r="M12" s="6">
        <v>12</v>
      </c>
      <c r="N12" s="6">
        <v>1</v>
      </c>
      <c r="O12" s="6">
        <v>78</v>
      </c>
      <c r="P12" s="6">
        <v>80</v>
      </c>
      <c r="Q12" s="6">
        <v>0.5</v>
      </c>
      <c r="R12" s="6">
        <v>1</v>
      </c>
    </row>
    <row r="13" spans="1:21" ht="15.75" customHeight="1" x14ac:dyDescent="0.2">
      <c r="B13" s="6">
        <v>17</v>
      </c>
      <c r="C13" s="6">
        <v>11.01</v>
      </c>
      <c r="D13" s="6">
        <v>7.13</v>
      </c>
      <c r="E13" s="6">
        <v>151.30000000000001</v>
      </c>
      <c r="G13" s="6">
        <v>0.19700000000000001</v>
      </c>
      <c r="I13" s="6">
        <v>3</v>
      </c>
      <c r="J13" s="6">
        <v>1</v>
      </c>
      <c r="K13" s="6">
        <v>2</v>
      </c>
      <c r="L13" s="6">
        <v>2</v>
      </c>
      <c r="M13" s="6">
        <v>12</v>
      </c>
      <c r="N13" s="6">
        <v>1</v>
      </c>
      <c r="O13" s="6">
        <v>70</v>
      </c>
      <c r="P13" s="6">
        <v>68</v>
      </c>
      <c r="Q13" s="6">
        <v>0.03</v>
      </c>
      <c r="R13" s="6">
        <v>1</v>
      </c>
    </row>
    <row r="14" spans="1:21" ht="15.75" customHeight="1" x14ac:dyDescent="0.2">
      <c r="B14" s="6">
        <v>18</v>
      </c>
      <c r="C14" s="6">
        <v>15.1</v>
      </c>
      <c r="D14" s="6">
        <v>7.07</v>
      </c>
      <c r="E14" s="6">
        <v>15.8</v>
      </c>
      <c r="G14" s="6">
        <v>0.13800000000000001</v>
      </c>
      <c r="I14" s="6">
        <v>4</v>
      </c>
      <c r="J14" s="6">
        <v>2</v>
      </c>
      <c r="K14" s="6">
        <v>4</v>
      </c>
      <c r="L14" s="6">
        <v>3</v>
      </c>
      <c r="M14" s="6">
        <v>11</v>
      </c>
      <c r="N14" s="6">
        <v>2</v>
      </c>
      <c r="O14" s="6">
        <v>79</v>
      </c>
      <c r="P14" s="6">
        <v>76</v>
      </c>
      <c r="Q14" s="6">
        <v>0.6</v>
      </c>
      <c r="R14" s="6">
        <v>1</v>
      </c>
    </row>
    <row r="15" spans="1:21" ht="15.75" customHeight="1" x14ac:dyDescent="0.2">
      <c r="B15" s="6">
        <v>19</v>
      </c>
    </row>
    <row r="16" spans="1:21" ht="15.75" customHeight="1" x14ac:dyDescent="0.2">
      <c r="B16" s="6">
        <v>21</v>
      </c>
      <c r="C16" s="6">
        <v>5.49</v>
      </c>
      <c r="D16" s="6">
        <v>7.35</v>
      </c>
      <c r="E16" s="6">
        <v>24.4</v>
      </c>
      <c r="G16" s="6">
        <v>0.16500000000000001</v>
      </c>
      <c r="I16" s="6">
        <v>2</v>
      </c>
      <c r="J16" s="6">
        <v>1</v>
      </c>
      <c r="K16" s="6">
        <v>3</v>
      </c>
      <c r="L16" s="6">
        <v>2</v>
      </c>
      <c r="M16" s="6">
        <v>12</v>
      </c>
      <c r="N16" s="6">
        <v>1</v>
      </c>
      <c r="O16" s="6">
        <v>73</v>
      </c>
      <c r="P16" s="6">
        <v>70</v>
      </c>
      <c r="Q16" s="6">
        <v>0.45</v>
      </c>
      <c r="R16" s="6">
        <v>1</v>
      </c>
    </row>
    <row r="17" spans="2:18" ht="15.75" customHeight="1" x14ac:dyDescent="0.2">
      <c r="B17" s="6">
        <v>22</v>
      </c>
      <c r="C17" s="6">
        <v>8.3000000000000007</v>
      </c>
      <c r="D17" s="6">
        <v>7.31</v>
      </c>
      <c r="E17" s="6">
        <v>19</v>
      </c>
      <c r="F17" s="6">
        <v>30.7</v>
      </c>
      <c r="G17" s="6">
        <v>0.16300000000000001</v>
      </c>
      <c r="I17" s="6">
        <v>1</v>
      </c>
      <c r="J17" s="6">
        <v>1</v>
      </c>
      <c r="K17" s="6">
        <v>3</v>
      </c>
      <c r="L17" s="6">
        <v>3</v>
      </c>
      <c r="M17" s="6">
        <v>5</v>
      </c>
      <c r="N17" s="6">
        <v>2</v>
      </c>
      <c r="O17" s="6">
        <v>77</v>
      </c>
      <c r="P17" s="6">
        <v>73</v>
      </c>
      <c r="Q17" s="6">
        <v>0.5</v>
      </c>
    </row>
    <row r="18" spans="2:18" ht="15.75" customHeight="1" x14ac:dyDescent="0.2">
      <c r="B18" s="6">
        <v>23</v>
      </c>
      <c r="C18" s="6">
        <v>12.12</v>
      </c>
      <c r="D18" s="6">
        <v>7.21</v>
      </c>
      <c r="E18" s="6">
        <v>57.7</v>
      </c>
      <c r="G18" s="6">
        <v>0.14000000000000001</v>
      </c>
      <c r="I18" s="6">
        <v>4</v>
      </c>
      <c r="J18" s="6">
        <v>2</v>
      </c>
      <c r="K18" s="6">
        <v>4</v>
      </c>
      <c r="L18" s="6">
        <v>3</v>
      </c>
      <c r="M18" s="6">
        <v>10</v>
      </c>
      <c r="N18" s="6">
        <v>2</v>
      </c>
      <c r="O18" s="6">
        <v>78</v>
      </c>
      <c r="P18" s="6">
        <v>76</v>
      </c>
      <c r="Q18" s="6">
        <v>0.57999999999999996</v>
      </c>
      <c r="R18" s="6">
        <v>1</v>
      </c>
    </row>
    <row r="19" spans="2:18" ht="15.75" customHeight="1" x14ac:dyDescent="0.2">
      <c r="B19" s="6">
        <v>24</v>
      </c>
      <c r="C19" s="6">
        <v>22.13</v>
      </c>
      <c r="D19" s="6">
        <v>7.31</v>
      </c>
      <c r="E19" s="6">
        <v>281.5</v>
      </c>
      <c r="G19" s="6">
        <v>0.29399999999999998</v>
      </c>
      <c r="I19" s="6">
        <v>4</v>
      </c>
      <c r="J19" s="6">
        <v>2</v>
      </c>
      <c r="K19" s="6">
        <v>3</v>
      </c>
      <c r="L19" s="6">
        <v>3</v>
      </c>
      <c r="M19" s="6">
        <v>11</v>
      </c>
      <c r="N19" s="6">
        <v>2</v>
      </c>
      <c r="O19" s="6">
        <v>81</v>
      </c>
      <c r="P19" s="6">
        <v>71</v>
      </c>
      <c r="Q19" s="6">
        <v>0.5</v>
      </c>
      <c r="R19" s="6">
        <v>2</v>
      </c>
    </row>
    <row r="20" spans="2:18" ht="15.75" customHeight="1" x14ac:dyDescent="0.2">
      <c r="B20" s="6">
        <v>25</v>
      </c>
      <c r="C20" s="6">
        <v>18.23</v>
      </c>
      <c r="D20" s="6">
        <v>6.97</v>
      </c>
      <c r="E20" s="6">
        <v>12.7</v>
      </c>
      <c r="G20" s="6">
        <v>0.19500000000000001</v>
      </c>
      <c r="I20" s="6">
        <v>1</v>
      </c>
      <c r="J20" s="6">
        <v>2</v>
      </c>
      <c r="K20" s="6">
        <v>2</v>
      </c>
      <c r="L20" s="6">
        <v>2</v>
      </c>
      <c r="M20" s="6">
        <v>12</v>
      </c>
      <c r="N20" s="6">
        <v>1</v>
      </c>
      <c r="O20" s="6">
        <v>78</v>
      </c>
      <c r="P20" s="6">
        <v>72</v>
      </c>
      <c r="Q20" s="6">
        <v>0.55000000000000004</v>
      </c>
      <c r="R20" s="6">
        <v>1</v>
      </c>
    </row>
    <row r="21" spans="2:18" ht="15.75" customHeight="1" x14ac:dyDescent="0.2">
      <c r="B21" s="6">
        <v>26</v>
      </c>
      <c r="C21" s="6">
        <v>2.08</v>
      </c>
      <c r="D21" s="6">
        <v>7.83</v>
      </c>
      <c r="E21" s="6">
        <v>31.8</v>
      </c>
      <c r="F21" s="6">
        <v>6.36</v>
      </c>
      <c r="G21" s="6">
        <v>0.158</v>
      </c>
      <c r="I21" s="6">
        <v>4</v>
      </c>
      <c r="J21" s="6">
        <v>1</v>
      </c>
    </row>
    <row r="22" spans="2:18" ht="15.75" customHeight="1" x14ac:dyDescent="0.2">
      <c r="B22" s="6">
        <v>27</v>
      </c>
      <c r="C22" s="6">
        <v>1.21</v>
      </c>
      <c r="D22" s="6">
        <v>8.15</v>
      </c>
      <c r="E22" s="6">
        <v>36.6</v>
      </c>
      <c r="F22" s="6">
        <v>5.31</v>
      </c>
      <c r="G22" s="6">
        <v>0.114</v>
      </c>
    </row>
    <row r="23" spans="2:18" ht="15.75" customHeight="1" x14ac:dyDescent="0.2">
      <c r="B23" s="6">
        <v>28</v>
      </c>
      <c r="C23" s="6">
        <v>19.68</v>
      </c>
      <c r="D23" s="6">
        <v>7.12</v>
      </c>
      <c r="E23" s="6">
        <v>11.9</v>
      </c>
      <c r="G23" s="6">
        <v>0.17299999999999999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4.85546875" customWidth="1"/>
    <col min="2" max="2" width="5" customWidth="1"/>
    <col min="3" max="3" width="9.42578125" customWidth="1"/>
    <col min="4" max="4" width="5.42578125" customWidth="1"/>
    <col min="5" max="5" width="12.85546875" customWidth="1"/>
    <col min="6" max="6" width="10.42578125" customWidth="1"/>
    <col min="7" max="7" width="7.28515625" customWidth="1"/>
    <col min="8" max="8" width="10" customWidth="1"/>
    <col min="9" max="9" width="6.140625" customWidth="1"/>
    <col min="10" max="10" width="9.42578125" customWidth="1"/>
    <col min="11" max="11" width="6.42578125" customWidth="1"/>
    <col min="12" max="12" width="8.28515625" customWidth="1"/>
    <col min="13" max="13" width="9.42578125" customWidth="1"/>
    <col min="14" max="14" width="8.42578125" customWidth="1"/>
    <col min="15" max="15" width="12.42578125" customWidth="1"/>
    <col min="16" max="16" width="13.42578125" customWidth="1"/>
    <col min="17" max="17" width="11" customWidth="1"/>
    <col min="18" max="18" width="11.14062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  <c r="C2" s="6">
        <v>0.27</v>
      </c>
      <c r="D2" s="6">
        <v>7.81</v>
      </c>
      <c r="E2" s="6">
        <v>11.5</v>
      </c>
      <c r="F2" s="6">
        <v>1.36</v>
      </c>
      <c r="G2" s="6">
        <v>0.625</v>
      </c>
      <c r="I2" s="6">
        <v>5</v>
      </c>
      <c r="J2" s="6">
        <v>5</v>
      </c>
      <c r="K2" s="6">
        <v>3</v>
      </c>
      <c r="L2" s="6">
        <v>2</v>
      </c>
      <c r="M2" s="6">
        <v>5</v>
      </c>
      <c r="N2" s="6">
        <v>3</v>
      </c>
      <c r="O2" s="6">
        <v>61</v>
      </c>
      <c r="P2" s="6">
        <v>70</v>
      </c>
      <c r="Q2" s="6">
        <v>0.18</v>
      </c>
      <c r="R2" s="6">
        <v>2</v>
      </c>
    </row>
    <row r="3" spans="1:21" ht="15.75" customHeight="1" x14ac:dyDescent="0.2">
      <c r="B3" s="6">
        <v>3</v>
      </c>
      <c r="C3" s="6">
        <v>0.31</v>
      </c>
      <c r="D3" s="6">
        <v>7.15</v>
      </c>
      <c r="E3" s="6">
        <v>28.5</v>
      </c>
      <c r="F3" s="6">
        <v>17.3</v>
      </c>
      <c r="G3" s="6">
        <v>0.20799999999999999</v>
      </c>
      <c r="I3" s="6">
        <v>5</v>
      </c>
      <c r="J3" s="6">
        <v>3</v>
      </c>
      <c r="K3" s="6">
        <v>3</v>
      </c>
      <c r="L3" s="6">
        <v>2</v>
      </c>
      <c r="M3" s="6">
        <v>5</v>
      </c>
      <c r="N3" s="6">
        <v>4</v>
      </c>
      <c r="O3" s="6">
        <v>64</v>
      </c>
      <c r="P3" s="6">
        <v>68</v>
      </c>
      <c r="Q3" s="6">
        <v>0.6</v>
      </c>
      <c r="R3" s="6">
        <v>1</v>
      </c>
    </row>
    <row r="4" spans="1:21" ht="15.75" customHeight="1" x14ac:dyDescent="0.2">
      <c r="B4" s="6">
        <v>5</v>
      </c>
      <c r="D4" s="6"/>
    </row>
    <row r="5" spans="1:21" ht="15.75" customHeight="1" x14ac:dyDescent="0.2">
      <c r="B5" s="6">
        <v>6</v>
      </c>
      <c r="C5" s="6">
        <v>0.28999999999999998</v>
      </c>
      <c r="D5" s="6">
        <v>6.97</v>
      </c>
      <c r="E5" s="6">
        <v>6.3</v>
      </c>
      <c r="F5" s="6">
        <v>7.7</v>
      </c>
      <c r="G5" s="6">
        <v>0.23200000000000001</v>
      </c>
      <c r="I5" s="6">
        <v>5</v>
      </c>
      <c r="J5" s="6">
        <v>3</v>
      </c>
      <c r="K5" s="6">
        <v>3</v>
      </c>
      <c r="L5" s="6">
        <v>1</v>
      </c>
      <c r="M5" s="6">
        <v>6</v>
      </c>
      <c r="N5" s="6">
        <v>3</v>
      </c>
      <c r="O5" s="6">
        <v>64</v>
      </c>
      <c r="P5" s="6">
        <v>64.400000000000006</v>
      </c>
      <c r="Q5" s="6">
        <v>1.2</v>
      </c>
    </row>
    <row r="6" spans="1:21" ht="15.75" customHeight="1" x14ac:dyDescent="0.2">
      <c r="B6" s="6">
        <v>8</v>
      </c>
      <c r="C6" s="6">
        <v>0.31</v>
      </c>
      <c r="D6" s="6">
        <v>6.78</v>
      </c>
      <c r="E6" s="6">
        <v>3.4</v>
      </c>
      <c r="F6" s="6">
        <v>19</v>
      </c>
      <c r="G6" s="6">
        <v>0.123</v>
      </c>
      <c r="I6" s="6">
        <v>5</v>
      </c>
      <c r="J6" s="6">
        <v>3</v>
      </c>
      <c r="K6" s="6">
        <v>1</v>
      </c>
      <c r="L6" s="6">
        <v>1</v>
      </c>
      <c r="M6" s="6">
        <v>13</v>
      </c>
      <c r="N6" s="6">
        <v>4</v>
      </c>
      <c r="O6" s="6">
        <v>63</v>
      </c>
      <c r="P6" s="6">
        <v>67</v>
      </c>
      <c r="Q6" s="6">
        <v>1.75</v>
      </c>
    </row>
    <row r="7" spans="1:21" ht="15.75" customHeight="1" x14ac:dyDescent="0.2">
      <c r="B7" s="6">
        <v>9</v>
      </c>
      <c r="C7" s="6">
        <v>0.28999999999999998</v>
      </c>
      <c r="D7" s="6">
        <v>7.19</v>
      </c>
      <c r="E7" s="6">
        <v>161.9</v>
      </c>
      <c r="F7" s="6">
        <v>3.19</v>
      </c>
      <c r="G7" s="6">
        <v>0.13400000000000001</v>
      </c>
      <c r="I7" s="6">
        <v>5</v>
      </c>
      <c r="J7" s="6">
        <v>3</v>
      </c>
      <c r="K7" s="6">
        <v>3</v>
      </c>
      <c r="L7" s="6">
        <v>2</v>
      </c>
      <c r="M7" s="6">
        <v>11</v>
      </c>
      <c r="N7" s="6">
        <v>3</v>
      </c>
      <c r="O7" s="6">
        <v>73</v>
      </c>
      <c r="P7" s="6">
        <v>68</v>
      </c>
      <c r="Q7" s="6">
        <v>0.6</v>
      </c>
      <c r="R7" s="6">
        <v>1</v>
      </c>
    </row>
    <row r="8" spans="1:21" ht="15.75" customHeight="1" x14ac:dyDescent="0.2">
      <c r="B8" s="6">
        <v>11</v>
      </c>
      <c r="C8" s="6">
        <v>2.11</v>
      </c>
      <c r="D8" s="6">
        <v>6.99</v>
      </c>
      <c r="E8" s="6">
        <v>87</v>
      </c>
      <c r="F8" s="6">
        <v>14.1</v>
      </c>
      <c r="G8" s="6">
        <v>1.337</v>
      </c>
      <c r="J8" s="6">
        <v>3</v>
      </c>
      <c r="K8" s="6">
        <v>4</v>
      </c>
      <c r="L8" s="6">
        <v>2</v>
      </c>
      <c r="M8" s="6">
        <v>6</v>
      </c>
      <c r="N8" s="6">
        <v>3</v>
      </c>
      <c r="O8" s="6">
        <v>66</v>
      </c>
      <c r="P8" s="6">
        <v>68</v>
      </c>
      <c r="Q8" s="6">
        <v>0.42</v>
      </c>
      <c r="R8" s="6">
        <v>1</v>
      </c>
    </row>
    <row r="9" spans="1:21" ht="15.75" customHeight="1" x14ac:dyDescent="0.2">
      <c r="B9" s="6">
        <v>12</v>
      </c>
      <c r="C9" s="6">
        <v>0.31</v>
      </c>
      <c r="D9" s="6">
        <v>7.39</v>
      </c>
      <c r="E9" s="6">
        <v>43.3</v>
      </c>
      <c r="F9" s="6">
        <v>18</v>
      </c>
      <c r="G9" s="6">
        <v>0.39200000000000002</v>
      </c>
      <c r="I9" s="6">
        <v>5</v>
      </c>
      <c r="J9" s="6">
        <v>3</v>
      </c>
      <c r="K9" s="6">
        <v>3</v>
      </c>
      <c r="L9" s="6">
        <v>2</v>
      </c>
      <c r="M9" s="6">
        <v>11</v>
      </c>
      <c r="N9" s="6">
        <v>3</v>
      </c>
      <c r="O9" s="6">
        <v>66</v>
      </c>
      <c r="P9" s="6">
        <v>64</v>
      </c>
      <c r="Q9" s="6">
        <v>0.54</v>
      </c>
      <c r="R9" s="6">
        <v>2</v>
      </c>
    </row>
    <row r="10" spans="1:21" ht="15.75" customHeight="1" x14ac:dyDescent="0.2">
      <c r="B10" s="6">
        <v>13</v>
      </c>
      <c r="C10" s="6"/>
    </row>
    <row r="11" spans="1:21" ht="15.75" customHeight="1" x14ac:dyDescent="0.2">
      <c r="B11" s="6">
        <v>15</v>
      </c>
      <c r="C11" s="6">
        <v>0.3</v>
      </c>
      <c r="D11" s="6">
        <v>7.43</v>
      </c>
      <c r="E11" s="6">
        <v>20.8</v>
      </c>
      <c r="F11" s="6">
        <v>3.11</v>
      </c>
      <c r="G11" s="6">
        <v>0.13100000000000001</v>
      </c>
      <c r="H11" s="21"/>
      <c r="I11" s="6">
        <v>5</v>
      </c>
      <c r="J11" s="6">
        <v>3</v>
      </c>
      <c r="K11" s="6">
        <v>4</v>
      </c>
      <c r="L11" s="6">
        <v>3</v>
      </c>
      <c r="M11" s="6">
        <v>7</v>
      </c>
      <c r="N11" s="6">
        <v>4</v>
      </c>
      <c r="O11" s="6">
        <v>68</v>
      </c>
      <c r="P11" s="6">
        <v>68</v>
      </c>
      <c r="Q11" s="6">
        <v>0.75</v>
      </c>
      <c r="R11" s="6">
        <v>1</v>
      </c>
    </row>
    <row r="12" spans="1:21" ht="15.75" customHeight="1" x14ac:dyDescent="0.2">
      <c r="B12" s="6">
        <v>16</v>
      </c>
      <c r="C12" s="6">
        <v>3.36</v>
      </c>
      <c r="D12" s="6">
        <v>6.93</v>
      </c>
      <c r="E12" s="6">
        <v>18.600000000000001</v>
      </c>
      <c r="F12" s="6">
        <v>19.100000000000001</v>
      </c>
      <c r="G12" s="6">
        <v>0.129</v>
      </c>
      <c r="I12" s="6">
        <v>4</v>
      </c>
      <c r="J12" s="6">
        <v>3</v>
      </c>
      <c r="K12" s="6">
        <v>3</v>
      </c>
      <c r="L12" s="6">
        <v>2</v>
      </c>
      <c r="M12" s="6">
        <v>6</v>
      </c>
      <c r="N12" s="6">
        <v>3</v>
      </c>
      <c r="O12" s="6">
        <v>64</v>
      </c>
      <c r="P12" s="6">
        <v>69</v>
      </c>
      <c r="Q12" s="6">
        <v>37</v>
      </c>
      <c r="R12" s="6">
        <v>1</v>
      </c>
    </row>
    <row r="13" spans="1:21" ht="15.75" customHeight="1" x14ac:dyDescent="0.2">
      <c r="B13" s="6">
        <v>17</v>
      </c>
      <c r="C13" s="6">
        <v>14.07</v>
      </c>
      <c r="D13" s="6">
        <v>6.92</v>
      </c>
      <c r="E13" s="6">
        <v>35.299999999999997</v>
      </c>
      <c r="G13" s="6">
        <v>0.16300000000000001</v>
      </c>
      <c r="I13" s="6">
        <v>3</v>
      </c>
      <c r="J13" s="6">
        <v>3</v>
      </c>
      <c r="K13" s="6">
        <v>2</v>
      </c>
      <c r="L13" s="6">
        <v>2</v>
      </c>
      <c r="M13" s="6">
        <v>7</v>
      </c>
      <c r="N13" s="6">
        <v>3</v>
      </c>
      <c r="O13" s="6">
        <v>57.2</v>
      </c>
      <c r="P13" s="6">
        <v>59</v>
      </c>
      <c r="Q13" s="6">
        <v>0.05</v>
      </c>
      <c r="R13" s="6">
        <v>1</v>
      </c>
    </row>
    <row r="14" spans="1:21" ht="15.75" customHeight="1" x14ac:dyDescent="0.2">
      <c r="B14" s="6">
        <v>18</v>
      </c>
      <c r="C14" s="6">
        <v>15.77</v>
      </c>
      <c r="D14" s="6">
        <v>6.98</v>
      </c>
      <c r="E14" s="6">
        <v>557.5</v>
      </c>
      <c r="G14" s="6">
        <v>0.219</v>
      </c>
      <c r="I14" s="6">
        <v>2</v>
      </c>
      <c r="J14" s="6">
        <v>3</v>
      </c>
      <c r="K14" s="6">
        <v>3</v>
      </c>
      <c r="L14" s="6">
        <v>2</v>
      </c>
      <c r="M14" s="6">
        <v>6</v>
      </c>
      <c r="N14" s="6">
        <v>3</v>
      </c>
      <c r="O14" s="6">
        <v>65</v>
      </c>
      <c r="P14" s="6">
        <v>71</v>
      </c>
      <c r="Q14" s="6">
        <v>0.6</v>
      </c>
      <c r="R14" s="6">
        <v>1</v>
      </c>
    </row>
    <row r="15" spans="1:21" ht="15.75" customHeight="1" x14ac:dyDescent="0.2">
      <c r="B15" s="6">
        <v>19</v>
      </c>
      <c r="C15" s="6">
        <v>1.45</v>
      </c>
      <c r="D15" s="6">
        <v>7.6</v>
      </c>
      <c r="E15" s="6">
        <v>45.2</v>
      </c>
      <c r="F15" s="6">
        <v>16.7</v>
      </c>
      <c r="G15" s="6">
        <v>0.2</v>
      </c>
      <c r="I15" s="6">
        <v>3</v>
      </c>
      <c r="J15" s="6">
        <v>4</v>
      </c>
      <c r="K15" s="6">
        <v>2</v>
      </c>
      <c r="L15" s="6">
        <v>2</v>
      </c>
      <c r="M15" s="6">
        <v>12</v>
      </c>
      <c r="N15" s="6">
        <v>1</v>
      </c>
      <c r="O15" s="6">
        <v>70</v>
      </c>
      <c r="P15" s="6">
        <v>77</v>
      </c>
    </row>
    <row r="16" spans="1:21" ht="15.75" customHeight="1" x14ac:dyDescent="0.2">
      <c r="B16" s="6">
        <v>21</v>
      </c>
      <c r="C16" s="6">
        <v>7.26</v>
      </c>
      <c r="D16" s="6">
        <v>7.28</v>
      </c>
      <c r="E16" s="6">
        <v>23.9</v>
      </c>
      <c r="G16" s="6">
        <v>0.27300000000000002</v>
      </c>
      <c r="I16" s="6">
        <v>2</v>
      </c>
      <c r="J16" s="6">
        <v>4</v>
      </c>
      <c r="K16" s="6">
        <v>4</v>
      </c>
      <c r="L16" s="6">
        <v>3</v>
      </c>
      <c r="M16" s="6">
        <v>6</v>
      </c>
      <c r="N16" s="6">
        <v>3</v>
      </c>
      <c r="O16" s="6">
        <v>60</v>
      </c>
      <c r="P16" s="6">
        <v>65</v>
      </c>
      <c r="Q16" s="6">
        <v>0.5</v>
      </c>
      <c r="R16" s="6">
        <v>1</v>
      </c>
    </row>
    <row r="17" spans="2:18" ht="15.75" customHeight="1" x14ac:dyDescent="0.2">
      <c r="B17" s="6">
        <v>22</v>
      </c>
      <c r="C17" s="6">
        <v>8.31</v>
      </c>
      <c r="D17" s="6">
        <v>7.21</v>
      </c>
      <c r="E17" s="6">
        <v>18.5</v>
      </c>
      <c r="G17" s="6">
        <v>0.109</v>
      </c>
      <c r="I17" s="6">
        <v>2</v>
      </c>
      <c r="J17" s="6">
        <v>3</v>
      </c>
      <c r="K17" s="6">
        <v>4</v>
      </c>
      <c r="L17" s="6">
        <v>3</v>
      </c>
      <c r="M17" s="6">
        <v>12</v>
      </c>
      <c r="N17" s="6">
        <v>1</v>
      </c>
      <c r="O17" s="6">
        <v>63</v>
      </c>
      <c r="P17" s="6">
        <v>68</v>
      </c>
      <c r="Q17" s="6">
        <v>0.52</v>
      </c>
      <c r="R17" s="6">
        <v>1</v>
      </c>
    </row>
    <row r="18" spans="2:18" ht="15.75" customHeight="1" x14ac:dyDescent="0.2">
      <c r="B18" s="6">
        <v>23</v>
      </c>
      <c r="C18" s="6">
        <v>12.53</v>
      </c>
      <c r="D18" s="6">
        <v>7.16</v>
      </c>
      <c r="E18" s="6">
        <v>14.7</v>
      </c>
      <c r="G18" s="6">
        <v>0.157</v>
      </c>
      <c r="I18" s="6">
        <v>2</v>
      </c>
      <c r="J18" s="6">
        <v>3</v>
      </c>
      <c r="K18" s="6">
        <v>4</v>
      </c>
      <c r="L18" s="6">
        <v>3</v>
      </c>
      <c r="M18" s="6">
        <v>6</v>
      </c>
      <c r="N18" s="6">
        <v>3</v>
      </c>
      <c r="O18" s="6">
        <v>65</v>
      </c>
      <c r="P18" s="6">
        <v>71</v>
      </c>
      <c r="Q18" s="6">
        <v>0.6</v>
      </c>
      <c r="R18" s="6">
        <v>1</v>
      </c>
    </row>
    <row r="19" spans="2:18" ht="15.75" customHeight="1" x14ac:dyDescent="0.2">
      <c r="B19" s="6">
        <v>24</v>
      </c>
      <c r="C19" s="6">
        <v>23.96</v>
      </c>
      <c r="D19" s="6">
        <v>7.17</v>
      </c>
      <c r="E19" s="6">
        <v>10.199999999999999</v>
      </c>
      <c r="G19" s="6">
        <v>0.22</v>
      </c>
      <c r="I19" s="6">
        <v>2</v>
      </c>
      <c r="J19" s="6">
        <v>3</v>
      </c>
      <c r="K19" s="6">
        <v>4</v>
      </c>
      <c r="L19" s="6">
        <v>4</v>
      </c>
      <c r="M19" s="6">
        <v>5</v>
      </c>
      <c r="N19" s="6">
        <v>3</v>
      </c>
      <c r="O19" s="6">
        <v>64</v>
      </c>
      <c r="P19" s="6">
        <v>62</v>
      </c>
      <c r="Q19" s="6">
        <v>0.5</v>
      </c>
      <c r="R19" s="6">
        <v>1</v>
      </c>
    </row>
    <row r="20" spans="2:18" ht="15.75" customHeight="1" x14ac:dyDescent="0.2">
      <c r="B20" s="6">
        <v>25</v>
      </c>
      <c r="C20" s="6">
        <v>21.29</v>
      </c>
      <c r="D20" s="6">
        <v>7.07</v>
      </c>
      <c r="E20" s="6">
        <v>125.3</v>
      </c>
      <c r="G20" s="6">
        <v>0.25</v>
      </c>
      <c r="I20" s="6">
        <v>1</v>
      </c>
      <c r="J20" s="6">
        <v>3</v>
      </c>
      <c r="K20" s="6">
        <v>2</v>
      </c>
      <c r="L20" s="6">
        <v>5</v>
      </c>
      <c r="M20" s="6">
        <v>2</v>
      </c>
      <c r="N20" s="6">
        <v>2</v>
      </c>
      <c r="O20" s="6">
        <v>65</v>
      </c>
      <c r="P20" s="6">
        <v>67</v>
      </c>
      <c r="Q20" s="6">
        <v>0.95</v>
      </c>
      <c r="R20" s="6">
        <v>1</v>
      </c>
    </row>
    <row r="21" spans="2:18" ht="15.75" customHeight="1" x14ac:dyDescent="0.2">
      <c r="B21" s="6">
        <v>26</v>
      </c>
      <c r="C21" s="6">
        <v>3.47</v>
      </c>
      <c r="D21" s="6">
        <v>7.63</v>
      </c>
      <c r="E21" s="6">
        <v>31.5</v>
      </c>
      <c r="F21" s="6">
        <v>29.4</v>
      </c>
      <c r="G21" s="6">
        <v>0.17199999999999999</v>
      </c>
      <c r="I21" s="6">
        <v>3</v>
      </c>
      <c r="J21" s="6">
        <v>3</v>
      </c>
      <c r="K21" s="6">
        <v>4</v>
      </c>
      <c r="L21" s="6">
        <v>2</v>
      </c>
      <c r="M21" s="6">
        <v>6</v>
      </c>
      <c r="N21" s="6">
        <v>1</v>
      </c>
      <c r="O21" s="6">
        <v>63</v>
      </c>
      <c r="P21" s="6">
        <v>64</v>
      </c>
      <c r="Q21" s="6">
        <v>0.38</v>
      </c>
      <c r="R21" s="6">
        <v>2</v>
      </c>
    </row>
    <row r="22" spans="2:18" ht="15.75" customHeight="1" x14ac:dyDescent="0.2">
      <c r="B22" s="6">
        <v>27</v>
      </c>
      <c r="C22" s="6">
        <v>0.8</v>
      </c>
      <c r="D22" s="6">
        <v>7.6</v>
      </c>
      <c r="E22" s="6">
        <v>26.4</v>
      </c>
      <c r="F22" s="6">
        <v>17.600000000000001</v>
      </c>
      <c r="G22" s="6">
        <v>0.22900000000000001</v>
      </c>
      <c r="I22" s="6">
        <v>4</v>
      </c>
      <c r="J22" s="6">
        <v>5</v>
      </c>
      <c r="K22" s="6">
        <v>3</v>
      </c>
      <c r="L22" s="6">
        <v>2</v>
      </c>
      <c r="M22" s="6">
        <v>6</v>
      </c>
      <c r="N22" s="6">
        <v>4</v>
      </c>
      <c r="O22" s="6">
        <v>63</v>
      </c>
      <c r="P22" s="6">
        <v>68</v>
      </c>
      <c r="Q22" s="6">
        <v>0.7</v>
      </c>
      <c r="R22" s="6">
        <v>1</v>
      </c>
    </row>
    <row r="23" spans="2:18" ht="15.75" customHeight="1" x14ac:dyDescent="0.2">
      <c r="B23" s="6">
        <v>28</v>
      </c>
      <c r="C23" s="6">
        <v>22.19</v>
      </c>
      <c r="D23" s="6">
        <v>7.08</v>
      </c>
      <c r="E23" s="6">
        <v>12.8</v>
      </c>
      <c r="G23" s="6">
        <v>0.13900000000000001</v>
      </c>
      <c r="I23" s="6">
        <v>1</v>
      </c>
      <c r="J23" s="6">
        <v>3</v>
      </c>
      <c r="K23" s="6">
        <v>3</v>
      </c>
      <c r="L23" s="6">
        <v>2</v>
      </c>
      <c r="M23" s="6">
        <v>5</v>
      </c>
      <c r="N23" s="6">
        <v>2</v>
      </c>
      <c r="O23" s="6">
        <v>64</v>
      </c>
      <c r="P23" s="6">
        <v>67</v>
      </c>
      <c r="Q23" s="6">
        <v>0.75</v>
      </c>
      <c r="R23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4.7109375" customWidth="1"/>
    <col min="2" max="2" width="4.85546875" customWidth="1"/>
    <col min="3" max="3" width="9.42578125" customWidth="1"/>
    <col min="4" max="4" width="5.7109375" customWidth="1"/>
    <col min="5" max="5" width="12.85546875" customWidth="1"/>
    <col min="6" max="6" width="10" customWidth="1"/>
    <col min="7" max="7" width="8.42578125" customWidth="1"/>
    <col min="8" max="8" width="9.7109375" customWidth="1"/>
    <col min="9" max="9" width="5.7109375" customWidth="1"/>
    <col min="10" max="10" width="10.28515625" customWidth="1"/>
    <col min="11" max="11" width="6.7109375" customWidth="1"/>
    <col min="12" max="12" width="8.42578125" customWidth="1"/>
    <col min="13" max="13" width="9.42578125" customWidth="1"/>
    <col min="14" max="14" width="8.8554687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  <c r="C2" s="6">
        <v>0.25</v>
      </c>
      <c r="D2" s="6">
        <v>7.1</v>
      </c>
      <c r="E2" s="6">
        <v>16.899999999999999</v>
      </c>
      <c r="F2" s="6">
        <v>2.23</v>
      </c>
      <c r="G2" s="6">
        <v>0.36899999999999999</v>
      </c>
      <c r="I2" s="6">
        <v>5</v>
      </c>
      <c r="J2" s="6">
        <v>4</v>
      </c>
      <c r="K2" s="6">
        <v>2</v>
      </c>
      <c r="L2" s="6">
        <v>2</v>
      </c>
      <c r="M2" s="6">
        <v>8</v>
      </c>
      <c r="N2" s="6">
        <v>5</v>
      </c>
      <c r="O2" s="6">
        <v>68</v>
      </c>
      <c r="P2" s="6">
        <v>64</v>
      </c>
      <c r="Q2" s="6">
        <v>0.86</v>
      </c>
      <c r="R2" s="6">
        <v>2</v>
      </c>
    </row>
    <row r="3" spans="1:21" ht="15.75" customHeight="1" x14ac:dyDescent="0.2">
      <c r="B3" s="6">
        <v>3</v>
      </c>
      <c r="C3" s="6">
        <v>0.23</v>
      </c>
      <c r="D3" s="6">
        <v>6.86</v>
      </c>
      <c r="E3" s="6">
        <v>28</v>
      </c>
      <c r="F3" s="6">
        <v>16.399999999999999</v>
      </c>
      <c r="G3" s="6">
        <v>0.19700000000000001</v>
      </c>
      <c r="I3" s="6">
        <v>5</v>
      </c>
      <c r="J3" s="6">
        <v>3</v>
      </c>
      <c r="K3" s="6">
        <v>2</v>
      </c>
      <c r="L3" s="6">
        <v>2</v>
      </c>
      <c r="M3" s="6">
        <v>9</v>
      </c>
      <c r="N3" s="6">
        <v>6</v>
      </c>
      <c r="O3" s="6">
        <v>65</v>
      </c>
      <c r="P3" s="6">
        <v>64</v>
      </c>
      <c r="Q3" s="6">
        <v>0.6</v>
      </c>
      <c r="R3" s="6">
        <v>1</v>
      </c>
    </row>
    <row r="4" spans="1:21" ht="15.75" customHeight="1" x14ac:dyDescent="0.2">
      <c r="B4" s="6">
        <v>5</v>
      </c>
      <c r="C4" s="6">
        <v>0.28000000000000003</v>
      </c>
      <c r="D4" s="6">
        <v>6.44</v>
      </c>
      <c r="E4" s="6">
        <v>3.6</v>
      </c>
      <c r="F4" s="6">
        <v>10.199999999999999</v>
      </c>
      <c r="G4" s="6">
        <v>0.504</v>
      </c>
      <c r="I4" s="6">
        <v>5</v>
      </c>
      <c r="J4" s="6">
        <v>3</v>
      </c>
      <c r="K4" s="6">
        <v>2</v>
      </c>
      <c r="L4" s="6">
        <v>1</v>
      </c>
      <c r="M4" s="6">
        <v>8</v>
      </c>
      <c r="N4" s="6">
        <v>5</v>
      </c>
      <c r="O4" s="6">
        <v>68</v>
      </c>
      <c r="P4" s="6">
        <v>66</v>
      </c>
      <c r="Q4" s="6">
        <v>0.6</v>
      </c>
      <c r="R4" s="6">
        <v>1</v>
      </c>
    </row>
    <row r="5" spans="1:21" ht="15.75" customHeight="1" x14ac:dyDescent="0.2">
      <c r="B5" s="6">
        <v>6</v>
      </c>
      <c r="C5" s="6">
        <v>0.26</v>
      </c>
      <c r="D5" s="6">
        <v>6.46</v>
      </c>
      <c r="E5" s="6">
        <v>4.5999999999999996</v>
      </c>
      <c r="F5" s="6">
        <v>8.0500000000000007</v>
      </c>
      <c r="G5" s="6">
        <v>0.245</v>
      </c>
      <c r="I5" s="6">
        <v>5</v>
      </c>
      <c r="J5" s="6">
        <v>3</v>
      </c>
      <c r="K5" s="6">
        <v>3</v>
      </c>
      <c r="L5" s="6">
        <v>2</v>
      </c>
      <c r="M5" s="6">
        <v>8</v>
      </c>
      <c r="N5" s="6">
        <v>5</v>
      </c>
      <c r="O5" s="6">
        <v>66</v>
      </c>
      <c r="P5" s="6">
        <v>62</v>
      </c>
      <c r="Q5" s="6">
        <v>0.88</v>
      </c>
    </row>
    <row r="6" spans="1:21" ht="15.75" customHeight="1" x14ac:dyDescent="0.2">
      <c r="B6" s="6">
        <v>8</v>
      </c>
      <c r="C6" s="6">
        <v>0.23</v>
      </c>
      <c r="D6" s="6">
        <v>6.28</v>
      </c>
      <c r="E6" s="6">
        <v>44.5</v>
      </c>
      <c r="F6" s="6">
        <v>12.8</v>
      </c>
      <c r="G6" s="6">
        <v>0.17599999999999999</v>
      </c>
      <c r="I6" s="6">
        <v>5</v>
      </c>
      <c r="J6" s="6">
        <v>3</v>
      </c>
      <c r="K6" s="6">
        <v>1</v>
      </c>
      <c r="L6" s="6">
        <v>1</v>
      </c>
      <c r="M6" s="6">
        <v>13</v>
      </c>
      <c r="N6" s="6">
        <v>3</v>
      </c>
      <c r="O6" s="6">
        <v>68</v>
      </c>
      <c r="P6" s="6">
        <v>64</v>
      </c>
      <c r="Q6" s="6">
        <v>1.08</v>
      </c>
      <c r="R6" s="6">
        <v>1</v>
      </c>
    </row>
    <row r="7" spans="1:21" ht="15.75" customHeight="1" x14ac:dyDescent="0.2">
      <c r="B7" s="6">
        <v>9</v>
      </c>
      <c r="C7" s="6">
        <v>0.27</v>
      </c>
      <c r="D7" s="6">
        <v>6.49</v>
      </c>
      <c r="E7" s="6">
        <v>5.5</v>
      </c>
      <c r="F7" s="6">
        <v>8.6300000000000008</v>
      </c>
      <c r="G7" s="6">
        <v>0.27600000000000002</v>
      </c>
      <c r="I7" s="6">
        <v>5</v>
      </c>
      <c r="J7" s="6">
        <v>3</v>
      </c>
      <c r="K7" s="6">
        <v>3</v>
      </c>
      <c r="L7" s="6">
        <v>2</v>
      </c>
      <c r="M7" s="6">
        <v>8</v>
      </c>
      <c r="N7" s="6">
        <v>5</v>
      </c>
      <c r="O7" s="6">
        <v>68</v>
      </c>
      <c r="P7" s="6">
        <v>64</v>
      </c>
      <c r="Q7" s="6">
        <v>0.6</v>
      </c>
      <c r="R7" s="6">
        <v>2</v>
      </c>
    </row>
    <row r="8" spans="1:21" ht="15.75" customHeight="1" x14ac:dyDescent="0.2">
      <c r="B8" s="6">
        <v>11</v>
      </c>
      <c r="C8" s="6">
        <v>2.12</v>
      </c>
      <c r="D8" s="6">
        <v>6.35</v>
      </c>
      <c r="E8" s="6">
        <v>29.3</v>
      </c>
      <c r="F8" s="6">
        <v>28.8</v>
      </c>
      <c r="G8" s="6">
        <v>0.17899999999999999</v>
      </c>
      <c r="I8" s="6">
        <v>2</v>
      </c>
      <c r="J8" s="6">
        <v>4</v>
      </c>
      <c r="K8" s="6">
        <v>2</v>
      </c>
      <c r="L8" s="6">
        <v>2</v>
      </c>
      <c r="M8" s="6">
        <v>8</v>
      </c>
      <c r="N8" s="6">
        <v>4</v>
      </c>
      <c r="O8" s="6">
        <v>64</v>
      </c>
      <c r="P8" s="6">
        <v>69</v>
      </c>
      <c r="Q8" s="6">
        <v>0.52</v>
      </c>
      <c r="R8" s="6">
        <v>1</v>
      </c>
    </row>
    <row r="9" spans="1:21" ht="15.75" customHeight="1" x14ac:dyDescent="0.2">
      <c r="B9" s="6">
        <v>12</v>
      </c>
      <c r="C9" s="6">
        <v>0.27</v>
      </c>
      <c r="D9" s="6">
        <v>6.72</v>
      </c>
      <c r="E9" s="6">
        <v>16.399999999999999</v>
      </c>
      <c r="F9" s="6">
        <v>4.67</v>
      </c>
      <c r="G9" s="6">
        <v>0.2</v>
      </c>
      <c r="I9" s="6">
        <v>5</v>
      </c>
      <c r="J9" s="6">
        <v>3</v>
      </c>
      <c r="K9" s="6">
        <v>3</v>
      </c>
      <c r="L9" s="6">
        <v>2</v>
      </c>
      <c r="M9" s="6">
        <v>8</v>
      </c>
      <c r="N9" s="6">
        <v>4</v>
      </c>
      <c r="O9" s="6">
        <v>66</v>
      </c>
      <c r="P9" s="6">
        <v>64</v>
      </c>
      <c r="Q9" s="6">
        <v>0.4</v>
      </c>
      <c r="R9" s="6">
        <v>2</v>
      </c>
    </row>
    <row r="10" spans="1:21" ht="15.75" customHeight="1" x14ac:dyDescent="0.2">
      <c r="B10" s="6">
        <v>13</v>
      </c>
    </row>
    <row r="11" spans="1:21" ht="15.75" customHeight="1" x14ac:dyDescent="0.2">
      <c r="B11" s="6">
        <v>15</v>
      </c>
      <c r="C11" s="6">
        <v>0.28999999999999998</v>
      </c>
      <c r="D11" s="6">
        <v>7.47</v>
      </c>
      <c r="E11" s="6">
        <v>15.6</v>
      </c>
      <c r="F11" s="6">
        <v>33.799999999999997</v>
      </c>
      <c r="G11" s="6">
        <v>0.14799999999999999</v>
      </c>
      <c r="I11" s="6">
        <v>5</v>
      </c>
      <c r="J11" s="6">
        <v>3</v>
      </c>
      <c r="K11" s="6">
        <v>3</v>
      </c>
      <c r="L11" s="6">
        <v>2</v>
      </c>
      <c r="M11" s="6">
        <v>8</v>
      </c>
      <c r="N11" s="6">
        <v>5</v>
      </c>
      <c r="O11" s="6">
        <v>70</v>
      </c>
      <c r="P11" s="6">
        <v>62</v>
      </c>
      <c r="Q11" s="6">
        <v>1</v>
      </c>
      <c r="R11" s="6">
        <v>2</v>
      </c>
    </row>
    <row r="12" spans="1:21" ht="15.75" customHeight="1" x14ac:dyDescent="0.2">
      <c r="B12" s="6">
        <v>16</v>
      </c>
      <c r="C12" s="6">
        <v>1.39</v>
      </c>
      <c r="D12" s="6">
        <v>7.1</v>
      </c>
      <c r="E12" s="6">
        <v>50.7</v>
      </c>
      <c r="F12" s="6">
        <v>18.8</v>
      </c>
      <c r="G12" s="6">
        <v>0.2</v>
      </c>
      <c r="I12" s="6">
        <v>2</v>
      </c>
      <c r="J12" s="6">
        <v>3</v>
      </c>
      <c r="K12" s="6">
        <v>3</v>
      </c>
      <c r="L12" s="6">
        <v>2</v>
      </c>
      <c r="M12" s="6">
        <v>8</v>
      </c>
      <c r="N12" s="6">
        <v>5</v>
      </c>
      <c r="O12" s="6">
        <v>72</v>
      </c>
      <c r="P12" s="6">
        <v>66</v>
      </c>
      <c r="Q12" s="6">
        <v>0.49</v>
      </c>
      <c r="R12" s="6">
        <v>1</v>
      </c>
    </row>
    <row r="13" spans="1:21" ht="15.75" customHeight="1" x14ac:dyDescent="0.2">
      <c r="B13" s="6">
        <v>17</v>
      </c>
      <c r="C13" s="6">
        <v>12.86</v>
      </c>
      <c r="D13" s="6">
        <v>6.68</v>
      </c>
      <c r="E13" s="6">
        <v>15.3</v>
      </c>
      <c r="G13" s="6">
        <v>0.19800000000000001</v>
      </c>
      <c r="I13" s="6">
        <v>2</v>
      </c>
      <c r="J13" s="6">
        <v>3</v>
      </c>
      <c r="K13" s="6">
        <v>2</v>
      </c>
      <c r="L13" s="6">
        <v>2</v>
      </c>
      <c r="M13" s="6">
        <v>8</v>
      </c>
      <c r="N13" s="6">
        <v>4</v>
      </c>
      <c r="O13" s="6">
        <v>61</v>
      </c>
      <c r="P13" s="6">
        <v>50</v>
      </c>
      <c r="Q13" s="6">
        <v>0.05</v>
      </c>
      <c r="R13" s="6">
        <v>1</v>
      </c>
    </row>
    <row r="14" spans="1:21" ht="15.75" customHeight="1" x14ac:dyDescent="0.2">
      <c r="B14" s="6">
        <v>18</v>
      </c>
      <c r="C14" s="6">
        <v>16.5</v>
      </c>
      <c r="D14" s="17">
        <v>6.46</v>
      </c>
      <c r="E14" s="6">
        <v>41.8</v>
      </c>
      <c r="G14" s="6">
        <v>0.104</v>
      </c>
      <c r="I14" s="6">
        <v>2</v>
      </c>
      <c r="J14" s="6">
        <v>3</v>
      </c>
      <c r="K14" s="6">
        <v>3</v>
      </c>
      <c r="L14" s="6">
        <v>2</v>
      </c>
      <c r="M14" s="6">
        <v>12</v>
      </c>
      <c r="N14" s="6">
        <v>5</v>
      </c>
      <c r="O14" s="6">
        <v>65</v>
      </c>
      <c r="P14" s="6">
        <v>63</v>
      </c>
      <c r="Q14" s="6">
        <v>0.65</v>
      </c>
      <c r="R14" s="6">
        <v>1</v>
      </c>
    </row>
    <row r="15" spans="1:21" ht="15.75" customHeight="1" x14ac:dyDescent="0.2">
      <c r="B15" s="6">
        <v>19</v>
      </c>
      <c r="C15" s="6">
        <v>1.56</v>
      </c>
      <c r="D15" s="16">
        <v>7.17</v>
      </c>
      <c r="E15" s="6">
        <v>53.7</v>
      </c>
      <c r="F15" s="6">
        <v>47.4</v>
      </c>
      <c r="G15" s="6">
        <v>0.14299999999999999</v>
      </c>
      <c r="I15" s="6">
        <v>4</v>
      </c>
      <c r="J15" s="6">
        <v>4</v>
      </c>
      <c r="K15" s="6">
        <v>1</v>
      </c>
      <c r="L15" s="6">
        <v>1</v>
      </c>
      <c r="M15" s="6">
        <v>11</v>
      </c>
      <c r="N15" s="6">
        <v>4</v>
      </c>
      <c r="O15" s="6">
        <v>60</v>
      </c>
      <c r="P15" s="6">
        <v>60</v>
      </c>
      <c r="Q15" s="6">
        <v>0.7</v>
      </c>
      <c r="R15" s="6">
        <v>1</v>
      </c>
    </row>
    <row r="16" spans="1:21" ht="15.75" customHeight="1" x14ac:dyDescent="0.2">
      <c r="B16" s="6">
        <v>21</v>
      </c>
      <c r="C16" s="6">
        <v>7.79</v>
      </c>
      <c r="D16" s="16">
        <v>6.79</v>
      </c>
      <c r="E16" s="6">
        <v>52</v>
      </c>
      <c r="G16" s="6">
        <v>0.13700000000000001</v>
      </c>
      <c r="I16" s="6">
        <v>1</v>
      </c>
      <c r="J16" s="6">
        <v>3</v>
      </c>
      <c r="K16" s="6">
        <v>3</v>
      </c>
      <c r="L16" s="6">
        <v>2</v>
      </c>
      <c r="M16" s="6">
        <v>11</v>
      </c>
      <c r="N16" s="6">
        <v>6</v>
      </c>
      <c r="O16" s="6">
        <v>63</v>
      </c>
      <c r="P16" s="6">
        <v>58</v>
      </c>
      <c r="Q16" s="6">
        <v>0.6</v>
      </c>
      <c r="R16" s="6">
        <v>1</v>
      </c>
    </row>
    <row r="17" spans="2:18" ht="15.75" customHeight="1" x14ac:dyDescent="0.2">
      <c r="B17" s="6">
        <v>22</v>
      </c>
      <c r="C17" s="6">
        <v>12.79</v>
      </c>
      <c r="D17" s="16">
        <v>6.82</v>
      </c>
      <c r="E17" s="6">
        <v>184.6</v>
      </c>
      <c r="G17" s="6">
        <v>0.12</v>
      </c>
      <c r="I17" s="6">
        <v>1</v>
      </c>
      <c r="J17" s="6">
        <v>3</v>
      </c>
      <c r="K17" s="6">
        <v>1</v>
      </c>
      <c r="L17" s="6">
        <v>1</v>
      </c>
      <c r="M17" s="6">
        <v>13</v>
      </c>
      <c r="N17" s="6">
        <v>5</v>
      </c>
      <c r="O17" s="6">
        <v>65</v>
      </c>
      <c r="P17" s="6">
        <v>62</v>
      </c>
      <c r="Q17" s="6">
        <v>0.56999999999999995</v>
      </c>
      <c r="R17" s="6">
        <v>1</v>
      </c>
    </row>
    <row r="18" spans="2:18" ht="15.75" customHeight="1" x14ac:dyDescent="0.2">
      <c r="B18" s="6">
        <v>23</v>
      </c>
      <c r="C18" s="6">
        <v>14.66</v>
      </c>
      <c r="D18" s="16">
        <v>6.94</v>
      </c>
      <c r="E18" s="6">
        <v>10.7</v>
      </c>
      <c r="G18" s="6">
        <v>0.12</v>
      </c>
      <c r="I18" s="6">
        <v>2</v>
      </c>
      <c r="J18" s="6">
        <v>3</v>
      </c>
      <c r="K18" s="6">
        <v>3</v>
      </c>
      <c r="L18" s="6">
        <v>2</v>
      </c>
      <c r="M18" s="6">
        <v>12</v>
      </c>
      <c r="N18" s="6">
        <v>5</v>
      </c>
      <c r="O18" s="6">
        <v>65</v>
      </c>
      <c r="P18" s="6">
        <v>63</v>
      </c>
      <c r="Q18" s="6">
        <v>0.75</v>
      </c>
      <c r="R18" s="6">
        <v>1</v>
      </c>
    </row>
    <row r="19" spans="2:18" ht="15.75" customHeight="1" x14ac:dyDescent="0.2">
      <c r="B19" s="6">
        <v>24</v>
      </c>
    </row>
    <row r="20" spans="2:18" ht="15.75" customHeight="1" x14ac:dyDescent="0.2">
      <c r="B20" s="6">
        <v>25</v>
      </c>
      <c r="C20" s="6">
        <v>18.34</v>
      </c>
      <c r="D20" s="6">
        <v>6.9</v>
      </c>
      <c r="E20" s="6">
        <v>4.9000000000000004</v>
      </c>
      <c r="G20" s="6">
        <v>0.17599999999999999</v>
      </c>
      <c r="I20" s="16">
        <v>2</v>
      </c>
      <c r="J20" s="16">
        <v>3</v>
      </c>
      <c r="K20" s="16">
        <v>2</v>
      </c>
      <c r="L20" s="16">
        <v>1</v>
      </c>
      <c r="M20" s="16">
        <v>10</v>
      </c>
      <c r="N20" s="16">
        <v>5</v>
      </c>
      <c r="O20" s="16">
        <v>62</v>
      </c>
      <c r="P20" s="16">
        <v>58</v>
      </c>
      <c r="Q20" s="16">
        <v>1</v>
      </c>
      <c r="R20" s="16">
        <v>1</v>
      </c>
    </row>
    <row r="21" spans="2:18" ht="15.75" customHeight="1" x14ac:dyDescent="0.2">
      <c r="B21" s="6">
        <v>26</v>
      </c>
      <c r="C21" s="6">
        <v>4.5</v>
      </c>
      <c r="D21" s="6">
        <v>7.37</v>
      </c>
      <c r="E21" s="6">
        <v>30.4</v>
      </c>
      <c r="F21" s="6">
        <v>83.9</v>
      </c>
      <c r="G21" s="6">
        <v>0.217</v>
      </c>
      <c r="I21" s="16">
        <v>1</v>
      </c>
      <c r="J21" s="16">
        <v>4</v>
      </c>
      <c r="K21" s="16">
        <v>3</v>
      </c>
      <c r="L21" s="16">
        <v>2</v>
      </c>
      <c r="M21" s="16">
        <v>8</v>
      </c>
      <c r="N21" s="16">
        <v>5</v>
      </c>
      <c r="O21" s="16">
        <v>66</v>
      </c>
      <c r="P21" s="16">
        <v>62</v>
      </c>
      <c r="Q21" s="16">
        <v>0.47499999999999998</v>
      </c>
      <c r="R21" s="16">
        <v>1</v>
      </c>
    </row>
    <row r="22" spans="2:18" ht="15.75" customHeight="1" x14ac:dyDescent="0.2">
      <c r="B22" s="6">
        <v>27</v>
      </c>
      <c r="C22" s="6">
        <v>0.66</v>
      </c>
      <c r="D22" s="6">
        <v>7.38</v>
      </c>
      <c r="E22" s="6">
        <v>9.5</v>
      </c>
      <c r="F22" s="6">
        <v>15.6</v>
      </c>
      <c r="G22" s="6">
        <v>0.128</v>
      </c>
      <c r="I22" s="6">
        <v>1</v>
      </c>
      <c r="J22" s="6">
        <v>4</v>
      </c>
      <c r="K22" s="6">
        <v>2</v>
      </c>
      <c r="L22" s="6">
        <v>1</v>
      </c>
      <c r="M22" s="6">
        <v>8</v>
      </c>
      <c r="N22" s="6">
        <v>5</v>
      </c>
      <c r="O22" s="6">
        <v>61</v>
      </c>
      <c r="P22" s="6">
        <v>63</v>
      </c>
      <c r="Q22" s="6">
        <v>0.8</v>
      </c>
      <c r="R22" s="6">
        <v>1</v>
      </c>
    </row>
    <row r="23" spans="2:18" ht="15.75" customHeight="1" x14ac:dyDescent="0.2">
      <c r="B23" s="6">
        <v>28</v>
      </c>
      <c r="C23" s="6">
        <v>23.18</v>
      </c>
      <c r="D23" s="6">
        <v>6.73</v>
      </c>
      <c r="E23" s="6">
        <v>4</v>
      </c>
      <c r="G23" s="6">
        <v>0.14499999999999999</v>
      </c>
      <c r="I23" s="6">
        <v>2</v>
      </c>
      <c r="J23" s="6">
        <v>3</v>
      </c>
      <c r="K23" s="6">
        <v>2</v>
      </c>
      <c r="L23" s="6">
        <v>2</v>
      </c>
      <c r="M23" s="6">
        <v>10</v>
      </c>
      <c r="N23" s="6">
        <v>5</v>
      </c>
      <c r="O23" s="6">
        <v>62</v>
      </c>
      <c r="P23" s="6">
        <v>58</v>
      </c>
      <c r="Q23" s="6">
        <v>0.9</v>
      </c>
      <c r="R23" s="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5.42578125" customWidth="1"/>
    <col min="2" max="2" width="4.28515625" customWidth="1"/>
    <col min="3" max="3" width="10" customWidth="1"/>
    <col min="4" max="4" width="5.42578125" customWidth="1"/>
    <col min="5" max="5" width="12.42578125" customWidth="1"/>
    <col min="6" max="6" width="10" customWidth="1"/>
    <col min="7" max="7" width="6.140625" customWidth="1"/>
    <col min="8" max="8" width="9.28515625" customWidth="1"/>
    <col min="9" max="9" width="5.140625" customWidth="1"/>
    <col min="10" max="10" width="9" customWidth="1"/>
    <col min="11" max="11" width="6.140625" customWidth="1"/>
    <col min="12" max="12" width="8.28515625" customWidth="1"/>
    <col min="13" max="13" width="9.42578125" customWidth="1"/>
    <col min="14" max="14" width="8.7109375" customWidth="1"/>
    <col min="15" max="15" width="13" customWidth="1"/>
    <col min="16" max="16" width="13.42578125" customWidth="1"/>
    <col min="17" max="17" width="10.7109375" customWidth="1"/>
    <col min="18" max="18" width="1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  <c r="C2" s="6">
        <v>0.28000000000000003</v>
      </c>
      <c r="D2" s="6">
        <v>7.08</v>
      </c>
      <c r="E2" s="6">
        <v>14.8</v>
      </c>
      <c r="F2" s="6">
        <v>2.15</v>
      </c>
      <c r="G2" s="6">
        <v>1.0329999999999999</v>
      </c>
      <c r="I2" s="6">
        <v>5</v>
      </c>
      <c r="J2" s="6">
        <v>3</v>
      </c>
      <c r="K2" s="6">
        <v>1</v>
      </c>
      <c r="L2" s="6">
        <v>1</v>
      </c>
      <c r="M2" s="6">
        <v>13</v>
      </c>
      <c r="N2" s="6">
        <v>2</v>
      </c>
      <c r="O2" s="6">
        <v>55</v>
      </c>
      <c r="P2" s="6">
        <v>60</v>
      </c>
      <c r="Q2" s="6">
        <v>0.74</v>
      </c>
      <c r="R2" s="6">
        <v>2</v>
      </c>
    </row>
    <row r="3" spans="1:21" ht="15.75" customHeight="1" x14ac:dyDescent="0.2">
      <c r="A3" s="22"/>
      <c r="B3" s="6">
        <v>3</v>
      </c>
      <c r="C3" s="6">
        <v>0.31</v>
      </c>
      <c r="D3" s="6">
        <v>7.01</v>
      </c>
      <c r="E3" s="6">
        <v>16.899999999999999</v>
      </c>
      <c r="F3" s="6">
        <v>38</v>
      </c>
      <c r="G3" s="6">
        <v>0.48799999999999999</v>
      </c>
      <c r="I3" s="6">
        <v>5</v>
      </c>
      <c r="J3" s="6">
        <v>2</v>
      </c>
      <c r="K3" s="6">
        <v>2</v>
      </c>
      <c r="L3" s="6">
        <v>2</v>
      </c>
      <c r="M3" s="6">
        <v>10</v>
      </c>
      <c r="N3" s="6">
        <v>2</v>
      </c>
      <c r="O3" s="6">
        <v>63</v>
      </c>
      <c r="P3" s="6">
        <v>58</v>
      </c>
      <c r="Q3" s="6">
        <v>0.8</v>
      </c>
      <c r="R3" s="6">
        <v>1</v>
      </c>
    </row>
    <row r="4" spans="1:21" ht="15.75" customHeight="1" x14ac:dyDescent="0.2">
      <c r="B4" s="6">
        <v>5</v>
      </c>
      <c r="C4" s="6">
        <v>0.3</v>
      </c>
      <c r="D4" s="6">
        <v>6.78</v>
      </c>
      <c r="E4" s="6">
        <v>108</v>
      </c>
      <c r="F4" s="6">
        <v>12.2</v>
      </c>
      <c r="G4" s="6">
        <v>0.87</v>
      </c>
      <c r="I4" s="6">
        <v>5</v>
      </c>
      <c r="J4" s="6">
        <v>2</v>
      </c>
      <c r="K4" s="6">
        <v>3</v>
      </c>
      <c r="L4" s="6">
        <v>1</v>
      </c>
      <c r="M4" s="6">
        <v>10</v>
      </c>
      <c r="N4" s="6">
        <v>1</v>
      </c>
      <c r="O4" s="6">
        <v>69</v>
      </c>
      <c r="P4" s="6">
        <v>55.4</v>
      </c>
      <c r="Q4" s="6">
        <v>1.2</v>
      </c>
    </row>
    <row r="5" spans="1:21" ht="15.75" customHeight="1" x14ac:dyDescent="0.2">
      <c r="B5" s="6">
        <v>6</v>
      </c>
      <c r="C5" s="6">
        <v>0.28999999999999998</v>
      </c>
      <c r="D5" s="6">
        <v>6.68</v>
      </c>
      <c r="E5" s="6">
        <v>181.5</v>
      </c>
      <c r="F5" s="6">
        <v>20.5</v>
      </c>
      <c r="G5" s="6">
        <v>1.1559999999999999</v>
      </c>
      <c r="I5" s="6">
        <v>5</v>
      </c>
      <c r="J5" s="6">
        <v>2</v>
      </c>
      <c r="K5" s="6">
        <v>2</v>
      </c>
      <c r="L5" s="6">
        <v>2</v>
      </c>
      <c r="M5" s="6">
        <v>10</v>
      </c>
      <c r="N5" s="6">
        <v>3</v>
      </c>
      <c r="O5" s="6">
        <v>65</v>
      </c>
      <c r="P5" s="6">
        <v>64</v>
      </c>
      <c r="Q5" s="6">
        <v>0.9</v>
      </c>
      <c r="R5" s="6">
        <v>1</v>
      </c>
    </row>
    <row r="6" spans="1:21" ht="15.75" customHeight="1" x14ac:dyDescent="0.2">
      <c r="B6" s="6">
        <v>8</v>
      </c>
      <c r="C6" s="6">
        <v>0.31</v>
      </c>
      <c r="D6" s="6">
        <v>6.53</v>
      </c>
      <c r="E6" s="6">
        <v>180.5</v>
      </c>
      <c r="F6" s="6">
        <v>36.4</v>
      </c>
      <c r="G6" s="6">
        <v>0.71499999999999997</v>
      </c>
      <c r="I6" s="6">
        <v>5</v>
      </c>
      <c r="J6" s="6">
        <v>2</v>
      </c>
      <c r="K6" s="6">
        <v>3</v>
      </c>
      <c r="L6" s="6">
        <v>2</v>
      </c>
      <c r="M6" s="6">
        <v>12</v>
      </c>
      <c r="N6" s="6">
        <v>3</v>
      </c>
      <c r="O6" s="6">
        <v>66</v>
      </c>
      <c r="P6" s="6">
        <v>63</v>
      </c>
      <c r="Q6" s="6">
        <v>2.31</v>
      </c>
      <c r="R6" s="6">
        <v>1</v>
      </c>
    </row>
    <row r="7" spans="1:21" ht="15.75" customHeight="1" x14ac:dyDescent="0.2">
      <c r="B7" s="6">
        <v>9</v>
      </c>
      <c r="C7" s="6">
        <v>0.31</v>
      </c>
      <c r="D7" s="6">
        <v>6.75</v>
      </c>
      <c r="E7" s="6">
        <v>10.5</v>
      </c>
      <c r="F7" s="6">
        <v>8.4700000000000006</v>
      </c>
      <c r="G7" s="6">
        <v>7.4999999999999997E-2</v>
      </c>
      <c r="I7" s="6">
        <v>5</v>
      </c>
      <c r="J7" s="6">
        <v>2</v>
      </c>
      <c r="K7" s="6">
        <v>2</v>
      </c>
      <c r="L7" s="6">
        <v>2</v>
      </c>
      <c r="M7" s="6">
        <v>5</v>
      </c>
      <c r="N7" s="6">
        <v>3</v>
      </c>
      <c r="O7" s="6">
        <v>66</v>
      </c>
      <c r="P7" s="6">
        <v>58</v>
      </c>
      <c r="Q7" s="6">
        <v>0.6</v>
      </c>
      <c r="R7" s="6">
        <v>2</v>
      </c>
    </row>
    <row r="8" spans="1:21" ht="15.75" customHeight="1" x14ac:dyDescent="0.2">
      <c r="B8" s="6">
        <v>11</v>
      </c>
      <c r="C8" s="6">
        <v>2.2000000000000002</v>
      </c>
      <c r="D8" s="6">
        <v>6.83</v>
      </c>
      <c r="E8" s="6">
        <v>31.1</v>
      </c>
      <c r="F8" s="6">
        <v>31.4</v>
      </c>
      <c r="G8" s="6">
        <v>0.15</v>
      </c>
      <c r="I8" s="6">
        <v>2</v>
      </c>
      <c r="J8" s="6">
        <v>2</v>
      </c>
      <c r="K8" s="6">
        <v>2</v>
      </c>
      <c r="L8" s="6">
        <v>2</v>
      </c>
      <c r="M8" s="6">
        <v>11</v>
      </c>
      <c r="N8" s="6">
        <v>3</v>
      </c>
      <c r="O8" s="6">
        <v>63</v>
      </c>
      <c r="P8" s="6">
        <v>63</v>
      </c>
      <c r="Q8" s="6">
        <v>0.41</v>
      </c>
      <c r="R8" s="6">
        <v>1</v>
      </c>
    </row>
    <row r="9" spans="1:21" ht="15.75" customHeight="1" x14ac:dyDescent="0.2">
      <c r="B9" s="6">
        <v>12</v>
      </c>
      <c r="C9" s="6">
        <v>0.31</v>
      </c>
      <c r="D9" s="6">
        <v>6.88</v>
      </c>
      <c r="E9" s="6">
        <v>82.3</v>
      </c>
      <c r="F9" s="6">
        <v>36.299999999999997</v>
      </c>
      <c r="G9" s="6">
        <v>0.246</v>
      </c>
      <c r="I9" s="6">
        <v>5</v>
      </c>
      <c r="J9" s="6">
        <v>2</v>
      </c>
      <c r="K9" s="6">
        <v>2</v>
      </c>
      <c r="L9" s="6">
        <v>2</v>
      </c>
      <c r="M9" s="6">
        <v>5</v>
      </c>
      <c r="N9" s="6">
        <v>3</v>
      </c>
      <c r="O9" s="6">
        <v>70</v>
      </c>
      <c r="P9" s="6">
        <v>58</v>
      </c>
      <c r="Q9" s="6">
        <v>0.4</v>
      </c>
      <c r="R9" s="6">
        <v>2</v>
      </c>
    </row>
    <row r="10" spans="1:21" ht="15.75" customHeight="1" x14ac:dyDescent="0.2">
      <c r="B10" s="6">
        <v>13</v>
      </c>
    </row>
    <row r="11" spans="1:21" ht="15.75" customHeight="1" x14ac:dyDescent="0.2">
      <c r="B11" s="6">
        <v>15</v>
      </c>
      <c r="C11" s="6">
        <v>0.28999999999999998</v>
      </c>
      <c r="D11" s="6">
        <v>7</v>
      </c>
      <c r="E11" s="6">
        <v>15.5</v>
      </c>
      <c r="F11" s="6">
        <v>9.67</v>
      </c>
      <c r="G11" s="6">
        <v>9.8000000000000004E-2</v>
      </c>
      <c r="I11" s="16">
        <v>5</v>
      </c>
      <c r="J11" s="16">
        <v>3</v>
      </c>
      <c r="K11" s="16">
        <v>2</v>
      </c>
      <c r="L11" s="16">
        <v>12</v>
      </c>
      <c r="M11" s="16">
        <v>2</v>
      </c>
      <c r="N11" s="16">
        <v>2</v>
      </c>
      <c r="O11" s="16">
        <v>65</v>
      </c>
      <c r="P11" s="16">
        <v>58</v>
      </c>
      <c r="Q11" s="16">
        <v>1</v>
      </c>
      <c r="R11" s="16">
        <v>2</v>
      </c>
    </row>
    <row r="12" spans="1:21" ht="15.75" customHeight="1" x14ac:dyDescent="0.2">
      <c r="B12" s="6">
        <v>16</v>
      </c>
      <c r="C12" s="6">
        <v>1.74</v>
      </c>
      <c r="D12" s="6">
        <v>6.63</v>
      </c>
      <c r="E12" s="6">
        <v>10.199999999999999</v>
      </c>
      <c r="F12" s="6">
        <v>15.7</v>
      </c>
      <c r="G12" s="6">
        <v>0.11700000000000001</v>
      </c>
      <c r="I12" s="16">
        <v>2</v>
      </c>
      <c r="J12" s="16">
        <v>2</v>
      </c>
      <c r="K12" s="16">
        <v>2</v>
      </c>
      <c r="L12" s="16">
        <v>1</v>
      </c>
      <c r="M12" s="16">
        <v>8</v>
      </c>
      <c r="N12" s="16">
        <v>1</v>
      </c>
      <c r="O12" s="16">
        <v>61</v>
      </c>
      <c r="P12" s="16">
        <v>59</v>
      </c>
      <c r="Q12" s="16">
        <v>0.56000000000000005</v>
      </c>
      <c r="R12" s="23"/>
    </row>
    <row r="13" spans="1:21" ht="15.75" customHeight="1" x14ac:dyDescent="0.2">
      <c r="B13" s="6">
        <v>17</v>
      </c>
      <c r="C13" s="6">
        <v>12.93</v>
      </c>
      <c r="D13" s="6">
        <v>7.27</v>
      </c>
      <c r="E13" s="6">
        <v>17.600000000000001</v>
      </c>
      <c r="G13" s="6">
        <v>0.191</v>
      </c>
      <c r="I13" s="16">
        <v>3</v>
      </c>
      <c r="J13" s="16">
        <v>2</v>
      </c>
      <c r="K13" s="16">
        <v>2</v>
      </c>
      <c r="L13" s="16">
        <v>2</v>
      </c>
      <c r="M13" s="16">
        <v>11</v>
      </c>
      <c r="N13" s="16">
        <v>3</v>
      </c>
      <c r="O13" s="16">
        <v>55.4</v>
      </c>
      <c r="P13" s="16">
        <v>46.4</v>
      </c>
      <c r="Q13" s="16">
        <v>0.04</v>
      </c>
      <c r="R13" s="16">
        <v>1</v>
      </c>
    </row>
    <row r="14" spans="1:21" ht="15.75" customHeight="1" x14ac:dyDescent="0.2">
      <c r="B14" s="6">
        <v>18</v>
      </c>
      <c r="C14" s="6">
        <v>15.83</v>
      </c>
      <c r="D14" s="6">
        <v>6.69</v>
      </c>
      <c r="E14" s="6">
        <v>16.2</v>
      </c>
      <c r="G14" s="6">
        <v>0.156</v>
      </c>
      <c r="I14" s="16">
        <v>2</v>
      </c>
      <c r="J14" s="16">
        <v>2</v>
      </c>
      <c r="K14" s="16">
        <v>3</v>
      </c>
      <c r="L14" s="16">
        <v>2</v>
      </c>
      <c r="M14" s="16">
        <v>10</v>
      </c>
      <c r="N14" s="16">
        <v>2</v>
      </c>
      <c r="O14" s="16">
        <v>65</v>
      </c>
      <c r="P14" s="16">
        <v>60</v>
      </c>
      <c r="Q14" s="16">
        <v>0.65</v>
      </c>
      <c r="R14" s="16">
        <v>1</v>
      </c>
    </row>
    <row r="15" spans="1:21" ht="15.75" customHeight="1" x14ac:dyDescent="0.2">
      <c r="B15" s="6">
        <v>19</v>
      </c>
      <c r="C15" s="6">
        <v>1.28</v>
      </c>
      <c r="D15" s="6">
        <v>7.28</v>
      </c>
      <c r="E15" s="6">
        <v>23.8</v>
      </c>
      <c r="F15" s="6">
        <v>94</v>
      </c>
      <c r="G15" s="6">
        <v>0.33900000000000002</v>
      </c>
      <c r="I15" s="6">
        <v>4</v>
      </c>
      <c r="J15" s="6">
        <v>3</v>
      </c>
      <c r="K15" s="6">
        <v>1</v>
      </c>
      <c r="L15" s="6">
        <v>1</v>
      </c>
      <c r="M15" s="6">
        <v>13</v>
      </c>
      <c r="N15" s="6">
        <v>3</v>
      </c>
      <c r="O15" s="6">
        <v>57</v>
      </c>
      <c r="P15" s="6">
        <v>57</v>
      </c>
      <c r="Q15" s="6">
        <v>0.6</v>
      </c>
      <c r="R15" s="6">
        <v>1</v>
      </c>
    </row>
    <row r="16" spans="1:21" ht="15.75" customHeight="1" x14ac:dyDescent="0.2">
      <c r="B16" s="6">
        <v>21</v>
      </c>
      <c r="C16" s="6">
        <v>6.51</v>
      </c>
      <c r="D16" s="6">
        <v>6.87</v>
      </c>
      <c r="E16" s="6">
        <v>22.3</v>
      </c>
      <c r="G16" s="6">
        <v>0.122</v>
      </c>
      <c r="I16" s="6">
        <v>2</v>
      </c>
      <c r="J16" s="6">
        <v>2</v>
      </c>
      <c r="K16" s="6">
        <v>2</v>
      </c>
      <c r="L16" s="6">
        <v>2</v>
      </c>
      <c r="M16" s="6">
        <v>12</v>
      </c>
      <c r="N16" s="6">
        <v>1</v>
      </c>
      <c r="O16" s="6">
        <v>62</v>
      </c>
      <c r="P16" s="6">
        <v>56</v>
      </c>
      <c r="Q16" s="6">
        <v>0.55000000000000004</v>
      </c>
      <c r="R16" s="6">
        <v>1</v>
      </c>
    </row>
    <row r="17" spans="2:18" ht="15.75" customHeight="1" x14ac:dyDescent="0.2">
      <c r="B17" s="6">
        <v>22</v>
      </c>
      <c r="C17" s="6">
        <v>13.51</v>
      </c>
      <c r="D17" s="6">
        <v>6.94</v>
      </c>
      <c r="E17" s="6">
        <v>44.8</v>
      </c>
      <c r="G17" s="6">
        <v>0.13900000000000001</v>
      </c>
      <c r="I17" s="6">
        <v>1</v>
      </c>
      <c r="J17" s="6">
        <v>3</v>
      </c>
      <c r="K17" s="6">
        <v>1</v>
      </c>
      <c r="L17" s="6">
        <v>1</v>
      </c>
      <c r="M17" s="6">
        <v>13</v>
      </c>
      <c r="N17" s="6">
        <v>2</v>
      </c>
      <c r="O17" s="6">
        <v>63</v>
      </c>
      <c r="P17" s="6">
        <v>60</v>
      </c>
      <c r="Q17" s="6">
        <v>0.56999999999999995</v>
      </c>
      <c r="R17" s="6">
        <v>1</v>
      </c>
    </row>
    <row r="18" spans="2:18" ht="15.75" customHeight="1" x14ac:dyDescent="0.2">
      <c r="B18" s="6">
        <v>23</v>
      </c>
      <c r="C18" s="6">
        <v>13.4</v>
      </c>
      <c r="D18" s="6">
        <v>7.02</v>
      </c>
      <c r="E18" s="6">
        <v>46.6</v>
      </c>
      <c r="G18" s="6">
        <v>0.26400000000000001</v>
      </c>
      <c r="I18" s="6">
        <v>2</v>
      </c>
      <c r="J18" s="6">
        <v>2</v>
      </c>
      <c r="K18" s="6">
        <v>3</v>
      </c>
      <c r="L18" s="6">
        <v>3</v>
      </c>
      <c r="M18" s="6">
        <v>10</v>
      </c>
      <c r="N18" s="6">
        <v>2</v>
      </c>
      <c r="O18" s="6">
        <v>65</v>
      </c>
      <c r="P18" s="6">
        <v>60</v>
      </c>
      <c r="Q18" s="6">
        <v>0.6</v>
      </c>
      <c r="R18" s="6">
        <v>1</v>
      </c>
    </row>
    <row r="19" spans="2:18" ht="15.75" customHeight="1" x14ac:dyDescent="0.2">
      <c r="B19" s="6">
        <v>24</v>
      </c>
      <c r="C19" s="6">
        <v>25.44</v>
      </c>
      <c r="D19" s="6">
        <v>7.13</v>
      </c>
      <c r="E19" s="6">
        <v>214.3</v>
      </c>
      <c r="G19" s="6">
        <v>0.23499999999999999</v>
      </c>
      <c r="I19" s="6">
        <v>4</v>
      </c>
      <c r="J19" s="6">
        <v>2</v>
      </c>
      <c r="K19" s="6">
        <v>2</v>
      </c>
      <c r="L19" s="6">
        <v>2</v>
      </c>
      <c r="M19" s="6">
        <v>10</v>
      </c>
      <c r="N19" s="6">
        <v>2</v>
      </c>
      <c r="O19" s="6">
        <v>64</v>
      </c>
      <c r="P19" s="6">
        <v>60</v>
      </c>
      <c r="Q19" s="6">
        <v>0.5</v>
      </c>
      <c r="R19" s="6">
        <v>2</v>
      </c>
    </row>
    <row r="20" spans="2:18" ht="15.75" customHeight="1" x14ac:dyDescent="0.2">
      <c r="B20" s="6">
        <v>25</v>
      </c>
      <c r="C20" s="6">
        <v>17.72</v>
      </c>
      <c r="D20" s="6">
        <v>7.17</v>
      </c>
      <c r="E20" s="6">
        <v>9.1</v>
      </c>
      <c r="G20" s="6">
        <v>0.16900000000000001</v>
      </c>
      <c r="I20" s="6">
        <v>2</v>
      </c>
      <c r="J20" s="6">
        <v>2</v>
      </c>
      <c r="K20" s="6">
        <v>2</v>
      </c>
      <c r="L20" s="6">
        <v>1</v>
      </c>
      <c r="M20" s="6">
        <v>9</v>
      </c>
      <c r="N20" s="6">
        <v>2</v>
      </c>
      <c r="O20" s="6">
        <v>65</v>
      </c>
      <c r="P20" s="6">
        <v>64</v>
      </c>
      <c r="Q20" s="6">
        <v>1.1000000000000001</v>
      </c>
      <c r="R20" s="6">
        <v>1</v>
      </c>
    </row>
    <row r="21" spans="2:18" ht="15.75" customHeight="1" x14ac:dyDescent="0.2">
      <c r="B21" s="6">
        <v>26</v>
      </c>
      <c r="C21" s="6">
        <v>4.4400000000000004</v>
      </c>
      <c r="D21" s="6">
        <v>7.53</v>
      </c>
      <c r="E21" s="6">
        <v>25.1</v>
      </c>
      <c r="F21" s="6">
        <v>132</v>
      </c>
      <c r="G21" s="6">
        <v>0.35299999999999998</v>
      </c>
      <c r="I21" s="6">
        <v>4</v>
      </c>
      <c r="J21" s="6">
        <v>3</v>
      </c>
      <c r="K21" s="6">
        <v>2</v>
      </c>
      <c r="M21" s="6">
        <v>10</v>
      </c>
      <c r="N21" s="6">
        <v>2</v>
      </c>
      <c r="O21" s="6">
        <v>62</v>
      </c>
      <c r="P21" s="6">
        <v>58</v>
      </c>
      <c r="Q21" s="6">
        <v>0.42</v>
      </c>
      <c r="R21" s="6">
        <v>1</v>
      </c>
    </row>
    <row r="22" spans="2:18" ht="15.75" customHeight="1" x14ac:dyDescent="0.2">
      <c r="B22" s="6">
        <v>27</v>
      </c>
      <c r="C22" s="6">
        <v>0.8</v>
      </c>
      <c r="D22" s="6">
        <v>7.52</v>
      </c>
      <c r="E22" s="6">
        <v>14.4</v>
      </c>
      <c r="G22" s="6">
        <v>0.42699999999999999</v>
      </c>
      <c r="I22" s="6">
        <v>2</v>
      </c>
      <c r="J22" s="6">
        <v>2</v>
      </c>
      <c r="K22" s="6">
        <v>3</v>
      </c>
      <c r="L22" s="6">
        <v>3</v>
      </c>
      <c r="M22" s="6">
        <v>10</v>
      </c>
      <c r="N22" s="6">
        <v>3</v>
      </c>
      <c r="O22" s="6">
        <v>64</v>
      </c>
      <c r="P22" s="6">
        <v>60</v>
      </c>
      <c r="Q22" s="6">
        <v>0.8</v>
      </c>
      <c r="R22" s="6">
        <v>1</v>
      </c>
    </row>
    <row r="23" spans="2:18" ht="15.75" customHeight="1" x14ac:dyDescent="0.2">
      <c r="B23" s="6">
        <v>28</v>
      </c>
      <c r="C23" s="6">
        <v>23.1</v>
      </c>
      <c r="D23" s="6">
        <v>6.87</v>
      </c>
      <c r="E23" s="6">
        <v>6.4</v>
      </c>
      <c r="G23" s="6">
        <v>0.32900000000000001</v>
      </c>
      <c r="I23" s="6">
        <v>2</v>
      </c>
      <c r="J23" s="6">
        <v>2</v>
      </c>
      <c r="K23" s="6">
        <v>2</v>
      </c>
      <c r="L23" s="6">
        <v>2</v>
      </c>
      <c r="M23" s="6">
        <v>10</v>
      </c>
      <c r="N23" s="6">
        <v>2</v>
      </c>
      <c r="O23" s="6">
        <v>65</v>
      </c>
      <c r="P23" s="6">
        <v>56</v>
      </c>
      <c r="Q23" s="6">
        <v>1.1000000000000001</v>
      </c>
      <c r="R23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23"/>
  <sheetViews>
    <sheetView workbookViewId="0"/>
  </sheetViews>
  <sheetFormatPr defaultColWidth="14.42578125" defaultRowHeight="15.75" customHeight="1" x14ac:dyDescent="0.2"/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/>
      <c r="B2" s="6">
        <v>2</v>
      </c>
    </row>
    <row r="3" spans="1:21" ht="15.75" customHeight="1" x14ac:dyDescent="0.2">
      <c r="B3" s="6">
        <v>3</v>
      </c>
    </row>
    <row r="4" spans="1:21" ht="15.75" customHeight="1" x14ac:dyDescent="0.2">
      <c r="B4" s="6">
        <v>5</v>
      </c>
    </row>
    <row r="5" spans="1:21" ht="15.75" customHeight="1" x14ac:dyDescent="0.2">
      <c r="B5" s="6">
        <v>6</v>
      </c>
    </row>
    <row r="6" spans="1:21" ht="15.75" customHeight="1" x14ac:dyDescent="0.2">
      <c r="B6" s="6">
        <v>8</v>
      </c>
    </row>
    <row r="7" spans="1:21" ht="15.75" customHeight="1" x14ac:dyDescent="0.2">
      <c r="B7" s="6">
        <v>9</v>
      </c>
    </row>
    <row r="8" spans="1:21" ht="15.75" customHeight="1" x14ac:dyDescent="0.2">
      <c r="B8" s="6">
        <v>11</v>
      </c>
    </row>
    <row r="9" spans="1:21" ht="15.75" customHeight="1" x14ac:dyDescent="0.2">
      <c r="B9" s="6">
        <v>12</v>
      </c>
    </row>
    <row r="10" spans="1:21" ht="15.75" customHeight="1" x14ac:dyDescent="0.2">
      <c r="B10" s="6">
        <v>13</v>
      </c>
    </row>
    <row r="11" spans="1:21" ht="15.75" customHeight="1" x14ac:dyDescent="0.2">
      <c r="B11" s="6">
        <v>15</v>
      </c>
    </row>
    <row r="12" spans="1:21" ht="15.75" customHeight="1" x14ac:dyDescent="0.2">
      <c r="B12" s="6">
        <v>16</v>
      </c>
    </row>
    <row r="13" spans="1:21" ht="15.75" customHeight="1" x14ac:dyDescent="0.2">
      <c r="B13" s="6">
        <v>17</v>
      </c>
    </row>
    <row r="14" spans="1:21" ht="15.75" customHeight="1" x14ac:dyDescent="0.2">
      <c r="B14" s="6">
        <v>18</v>
      </c>
    </row>
    <row r="15" spans="1:21" ht="15.75" customHeight="1" x14ac:dyDescent="0.2">
      <c r="B15" s="6">
        <v>19</v>
      </c>
    </row>
    <row r="16" spans="1:21" ht="15.75" customHeight="1" x14ac:dyDescent="0.2">
      <c r="B16" s="6">
        <v>21</v>
      </c>
    </row>
    <row r="17" spans="2:2" ht="15.75" customHeight="1" x14ac:dyDescent="0.2">
      <c r="B17" s="6">
        <v>22</v>
      </c>
    </row>
    <row r="18" spans="2:2" ht="15.75" customHeight="1" x14ac:dyDescent="0.2">
      <c r="B18" s="6">
        <v>23</v>
      </c>
    </row>
    <row r="19" spans="2:2" ht="15.75" customHeight="1" x14ac:dyDescent="0.2">
      <c r="B19" s="6">
        <v>24</v>
      </c>
    </row>
    <row r="20" spans="2:2" ht="15.75" customHeight="1" x14ac:dyDescent="0.2">
      <c r="B20" s="6">
        <v>25</v>
      </c>
    </row>
    <row r="21" spans="2:2" ht="15.75" customHeight="1" x14ac:dyDescent="0.2">
      <c r="B21" s="6">
        <v>26</v>
      </c>
    </row>
    <row r="22" spans="2:2" ht="15.75" customHeight="1" x14ac:dyDescent="0.2">
      <c r="B22" s="6">
        <v>27</v>
      </c>
    </row>
    <row r="23" spans="2:2" ht="15.75" customHeight="1" x14ac:dyDescent="0.2">
      <c r="B23" s="6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201"/>
  <sheetViews>
    <sheetView workbookViewId="0">
      <selection activeCell="L12" sqref="L12"/>
    </sheetView>
  </sheetViews>
  <sheetFormatPr defaultColWidth="14.42578125" defaultRowHeight="15.75" customHeight="1" x14ac:dyDescent="0.2"/>
  <cols>
    <col min="1" max="1" width="8.140625" bestFit="1" customWidth="1"/>
    <col min="2" max="2" width="6.7109375" customWidth="1"/>
    <col min="3" max="3" width="8.140625" bestFit="1" customWidth="1"/>
    <col min="4" max="4" width="7.140625" customWidth="1"/>
  </cols>
  <sheetData>
    <row r="1" spans="1:20" ht="15.75" customHeight="1" x14ac:dyDescent="0.2">
      <c r="A1" s="24" t="s">
        <v>0</v>
      </c>
      <c r="B1" s="24" t="s">
        <v>32</v>
      </c>
      <c r="C1" s="24" t="s">
        <v>0</v>
      </c>
      <c r="D1" s="30" t="s">
        <v>53</v>
      </c>
      <c r="E1" s="25"/>
      <c r="F1" s="25"/>
      <c r="N1" s="24"/>
      <c r="O1" s="25"/>
      <c r="P1" s="25"/>
      <c r="Q1" s="25"/>
      <c r="R1" s="25"/>
      <c r="S1" s="25"/>
      <c r="T1" s="25"/>
    </row>
    <row r="2" spans="1:20" ht="15.75" customHeight="1" x14ac:dyDescent="0.2">
      <c r="A2" s="25">
        <v>43648</v>
      </c>
      <c r="B2">
        <v>2</v>
      </c>
      <c r="C2" s="25">
        <v>43648</v>
      </c>
      <c r="D2">
        <v>18</v>
      </c>
      <c r="I2" s="24"/>
      <c r="N2" s="24"/>
    </row>
    <row r="3" spans="1:20" ht="15.75" customHeight="1" x14ac:dyDescent="0.2">
      <c r="A3" s="25">
        <v>43648</v>
      </c>
      <c r="B3">
        <v>3</v>
      </c>
      <c r="C3" s="25">
        <v>43648</v>
      </c>
      <c r="D3">
        <v>24</v>
      </c>
      <c r="N3" s="24"/>
    </row>
    <row r="4" spans="1:20" ht="15.75" customHeight="1" x14ac:dyDescent="0.2">
      <c r="A4" s="25">
        <v>43648</v>
      </c>
      <c r="B4">
        <v>5</v>
      </c>
      <c r="C4" s="25">
        <v>43648</v>
      </c>
      <c r="D4">
        <v>25</v>
      </c>
      <c r="N4" s="24"/>
    </row>
    <row r="5" spans="1:20" ht="15.75" customHeight="1" x14ac:dyDescent="0.2">
      <c r="A5" s="25">
        <v>43648</v>
      </c>
      <c r="B5">
        <v>6</v>
      </c>
      <c r="C5" s="25">
        <v>43648</v>
      </c>
      <c r="D5">
        <v>28</v>
      </c>
      <c r="N5" s="24"/>
    </row>
    <row r="6" spans="1:20" ht="15.75" customHeight="1" x14ac:dyDescent="0.2">
      <c r="A6" s="25">
        <v>43648</v>
      </c>
      <c r="B6">
        <v>8</v>
      </c>
      <c r="C6" s="25">
        <v>43662</v>
      </c>
      <c r="D6">
        <v>24</v>
      </c>
      <c r="N6" s="24"/>
    </row>
    <row r="7" spans="1:20" ht="15.75" customHeight="1" x14ac:dyDescent="0.2">
      <c r="A7" s="25">
        <v>43648</v>
      </c>
      <c r="B7">
        <v>9</v>
      </c>
      <c r="C7" s="25">
        <v>43676</v>
      </c>
      <c r="D7">
        <v>17</v>
      </c>
      <c r="N7" s="24"/>
    </row>
    <row r="8" spans="1:20" ht="15.75" customHeight="1" x14ac:dyDescent="0.2">
      <c r="A8" s="25">
        <v>43648</v>
      </c>
      <c r="B8">
        <v>11</v>
      </c>
      <c r="C8" s="25">
        <v>43676</v>
      </c>
      <c r="D8">
        <v>18</v>
      </c>
    </row>
    <row r="9" spans="1:20" ht="15.75" customHeight="1" x14ac:dyDescent="0.2">
      <c r="A9" s="25">
        <v>43648</v>
      </c>
      <c r="B9">
        <v>12</v>
      </c>
      <c r="C9" s="25">
        <v>43676</v>
      </c>
      <c r="D9">
        <v>23</v>
      </c>
    </row>
    <row r="10" spans="1:20" ht="15.75" customHeight="1" x14ac:dyDescent="0.2">
      <c r="A10" s="25">
        <v>43648</v>
      </c>
      <c r="B10">
        <v>15</v>
      </c>
      <c r="C10" s="25">
        <v>43676</v>
      </c>
      <c r="D10">
        <v>24</v>
      </c>
    </row>
    <row r="11" spans="1:20" ht="15.75" customHeight="1" x14ac:dyDescent="0.2">
      <c r="A11" s="25">
        <v>43648</v>
      </c>
      <c r="B11">
        <v>16</v>
      </c>
      <c r="C11" s="25">
        <v>43676</v>
      </c>
      <c r="D11">
        <v>25</v>
      </c>
    </row>
    <row r="12" spans="1:20" ht="15.75" customHeight="1" x14ac:dyDescent="0.2">
      <c r="A12" s="25">
        <v>43648</v>
      </c>
      <c r="B12">
        <v>17</v>
      </c>
      <c r="C12" s="25">
        <v>43676</v>
      </c>
      <c r="D12">
        <v>28</v>
      </c>
    </row>
    <row r="13" spans="1:20" ht="15.75" customHeight="1" x14ac:dyDescent="0.2">
      <c r="A13" s="25">
        <v>43648</v>
      </c>
      <c r="B13">
        <v>18</v>
      </c>
      <c r="C13" s="25">
        <v>43690</v>
      </c>
      <c r="D13">
        <v>17</v>
      </c>
    </row>
    <row r="14" spans="1:20" ht="15.75" customHeight="1" x14ac:dyDescent="0.2">
      <c r="A14" s="25">
        <v>43648</v>
      </c>
      <c r="B14">
        <v>19</v>
      </c>
      <c r="C14" s="25">
        <v>43690</v>
      </c>
      <c r="D14">
        <v>24</v>
      </c>
    </row>
    <row r="15" spans="1:20" ht="15.75" customHeight="1" x14ac:dyDescent="0.2">
      <c r="A15" s="25">
        <v>43648</v>
      </c>
      <c r="B15">
        <v>21</v>
      </c>
      <c r="C15" s="25">
        <v>43690</v>
      </c>
      <c r="D15">
        <v>25</v>
      </c>
    </row>
    <row r="16" spans="1:20" ht="15.75" customHeight="1" x14ac:dyDescent="0.2">
      <c r="A16" s="25">
        <v>43648</v>
      </c>
      <c r="B16">
        <v>22</v>
      </c>
      <c r="C16" s="25">
        <v>43690</v>
      </c>
      <c r="D16">
        <v>28</v>
      </c>
    </row>
    <row r="17" spans="1:4" ht="15.75" customHeight="1" x14ac:dyDescent="0.2">
      <c r="A17" s="25">
        <v>43648</v>
      </c>
      <c r="B17">
        <v>23</v>
      </c>
      <c r="C17" s="25">
        <v>43704</v>
      </c>
      <c r="D17">
        <v>17</v>
      </c>
    </row>
    <row r="18" spans="1:4" ht="15.75" customHeight="1" x14ac:dyDescent="0.2">
      <c r="A18" s="25">
        <v>43648</v>
      </c>
      <c r="B18">
        <v>24</v>
      </c>
      <c r="C18" s="25">
        <v>43704</v>
      </c>
      <c r="D18">
        <v>21</v>
      </c>
    </row>
    <row r="19" spans="1:4" ht="15.75" customHeight="1" x14ac:dyDescent="0.2">
      <c r="A19" s="25">
        <v>43648</v>
      </c>
      <c r="B19">
        <v>25</v>
      </c>
      <c r="C19" s="25">
        <v>43704</v>
      </c>
      <c r="D19">
        <v>22</v>
      </c>
    </row>
    <row r="20" spans="1:4" ht="15.75" customHeight="1" x14ac:dyDescent="0.2">
      <c r="A20" s="25">
        <v>43648</v>
      </c>
      <c r="B20">
        <v>26</v>
      </c>
      <c r="C20" s="25">
        <v>43704</v>
      </c>
      <c r="D20">
        <v>24</v>
      </c>
    </row>
    <row r="21" spans="1:4" ht="15.75" customHeight="1" x14ac:dyDescent="0.2">
      <c r="A21" s="25">
        <v>43648</v>
      </c>
      <c r="B21">
        <v>27</v>
      </c>
      <c r="C21" s="25">
        <v>43704</v>
      </c>
      <c r="D21">
        <v>25</v>
      </c>
    </row>
    <row r="22" spans="1:4" ht="15.75" customHeight="1" x14ac:dyDescent="0.2">
      <c r="A22" s="25">
        <v>43648</v>
      </c>
      <c r="B22">
        <v>28</v>
      </c>
      <c r="C22" s="25">
        <v>43704</v>
      </c>
      <c r="D22">
        <v>28</v>
      </c>
    </row>
    <row r="23" spans="1:4" ht="15.75" customHeight="1" x14ac:dyDescent="0.2">
      <c r="A23" s="25">
        <v>43662</v>
      </c>
      <c r="B23">
        <v>2</v>
      </c>
      <c r="C23" s="25">
        <v>43718</v>
      </c>
      <c r="D23">
        <v>17</v>
      </c>
    </row>
    <row r="24" spans="1:4" ht="15.75" customHeight="1" x14ac:dyDescent="0.2">
      <c r="A24" s="25">
        <v>43662</v>
      </c>
      <c r="B24">
        <v>3</v>
      </c>
      <c r="C24" s="25">
        <v>43718</v>
      </c>
      <c r="D24">
        <v>18</v>
      </c>
    </row>
    <row r="25" spans="1:4" ht="15.75" customHeight="1" x14ac:dyDescent="0.2">
      <c r="A25" s="25">
        <v>43662</v>
      </c>
      <c r="B25">
        <v>6</v>
      </c>
      <c r="C25" s="25">
        <v>43718</v>
      </c>
      <c r="D25">
        <v>22</v>
      </c>
    </row>
    <row r="26" spans="1:4" ht="15.75" customHeight="1" x14ac:dyDescent="0.2">
      <c r="A26" s="25">
        <v>43662</v>
      </c>
      <c r="B26">
        <v>8</v>
      </c>
      <c r="C26" s="25">
        <v>43718</v>
      </c>
      <c r="D26">
        <v>23</v>
      </c>
    </row>
    <row r="27" spans="1:4" ht="15.75" customHeight="1" x14ac:dyDescent="0.2">
      <c r="A27" s="25">
        <v>43662</v>
      </c>
      <c r="B27">
        <v>9</v>
      </c>
      <c r="C27" s="25">
        <v>43718</v>
      </c>
      <c r="D27">
        <v>24</v>
      </c>
    </row>
    <row r="28" spans="1:4" ht="15.75" customHeight="1" x14ac:dyDescent="0.2">
      <c r="A28" s="25">
        <v>43662</v>
      </c>
      <c r="B28">
        <v>11</v>
      </c>
      <c r="C28" s="25">
        <v>43718</v>
      </c>
      <c r="D28">
        <v>25</v>
      </c>
    </row>
    <row r="29" spans="1:4" ht="15.75" customHeight="1" x14ac:dyDescent="0.2">
      <c r="A29" s="25">
        <v>43662</v>
      </c>
      <c r="B29">
        <v>12</v>
      </c>
      <c r="C29" s="25">
        <v>43718</v>
      </c>
      <c r="D29">
        <v>28</v>
      </c>
    </row>
    <row r="30" spans="1:4" ht="15.75" customHeight="1" x14ac:dyDescent="0.2">
      <c r="A30" s="25">
        <v>43662</v>
      </c>
      <c r="B30">
        <v>15</v>
      </c>
      <c r="C30" s="25">
        <v>43732</v>
      </c>
      <c r="D30">
        <v>17</v>
      </c>
    </row>
    <row r="31" spans="1:4" ht="15.75" customHeight="1" x14ac:dyDescent="0.2">
      <c r="A31" s="25">
        <v>43662</v>
      </c>
      <c r="B31">
        <v>16</v>
      </c>
      <c r="C31" s="25">
        <v>43732</v>
      </c>
      <c r="D31">
        <v>18</v>
      </c>
    </row>
    <row r="32" spans="1:4" ht="15.75" customHeight="1" x14ac:dyDescent="0.2">
      <c r="A32" s="25">
        <v>43662</v>
      </c>
      <c r="B32">
        <v>17</v>
      </c>
      <c r="C32" s="25">
        <v>43732</v>
      </c>
      <c r="D32">
        <v>21</v>
      </c>
    </row>
    <row r="33" spans="1:21" ht="15.75" customHeight="1" x14ac:dyDescent="0.2">
      <c r="A33" s="25">
        <v>43662</v>
      </c>
      <c r="B33">
        <v>18</v>
      </c>
      <c r="C33" s="25">
        <v>43732</v>
      </c>
      <c r="D33">
        <v>22</v>
      </c>
    </row>
    <row r="34" spans="1:21" ht="15.75" customHeight="1" x14ac:dyDescent="0.2">
      <c r="A34" s="25">
        <v>43662</v>
      </c>
      <c r="B34">
        <v>19</v>
      </c>
      <c r="C34" s="25">
        <v>43732</v>
      </c>
      <c r="D34">
        <v>23</v>
      </c>
    </row>
    <row r="35" spans="1:21" ht="15.75" customHeight="1" x14ac:dyDescent="0.2">
      <c r="A35" s="25">
        <v>43662</v>
      </c>
      <c r="B35">
        <v>21</v>
      </c>
      <c r="C35" s="25">
        <v>43732</v>
      </c>
      <c r="D35">
        <v>24</v>
      </c>
    </row>
    <row r="36" spans="1:21" ht="15.75" customHeight="1" x14ac:dyDescent="0.2">
      <c r="A36" s="25">
        <v>43662</v>
      </c>
      <c r="B36">
        <v>22</v>
      </c>
      <c r="C36" s="25">
        <v>43732</v>
      </c>
      <c r="D36">
        <v>25</v>
      </c>
    </row>
    <row r="37" spans="1:21" ht="15.75" customHeight="1" x14ac:dyDescent="0.2">
      <c r="A37" s="25">
        <v>43662</v>
      </c>
      <c r="B37">
        <v>23</v>
      </c>
      <c r="C37" s="25">
        <v>43732</v>
      </c>
      <c r="D37">
        <v>28</v>
      </c>
    </row>
    <row r="38" spans="1:21" ht="12.75" x14ac:dyDescent="0.2">
      <c r="A38" s="25">
        <v>43662</v>
      </c>
      <c r="B38">
        <v>24</v>
      </c>
      <c r="C38" s="25">
        <v>43746</v>
      </c>
      <c r="D38">
        <v>17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5" x14ac:dyDescent="0.25">
      <c r="A39" s="25">
        <v>43662</v>
      </c>
      <c r="B39">
        <v>25</v>
      </c>
      <c r="C39" s="25">
        <v>43746</v>
      </c>
      <c r="D39">
        <v>18</v>
      </c>
      <c r="E39" s="8"/>
      <c r="F39" s="8"/>
      <c r="G39" s="8"/>
      <c r="H39" s="8"/>
      <c r="I39" s="8"/>
      <c r="J39" s="8"/>
      <c r="K39" s="8"/>
      <c r="L39" s="8"/>
      <c r="M39" s="15"/>
      <c r="N39" s="8"/>
      <c r="O39" s="8"/>
      <c r="P39" s="8"/>
      <c r="Q39" s="8"/>
      <c r="R39" s="8"/>
      <c r="S39" s="8"/>
      <c r="T39" s="8"/>
      <c r="U39" s="8"/>
    </row>
    <row r="40" spans="1:21" ht="15" x14ac:dyDescent="0.25">
      <c r="A40" s="25">
        <v>43662</v>
      </c>
      <c r="B40">
        <v>26</v>
      </c>
      <c r="C40" s="25">
        <v>43746</v>
      </c>
      <c r="D40">
        <v>21</v>
      </c>
      <c r="E40" s="8"/>
      <c r="F40" s="8"/>
      <c r="G40" s="8"/>
      <c r="H40" s="8"/>
      <c r="I40" s="8"/>
      <c r="J40" s="8"/>
      <c r="K40" s="8"/>
      <c r="L40" s="8"/>
      <c r="M40" s="15"/>
      <c r="N40" s="8"/>
      <c r="O40" s="8"/>
      <c r="P40" s="8"/>
      <c r="Q40" s="8"/>
      <c r="R40" s="8"/>
      <c r="S40" s="8"/>
      <c r="T40" s="8"/>
      <c r="U40" s="8"/>
    </row>
    <row r="41" spans="1:21" ht="15" x14ac:dyDescent="0.25">
      <c r="A41" s="25">
        <v>43662</v>
      </c>
      <c r="B41">
        <v>27</v>
      </c>
      <c r="C41" s="25">
        <v>43746</v>
      </c>
      <c r="D41">
        <v>22</v>
      </c>
      <c r="E41" s="8"/>
      <c r="F41" s="8"/>
      <c r="G41" s="8"/>
      <c r="H41" s="8"/>
      <c r="I41" s="8"/>
      <c r="J41" s="8"/>
      <c r="K41" s="8"/>
      <c r="L41" s="8"/>
      <c r="M41" s="15"/>
      <c r="N41" s="8"/>
      <c r="O41" s="8"/>
      <c r="P41" s="8"/>
      <c r="Q41" s="8"/>
      <c r="R41" s="8"/>
      <c r="S41" s="8"/>
      <c r="T41" s="8"/>
      <c r="U41" s="8"/>
    </row>
    <row r="42" spans="1:21" ht="15" x14ac:dyDescent="0.25">
      <c r="A42" s="25">
        <v>43662</v>
      </c>
      <c r="B42">
        <v>28</v>
      </c>
      <c r="C42" s="25">
        <v>43746</v>
      </c>
      <c r="D42">
        <v>23</v>
      </c>
      <c r="E42" s="8"/>
      <c r="F42" s="8"/>
      <c r="G42" s="8"/>
      <c r="H42" s="8"/>
      <c r="I42" s="8"/>
      <c r="J42" s="8"/>
      <c r="K42" s="8"/>
      <c r="L42" s="8"/>
      <c r="M42" s="15"/>
      <c r="N42" s="8"/>
      <c r="O42" s="8"/>
      <c r="P42" s="8"/>
      <c r="Q42" s="8"/>
      <c r="R42" s="8"/>
      <c r="S42" s="8"/>
      <c r="T42" s="8"/>
      <c r="U42" s="8"/>
    </row>
    <row r="43" spans="1:21" ht="15" x14ac:dyDescent="0.25">
      <c r="A43" s="25">
        <v>43676</v>
      </c>
      <c r="B43">
        <v>2</v>
      </c>
      <c r="C43" s="25">
        <v>43746</v>
      </c>
      <c r="D43">
        <v>24</v>
      </c>
      <c r="E43" s="8"/>
      <c r="F43" s="8"/>
      <c r="G43" s="8"/>
      <c r="H43" s="8"/>
      <c r="I43" s="8"/>
      <c r="J43" s="8"/>
      <c r="K43" s="8"/>
      <c r="L43" s="8"/>
      <c r="M43" s="11"/>
      <c r="N43" s="8"/>
      <c r="O43" s="8"/>
      <c r="P43" s="8"/>
      <c r="Q43" s="8"/>
      <c r="R43" s="8"/>
      <c r="S43" s="8"/>
      <c r="T43" s="8"/>
      <c r="U43" s="8"/>
    </row>
    <row r="44" spans="1:21" ht="15" x14ac:dyDescent="0.25">
      <c r="A44" s="25">
        <v>43676</v>
      </c>
      <c r="B44">
        <v>3</v>
      </c>
      <c r="C44" s="25">
        <v>43746</v>
      </c>
      <c r="D44">
        <v>25</v>
      </c>
      <c r="E44" s="8"/>
      <c r="F44" s="8"/>
      <c r="G44" s="8"/>
      <c r="H44" s="8"/>
      <c r="I44" s="8"/>
      <c r="J44" s="8"/>
      <c r="K44" s="8"/>
      <c r="L44" s="8"/>
      <c r="M44" s="15"/>
      <c r="N44" s="8"/>
      <c r="O44" s="8"/>
      <c r="P44" s="8"/>
      <c r="Q44" s="8"/>
      <c r="R44" s="8"/>
      <c r="S44" s="8"/>
      <c r="T44" s="8"/>
      <c r="U44" s="8"/>
    </row>
    <row r="45" spans="1:21" ht="12.75" x14ac:dyDescent="0.2">
      <c r="A45" s="25">
        <v>43676</v>
      </c>
      <c r="B45">
        <v>5</v>
      </c>
      <c r="C45" s="25">
        <v>43746</v>
      </c>
      <c r="D45">
        <v>28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 x14ac:dyDescent="0.2">
      <c r="A46" s="25">
        <v>43676</v>
      </c>
      <c r="B46">
        <v>6</v>
      </c>
      <c r="C46" s="25">
        <v>43760</v>
      </c>
      <c r="D46">
        <v>17</v>
      </c>
      <c r="E46" s="6"/>
      <c r="F46" s="6"/>
      <c r="G46" s="6"/>
      <c r="H46" s="6"/>
      <c r="I46" s="6"/>
      <c r="J46" s="6"/>
      <c r="K46" s="6"/>
      <c r="L46" s="6"/>
      <c r="M46" s="24"/>
      <c r="N46" s="6"/>
      <c r="O46" s="6"/>
      <c r="P46" s="6"/>
      <c r="Q46" s="6"/>
      <c r="R46" s="6"/>
      <c r="S46" s="6"/>
      <c r="T46" s="6"/>
      <c r="U46" s="6"/>
    </row>
    <row r="47" spans="1:21" ht="12.75" x14ac:dyDescent="0.2">
      <c r="A47" s="25">
        <v>43676</v>
      </c>
      <c r="B47">
        <v>8</v>
      </c>
      <c r="C47" s="25">
        <v>43760</v>
      </c>
      <c r="D47">
        <v>18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2.75" x14ac:dyDescent="0.2">
      <c r="A48" s="25">
        <v>43676</v>
      </c>
      <c r="B48">
        <v>9</v>
      </c>
      <c r="C48" s="25">
        <v>43760</v>
      </c>
      <c r="D48">
        <v>21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2.75" x14ac:dyDescent="0.2">
      <c r="A49" s="25">
        <v>43676</v>
      </c>
      <c r="B49">
        <v>11</v>
      </c>
      <c r="C49" s="25">
        <v>43760</v>
      </c>
      <c r="D49">
        <v>22</v>
      </c>
      <c r="E49" s="6"/>
      <c r="F49" s="6"/>
      <c r="G49" s="6"/>
      <c r="H49" s="6"/>
      <c r="I49" s="6"/>
      <c r="J49" s="6"/>
      <c r="K49" s="6"/>
      <c r="L49" s="6"/>
      <c r="M49" s="24"/>
      <c r="N49" s="6"/>
      <c r="O49" s="6"/>
      <c r="P49" s="6"/>
      <c r="Q49" s="6"/>
      <c r="R49" s="6"/>
      <c r="S49" s="6"/>
      <c r="T49" s="6"/>
      <c r="U49" s="6"/>
    </row>
    <row r="50" spans="1:21" ht="12.75" x14ac:dyDescent="0.2">
      <c r="A50" s="25">
        <v>43676</v>
      </c>
      <c r="B50">
        <v>12</v>
      </c>
      <c r="C50" s="25">
        <v>43760</v>
      </c>
      <c r="D50">
        <v>23</v>
      </c>
      <c r="E50" s="6"/>
      <c r="F50" s="6"/>
      <c r="G50" s="6"/>
      <c r="H50" s="6"/>
      <c r="I50" s="6"/>
      <c r="J50" s="6"/>
      <c r="K50" s="6"/>
      <c r="L50" s="6"/>
      <c r="M50" s="24"/>
      <c r="N50" s="6"/>
      <c r="O50" s="6"/>
      <c r="P50" s="24"/>
      <c r="Q50" s="6"/>
      <c r="R50" s="6"/>
      <c r="S50" s="6"/>
      <c r="T50" s="6"/>
      <c r="U50" s="6"/>
    </row>
    <row r="51" spans="1:21" ht="12.75" x14ac:dyDescent="0.2">
      <c r="A51" s="25">
        <v>43676</v>
      </c>
      <c r="B51">
        <v>15</v>
      </c>
      <c r="C51" s="25">
        <v>43760</v>
      </c>
      <c r="D51">
        <v>25</v>
      </c>
      <c r="E51" s="6"/>
      <c r="F51" s="6"/>
      <c r="G51" s="6"/>
      <c r="H51" s="6"/>
      <c r="I51" s="6"/>
      <c r="J51" s="6"/>
      <c r="K51" s="6"/>
      <c r="L51" s="6"/>
      <c r="M51" s="24"/>
      <c r="N51" s="6"/>
      <c r="O51" s="6"/>
      <c r="P51" s="24"/>
      <c r="Q51" s="6"/>
      <c r="R51" s="6"/>
      <c r="S51" s="6"/>
      <c r="T51" s="6"/>
      <c r="U51" s="6"/>
    </row>
    <row r="52" spans="1:21" ht="12.75" x14ac:dyDescent="0.2">
      <c r="A52" s="25">
        <v>43676</v>
      </c>
      <c r="B52">
        <v>16</v>
      </c>
      <c r="C52" s="25">
        <v>43760</v>
      </c>
      <c r="D52">
        <v>28</v>
      </c>
      <c r="E52" s="6"/>
      <c r="F52" s="6"/>
      <c r="G52" s="6"/>
      <c r="H52" s="6"/>
      <c r="I52" s="6"/>
      <c r="J52" s="6"/>
      <c r="K52" s="6"/>
      <c r="L52" s="6"/>
      <c r="M52" s="24"/>
      <c r="N52" s="6"/>
      <c r="O52" s="6"/>
      <c r="P52" s="6"/>
      <c r="Q52" s="6"/>
      <c r="R52" s="6"/>
      <c r="S52" s="6"/>
      <c r="T52" s="6"/>
      <c r="U52" s="6"/>
    </row>
    <row r="53" spans="1:21" ht="12.75" x14ac:dyDescent="0.2">
      <c r="A53" s="25">
        <v>43676</v>
      </c>
      <c r="B53">
        <v>17</v>
      </c>
      <c r="C53" s="25">
        <v>43774</v>
      </c>
      <c r="D53">
        <v>17</v>
      </c>
      <c r="E53" s="6"/>
      <c r="F53" s="6"/>
      <c r="G53" s="6"/>
      <c r="H53" s="6"/>
      <c r="I53" s="6"/>
      <c r="J53" s="6"/>
      <c r="K53" s="6"/>
      <c r="L53" s="6"/>
      <c r="M53" s="24"/>
      <c r="N53" s="6"/>
      <c r="O53" s="6"/>
      <c r="P53" s="6"/>
      <c r="Q53" s="6"/>
      <c r="R53" s="6"/>
      <c r="S53" s="6"/>
      <c r="T53" s="6"/>
      <c r="U53" s="6"/>
    </row>
    <row r="54" spans="1:21" ht="12.75" x14ac:dyDescent="0.2">
      <c r="A54" s="25">
        <v>43676</v>
      </c>
      <c r="B54">
        <v>18</v>
      </c>
      <c r="C54" s="25">
        <v>43774</v>
      </c>
      <c r="D54">
        <v>18</v>
      </c>
      <c r="E54" s="6"/>
      <c r="F54" s="6"/>
      <c r="G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 x14ac:dyDescent="0.2">
      <c r="A55" s="25">
        <v>43676</v>
      </c>
      <c r="B55">
        <v>21</v>
      </c>
      <c r="C55" s="25">
        <v>43774</v>
      </c>
      <c r="D55">
        <v>21</v>
      </c>
      <c r="E55" s="6"/>
      <c r="F55" s="6"/>
      <c r="G55" s="6"/>
      <c r="H55" s="6"/>
      <c r="I55" s="6"/>
      <c r="J55" s="6"/>
      <c r="K55" s="6"/>
      <c r="L55" s="6"/>
      <c r="M55" s="24"/>
      <c r="N55" s="6"/>
      <c r="O55" s="6"/>
      <c r="P55" s="6"/>
      <c r="Q55" s="24"/>
      <c r="R55" s="6"/>
      <c r="S55" s="6"/>
      <c r="T55" s="6"/>
      <c r="U55" s="6"/>
    </row>
    <row r="56" spans="1:21" ht="12.75" x14ac:dyDescent="0.2">
      <c r="A56" s="25">
        <v>43676</v>
      </c>
      <c r="B56">
        <v>22</v>
      </c>
      <c r="C56" s="25">
        <v>43774</v>
      </c>
      <c r="D56">
        <v>22</v>
      </c>
      <c r="E56" s="6"/>
      <c r="F56" s="6"/>
      <c r="G56" s="6"/>
      <c r="H56" s="6"/>
      <c r="I56" s="6"/>
      <c r="J56" s="6"/>
      <c r="K56" s="6"/>
      <c r="L56" s="6"/>
      <c r="M56" s="24"/>
      <c r="N56" s="6"/>
      <c r="O56" s="6"/>
      <c r="P56" s="6"/>
      <c r="Q56" s="6"/>
      <c r="R56" s="6"/>
      <c r="S56" s="6"/>
      <c r="T56" s="6"/>
      <c r="U56" s="6"/>
    </row>
    <row r="57" spans="1:21" ht="15.75" customHeight="1" x14ac:dyDescent="0.2">
      <c r="A57" s="25">
        <v>43676</v>
      </c>
      <c r="B57">
        <v>23</v>
      </c>
      <c r="C57" s="25">
        <v>43774</v>
      </c>
      <c r="D57">
        <v>23</v>
      </c>
    </row>
    <row r="58" spans="1:21" ht="15.75" customHeight="1" x14ac:dyDescent="0.2">
      <c r="A58" s="25">
        <v>43676</v>
      </c>
      <c r="B58">
        <v>24</v>
      </c>
      <c r="C58" s="25">
        <v>43774</v>
      </c>
      <c r="D58">
        <v>24</v>
      </c>
    </row>
    <row r="59" spans="1:21" ht="15.75" customHeight="1" x14ac:dyDescent="0.2">
      <c r="A59" s="25">
        <v>43676</v>
      </c>
      <c r="B59">
        <v>25</v>
      </c>
      <c r="C59" s="25">
        <v>43774</v>
      </c>
      <c r="D59">
        <v>25</v>
      </c>
    </row>
    <row r="60" spans="1:21" ht="15.75" customHeight="1" x14ac:dyDescent="0.2">
      <c r="A60" s="25">
        <v>43676</v>
      </c>
      <c r="B60">
        <v>26</v>
      </c>
      <c r="C60" s="25">
        <v>43774</v>
      </c>
      <c r="D60">
        <v>28</v>
      </c>
    </row>
    <row r="61" spans="1:21" ht="15.75" customHeight="1" x14ac:dyDescent="0.2">
      <c r="A61" s="25">
        <v>43676</v>
      </c>
      <c r="B61">
        <v>27</v>
      </c>
    </row>
    <row r="62" spans="1:21" ht="15.75" customHeight="1" x14ac:dyDescent="0.2">
      <c r="A62" s="25">
        <v>43676</v>
      </c>
      <c r="B62">
        <v>28</v>
      </c>
    </row>
    <row r="63" spans="1:21" ht="15.75" customHeight="1" x14ac:dyDescent="0.2">
      <c r="A63" s="25">
        <v>43690</v>
      </c>
      <c r="B63">
        <v>2</v>
      </c>
    </row>
    <row r="64" spans="1:21" ht="15.75" customHeight="1" x14ac:dyDescent="0.2">
      <c r="A64" s="25">
        <v>43690</v>
      </c>
      <c r="B64">
        <v>3</v>
      </c>
    </row>
    <row r="65" spans="1:2" ht="15.75" customHeight="1" x14ac:dyDescent="0.2">
      <c r="A65" s="25">
        <v>43690</v>
      </c>
      <c r="B65">
        <v>5</v>
      </c>
    </row>
    <row r="66" spans="1:2" ht="15.75" customHeight="1" x14ac:dyDescent="0.2">
      <c r="A66" s="25">
        <v>43690</v>
      </c>
      <c r="B66">
        <v>6</v>
      </c>
    </row>
    <row r="67" spans="1:2" ht="15.75" customHeight="1" x14ac:dyDescent="0.2">
      <c r="A67" s="25">
        <v>43690</v>
      </c>
      <c r="B67">
        <v>8</v>
      </c>
    </row>
    <row r="68" spans="1:2" ht="15.75" customHeight="1" x14ac:dyDescent="0.2">
      <c r="A68" s="25">
        <v>43690</v>
      </c>
      <c r="B68">
        <v>9</v>
      </c>
    </row>
    <row r="69" spans="1:2" ht="15.75" customHeight="1" x14ac:dyDescent="0.2">
      <c r="A69" s="25">
        <v>43690</v>
      </c>
      <c r="B69">
        <v>11</v>
      </c>
    </row>
    <row r="70" spans="1:2" ht="15.75" customHeight="1" x14ac:dyDescent="0.2">
      <c r="A70" s="25">
        <v>43690</v>
      </c>
      <c r="B70">
        <v>12</v>
      </c>
    </row>
    <row r="71" spans="1:2" ht="15.75" customHeight="1" x14ac:dyDescent="0.2">
      <c r="A71" s="25">
        <v>43690</v>
      </c>
      <c r="B71">
        <v>15</v>
      </c>
    </row>
    <row r="72" spans="1:2" ht="15.75" customHeight="1" x14ac:dyDescent="0.2">
      <c r="A72" s="25">
        <v>43690</v>
      </c>
      <c r="B72">
        <v>16</v>
      </c>
    </row>
    <row r="73" spans="1:2" ht="15.75" customHeight="1" x14ac:dyDescent="0.2">
      <c r="A73" s="25">
        <v>43690</v>
      </c>
      <c r="B73">
        <v>17</v>
      </c>
    </row>
    <row r="74" spans="1:2" ht="15.75" customHeight="1" x14ac:dyDescent="0.2">
      <c r="A74" s="25">
        <v>43690</v>
      </c>
      <c r="B74">
        <v>19</v>
      </c>
    </row>
    <row r="75" spans="1:2" ht="15.75" customHeight="1" x14ac:dyDescent="0.2">
      <c r="A75" s="25">
        <v>43690</v>
      </c>
      <c r="B75">
        <v>21</v>
      </c>
    </row>
    <row r="76" spans="1:2" ht="15.75" customHeight="1" x14ac:dyDescent="0.2">
      <c r="A76" s="25">
        <v>43690</v>
      </c>
      <c r="B76">
        <v>22</v>
      </c>
    </row>
    <row r="77" spans="1:2" ht="15.75" customHeight="1" x14ac:dyDescent="0.2">
      <c r="A77" s="25">
        <v>43690</v>
      </c>
      <c r="B77">
        <v>24</v>
      </c>
    </row>
    <row r="78" spans="1:2" ht="15.75" customHeight="1" x14ac:dyDescent="0.2">
      <c r="A78" s="25">
        <v>43690</v>
      </c>
      <c r="B78">
        <v>25</v>
      </c>
    </row>
    <row r="79" spans="1:2" ht="15.75" customHeight="1" x14ac:dyDescent="0.2">
      <c r="A79" s="25">
        <v>43690</v>
      </c>
      <c r="B79">
        <v>26</v>
      </c>
    </row>
    <row r="80" spans="1:2" ht="15.75" customHeight="1" x14ac:dyDescent="0.2">
      <c r="A80" s="25">
        <v>43690</v>
      </c>
      <c r="B80">
        <v>27</v>
      </c>
    </row>
    <row r="81" spans="1:7" ht="15.75" customHeight="1" x14ac:dyDescent="0.2">
      <c r="A81" s="25">
        <v>43690</v>
      </c>
      <c r="B81">
        <v>28</v>
      </c>
      <c r="C81" s="25"/>
    </row>
    <row r="82" spans="1:7" ht="15.75" customHeight="1" x14ac:dyDescent="0.2">
      <c r="A82" s="25">
        <v>43704</v>
      </c>
      <c r="B82">
        <v>2</v>
      </c>
      <c r="E82" s="25"/>
      <c r="F82" s="25"/>
      <c r="G82" s="25"/>
    </row>
    <row r="83" spans="1:7" ht="15.75" customHeight="1" x14ac:dyDescent="0.2">
      <c r="A83" s="25">
        <v>43704</v>
      </c>
      <c r="B83">
        <v>3</v>
      </c>
    </row>
    <row r="84" spans="1:7" ht="15.75" customHeight="1" x14ac:dyDescent="0.2">
      <c r="A84" s="25">
        <v>43704</v>
      </c>
      <c r="B84">
        <v>5</v>
      </c>
    </row>
    <row r="85" spans="1:7" ht="15.75" customHeight="1" x14ac:dyDescent="0.2">
      <c r="A85" s="25">
        <v>43704</v>
      </c>
      <c r="B85">
        <v>6</v>
      </c>
    </row>
    <row r="86" spans="1:7" ht="15.75" customHeight="1" x14ac:dyDescent="0.2">
      <c r="A86" s="25">
        <v>43704</v>
      </c>
      <c r="B86">
        <v>8</v>
      </c>
    </row>
    <row r="87" spans="1:7" ht="15.75" customHeight="1" x14ac:dyDescent="0.2">
      <c r="A87" s="25">
        <v>43704</v>
      </c>
      <c r="B87">
        <v>9</v>
      </c>
    </row>
    <row r="88" spans="1:7" ht="15.75" customHeight="1" x14ac:dyDescent="0.2">
      <c r="A88" s="25">
        <v>43704</v>
      </c>
      <c r="B88">
        <v>11</v>
      </c>
    </row>
    <row r="89" spans="1:7" ht="15.75" customHeight="1" x14ac:dyDescent="0.2">
      <c r="A89" s="25">
        <v>43704</v>
      </c>
      <c r="B89">
        <v>12</v>
      </c>
    </row>
    <row r="90" spans="1:7" ht="15.75" customHeight="1" x14ac:dyDescent="0.2">
      <c r="A90" s="25">
        <v>43704</v>
      </c>
      <c r="B90">
        <v>15</v>
      </c>
    </row>
    <row r="91" spans="1:7" ht="15.75" customHeight="1" x14ac:dyDescent="0.2">
      <c r="A91" s="25">
        <v>43704</v>
      </c>
      <c r="B91">
        <v>16</v>
      </c>
    </row>
    <row r="92" spans="1:7" ht="15.75" customHeight="1" x14ac:dyDescent="0.2">
      <c r="A92" s="25">
        <v>43704</v>
      </c>
      <c r="B92">
        <v>17</v>
      </c>
    </row>
    <row r="93" spans="1:7" ht="15.75" customHeight="1" x14ac:dyDescent="0.2">
      <c r="A93" s="25">
        <v>43704</v>
      </c>
      <c r="B93">
        <v>19</v>
      </c>
    </row>
    <row r="94" spans="1:7" ht="15.75" customHeight="1" x14ac:dyDescent="0.2">
      <c r="A94" s="25">
        <v>43704</v>
      </c>
      <c r="B94">
        <v>21</v>
      </c>
    </row>
    <row r="95" spans="1:7" ht="15.75" customHeight="1" x14ac:dyDescent="0.2">
      <c r="A95" s="25">
        <v>43704</v>
      </c>
      <c r="B95">
        <v>22</v>
      </c>
    </row>
    <row r="96" spans="1:7" ht="15.75" customHeight="1" x14ac:dyDescent="0.2">
      <c r="A96" s="25">
        <v>43704</v>
      </c>
      <c r="B96">
        <v>24</v>
      </c>
    </row>
    <row r="97" spans="1:2" ht="15.75" customHeight="1" x14ac:dyDescent="0.2">
      <c r="A97" s="25">
        <v>43704</v>
      </c>
      <c r="B97">
        <v>25</v>
      </c>
    </row>
    <row r="98" spans="1:2" ht="15.75" customHeight="1" x14ac:dyDescent="0.2">
      <c r="A98" s="25">
        <v>43704</v>
      </c>
      <c r="B98">
        <v>26</v>
      </c>
    </row>
    <row r="99" spans="1:2" ht="15.75" customHeight="1" x14ac:dyDescent="0.2">
      <c r="A99" s="25">
        <v>43704</v>
      </c>
      <c r="B99">
        <v>27</v>
      </c>
    </row>
    <row r="100" spans="1:2" ht="15.75" customHeight="1" x14ac:dyDescent="0.2">
      <c r="A100" s="25">
        <v>43704</v>
      </c>
      <c r="B100">
        <v>28</v>
      </c>
    </row>
    <row r="101" spans="1:2" ht="15.75" customHeight="1" x14ac:dyDescent="0.2">
      <c r="A101" s="25">
        <v>43718</v>
      </c>
      <c r="B101">
        <v>2</v>
      </c>
    </row>
    <row r="102" spans="1:2" ht="15.75" customHeight="1" x14ac:dyDescent="0.2">
      <c r="A102" s="25">
        <v>43718</v>
      </c>
      <c r="B102">
        <v>3</v>
      </c>
    </row>
    <row r="103" spans="1:2" ht="15.75" customHeight="1" x14ac:dyDescent="0.2">
      <c r="A103" s="25">
        <v>43718</v>
      </c>
      <c r="B103">
        <v>5</v>
      </c>
    </row>
    <row r="104" spans="1:2" ht="15.75" customHeight="1" x14ac:dyDescent="0.2">
      <c r="A104" s="25">
        <v>43718</v>
      </c>
      <c r="B104">
        <v>6</v>
      </c>
    </row>
    <row r="105" spans="1:2" ht="15.75" customHeight="1" x14ac:dyDescent="0.2">
      <c r="A105" s="25">
        <v>43718</v>
      </c>
      <c r="B105">
        <v>8</v>
      </c>
    </row>
    <row r="106" spans="1:2" ht="15.75" customHeight="1" x14ac:dyDescent="0.2">
      <c r="A106" s="25">
        <v>43718</v>
      </c>
      <c r="B106">
        <v>9</v>
      </c>
    </row>
    <row r="107" spans="1:2" ht="15.75" customHeight="1" x14ac:dyDescent="0.2">
      <c r="A107" s="25">
        <v>43718</v>
      </c>
      <c r="B107">
        <v>11</v>
      </c>
    </row>
    <row r="108" spans="1:2" ht="15.75" customHeight="1" x14ac:dyDescent="0.2">
      <c r="A108" s="25">
        <v>43718</v>
      </c>
      <c r="B108">
        <v>12</v>
      </c>
    </row>
    <row r="109" spans="1:2" ht="15.75" customHeight="1" x14ac:dyDescent="0.2">
      <c r="A109" s="25">
        <v>43718</v>
      </c>
      <c r="B109">
        <v>15</v>
      </c>
    </row>
    <row r="110" spans="1:2" ht="15.75" customHeight="1" x14ac:dyDescent="0.2">
      <c r="A110" s="25">
        <v>43718</v>
      </c>
      <c r="B110">
        <v>16</v>
      </c>
    </row>
    <row r="111" spans="1:2" ht="15.75" customHeight="1" x14ac:dyDescent="0.2">
      <c r="A111" s="25">
        <v>43718</v>
      </c>
      <c r="B111">
        <v>17</v>
      </c>
    </row>
    <row r="112" spans="1:2" ht="15.75" customHeight="1" x14ac:dyDescent="0.2">
      <c r="A112" s="25">
        <v>43718</v>
      </c>
      <c r="B112">
        <v>18</v>
      </c>
    </row>
    <row r="113" spans="1:2" ht="15.75" customHeight="1" x14ac:dyDescent="0.2">
      <c r="A113" s="25">
        <v>43718</v>
      </c>
      <c r="B113">
        <v>19</v>
      </c>
    </row>
    <row r="114" spans="1:2" ht="15.75" customHeight="1" x14ac:dyDescent="0.2">
      <c r="A114" s="25">
        <v>43718</v>
      </c>
      <c r="B114">
        <v>21</v>
      </c>
    </row>
    <row r="115" spans="1:2" ht="15.75" customHeight="1" x14ac:dyDescent="0.2">
      <c r="A115" s="25">
        <v>43718</v>
      </c>
      <c r="B115">
        <v>22</v>
      </c>
    </row>
    <row r="116" spans="1:2" ht="15.75" customHeight="1" x14ac:dyDescent="0.2">
      <c r="A116" s="25">
        <v>43718</v>
      </c>
      <c r="B116">
        <v>23</v>
      </c>
    </row>
    <row r="117" spans="1:2" ht="15.75" customHeight="1" x14ac:dyDescent="0.2">
      <c r="A117" s="25">
        <v>43718</v>
      </c>
      <c r="B117">
        <v>24</v>
      </c>
    </row>
    <row r="118" spans="1:2" ht="15.75" customHeight="1" x14ac:dyDescent="0.2">
      <c r="A118" s="25">
        <v>43718</v>
      </c>
      <c r="B118">
        <v>25</v>
      </c>
    </row>
    <row r="119" spans="1:2" ht="15.75" customHeight="1" x14ac:dyDescent="0.2">
      <c r="A119" s="25">
        <v>43718</v>
      </c>
      <c r="B119">
        <v>26</v>
      </c>
    </row>
    <row r="120" spans="1:2" ht="15.75" customHeight="1" x14ac:dyDescent="0.2">
      <c r="A120" s="25">
        <v>43718</v>
      </c>
      <c r="B120">
        <v>27</v>
      </c>
    </row>
    <row r="121" spans="1:2" ht="15.75" customHeight="1" x14ac:dyDescent="0.2">
      <c r="A121" s="25">
        <v>43718</v>
      </c>
      <c r="B121">
        <v>28</v>
      </c>
    </row>
    <row r="122" spans="1:2" ht="15.75" customHeight="1" x14ac:dyDescent="0.2">
      <c r="A122" s="25">
        <v>43732</v>
      </c>
      <c r="B122">
        <v>2</v>
      </c>
    </row>
    <row r="123" spans="1:2" ht="15.75" customHeight="1" x14ac:dyDescent="0.2">
      <c r="A123" s="25">
        <v>43732</v>
      </c>
      <c r="B123">
        <v>3</v>
      </c>
    </row>
    <row r="124" spans="1:2" ht="15.75" customHeight="1" x14ac:dyDescent="0.2">
      <c r="A124" s="25">
        <v>43732</v>
      </c>
      <c r="B124">
        <v>5</v>
      </c>
    </row>
    <row r="125" spans="1:2" ht="15.75" customHeight="1" x14ac:dyDescent="0.2">
      <c r="A125" s="25">
        <v>43732</v>
      </c>
      <c r="B125">
        <v>6</v>
      </c>
    </row>
    <row r="126" spans="1:2" ht="15.75" customHeight="1" x14ac:dyDescent="0.2">
      <c r="A126" s="25">
        <v>43732</v>
      </c>
      <c r="B126">
        <v>8</v>
      </c>
    </row>
    <row r="127" spans="1:2" ht="15.75" customHeight="1" x14ac:dyDescent="0.2">
      <c r="A127" s="25">
        <v>43732</v>
      </c>
      <c r="B127">
        <v>9</v>
      </c>
    </row>
    <row r="128" spans="1:2" ht="15.75" customHeight="1" x14ac:dyDescent="0.2">
      <c r="A128" s="25">
        <v>43732</v>
      </c>
      <c r="B128">
        <v>11</v>
      </c>
    </row>
    <row r="129" spans="1:2" ht="15.75" customHeight="1" x14ac:dyDescent="0.2">
      <c r="A129" s="25">
        <v>43732</v>
      </c>
      <c r="B129">
        <v>12</v>
      </c>
    </row>
    <row r="130" spans="1:2" ht="15.75" customHeight="1" x14ac:dyDescent="0.2">
      <c r="A130" s="25">
        <v>43732</v>
      </c>
      <c r="B130">
        <v>15</v>
      </c>
    </row>
    <row r="131" spans="1:2" ht="15.75" customHeight="1" x14ac:dyDescent="0.2">
      <c r="A131" s="25">
        <v>43732</v>
      </c>
      <c r="B131">
        <v>17</v>
      </c>
    </row>
    <row r="132" spans="1:2" ht="15.75" customHeight="1" x14ac:dyDescent="0.2">
      <c r="A132" s="25">
        <v>43732</v>
      </c>
      <c r="B132">
        <v>18</v>
      </c>
    </row>
    <row r="133" spans="1:2" ht="15.75" customHeight="1" x14ac:dyDescent="0.2">
      <c r="A133" s="25">
        <v>43732</v>
      </c>
      <c r="B133">
        <v>21</v>
      </c>
    </row>
    <row r="134" spans="1:2" ht="15.75" customHeight="1" x14ac:dyDescent="0.2">
      <c r="A134" s="25">
        <v>43732</v>
      </c>
      <c r="B134">
        <v>22</v>
      </c>
    </row>
    <row r="135" spans="1:2" ht="15.75" customHeight="1" x14ac:dyDescent="0.2">
      <c r="A135" s="25">
        <v>43732</v>
      </c>
      <c r="B135">
        <v>23</v>
      </c>
    </row>
    <row r="136" spans="1:2" ht="15.75" customHeight="1" x14ac:dyDescent="0.2">
      <c r="A136" s="25">
        <v>43732</v>
      </c>
      <c r="B136">
        <v>24</v>
      </c>
    </row>
    <row r="137" spans="1:2" ht="15.75" customHeight="1" x14ac:dyDescent="0.2">
      <c r="A137" s="25">
        <v>43732</v>
      </c>
      <c r="B137">
        <v>25</v>
      </c>
    </row>
    <row r="138" spans="1:2" ht="15.75" customHeight="1" x14ac:dyDescent="0.2">
      <c r="A138" s="25">
        <v>43732</v>
      </c>
      <c r="B138">
        <v>26</v>
      </c>
    </row>
    <row r="139" spans="1:2" ht="15.75" customHeight="1" x14ac:dyDescent="0.2">
      <c r="A139" s="25">
        <v>43732</v>
      </c>
      <c r="B139">
        <v>27</v>
      </c>
    </row>
    <row r="140" spans="1:2" ht="15.75" customHeight="1" x14ac:dyDescent="0.2">
      <c r="A140" s="25">
        <v>43732</v>
      </c>
      <c r="B140">
        <v>28</v>
      </c>
    </row>
    <row r="141" spans="1:2" ht="15.75" customHeight="1" x14ac:dyDescent="0.2">
      <c r="A141" s="25">
        <v>43746</v>
      </c>
      <c r="B141">
        <v>2</v>
      </c>
    </row>
    <row r="142" spans="1:2" ht="15.75" customHeight="1" x14ac:dyDescent="0.2">
      <c r="A142" s="25">
        <v>43746</v>
      </c>
      <c r="B142">
        <v>3</v>
      </c>
    </row>
    <row r="143" spans="1:2" ht="15.75" customHeight="1" x14ac:dyDescent="0.2">
      <c r="A143" s="25">
        <v>43746</v>
      </c>
      <c r="B143">
        <v>6</v>
      </c>
    </row>
    <row r="144" spans="1:2" ht="15.75" customHeight="1" x14ac:dyDescent="0.2">
      <c r="A144" s="25">
        <v>43746</v>
      </c>
      <c r="B144">
        <v>8</v>
      </c>
    </row>
    <row r="145" spans="1:2" ht="15.75" customHeight="1" x14ac:dyDescent="0.2">
      <c r="A145" s="25">
        <v>43746</v>
      </c>
      <c r="B145">
        <v>9</v>
      </c>
    </row>
    <row r="146" spans="1:2" ht="15.75" customHeight="1" x14ac:dyDescent="0.2">
      <c r="A146" s="25">
        <v>43746</v>
      </c>
      <c r="B146">
        <v>11</v>
      </c>
    </row>
    <row r="147" spans="1:2" ht="15.75" customHeight="1" x14ac:dyDescent="0.2">
      <c r="A147" s="25">
        <v>43746</v>
      </c>
      <c r="B147">
        <v>12</v>
      </c>
    </row>
    <row r="148" spans="1:2" ht="15.75" customHeight="1" x14ac:dyDescent="0.2">
      <c r="A148" s="25">
        <v>43746</v>
      </c>
      <c r="B148">
        <v>15</v>
      </c>
    </row>
    <row r="149" spans="1:2" ht="15.75" customHeight="1" x14ac:dyDescent="0.2">
      <c r="A149" s="25">
        <v>43746</v>
      </c>
      <c r="B149">
        <v>16</v>
      </c>
    </row>
    <row r="150" spans="1:2" ht="15.75" customHeight="1" x14ac:dyDescent="0.2">
      <c r="A150" s="25">
        <v>43746</v>
      </c>
      <c r="B150">
        <v>17</v>
      </c>
    </row>
    <row r="151" spans="1:2" ht="15.75" customHeight="1" x14ac:dyDescent="0.2">
      <c r="A151" s="25">
        <v>43746</v>
      </c>
      <c r="B151">
        <v>18</v>
      </c>
    </row>
    <row r="152" spans="1:2" ht="15.75" customHeight="1" x14ac:dyDescent="0.2">
      <c r="A152" s="25">
        <v>43746</v>
      </c>
      <c r="B152">
        <v>19</v>
      </c>
    </row>
    <row r="153" spans="1:2" ht="15.75" customHeight="1" x14ac:dyDescent="0.2">
      <c r="A153" s="25">
        <v>43746</v>
      </c>
      <c r="B153">
        <v>21</v>
      </c>
    </row>
    <row r="154" spans="1:2" ht="15.75" customHeight="1" x14ac:dyDescent="0.2">
      <c r="A154" s="25">
        <v>43746</v>
      </c>
      <c r="B154">
        <v>22</v>
      </c>
    </row>
    <row r="155" spans="1:2" ht="15.75" customHeight="1" x14ac:dyDescent="0.2">
      <c r="A155" s="25">
        <v>43746</v>
      </c>
      <c r="B155">
        <v>23</v>
      </c>
    </row>
    <row r="156" spans="1:2" ht="15.75" customHeight="1" x14ac:dyDescent="0.2">
      <c r="A156" s="25">
        <v>43746</v>
      </c>
      <c r="B156">
        <v>24</v>
      </c>
    </row>
    <row r="157" spans="1:2" ht="15.75" customHeight="1" x14ac:dyDescent="0.2">
      <c r="A157" s="25">
        <v>43746</v>
      </c>
      <c r="B157">
        <v>25</v>
      </c>
    </row>
    <row r="158" spans="1:2" ht="15.75" customHeight="1" x14ac:dyDescent="0.2">
      <c r="A158" s="25">
        <v>43746</v>
      </c>
      <c r="B158">
        <v>26</v>
      </c>
    </row>
    <row r="159" spans="1:2" ht="15.75" customHeight="1" x14ac:dyDescent="0.2">
      <c r="A159" s="25">
        <v>43746</v>
      </c>
      <c r="B159">
        <v>27</v>
      </c>
    </row>
    <row r="160" spans="1:2" ht="15.75" customHeight="1" x14ac:dyDescent="0.2">
      <c r="A160" s="25">
        <v>43746</v>
      </c>
      <c r="B160">
        <v>28</v>
      </c>
    </row>
    <row r="161" spans="1:2" ht="15.75" customHeight="1" x14ac:dyDescent="0.2">
      <c r="A161" s="25">
        <v>43760</v>
      </c>
      <c r="B161">
        <v>2</v>
      </c>
    </row>
    <row r="162" spans="1:2" ht="15.75" customHeight="1" x14ac:dyDescent="0.2">
      <c r="A162" s="25">
        <v>43760</v>
      </c>
      <c r="B162">
        <v>3</v>
      </c>
    </row>
    <row r="163" spans="1:2" ht="15.75" customHeight="1" x14ac:dyDescent="0.2">
      <c r="A163" s="25">
        <v>43760</v>
      </c>
      <c r="B163">
        <v>5</v>
      </c>
    </row>
    <row r="164" spans="1:2" ht="15.75" customHeight="1" x14ac:dyDescent="0.2">
      <c r="A164" s="25">
        <v>43760</v>
      </c>
      <c r="B164">
        <v>6</v>
      </c>
    </row>
    <row r="165" spans="1:2" ht="15.75" customHeight="1" x14ac:dyDescent="0.2">
      <c r="A165" s="25">
        <v>43760</v>
      </c>
      <c r="B165">
        <v>8</v>
      </c>
    </row>
    <row r="166" spans="1:2" ht="15.75" customHeight="1" x14ac:dyDescent="0.2">
      <c r="A166" s="25">
        <v>43760</v>
      </c>
      <c r="B166">
        <v>9</v>
      </c>
    </row>
    <row r="167" spans="1:2" ht="15.75" customHeight="1" x14ac:dyDescent="0.2">
      <c r="A167" s="25">
        <v>43760</v>
      </c>
      <c r="B167">
        <v>11</v>
      </c>
    </row>
    <row r="168" spans="1:2" ht="15.75" customHeight="1" x14ac:dyDescent="0.2">
      <c r="A168" s="25">
        <v>43760</v>
      </c>
      <c r="B168">
        <v>12</v>
      </c>
    </row>
    <row r="169" spans="1:2" ht="15.75" customHeight="1" x14ac:dyDescent="0.2">
      <c r="A169" s="25">
        <v>43760</v>
      </c>
      <c r="B169">
        <v>15</v>
      </c>
    </row>
    <row r="170" spans="1:2" ht="15.75" customHeight="1" x14ac:dyDescent="0.2">
      <c r="A170" s="25">
        <v>43760</v>
      </c>
      <c r="B170">
        <v>16</v>
      </c>
    </row>
    <row r="171" spans="1:2" ht="15.75" customHeight="1" x14ac:dyDescent="0.2">
      <c r="A171" s="25">
        <v>43760</v>
      </c>
      <c r="B171">
        <v>17</v>
      </c>
    </row>
    <row r="172" spans="1:2" ht="15.75" customHeight="1" x14ac:dyDescent="0.2">
      <c r="A172" s="25">
        <v>43760</v>
      </c>
      <c r="B172">
        <v>18</v>
      </c>
    </row>
    <row r="173" spans="1:2" ht="15.75" customHeight="1" x14ac:dyDescent="0.2">
      <c r="A173" s="25">
        <v>43760</v>
      </c>
      <c r="B173">
        <v>19</v>
      </c>
    </row>
    <row r="174" spans="1:2" ht="15.75" customHeight="1" x14ac:dyDescent="0.2">
      <c r="A174" s="25">
        <v>43760</v>
      </c>
      <c r="B174">
        <v>21</v>
      </c>
    </row>
    <row r="175" spans="1:2" ht="15.75" customHeight="1" x14ac:dyDescent="0.2">
      <c r="A175" s="25">
        <v>43760</v>
      </c>
      <c r="B175">
        <v>22</v>
      </c>
    </row>
    <row r="176" spans="1:2" ht="15.75" customHeight="1" x14ac:dyDescent="0.2">
      <c r="A176" s="25">
        <v>43760</v>
      </c>
      <c r="B176">
        <v>23</v>
      </c>
    </row>
    <row r="177" spans="1:2" ht="15.75" customHeight="1" x14ac:dyDescent="0.2">
      <c r="A177" s="25">
        <v>43760</v>
      </c>
      <c r="B177">
        <v>25</v>
      </c>
    </row>
    <row r="178" spans="1:2" ht="15.75" customHeight="1" x14ac:dyDescent="0.2">
      <c r="A178" s="25">
        <v>43760</v>
      </c>
      <c r="B178">
        <v>26</v>
      </c>
    </row>
    <row r="179" spans="1:2" ht="15.75" customHeight="1" x14ac:dyDescent="0.2">
      <c r="A179" s="25">
        <v>43760</v>
      </c>
      <c r="B179">
        <v>27</v>
      </c>
    </row>
    <row r="180" spans="1:2" ht="15.75" customHeight="1" x14ac:dyDescent="0.2">
      <c r="A180" s="25">
        <v>43760</v>
      </c>
      <c r="B180">
        <v>28</v>
      </c>
    </row>
    <row r="181" spans="1:2" ht="15.75" customHeight="1" x14ac:dyDescent="0.2">
      <c r="A181" s="25">
        <v>43774</v>
      </c>
      <c r="B181">
        <v>2</v>
      </c>
    </row>
    <row r="182" spans="1:2" ht="15.75" customHeight="1" x14ac:dyDescent="0.2">
      <c r="A182" s="25">
        <v>43774</v>
      </c>
      <c r="B182">
        <v>3</v>
      </c>
    </row>
    <row r="183" spans="1:2" ht="15.75" customHeight="1" x14ac:dyDescent="0.2">
      <c r="A183" s="25">
        <v>43774</v>
      </c>
      <c r="B183">
        <v>5</v>
      </c>
    </row>
    <row r="184" spans="1:2" ht="15.75" customHeight="1" x14ac:dyDescent="0.2">
      <c r="A184" s="25">
        <v>43774</v>
      </c>
      <c r="B184">
        <v>6</v>
      </c>
    </row>
    <row r="185" spans="1:2" ht="15.75" customHeight="1" x14ac:dyDescent="0.2">
      <c r="A185" s="25">
        <v>43774</v>
      </c>
      <c r="B185">
        <v>8</v>
      </c>
    </row>
    <row r="186" spans="1:2" ht="15.75" customHeight="1" x14ac:dyDescent="0.2">
      <c r="A186" s="25">
        <v>43774</v>
      </c>
      <c r="B186">
        <v>9</v>
      </c>
    </row>
    <row r="187" spans="1:2" ht="15.75" customHeight="1" x14ac:dyDescent="0.2">
      <c r="A187" s="25">
        <v>43774</v>
      </c>
      <c r="B187">
        <v>11</v>
      </c>
    </row>
    <row r="188" spans="1:2" ht="15.75" customHeight="1" x14ac:dyDescent="0.2">
      <c r="A188" s="25">
        <v>43774</v>
      </c>
      <c r="B188">
        <v>12</v>
      </c>
    </row>
    <row r="189" spans="1:2" ht="15.75" customHeight="1" x14ac:dyDescent="0.2">
      <c r="A189" s="25">
        <v>43774</v>
      </c>
      <c r="B189">
        <v>15</v>
      </c>
    </row>
    <row r="190" spans="1:2" ht="15.75" customHeight="1" x14ac:dyDescent="0.2">
      <c r="A190" s="25">
        <v>43774</v>
      </c>
      <c r="B190">
        <v>16</v>
      </c>
    </row>
    <row r="191" spans="1:2" ht="15.75" customHeight="1" x14ac:dyDescent="0.2">
      <c r="A191" s="25">
        <v>43774</v>
      </c>
      <c r="B191">
        <v>17</v>
      </c>
    </row>
    <row r="192" spans="1:2" ht="15.75" customHeight="1" x14ac:dyDescent="0.2">
      <c r="A192" s="25">
        <v>43774</v>
      </c>
      <c r="B192">
        <v>18</v>
      </c>
    </row>
    <row r="193" spans="1:2" ht="15.75" customHeight="1" x14ac:dyDescent="0.2">
      <c r="A193" s="25">
        <v>43774</v>
      </c>
      <c r="B193">
        <v>19</v>
      </c>
    </row>
    <row r="194" spans="1:2" ht="15.75" customHeight="1" x14ac:dyDescent="0.2">
      <c r="A194" s="25">
        <v>43774</v>
      </c>
      <c r="B194">
        <v>21</v>
      </c>
    </row>
    <row r="195" spans="1:2" ht="15.75" customHeight="1" x14ac:dyDescent="0.2">
      <c r="A195" s="25">
        <v>43774</v>
      </c>
      <c r="B195">
        <v>22</v>
      </c>
    </row>
    <row r="196" spans="1:2" ht="15.75" customHeight="1" x14ac:dyDescent="0.2">
      <c r="A196" s="25">
        <v>43774</v>
      </c>
      <c r="B196">
        <v>23</v>
      </c>
    </row>
    <row r="197" spans="1:2" ht="15.75" customHeight="1" x14ac:dyDescent="0.2">
      <c r="A197" s="25">
        <v>43774</v>
      </c>
      <c r="B197">
        <v>24</v>
      </c>
    </row>
    <row r="198" spans="1:2" ht="15.75" customHeight="1" x14ac:dyDescent="0.2">
      <c r="A198" s="25">
        <v>43774</v>
      </c>
      <c r="B198">
        <v>25</v>
      </c>
    </row>
    <row r="199" spans="1:2" ht="15.75" customHeight="1" x14ac:dyDescent="0.2">
      <c r="A199" s="25">
        <v>43774</v>
      </c>
      <c r="B199">
        <v>26</v>
      </c>
    </row>
    <row r="200" spans="1:2" ht="15.75" customHeight="1" x14ac:dyDescent="0.2">
      <c r="A200" s="25">
        <v>43774</v>
      </c>
      <c r="B200">
        <v>27</v>
      </c>
    </row>
    <row r="201" spans="1:2" ht="15.75" customHeight="1" x14ac:dyDescent="0.2">
      <c r="A201" s="25">
        <v>43774</v>
      </c>
      <c r="B20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54"/>
  <sheetViews>
    <sheetView tabSelected="1" topLeftCell="A79" workbookViewId="0">
      <selection activeCell="F97" sqref="F97"/>
    </sheetView>
  </sheetViews>
  <sheetFormatPr defaultColWidth="14.42578125" defaultRowHeight="15.75" customHeight="1" x14ac:dyDescent="0.25"/>
  <cols>
    <col min="8" max="8" width="8.85546875" style="35"/>
    <col min="9" max="9" width="11" style="36" bestFit="1" customWidth="1"/>
    <col min="10" max="10" width="10.85546875" style="35" bestFit="1" customWidth="1"/>
    <col min="11" max="11" width="10.85546875" style="36" bestFit="1" customWidth="1"/>
    <col min="12" max="12" width="10.7109375" style="35" bestFit="1" customWidth="1"/>
    <col min="20" max="20" width="13.140625" style="42" customWidth="1"/>
    <col min="21" max="21" width="14.28515625" style="42" customWidth="1"/>
  </cols>
  <sheetData>
    <row r="1" spans="1:3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1" t="s">
        <v>21</v>
      </c>
      <c r="I1" s="32" t="s">
        <v>22</v>
      </c>
      <c r="J1" s="33" t="s">
        <v>23</v>
      </c>
      <c r="K1" s="34" t="s">
        <v>24</v>
      </c>
      <c r="L1" s="33" t="s">
        <v>25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40" t="s">
        <v>55</v>
      </c>
      <c r="U1" s="40" t="s">
        <v>56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14</v>
      </c>
      <c r="AA1" s="3" t="s">
        <v>15</v>
      </c>
      <c r="AB1" s="3" t="s">
        <v>54</v>
      </c>
      <c r="AC1" s="1" t="s">
        <v>20</v>
      </c>
      <c r="AE1" s="4" t="s">
        <v>5</v>
      </c>
    </row>
    <row r="2" spans="1:31" x14ac:dyDescent="0.25">
      <c r="A2" s="7">
        <v>43536</v>
      </c>
      <c r="B2" s="8">
        <v>2</v>
      </c>
      <c r="C2" s="8">
        <v>1.8</v>
      </c>
      <c r="D2" s="8">
        <v>9.67</v>
      </c>
      <c r="E2" s="8">
        <v>8.5</v>
      </c>
      <c r="F2" s="9"/>
      <c r="G2" s="8">
        <v>0.314</v>
      </c>
      <c r="I2" s="44">
        <v>193</v>
      </c>
      <c r="J2" s="35">
        <f>I2*14.007*0.001</f>
        <v>2.7033510000000001</v>
      </c>
      <c r="K2" s="65">
        <v>0.67</v>
      </c>
      <c r="L2" s="35">
        <f>K2*30.97*0.001</f>
        <v>2.0749900000000002E-2</v>
      </c>
      <c r="M2" s="11"/>
      <c r="N2" s="8">
        <v>5</v>
      </c>
      <c r="O2" s="8">
        <v>1</v>
      </c>
      <c r="P2" s="8">
        <v>3</v>
      </c>
      <c r="Q2" s="8">
        <v>2</v>
      </c>
      <c r="R2" s="8">
        <v>12</v>
      </c>
      <c r="S2" s="8">
        <v>1</v>
      </c>
      <c r="T2" s="41">
        <f>IF(Z2&gt;0,(Z2-32)*5/9," ")</f>
        <v>8.8888888888888893</v>
      </c>
      <c r="U2" s="41">
        <f>IF(AA2&gt;0,(AA2-32)*5/9," ")</f>
        <v>7.7777777777777777</v>
      </c>
      <c r="V2" s="8">
        <v>1.32</v>
      </c>
      <c r="W2" s="8">
        <v>2</v>
      </c>
      <c r="X2" s="8">
        <v>15</v>
      </c>
      <c r="Y2" s="8">
        <v>4.5720000000000001</v>
      </c>
      <c r="Z2" s="8">
        <v>48</v>
      </c>
      <c r="AA2" s="8">
        <v>46</v>
      </c>
      <c r="AB2" s="8"/>
      <c r="AC2" s="1" t="s">
        <v>28</v>
      </c>
      <c r="AE2" s="9"/>
    </row>
    <row r="3" spans="1:31" x14ac:dyDescent="0.25">
      <c r="A3" s="7">
        <v>43536</v>
      </c>
      <c r="B3" s="8">
        <v>3</v>
      </c>
      <c r="C3" s="8">
        <v>0.26</v>
      </c>
      <c r="D3" s="8">
        <v>7.55</v>
      </c>
      <c r="E3" s="8">
        <v>70.7</v>
      </c>
      <c r="F3" s="67">
        <f>H3*4.429*14.007*0.001</f>
        <v>1.3151844636000001</v>
      </c>
      <c r="G3" s="8">
        <v>0.125</v>
      </c>
      <c r="H3" s="8">
        <v>21.2</v>
      </c>
      <c r="I3" s="44">
        <v>298</v>
      </c>
      <c r="J3" s="35">
        <f t="shared" ref="J3:J66" si="0">I3*14.007*0.001</f>
        <v>4.174086</v>
      </c>
      <c r="K3" s="54">
        <v>1.91</v>
      </c>
      <c r="L3" s="35">
        <f t="shared" ref="L3:L66" si="1">K3*30.97*0.001</f>
        <v>5.9152699999999996E-2</v>
      </c>
      <c r="M3" s="11"/>
      <c r="N3" s="8">
        <v>5</v>
      </c>
      <c r="O3" s="8">
        <v>1</v>
      </c>
      <c r="P3" s="8">
        <v>4</v>
      </c>
      <c r="Q3" s="8">
        <v>2</v>
      </c>
      <c r="R3" s="8">
        <v>11</v>
      </c>
      <c r="S3" s="8">
        <v>1</v>
      </c>
      <c r="T3" s="41">
        <f>IF(Z3&gt;0,(Z3-32)*5/9," ")</f>
        <v>8.8888888888888893</v>
      </c>
      <c r="U3" s="41">
        <f>IF(AA3&gt;0,(AA3-32)*5/9," ")</f>
        <v>11.111111111111111</v>
      </c>
      <c r="V3" s="8">
        <v>1</v>
      </c>
      <c r="W3" s="8">
        <v>1</v>
      </c>
      <c r="X3" s="8">
        <v>15</v>
      </c>
      <c r="Y3" s="8">
        <v>4.5720000000000001</v>
      </c>
      <c r="Z3" s="8">
        <v>48</v>
      </c>
      <c r="AA3" s="8">
        <v>52</v>
      </c>
      <c r="AB3" s="8"/>
      <c r="AC3" s="11"/>
      <c r="AE3" s="12"/>
    </row>
    <row r="4" spans="1:31" x14ac:dyDescent="0.25">
      <c r="A4" s="7">
        <v>43536</v>
      </c>
      <c r="B4" s="8">
        <v>5</v>
      </c>
      <c r="C4" s="8">
        <v>0.16</v>
      </c>
      <c r="D4" s="8">
        <v>7.15</v>
      </c>
      <c r="E4" s="8">
        <v>208.7</v>
      </c>
      <c r="F4" s="67">
        <f t="shared" ref="F4:F9" si="2">H4*4.429*14.007*0.001</f>
        <v>1.2345363597000001</v>
      </c>
      <c r="G4" s="8">
        <v>0.11899999999999999</v>
      </c>
      <c r="H4" s="8">
        <v>19.899999999999999</v>
      </c>
      <c r="I4" s="44">
        <v>190</v>
      </c>
      <c r="J4" s="35">
        <f t="shared" si="0"/>
        <v>2.66133</v>
      </c>
      <c r="K4" s="54">
        <v>1.1200000000000001</v>
      </c>
      <c r="L4" s="35">
        <f t="shared" si="1"/>
        <v>3.4686399999999999E-2</v>
      </c>
      <c r="M4" s="11"/>
      <c r="N4" s="8">
        <v>5</v>
      </c>
      <c r="O4" s="8">
        <v>1</v>
      </c>
      <c r="P4" s="8">
        <v>3</v>
      </c>
      <c r="Q4" s="8">
        <v>2</v>
      </c>
      <c r="R4" s="8">
        <v>12</v>
      </c>
      <c r="S4" s="8">
        <v>3</v>
      </c>
      <c r="T4" s="41">
        <f t="shared" ref="T4:U67" si="3">IF(Z4&gt;0,(Z4-32)*5/9," ")</f>
        <v>9.4444444444444446</v>
      </c>
      <c r="U4" s="41">
        <f t="shared" si="3"/>
        <v>3.3333333333333335</v>
      </c>
      <c r="V4" s="8">
        <v>1.3</v>
      </c>
      <c r="W4" s="8">
        <v>1</v>
      </c>
      <c r="X4" s="8">
        <v>8</v>
      </c>
      <c r="Y4" s="8">
        <v>2.4384000000000001</v>
      </c>
      <c r="Z4" s="8">
        <v>49</v>
      </c>
      <c r="AA4" s="8">
        <v>38</v>
      </c>
      <c r="AB4" s="8"/>
      <c r="AC4" s="11"/>
      <c r="AE4" s="9"/>
    </row>
    <row r="5" spans="1:31" x14ac:dyDescent="0.25">
      <c r="A5" s="7">
        <v>43536</v>
      </c>
      <c r="B5" s="8">
        <v>6</v>
      </c>
      <c r="C5" s="8">
        <v>0.16</v>
      </c>
      <c r="D5" s="8">
        <v>6.9</v>
      </c>
      <c r="E5" s="9"/>
      <c r="F5" s="67">
        <f t="shared" si="2"/>
        <v>2.6924059302000001</v>
      </c>
      <c r="G5" s="8">
        <v>7.49</v>
      </c>
      <c r="H5" s="8">
        <v>43.4</v>
      </c>
      <c r="I5" s="45">
        <v>206</v>
      </c>
      <c r="J5" s="35">
        <f t="shared" si="0"/>
        <v>2.8854420000000003</v>
      </c>
      <c r="K5" s="58">
        <v>1</v>
      </c>
      <c r="L5" s="35">
        <f t="shared" si="1"/>
        <v>3.0970000000000001E-2</v>
      </c>
      <c r="M5" s="11"/>
      <c r="N5" s="8">
        <v>5</v>
      </c>
      <c r="O5" s="8">
        <v>1</v>
      </c>
      <c r="P5" s="8">
        <v>4</v>
      </c>
      <c r="Q5" s="8">
        <v>3</v>
      </c>
      <c r="R5" s="8">
        <v>12</v>
      </c>
      <c r="S5" s="8">
        <v>3</v>
      </c>
      <c r="T5" s="41">
        <f t="shared" si="3"/>
        <v>10</v>
      </c>
      <c r="U5" s="41">
        <f t="shared" si="3"/>
        <v>7.7777777777777777</v>
      </c>
      <c r="V5" s="8">
        <v>1.2</v>
      </c>
      <c r="W5" s="11"/>
      <c r="X5" s="11"/>
      <c r="Y5" s="8">
        <v>0</v>
      </c>
      <c r="Z5" s="8">
        <v>50</v>
      </c>
      <c r="AA5" s="8">
        <v>46</v>
      </c>
      <c r="AB5" s="8"/>
      <c r="AC5" s="11"/>
      <c r="AE5" s="9">
        <v>84.3</v>
      </c>
    </row>
    <row r="6" spans="1:31" x14ac:dyDescent="0.25">
      <c r="A6" s="7">
        <v>43536</v>
      </c>
      <c r="B6" s="8">
        <v>8</v>
      </c>
      <c r="C6" s="8">
        <v>0.16</v>
      </c>
      <c r="D6" s="8">
        <v>6.82</v>
      </c>
      <c r="E6" s="9"/>
      <c r="F6" s="67">
        <f t="shared" si="2"/>
        <v>13.337955645000001</v>
      </c>
      <c r="G6" s="8">
        <v>8.65</v>
      </c>
      <c r="H6" s="8">
        <v>215</v>
      </c>
      <c r="I6" s="45">
        <v>235</v>
      </c>
      <c r="J6" s="35">
        <f t="shared" si="0"/>
        <v>3.2916449999999999</v>
      </c>
      <c r="K6" s="55">
        <v>0.91</v>
      </c>
      <c r="L6" s="35">
        <f t="shared" si="1"/>
        <v>2.8182700000000002E-2</v>
      </c>
      <c r="M6" s="11"/>
      <c r="N6" s="8">
        <v>5</v>
      </c>
      <c r="O6" s="8">
        <v>1</v>
      </c>
      <c r="P6" s="8">
        <v>2</v>
      </c>
      <c r="Q6" s="8">
        <v>1</v>
      </c>
      <c r="R6" s="8">
        <v>11</v>
      </c>
      <c r="S6" s="8">
        <v>3</v>
      </c>
      <c r="T6" s="41">
        <f t="shared" si="3"/>
        <v>13.888888888888889</v>
      </c>
      <c r="U6" s="41">
        <f t="shared" si="3"/>
        <v>12.222222222222221</v>
      </c>
      <c r="V6" s="8">
        <v>1.65</v>
      </c>
      <c r="W6" s="8">
        <v>1</v>
      </c>
      <c r="X6" s="8">
        <v>2</v>
      </c>
      <c r="Y6" s="8">
        <v>0.60960000000000003</v>
      </c>
      <c r="Z6" s="8">
        <v>57</v>
      </c>
      <c r="AA6" s="8">
        <v>54</v>
      </c>
      <c r="AB6" s="8"/>
      <c r="AC6" s="11"/>
      <c r="AE6" s="9">
        <v>105</v>
      </c>
    </row>
    <row r="7" spans="1:31" x14ac:dyDescent="0.25">
      <c r="A7" s="7">
        <v>43536</v>
      </c>
      <c r="B7" s="8">
        <v>9</v>
      </c>
      <c r="C7" s="8">
        <v>0.2</v>
      </c>
      <c r="D7" s="8">
        <v>6.79</v>
      </c>
      <c r="E7" s="9"/>
      <c r="F7" s="67">
        <f t="shared" si="2"/>
        <v>11.849067573000001</v>
      </c>
      <c r="G7" s="8">
        <v>0.185</v>
      </c>
      <c r="H7" s="8">
        <v>191</v>
      </c>
      <c r="I7" s="45">
        <v>238</v>
      </c>
      <c r="J7" s="35">
        <f t="shared" si="0"/>
        <v>3.3336659999999996</v>
      </c>
      <c r="K7" s="55">
        <v>0.97</v>
      </c>
      <c r="L7" s="35">
        <f t="shared" si="1"/>
        <v>3.0040899999999999E-2</v>
      </c>
      <c r="M7" s="11"/>
      <c r="N7" s="8">
        <v>5</v>
      </c>
      <c r="O7" s="8">
        <v>1</v>
      </c>
      <c r="P7" s="8">
        <v>2</v>
      </c>
      <c r="Q7" s="8">
        <v>2</v>
      </c>
      <c r="R7" s="8">
        <v>5</v>
      </c>
      <c r="S7" s="8">
        <v>1</v>
      </c>
      <c r="T7" s="41">
        <f t="shared" si="3"/>
        <v>10.555555555555555</v>
      </c>
      <c r="U7" s="41">
        <f t="shared" si="3"/>
        <v>12.222222222222221</v>
      </c>
      <c r="V7" s="8">
        <v>0.5</v>
      </c>
      <c r="W7" s="11"/>
      <c r="X7" s="8">
        <v>15</v>
      </c>
      <c r="Y7" s="8">
        <v>4.5720000000000001</v>
      </c>
      <c r="Z7" s="8">
        <v>51</v>
      </c>
      <c r="AA7" s="8">
        <v>54</v>
      </c>
      <c r="AB7" s="8"/>
      <c r="AC7" s="11"/>
      <c r="AE7" s="9">
        <v>112</v>
      </c>
    </row>
    <row r="8" spans="1:31" x14ac:dyDescent="0.25">
      <c r="A8" s="7">
        <v>43536</v>
      </c>
      <c r="B8" s="8">
        <v>11</v>
      </c>
      <c r="C8" s="8">
        <v>0.17</v>
      </c>
      <c r="D8" s="8">
        <v>7.19</v>
      </c>
      <c r="E8" s="8">
        <v>24.2</v>
      </c>
      <c r="F8" s="9"/>
      <c r="G8" s="8">
        <v>0.14399999999999999</v>
      </c>
      <c r="H8" s="8"/>
      <c r="I8" s="46">
        <v>181</v>
      </c>
      <c r="J8" s="35">
        <f t="shared" si="0"/>
        <v>2.5352669999999997</v>
      </c>
      <c r="K8" s="57">
        <v>2.2400000000000002</v>
      </c>
      <c r="L8" s="35">
        <f t="shared" si="1"/>
        <v>6.9372799999999998E-2</v>
      </c>
      <c r="M8" s="11"/>
      <c r="N8" s="8">
        <v>3</v>
      </c>
      <c r="O8" s="8">
        <v>1</v>
      </c>
      <c r="P8" s="8">
        <v>3</v>
      </c>
      <c r="Q8" s="8">
        <v>2</v>
      </c>
      <c r="R8" s="8">
        <v>12</v>
      </c>
      <c r="S8" s="8">
        <v>3</v>
      </c>
      <c r="T8" s="41">
        <f t="shared" si="3"/>
        <v>9.4444444444444446</v>
      </c>
      <c r="U8" s="41">
        <f t="shared" si="3"/>
        <v>7.2222222222222223</v>
      </c>
      <c r="V8" s="8">
        <v>0.2</v>
      </c>
      <c r="W8" s="8">
        <v>1</v>
      </c>
      <c r="X8" s="8">
        <v>100</v>
      </c>
      <c r="Y8" s="8">
        <v>30.48</v>
      </c>
      <c r="Z8" s="8">
        <v>49</v>
      </c>
      <c r="AA8" s="8">
        <v>45</v>
      </c>
      <c r="AB8" s="8"/>
      <c r="AC8" s="11"/>
      <c r="AE8" s="9">
        <v>51.3</v>
      </c>
    </row>
    <row r="9" spans="1:31" x14ac:dyDescent="0.25">
      <c r="A9" s="7">
        <v>43536</v>
      </c>
      <c r="B9" s="8">
        <v>12</v>
      </c>
      <c r="C9" s="8">
        <v>0.16</v>
      </c>
      <c r="D9" s="8">
        <v>7.18</v>
      </c>
      <c r="E9" s="8">
        <v>19.5</v>
      </c>
      <c r="F9" s="67">
        <f t="shared" si="2"/>
        <v>14.268510690000001</v>
      </c>
      <c r="G9" s="8">
        <v>7.0999999999999994E-2</v>
      </c>
      <c r="H9" s="8">
        <v>230</v>
      </c>
      <c r="I9" s="46">
        <v>268</v>
      </c>
      <c r="J9" s="35">
        <f t="shared" si="0"/>
        <v>3.753876</v>
      </c>
      <c r="K9" s="57">
        <v>0.49</v>
      </c>
      <c r="L9" s="35">
        <f t="shared" si="1"/>
        <v>1.5175300000000001E-2</v>
      </c>
      <c r="M9" s="11"/>
      <c r="N9" s="8">
        <v>5</v>
      </c>
      <c r="O9" s="8">
        <v>1</v>
      </c>
      <c r="P9" s="8">
        <v>2</v>
      </c>
      <c r="Q9" s="8">
        <v>2</v>
      </c>
      <c r="R9" s="8">
        <v>5</v>
      </c>
      <c r="S9" s="8">
        <v>1</v>
      </c>
      <c r="T9" s="41">
        <f t="shared" si="3"/>
        <v>10.555555555555555</v>
      </c>
      <c r="U9" s="41">
        <f t="shared" si="3"/>
        <v>14.444444444444445</v>
      </c>
      <c r="V9" s="8">
        <v>0.55000000000000004</v>
      </c>
      <c r="W9" s="8">
        <v>2</v>
      </c>
      <c r="X9" s="8">
        <v>15</v>
      </c>
      <c r="Y9" s="8">
        <v>4.5720000000000001</v>
      </c>
      <c r="Z9" s="8">
        <v>51</v>
      </c>
      <c r="AA9" s="8">
        <v>58</v>
      </c>
      <c r="AB9" s="8"/>
      <c r="AC9" s="11"/>
      <c r="AE9" s="9"/>
    </row>
    <row r="10" spans="1:31" x14ac:dyDescent="0.25">
      <c r="A10" s="7">
        <v>43536</v>
      </c>
      <c r="B10" s="13">
        <v>13</v>
      </c>
      <c r="C10" s="14"/>
      <c r="D10" s="14"/>
      <c r="E10" s="14"/>
      <c r="F10" s="14"/>
      <c r="G10" s="14"/>
      <c r="H10" s="37"/>
      <c r="I10" s="56"/>
      <c r="K10" s="57"/>
      <c r="M10" s="14"/>
      <c r="N10" s="14"/>
      <c r="O10" s="14"/>
      <c r="P10" s="14"/>
      <c r="Q10" s="14"/>
      <c r="R10" s="14"/>
      <c r="S10" s="14"/>
      <c r="T10" s="41" t="str">
        <f t="shared" si="3"/>
        <v xml:space="preserve"> </v>
      </c>
      <c r="U10" s="41" t="str">
        <f t="shared" si="3"/>
        <v xml:space="preserve"> </v>
      </c>
      <c r="V10" s="14"/>
      <c r="W10" s="14"/>
      <c r="X10" s="14"/>
      <c r="Y10" s="14"/>
      <c r="Z10" s="15"/>
      <c r="AA10" s="15"/>
      <c r="AB10" s="15"/>
      <c r="AC10" s="15" t="s">
        <v>29</v>
      </c>
      <c r="AE10" s="15"/>
    </row>
    <row r="11" spans="1:31" x14ac:dyDescent="0.25">
      <c r="A11" s="7">
        <v>43536</v>
      </c>
      <c r="B11" s="8">
        <v>15</v>
      </c>
      <c r="C11" s="8">
        <v>0.16</v>
      </c>
      <c r="D11" s="8">
        <v>7.06</v>
      </c>
      <c r="E11" s="8">
        <v>6.7</v>
      </c>
      <c r="F11" s="9"/>
      <c r="G11" s="8">
        <v>0.52</v>
      </c>
      <c r="H11" s="8"/>
      <c r="I11" s="46">
        <v>194</v>
      </c>
      <c r="J11" s="35">
        <f t="shared" si="0"/>
        <v>2.7173579999999999</v>
      </c>
      <c r="K11" s="57">
        <v>0.82</v>
      </c>
      <c r="L11" s="35">
        <f t="shared" si="1"/>
        <v>2.5395399999999999E-2</v>
      </c>
      <c r="M11" s="11"/>
      <c r="N11" s="8">
        <v>5</v>
      </c>
      <c r="O11" s="8">
        <v>1</v>
      </c>
      <c r="P11" s="8">
        <v>3</v>
      </c>
      <c r="Q11" s="8">
        <v>1</v>
      </c>
      <c r="R11" s="8">
        <v>12</v>
      </c>
      <c r="S11" s="8">
        <v>1</v>
      </c>
      <c r="T11" s="41">
        <f t="shared" si="3"/>
        <v>7.2222222222222223</v>
      </c>
      <c r="U11" s="41">
        <f t="shared" si="3"/>
        <v>8.8888888888888893</v>
      </c>
      <c r="V11" s="8">
        <v>1</v>
      </c>
      <c r="W11" s="8">
        <v>2</v>
      </c>
      <c r="X11" s="8">
        <v>1</v>
      </c>
      <c r="Y11" s="8">
        <v>0.30480000000000002</v>
      </c>
      <c r="Z11" s="8">
        <v>45</v>
      </c>
      <c r="AA11" s="8">
        <v>48</v>
      </c>
      <c r="AB11" s="8"/>
      <c r="AC11" s="11"/>
      <c r="AE11" s="9">
        <v>78.8</v>
      </c>
    </row>
    <row r="12" spans="1:31" x14ac:dyDescent="0.25">
      <c r="A12" s="7">
        <v>43536</v>
      </c>
      <c r="B12" s="8">
        <v>16</v>
      </c>
      <c r="C12" s="8">
        <v>0.14000000000000001</v>
      </c>
      <c r="D12" s="8">
        <v>6.96</v>
      </c>
      <c r="E12" s="8">
        <v>7.5</v>
      </c>
      <c r="F12" s="9">
        <v>16.399999999999999</v>
      </c>
      <c r="G12" s="8">
        <v>0.17100000000000001</v>
      </c>
      <c r="I12" s="46">
        <v>118</v>
      </c>
      <c r="J12" s="35">
        <f t="shared" si="0"/>
        <v>1.6528260000000001</v>
      </c>
      <c r="K12" s="57">
        <v>1.1499999999999999</v>
      </c>
      <c r="L12" s="35">
        <f t="shared" si="1"/>
        <v>3.5615500000000001E-2</v>
      </c>
      <c r="M12" s="11"/>
      <c r="N12" s="8">
        <v>4</v>
      </c>
      <c r="O12" s="8">
        <v>1</v>
      </c>
      <c r="P12" s="8">
        <v>3</v>
      </c>
      <c r="Q12" s="8">
        <v>2</v>
      </c>
      <c r="R12" s="8">
        <v>12</v>
      </c>
      <c r="S12" s="8">
        <v>3</v>
      </c>
      <c r="T12" s="41">
        <f t="shared" si="3"/>
        <v>11.111111111111111</v>
      </c>
      <c r="U12" s="41">
        <f t="shared" si="3"/>
        <v>8.8888888888888893</v>
      </c>
      <c r="V12" s="8">
        <v>0.59399999999999997</v>
      </c>
      <c r="W12" s="8">
        <v>1</v>
      </c>
      <c r="X12" s="8">
        <v>6</v>
      </c>
      <c r="Y12" s="8">
        <v>1.8288</v>
      </c>
      <c r="Z12" s="8">
        <v>52</v>
      </c>
      <c r="AA12" s="8">
        <v>48</v>
      </c>
      <c r="AB12" s="8"/>
      <c r="AC12" s="11"/>
      <c r="AE12" s="9">
        <v>16.399999999999999</v>
      </c>
    </row>
    <row r="13" spans="1:31" x14ac:dyDescent="0.25">
      <c r="A13" s="7">
        <v>43536</v>
      </c>
      <c r="B13" s="8">
        <v>17</v>
      </c>
      <c r="C13" s="8">
        <v>0.18</v>
      </c>
      <c r="D13" s="8">
        <v>6.91</v>
      </c>
      <c r="E13" s="8">
        <v>9</v>
      </c>
      <c r="F13" s="9">
        <v>21.5</v>
      </c>
      <c r="G13" s="8">
        <v>0.155</v>
      </c>
      <c r="I13" s="45">
        <v>136</v>
      </c>
      <c r="J13" s="35">
        <f t="shared" si="0"/>
        <v>1.904952</v>
      </c>
      <c r="K13" s="58">
        <v>1.6</v>
      </c>
      <c r="L13" s="35">
        <f t="shared" si="1"/>
        <v>4.9551999999999999E-2</v>
      </c>
      <c r="M13" s="11"/>
      <c r="N13" s="8">
        <v>4</v>
      </c>
      <c r="O13" s="8">
        <v>1</v>
      </c>
      <c r="P13" s="8">
        <v>3</v>
      </c>
      <c r="Q13" s="8">
        <v>2</v>
      </c>
      <c r="R13" s="8">
        <v>12</v>
      </c>
      <c r="S13" s="8">
        <v>3</v>
      </c>
      <c r="T13" s="41">
        <f t="shared" si="3"/>
        <v>3.3333333333333335</v>
      </c>
      <c r="U13" s="41">
        <f t="shared" si="3"/>
        <v>1.6666666666666667</v>
      </c>
      <c r="V13" s="8">
        <v>0.45</v>
      </c>
      <c r="W13" s="8">
        <v>1</v>
      </c>
      <c r="X13" s="11"/>
      <c r="Y13" s="8">
        <v>0</v>
      </c>
      <c r="Z13" s="8">
        <v>38</v>
      </c>
      <c r="AA13" s="8">
        <v>35</v>
      </c>
      <c r="AB13" s="8"/>
      <c r="AC13" s="11"/>
      <c r="AE13" s="9">
        <v>21.5</v>
      </c>
    </row>
    <row r="14" spans="1:31" x14ac:dyDescent="0.25">
      <c r="A14" s="7">
        <v>43536</v>
      </c>
      <c r="B14" s="8">
        <v>18</v>
      </c>
      <c r="C14" s="8">
        <v>0.18</v>
      </c>
      <c r="D14" s="8">
        <v>7.01</v>
      </c>
      <c r="E14" s="8">
        <v>9.8000000000000007</v>
      </c>
      <c r="F14" s="9">
        <v>6.84</v>
      </c>
      <c r="G14" s="8">
        <v>0.23</v>
      </c>
      <c r="I14" s="45">
        <v>141</v>
      </c>
      <c r="J14" s="35">
        <f t="shared" si="0"/>
        <v>1.9749869999999998</v>
      </c>
      <c r="K14" s="55">
        <v>2.12</v>
      </c>
      <c r="L14" s="35">
        <f t="shared" si="1"/>
        <v>6.5656400000000004E-2</v>
      </c>
      <c r="M14" s="11"/>
      <c r="N14" s="8">
        <v>2</v>
      </c>
      <c r="O14" s="8">
        <v>1</v>
      </c>
      <c r="P14" s="8">
        <v>3</v>
      </c>
      <c r="Q14" s="8">
        <v>3</v>
      </c>
      <c r="R14" s="8">
        <v>12</v>
      </c>
      <c r="S14" s="8">
        <v>2</v>
      </c>
      <c r="T14" s="41">
        <f t="shared" si="3"/>
        <v>7.7777777777777777</v>
      </c>
      <c r="U14" s="41">
        <f t="shared" si="3"/>
        <v>7.2222222222222223</v>
      </c>
      <c r="V14" s="8">
        <v>0.4</v>
      </c>
      <c r="W14" s="8">
        <v>1</v>
      </c>
      <c r="X14" s="8">
        <v>25</v>
      </c>
      <c r="Y14" s="8">
        <v>7.62</v>
      </c>
      <c r="Z14" s="8">
        <v>46</v>
      </c>
      <c r="AA14" s="8">
        <v>45</v>
      </c>
      <c r="AB14" s="8"/>
      <c r="AC14" s="11"/>
      <c r="AE14" s="9">
        <v>6.84</v>
      </c>
    </row>
    <row r="15" spans="1:31" x14ac:dyDescent="0.25">
      <c r="A15" s="7">
        <v>43536</v>
      </c>
      <c r="B15" s="8">
        <v>19</v>
      </c>
      <c r="C15" s="8">
        <v>0.12</v>
      </c>
      <c r="D15" s="8">
        <v>7.04</v>
      </c>
      <c r="E15" s="8">
        <v>5.7</v>
      </c>
      <c r="F15" s="9">
        <v>16</v>
      </c>
      <c r="G15" s="8">
        <v>0.152</v>
      </c>
      <c r="I15" s="45">
        <v>231</v>
      </c>
      <c r="J15" s="35">
        <f t="shared" si="0"/>
        <v>3.235617</v>
      </c>
      <c r="K15" s="55">
        <v>1.28</v>
      </c>
      <c r="L15" s="35">
        <f t="shared" si="1"/>
        <v>3.9641599999999999E-2</v>
      </c>
      <c r="M15" s="11"/>
      <c r="N15" s="8">
        <v>4</v>
      </c>
      <c r="O15" s="8">
        <v>1</v>
      </c>
      <c r="P15" s="8">
        <v>3</v>
      </c>
      <c r="Q15" s="8">
        <v>2</v>
      </c>
      <c r="R15" s="8">
        <v>12</v>
      </c>
      <c r="S15" s="8">
        <v>2</v>
      </c>
      <c r="T15" s="41">
        <f t="shared" si="3"/>
        <v>6.666666666666667</v>
      </c>
      <c r="U15" s="41">
        <f t="shared" si="3"/>
        <v>6.666666666666667</v>
      </c>
      <c r="V15" s="8">
        <v>0.8</v>
      </c>
      <c r="W15" s="8">
        <v>1</v>
      </c>
      <c r="X15" s="8">
        <v>120</v>
      </c>
      <c r="Y15" s="8">
        <v>36.576000000000001</v>
      </c>
      <c r="Z15" s="8">
        <v>44</v>
      </c>
      <c r="AA15" s="8">
        <v>44</v>
      </c>
      <c r="AB15" s="8"/>
      <c r="AC15" s="11"/>
      <c r="AE15" s="9">
        <v>16</v>
      </c>
    </row>
    <row r="16" spans="1:31" x14ac:dyDescent="0.25">
      <c r="A16" s="7">
        <v>43536</v>
      </c>
      <c r="B16" s="8">
        <v>21</v>
      </c>
      <c r="C16" s="8">
        <v>0.12</v>
      </c>
      <c r="D16" s="8">
        <v>6.98</v>
      </c>
      <c r="E16" s="8">
        <v>10.199999999999999</v>
      </c>
      <c r="F16" s="9">
        <v>7.49</v>
      </c>
      <c r="G16" s="8">
        <v>0.189</v>
      </c>
      <c r="I16" s="48">
        <v>169</v>
      </c>
      <c r="J16" s="35">
        <f t="shared" si="0"/>
        <v>2.3671830000000003</v>
      </c>
      <c r="K16" s="55">
        <v>3.52</v>
      </c>
      <c r="L16" s="35">
        <f t="shared" si="1"/>
        <v>0.1090144</v>
      </c>
      <c r="M16" s="11"/>
      <c r="N16" s="8">
        <v>4</v>
      </c>
      <c r="O16" s="8">
        <v>1</v>
      </c>
      <c r="P16" s="8">
        <v>3</v>
      </c>
      <c r="Q16" s="8">
        <v>3</v>
      </c>
      <c r="R16" s="8">
        <v>12</v>
      </c>
      <c r="S16" s="8">
        <v>1</v>
      </c>
      <c r="T16" s="41">
        <f t="shared" si="3"/>
        <v>4.4444444444444446</v>
      </c>
      <c r="U16" s="41">
        <f t="shared" si="3"/>
        <v>7.7777777777777777</v>
      </c>
      <c r="V16" s="8">
        <v>0.26</v>
      </c>
      <c r="W16" s="8">
        <v>2</v>
      </c>
      <c r="X16" s="8">
        <v>20</v>
      </c>
      <c r="Y16" s="8">
        <v>6.0960000000000001</v>
      </c>
      <c r="Z16" s="8">
        <v>40</v>
      </c>
      <c r="AA16" s="8">
        <v>46</v>
      </c>
      <c r="AB16" s="8"/>
      <c r="AC16" s="11"/>
      <c r="AE16" s="9">
        <v>7.49</v>
      </c>
    </row>
    <row r="17" spans="1:31" x14ac:dyDescent="0.25">
      <c r="A17" s="7">
        <v>43536</v>
      </c>
      <c r="B17" s="8">
        <v>22</v>
      </c>
      <c r="C17" s="8">
        <v>0.13</v>
      </c>
      <c r="D17" s="8">
        <v>7.01</v>
      </c>
      <c r="E17" s="8">
        <v>10</v>
      </c>
      <c r="F17" s="9">
        <v>8.65</v>
      </c>
      <c r="G17" s="8">
        <v>0.11600000000000001</v>
      </c>
      <c r="I17" s="48">
        <v>171</v>
      </c>
      <c r="J17" s="35">
        <f t="shared" si="0"/>
        <v>2.395197</v>
      </c>
      <c r="K17" s="55">
        <v>1.61</v>
      </c>
      <c r="L17" s="35">
        <f t="shared" si="1"/>
        <v>4.9861700000000002E-2</v>
      </c>
      <c r="M17" s="11"/>
      <c r="N17" s="8">
        <v>2</v>
      </c>
      <c r="O17" s="8">
        <v>1</v>
      </c>
      <c r="P17" s="8">
        <v>3</v>
      </c>
      <c r="Q17" s="8">
        <v>3</v>
      </c>
      <c r="R17" s="8">
        <v>11</v>
      </c>
      <c r="S17" s="8">
        <v>1</v>
      </c>
      <c r="T17" s="41">
        <f t="shared" si="3"/>
        <v>6.1111111111111107</v>
      </c>
      <c r="U17" s="41">
        <f t="shared" si="3"/>
        <v>5</v>
      </c>
      <c r="V17" s="8">
        <v>0.45</v>
      </c>
      <c r="W17" s="8">
        <v>1</v>
      </c>
      <c r="X17" s="8">
        <v>170</v>
      </c>
      <c r="Y17" s="8">
        <v>51.816000000000003</v>
      </c>
      <c r="Z17" s="8">
        <v>43</v>
      </c>
      <c r="AA17" s="8">
        <v>41</v>
      </c>
      <c r="AB17" s="8"/>
      <c r="AC17" s="11"/>
      <c r="AE17" s="9">
        <v>8.65</v>
      </c>
    </row>
    <row r="18" spans="1:31" x14ac:dyDescent="0.25">
      <c r="A18" s="7">
        <v>43536</v>
      </c>
      <c r="B18" s="8">
        <v>23</v>
      </c>
      <c r="C18" s="8">
        <v>0.16</v>
      </c>
      <c r="D18" s="8">
        <v>6.98</v>
      </c>
      <c r="E18" s="8">
        <v>10.3</v>
      </c>
      <c r="F18" s="9">
        <v>9.7100000000000009</v>
      </c>
      <c r="G18" s="8">
        <v>0.16500000000000001</v>
      </c>
      <c r="I18" s="48">
        <v>181</v>
      </c>
      <c r="J18" s="35">
        <f t="shared" si="0"/>
        <v>2.5352669999999997</v>
      </c>
      <c r="K18" s="55">
        <v>1.57</v>
      </c>
      <c r="L18" s="35">
        <f t="shared" si="1"/>
        <v>4.8622900000000004E-2</v>
      </c>
      <c r="M18" s="11"/>
      <c r="N18" s="8">
        <v>2</v>
      </c>
      <c r="O18" s="8">
        <v>1</v>
      </c>
      <c r="P18" s="8">
        <v>3</v>
      </c>
      <c r="Q18" s="8">
        <v>2</v>
      </c>
      <c r="R18" s="8">
        <v>12</v>
      </c>
      <c r="S18" s="8">
        <v>2</v>
      </c>
      <c r="T18" s="41">
        <f t="shared" si="3"/>
        <v>7.7777777777777777</v>
      </c>
      <c r="U18" s="41">
        <f t="shared" si="3"/>
        <v>6.666666666666667</v>
      </c>
      <c r="V18" s="8">
        <v>0.5</v>
      </c>
      <c r="W18" s="8">
        <v>1</v>
      </c>
      <c r="X18" s="8">
        <v>50</v>
      </c>
      <c r="Y18" s="8">
        <v>15.24</v>
      </c>
      <c r="Z18" s="8">
        <v>46</v>
      </c>
      <c r="AA18" s="8">
        <v>44</v>
      </c>
      <c r="AB18" s="8"/>
      <c r="AC18" s="11"/>
      <c r="AE18" s="9">
        <v>9.7100000000000009</v>
      </c>
    </row>
    <row r="19" spans="1:31" x14ac:dyDescent="0.25">
      <c r="A19" s="7">
        <v>43536</v>
      </c>
      <c r="B19" s="8">
        <v>24</v>
      </c>
      <c r="C19" s="8">
        <v>1.83</v>
      </c>
      <c r="D19" s="8">
        <v>6.77</v>
      </c>
      <c r="E19" s="8">
        <v>216.7</v>
      </c>
      <c r="F19" s="9"/>
      <c r="G19" s="8">
        <v>0.13400000000000001</v>
      </c>
      <c r="I19" s="48">
        <v>121</v>
      </c>
      <c r="J19" s="35">
        <f t="shared" si="0"/>
        <v>1.694847</v>
      </c>
      <c r="K19" s="55">
        <v>1.51</v>
      </c>
      <c r="L19" s="35">
        <f t="shared" si="1"/>
        <v>4.6764699999999999E-2</v>
      </c>
      <c r="M19" s="11"/>
      <c r="N19" s="8">
        <v>3</v>
      </c>
      <c r="O19" s="8">
        <v>1</v>
      </c>
      <c r="P19" s="8">
        <v>4</v>
      </c>
      <c r="Q19" s="8">
        <v>3</v>
      </c>
      <c r="R19" s="8">
        <v>11</v>
      </c>
      <c r="S19" s="8">
        <v>1</v>
      </c>
      <c r="T19" s="41">
        <f t="shared" si="3"/>
        <v>7.7777777777777777</v>
      </c>
      <c r="U19" s="41">
        <f t="shared" si="3"/>
        <v>4.4444444444444446</v>
      </c>
      <c r="V19" s="8">
        <v>0.4</v>
      </c>
      <c r="W19" s="8">
        <v>1</v>
      </c>
      <c r="X19" s="8">
        <v>24</v>
      </c>
      <c r="Y19" s="8">
        <v>7.3151999999999999</v>
      </c>
      <c r="Z19" s="8">
        <v>46</v>
      </c>
      <c r="AA19" s="8">
        <v>40</v>
      </c>
      <c r="AB19" s="8"/>
      <c r="AC19" s="11"/>
      <c r="AE19" s="9">
        <v>44.4</v>
      </c>
    </row>
    <row r="20" spans="1:31" x14ac:dyDescent="0.25">
      <c r="A20" s="7">
        <v>43536</v>
      </c>
      <c r="B20" s="8">
        <v>25</v>
      </c>
      <c r="C20" s="8">
        <v>0.4</v>
      </c>
      <c r="D20" s="8">
        <v>7.08</v>
      </c>
      <c r="E20" s="8">
        <v>197.5</v>
      </c>
      <c r="F20" s="9">
        <v>2.68</v>
      </c>
      <c r="G20" s="8">
        <v>0.222</v>
      </c>
      <c r="I20" s="48">
        <v>71.400000000000006</v>
      </c>
      <c r="J20" s="35">
        <f t="shared" si="0"/>
        <v>1.0000998000000001</v>
      </c>
      <c r="K20" s="64">
        <v>3.32</v>
      </c>
      <c r="L20" s="35">
        <f t="shared" si="1"/>
        <v>0.10282039999999999</v>
      </c>
      <c r="M20" s="11"/>
      <c r="N20" s="8">
        <v>2</v>
      </c>
      <c r="O20" s="8">
        <v>1</v>
      </c>
      <c r="P20" s="8">
        <v>3</v>
      </c>
      <c r="Q20" s="8">
        <v>2</v>
      </c>
      <c r="R20" s="8">
        <v>5</v>
      </c>
      <c r="S20" s="8">
        <v>1</v>
      </c>
      <c r="T20" s="41">
        <f t="shared" si="3"/>
        <v>7.7777777777777777</v>
      </c>
      <c r="U20" s="41">
        <f t="shared" si="3"/>
        <v>5</v>
      </c>
      <c r="V20" s="8">
        <v>0.3</v>
      </c>
      <c r="W20" s="8">
        <v>1</v>
      </c>
      <c r="X20" s="8">
        <v>24</v>
      </c>
      <c r="Y20" s="8">
        <v>7.3151999999999999</v>
      </c>
      <c r="Z20" s="8">
        <v>46</v>
      </c>
      <c r="AA20" s="8">
        <v>41</v>
      </c>
      <c r="AB20" s="8"/>
      <c r="AC20" s="11"/>
      <c r="AE20" s="9">
        <v>2.68</v>
      </c>
    </row>
    <row r="21" spans="1:31" x14ac:dyDescent="0.25">
      <c r="A21" s="7">
        <v>43536</v>
      </c>
      <c r="B21" s="8">
        <v>26</v>
      </c>
      <c r="C21" s="8">
        <v>0.11</v>
      </c>
      <c r="D21" s="8">
        <v>7.15</v>
      </c>
      <c r="E21" s="9"/>
      <c r="F21" s="9">
        <v>10.9</v>
      </c>
      <c r="G21" s="8">
        <v>0.24199999999999999</v>
      </c>
      <c r="I21" s="48">
        <v>197</v>
      </c>
      <c r="J21" s="35">
        <f t="shared" si="0"/>
        <v>2.759379</v>
      </c>
      <c r="K21" s="64">
        <v>1.4650000000000001</v>
      </c>
      <c r="L21" s="35">
        <f t="shared" si="1"/>
        <v>4.5371050000000003E-2</v>
      </c>
      <c r="M21" s="11"/>
      <c r="N21" s="8">
        <v>1</v>
      </c>
      <c r="O21" s="8">
        <v>1</v>
      </c>
      <c r="P21" s="8">
        <v>3</v>
      </c>
      <c r="Q21" s="8">
        <v>1</v>
      </c>
      <c r="R21" s="8">
        <v>12</v>
      </c>
      <c r="S21" s="8">
        <v>1</v>
      </c>
      <c r="T21" s="41">
        <f t="shared" si="3"/>
        <v>7.2222222222222223</v>
      </c>
      <c r="U21" s="41">
        <f t="shared" si="3"/>
        <v>6.666666666666667</v>
      </c>
      <c r="V21" s="8">
        <v>0.50549999999999995</v>
      </c>
      <c r="W21" s="8">
        <v>1</v>
      </c>
      <c r="X21" s="8">
        <v>40</v>
      </c>
      <c r="Y21" s="8">
        <v>12.192</v>
      </c>
      <c r="Z21" s="8">
        <v>45</v>
      </c>
      <c r="AA21" s="8">
        <v>44</v>
      </c>
      <c r="AB21" s="8"/>
      <c r="AC21" s="11"/>
      <c r="AE21" s="9">
        <v>10.9</v>
      </c>
    </row>
    <row r="22" spans="1:31" x14ac:dyDescent="0.25">
      <c r="A22" s="7">
        <v>43536</v>
      </c>
      <c r="B22" s="8">
        <v>27</v>
      </c>
      <c r="C22" s="8">
        <v>0.14000000000000001</v>
      </c>
      <c r="D22" s="8">
        <v>6.95</v>
      </c>
      <c r="E22" s="9"/>
      <c r="F22" s="9">
        <v>11.3</v>
      </c>
      <c r="G22" s="8">
        <v>0.125</v>
      </c>
      <c r="I22" s="47">
        <v>258</v>
      </c>
      <c r="J22" s="35">
        <f t="shared" si="0"/>
        <v>3.6138060000000003</v>
      </c>
      <c r="K22" s="57">
        <v>1.08</v>
      </c>
      <c r="L22" s="35">
        <f t="shared" si="1"/>
        <v>3.3447600000000001E-2</v>
      </c>
      <c r="M22" s="11"/>
      <c r="N22" s="8">
        <v>3</v>
      </c>
      <c r="O22" s="8">
        <v>1</v>
      </c>
      <c r="P22" s="8">
        <v>4</v>
      </c>
      <c r="Q22" s="8">
        <v>3</v>
      </c>
      <c r="R22" s="8">
        <v>12</v>
      </c>
      <c r="S22" s="8">
        <v>3</v>
      </c>
      <c r="T22" s="41">
        <f t="shared" si="3"/>
        <v>8.3333333333333339</v>
      </c>
      <c r="U22" s="41">
        <f t="shared" si="3"/>
        <v>4.4444444444444446</v>
      </c>
      <c r="V22" s="8">
        <v>0.105</v>
      </c>
      <c r="W22" s="8">
        <v>1</v>
      </c>
      <c r="X22" s="8">
        <v>44</v>
      </c>
      <c r="Y22" s="8">
        <v>13.411199999999999</v>
      </c>
      <c r="Z22" s="8">
        <v>47</v>
      </c>
      <c r="AA22" s="8">
        <v>40</v>
      </c>
      <c r="AB22" s="8"/>
      <c r="AC22" s="11"/>
      <c r="AE22" s="9">
        <v>11.3</v>
      </c>
    </row>
    <row r="23" spans="1:31" x14ac:dyDescent="0.25">
      <c r="A23" s="7">
        <v>43536</v>
      </c>
      <c r="B23" s="8">
        <v>28</v>
      </c>
      <c r="C23" s="8">
        <v>0.98</v>
      </c>
      <c r="D23" s="8">
        <v>6.74</v>
      </c>
      <c r="E23" s="9"/>
      <c r="F23" s="9">
        <v>19.5</v>
      </c>
      <c r="G23" s="8">
        <v>0.155</v>
      </c>
      <c r="I23" s="45">
        <v>131</v>
      </c>
      <c r="J23" s="35">
        <f t="shared" si="0"/>
        <v>1.8349169999999999</v>
      </c>
      <c r="K23" s="55">
        <v>1.46</v>
      </c>
      <c r="L23" s="35">
        <f t="shared" si="1"/>
        <v>4.5216200000000005E-2</v>
      </c>
      <c r="M23" s="11"/>
      <c r="N23" s="8">
        <v>2</v>
      </c>
      <c r="O23" s="8">
        <v>1</v>
      </c>
      <c r="P23" s="8">
        <v>3</v>
      </c>
      <c r="Q23" s="8">
        <v>2</v>
      </c>
      <c r="R23" s="8">
        <v>5</v>
      </c>
      <c r="S23" s="8">
        <v>1</v>
      </c>
      <c r="T23" s="41">
        <f t="shared" si="3"/>
        <v>7.7777777777777777</v>
      </c>
      <c r="U23" s="41">
        <f t="shared" si="3"/>
        <v>5</v>
      </c>
      <c r="V23" s="8">
        <v>0.4</v>
      </c>
      <c r="W23" s="8">
        <v>1</v>
      </c>
      <c r="X23" s="8">
        <v>100</v>
      </c>
      <c r="Y23" s="8">
        <v>30.48</v>
      </c>
      <c r="Z23" s="8">
        <v>46</v>
      </c>
      <c r="AA23" s="8">
        <v>41</v>
      </c>
      <c r="AB23" s="8"/>
      <c r="AC23" s="11"/>
      <c r="AE23" s="9">
        <v>19.5</v>
      </c>
    </row>
    <row r="24" spans="1:31" x14ac:dyDescent="0.25">
      <c r="A24" s="7">
        <v>43550</v>
      </c>
      <c r="B24" s="8">
        <v>2</v>
      </c>
      <c r="C24" s="8">
        <v>0.51</v>
      </c>
      <c r="D24" s="8">
        <v>4.41</v>
      </c>
      <c r="E24" s="8">
        <v>24.7</v>
      </c>
      <c r="F24" s="8"/>
      <c r="G24" s="1" t="s">
        <v>30</v>
      </c>
      <c r="I24" s="44" t="s">
        <v>57</v>
      </c>
      <c r="J24" s="35" t="e">
        <f t="shared" si="0"/>
        <v>#VALUE!</v>
      </c>
      <c r="K24" s="54">
        <v>1.82</v>
      </c>
      <c r="L24" s="35">
        <f t="shared" si="1"/>
        <v>5.6365400000000003E-2</v>
      </c>
      <c r="M24" s="11"/>
      <c r="N24" s="8">
        <v>5</v>
      </c>
      <c r="O24" s="8">
        <v>1</v>
      </c>
      <c r="P24" s="8">
        <v>3</v>
      </c>
      <c r="Q24" s="8">
        <v>2</v>
      </c>
      <c r="R24" s="8">
        <v>5</v>
      </c>
      <c r="S24" s="8">
        <v>2</v>
      </c>
      <c r="T24" s="41">
        <f t="shared" si="3"/>
        <v>7.2222222222222223</v>
      </c>
      <c r="U24" s="41">
        <f t="shared" si="3"/>
        <v>10</v>
      </c>
      <c r="V24" s="8">
        <v>0.9</v>
      </c>
      <c r="W24" s="8">
        <v>2</v>
      </c>
      <c r="X24" s="8">
        <v>13</v>
      </c>
      <c r="Y24" s="8">
        <v>3.9624000000000001</v>
      </c>
      <c r="Z24" s="8">
        <v>45</v>
      </c>
      <c r="AA24" s="8">
        <v>50</v>
      </c>
      <c r="AB24" s="8"/>
      <c r="AC24" s="11"/>
      <c r="AE24" s="8">
        <v>37.6</v>
      </c>
    </row>
    <row r="25" spans="1:31" x14ac:dyDescent="0.25">
      <c r="A25" s="7">
        <v>43550</v>
      </c>
      <c r="B25" s="8">
        <v>3</v>
      </c>
      <c r="C25" s="8">
        <v>0.13</v>
      </c>
      <c r="D25" s="8">
        <v>7.98</v>
      </c>
      <c r="E25" s="8">
        <v>18.100000000000001</v>
      </c>
      <c r="F25" s="8">
        <v>25.1</v>
      </c>
      <c r="G25" s="8">
        <v>0.104</v>
      </c>
      <c r="I25" s="44">
        <v>262</v>
      </c>
      <c r="J25" s="35">
        <f t="shared" si="0"/>
        <v>3.6698339999999998</v>
      </c>
      <c r="K25" s="54">
        <v>0.94</v>
      </c>
      <c r="L25" s="35">
        <f t="shared" si="1"/>
        <v>2.91118E-2</v>
      </c>
      <c r="M25" s="11"/>
      <c r="N25" s="8">
        <v>5</v>
      </c>
      <c r="O25" s="8">
        <v>1</v>
      </c>
      <c r="P25" s="8">
        <v>4</v>
      </c>
      <c r="Q25" s="8">
        <v>2</v>
      </c>
      <c r="R25" s="8">
        <v>5</v>
      </c>
      <c r="S25" s="8">
        <v>1</v>
      </c>
      <c r="T25" s="41">
        <f t="shared" si="3"/>
        <v>8.8888888888888893</v>
      </c>
      <c r="U25" s="41">
        <f t="shared" si="3"/>
        <v>12.777777777777779</v>
      </c>
      <c r="V25" s="8">
        <v>1</v>
      </c>
      <c r="W25" s="8">
        <v>1</v>
      </c>
      <c r="X25" s="8">
        <v>15</v>
      </c>
      <c r="Y25" s="8">
        <v>4.5720000000000001</v>
      </c>
      <c r="Z25" s="8">
        <v>48</v>
      </c>
      <c r="AA25" s="8">
        <v>55</v>
      </c>
      <c r="AB25" s="8"/>
      <c r="AC25" s="11"/>
      <c r="AE25" s="8">
        <v>25.1</v>
      </c>
    </row>
    <row r="26" spans="1:31" x14ac:dyDescent="0.25">
      <c r="A26" s="7">
        <v>43550</v>
      </c>
      <c r="B26" s="8">
        <v>5</v>
      </c>
      <c r="C26" s="8">
        <v>0.08</v>
      </c>
      <c r="D26" s="8">
        <v>7.8</v>
      </c>
      <c r="E26" s="8">
        <v>153</v>
      </c>
      <c r="F26" s="8">
        <v>19.399999999999999</v>
      </c>
      <c r="G26" s="8">
        <v>9.8000000000000004E-2</v>
      </c>
      <c r="I26" s="44">
        <v>215</v>
      </c>
      <c r="J26" s="35">
        <f t="shared" si="0"/>
        <v>3.0115050000000001</v>
      </c>
      <c r="K26" s="54">
        <v>1.06</v>
      </c>
      <c r="L26" s="35">
        <f t="shared" si="1"/>
        <v>3.2828200000000002E-2</v>
      </c>
      <c r="M26" s="11"/>
      <c r="N26" s="8">
        <v>5</v>
      </c>
      <c r="O26" s="8">
        <v>1</v>
      </c>
      <c r="P26" s="8">
        <v>4</v>
      </c>
      <c r="Q26" s="8">
        <v>3</v>
      </c>
      <c r="R26" s="8">
        <v>7</v>
      </c>
      <c r="S26" s="8">
        <v>2</v>
      </c>
      <c r="T26" s="41">
        <f t="shared" si="3"/>
        <v>8.8888888888888893</v>
      </c>
      <c r="U26" s="41">
        <f t="shared" si="3"/>
        <v>11.111111111111111</v>
      </c>
      <c r="V26" s="8">
        <v>1.3</v>
      </c>
      <c r="W26" s="8">
        <v>1</v>
      </c>
      <c r="X26" s="8">
        <v>8</v>
      </c>
      <c r="Y26" s="8">
        <v>2.4384000000000001</v>
      </c>
      <c r="Z26" s="8">
        <v>48</v>
      </c>
      <c r="AA26" s="8">
        <v>52</v>
      </c>
      <c r="AB26" s="8"/>
      <c r="AC26" s="11"/>
      <c r="AE26" s="8">
        <v>19.399999999999999</v>
      </c>
    </row>
    <row r="27" spans="1:31" x14ac:dyDescent="0.25">
      <c r="A27" s="7">
        <v>43550</v>
      </c>
      <c r="B27" s="8">
        <v>6</v>
      </c>
      <c r="C27" s="8">
        <v>7.0000000000000007E-2</v>
      </c>
      <c r="D27" s="8">
        <v>7.07</v>
      </c>
      <c r="E27" s="8">
        <v>154.19999999999999</v>
      </c>
      <c r="F27" s="8">
        <v>19.399999999999999</v>
      </c>
      <c r="G27" s="8">
        <v>0.221</v>
      </c>
      <c r="I27" s="45">
        <v>206</v>
      </c>
      <c r="J27" s="35">
        <f t="shared" si="0"/>
        <v>2.8854420000000003</v>
      </c>
      <c r="K27" s="54">
        <v>0.91</v>
      </c>
      <c r="L27" s="35">
        <f t="shared" si="1"/>
        <v>2.8182700000000002E-2</v>
      </c>
      <c r="M27" s="11"/>
      <c r="N27" s="8">
        <v>5</v>
      </c>
      <c r="O27" s="8">
        <v>1</v>
      </c>
      <c r="P27" s="8">
        <v>4</v>
      </c>
      <c r="Q27" s="8">
        <v>2</v>
      </c>
      <c r="R27" s="8">
        <v>6</v>
      </c>
      <c r="S27" s="8">
        <v>2</v>
      </c>
      <c r="T27" s="41">
        <f t="shared" si="3"/>
        <v>7.7777777777777777</v>
      </c>
      <c r="U27" s="41">
        <f t="shared" si="3"/>
        <v>13.888888888888889</v>
      </c>
      <c r="V27" s="8">
        <v>1.2</v>
      </c>
      <c r="W27" s="11"/>
      <c r="X27" s="8">
        <v>50</v>
      </c>
      <c r="Y27" s="8">
        <v>15.24</v>
      </c>
      <c r="Z27" s="8">
        <v>46</v>
      </c>
      <c r="AA27" s="8">
        <v>57</v>
      </c>
      <c r="AB27" s="8"/>
      <c r="AC27" s="11"/>
      <c r="AE27" s="8">
        <v>19.399999999999999</v>
      </c>
    </row>
    <row r="28" spans="1:31" x14ac:dyDescent="0.25">
      <c r="A28" s="7">
        <v>43550</v>
      </c>
      <c r="B28" s="8">
        <v>8</v>
      </c>
      <c r="C28" s="8">
        <v>0.08</v>
      </c>
      <c r="D28" s="8">
        <v>6.54</v>
      </c>
      <c r="E28" s="8">
        <v>214.8</v>
      </c>
      <c r="F28" s="8">
        <v>17</v>
      </c>
      <c r="G28" s="8">
        <v>0.2</v>
      </c>
      <c r="I28" s="45">
        <v>206</v>
      </c>
      <c r="J28" s="35">
        <f t="shared" si="0"/>
        <v>2.8854420000000003</v>
      </c>
      <c r="K28" s="55">
        <v>0.98</v>
      </c>
      <c r="L28" s="35">
        <f t="shared" si="1"/>
        <v>3.0350600000000002E-2</v>
      </c>
      <c r="M28" s="11"/>
      <c r="N28" s="8">
        <v>5</v>
      </c>
      <c r="O28" s="8">
        <v>1</v>
      </c>
      <c r="P28" s="8">
        <v>1</v>
      </c>
      <c r="Q28" s="8">
        <v>1</v>
      </c>
      <c r="R28" s="8">
        <v>13</v>
      </c>
      <c r="S28" s="8">
        <v>1</v>
      </c>
      <c r="T28" s="41">
        <f t="shared" si="3"/>
        <v>11.111111111111111</v>
      </c>
      <c r="U28" s="41">
        <f t="shared" si="3"/>
        <v>14.444444444444445</v>
      </c>
      <c r="V28" s="8">
        <v>1.05</v>
      </c>
      <c r="W28" s="8">
        <v>1</v>
      </c>
      <c r="X28" s="8">
        <v>2</v>
      </c>
      <c r="Y28" s="8">
        <v>0.60960000000000003</v>
      </c>
      <c r="Z28" s="8">
        <v>52</v>
      </c>
      <c r="AA28" s="8">
        <v>58</v>
      </c>
      <c r="AB28" s="8"/>
      <c r="AC28" s="11"/>
      <c r="AE28" s="8">
        <v>17</v>
      </c>
    </row>
    <row r="29" spans="1:31" x14ac:dyDescent="0.25">
      <c r="A29" s="7">
        <v>43550</v>
      </c>
      <c r="B29" s="8">
        <v>9</v>
      </c>
      <c r="C29" s="8">
        <v>0.1</v>
      </c>
      <c r="D29" s="8">
        <v>7.2</v>
      </c>
      <c r="E29" s="8">
        <v>6.1</v>
      </c>
      <c r="F29" s="8">
        <v>19.5</v>
      </c>
      <c r="G29" s="8">
        <v>0.12</v>
      </c>
      <c r="I29" s="45">
        <v>218</v>
      </c>
      <c r="J29" s="35">
        <f t="shared" si="0"/>
        <v>3.0535259999999997</v>
      </c>
      <c r="K29" s="55">
        <v>0.78</v>
      </c>
      <c r="L29" s="35">
        <f t="shared" si="1"/>
        <v>2.41566E-2</v>
      </c>
      <c r="M29" s="11"/>
      <c r="N29" s="8">
        <v>5</v>
      </c>
      <c r="O29" s="8">
        <v>1</v>
      </c>
      <c r="P29" s="8">
        <v>3</v>
      </c>
      <c r="Q29" s="8">
        <v>2</v>
      </c>
      <c r="R29" s="8">
        <v>5</v>
      </c>
      <c r="S29" s="8">
        <v>1</v>
      </c>
      <c r="T29" s="41">
        <f t="shared" si="3"/>
        <v>9.4444444444444446</v>
      </c>
      <c r="U29" s="41">
        <f t="shared" si="3"/>
        <v>13.888888888888889</v>
      </c>
      <c r="V29" s="8">
        <v>0.97</v>
      </c>
      <c r="W29" s="8">
        <v>1</v>
      </c>
      <c r="X29" s="8">
        <v>14</v>
      </c>
      <c r="Y29" s="8">
        <v>4.2671999999999999</v>
      </c>
      <c r="Z29" s="8">
        <v>49</v>
      </c>
      <c r="AA29" s="8">
        <v>57</v>
      </c>
      <c r="AB29" s="8"/>
      <c r="AC29" s="11"/>
      <c r="AE29" s="8">
        <v>19.5</v>
      </c>
    </row>
    <row r="30" spans="1:31" x14ac:dyDescent="0.25">
      <c r="A30" s="7">
        <v>43550</v>
      </c>
      <c r="B30" s="8">
        <v>11</v>
      </c>
      <c r="C30" s="8">
        <v>0.09</v>
      </c>
      <c r="D30" s="8">
        <v>7.35</v>
      </c>
      <c r="E30" s="8">
        <v>8.3000000000000007</v>
      </c>
      <c r="F30" s="8">
        <v>18.2</v>
      </c>
      <c r="G30" s="8">
        <v>0.17100000000000001</v>
      </c>
      <c r="I30" s="52">
        <v>221</v>
      </c>
      <c r="J30" s="35">
        <f t="shared" si="0"/>
        <v>3.0955470000000003</v>
      </c>
      <c r="K30" s="55">
        <v>1.32</v>
      </c>
      <c r="L30" s="35">
        <f t="shared" si="1"/>
        <v>4.0880400000000004E-2</v>
      </c>
      <c r="M30" s="11"/>
      <c r="N30" s="8">
        <v>2</v>
      </c>
      <c r="O30" s="8">
        <v>1</v>
      </c>
      <c r="P30" s="8">
        <v>3</v>
      </c>
      <c r="Q30" s="8">
        <v>2</v>
      </c>
      <c r="R30" s="8">
        <v>5</v>
      </c>
      <c r="S30" s="8">
        <v>1</v>
      </c>
      <c r="T30" s="41">
        <f t="shared" si="3"/>
        <v>8.3333333333333339</v>
      </c>
      <c r="U30" s="41">
        <f t="shared" si="3"/>
        <v>7.2222222222222223</v>
      </c>
      <c r="V30" s="8">
        <v>0.45</v>
      </c>
      <c r="W30" s="8">
        <v>2</v>
      </c>
      <c r="X30" s="8">
        <v>100</v>
      </c>
      <c r="Y30" s="8">
        <v>30.48</v>
      </c>
      <c r="Z30" s="8">
        <v>47</v>
      </c>
      <c r="AA30" s="8">
        <v>45</v>
      </c>
      <c r="AB30" s="8"/>
      <c r="AC30" s="11"/>
      <c r="AE30" s="8">
        <v>18.2</v>
      </c>
    </row>
    <row r="31" spans="1:31" x14ac:dyDescent="0.25">
      <c r="A31" s="7">
        <v>43550</v>
      </c>
      <c r="B31" s="8">
        <v>12</v>
      </c>
      <c r="C31" s="8">
        <v>7.0000000000000007E-2</v>
      </c>
      <c r="D31" s="8">
        <v>7.16</v>
      </c>
      <c r="E31" s="8">
        <v>5</v>
      </c>
      <c r="F31" s="8">
        <v>21.2</v>
      </c>
      <c r="G31" s="8">
        <v>4.1000000000000002E-2</v>
      </c>
      <c r="I31" s="45">
        <v>272</v>
      </c>
      <c r="J31" s="35">
        <f t="shared" si="0"/>
        <v>3.809904</v>
      </c>
      <c r="K31" s="57">
        <v>0.56999999999999995</v>
      </c>
      <c r="L31" s="35">
        <f t="shared" si="1"/>
        <v>1.7652899999999999E-2</v>
      </c>
      <c r="M31" s="11"/>
      <c r="N31" s="8">
        <v>5</v>
      </c>
      <c r="O31" s="8">
        <v>1</v>
      </c>
      <c r="P31" s="8">
        <v>3</v>
      </c>
      <c r="Q31" s="8">
        <v>2</v>
      </c>
      <c r="R31" s="8">
        <v>12</v>
      </c>
      <c r="S31" s="8">
        <v>1</v>
      </c>
      <c r="T31" s="41">
        <f t="shared" si="3"/>
        <v>12.777777777777779</v>
      </c>
      <c r="U31" s="41">
        <f t="shared" si="3"/>
        <v>13.888888888888889</v>
      </c>
      <c r="V31" s="8">
        <v>0.5</v>
      </c>
      <c r="W31" s="8">
        <v>2</v>
      </c>
      <c r="X31" s="8">
        <v>16</v>
      </c>
      <c r="Y31" s="8">
        <v>4.8768000000000002</v>
      </c>
      <c r="Z31" s="8">
        <v>55</v>
      </c>
      <c r="AA31" s="8">
        <v>57</v>
      </c>
      <c r="AB31" s="8"/>
      <c r="AC31" s="11"/>
      <c r="AE31" s="8">
        <v>21.2</v>
      </c>
    </row>
    <row r="32" spans="1:31" x14ac:dyDescent="0.25">
      <c r="A32" s="7">
        <v>43550</v>
      </c>
      <c r="B32" s="13">
        <v>13</v>
      </c>
      <c r="C32" s="14"/>
      <c r="D32" s="14"/>
      <c r="E32" s="14"/>
      <c r="F32" s="14"/>
      <c r="G32" s="14"/>
      <c r="H32" s="37"/>
      <c r="I32" s="55"/>
      <c r="K32" s="57"/>
      <c r="M32" s="14"/>
      <c r="N32" s="14"/>
      <c r="O32" s="14"/>
      <c r="P32" s="14"/>
      <c r="Q32" s="14"/>
      <c r="R32" s="14"/>
      <c r="S32" s="14"/>
      <c r="T32" s="41" t="str">
        <f t="shared" si="3"/>
        <v xml:space="preserve"> </v>
      </c>
      <c r="U32" s="41" t="str">
        <f t="shared" si="3"/>
        <v xml:space="preserve"> </v>
      </c>
      <c r="V32" s="14"/>
      <c r="W32" s="14"/>
      <c r="X32" s="14"/>
      <c r="Y32" s="13">
        <v>0</v>
      </c>
      <c r="Z32" s="15"/>
      <c r="AA32" s="15"/>
      <c r="AB32" s="15"/>
      <c r="AC32" s="15" t="s">
        <v>29</v>
      </c>
      <c r="AE32" s="15"/>
    </row>
    <row r="33" spans="1:31" x14ac:dyDescent="0.25">
      <c r="A33" s="7">
        <v>43550</v>
      </c>
      <c r="B33" s="8">
        <v>15</v>
      </c>
      <c r="C33" s="8">
        <v>7.0000000000000007E-2</v>
      </c>
      <c r="D33" s="8">
        <v>7.15</v>
      </c>
      <c r="E33" s="8">
        <v>8.1</v>
      </c>
      <c r="F33" s="8">
        <v>13.4</v>
      </c>
      <c r="G33" s="8">
        <v>5.2999999999999999E-2</v>
      </c>
      <c r="I33" s="45">
        <v>152.5</v>
      </c>
      <c r="J33" s="35">
        <f t="shared" si="0"/>
        <v>2.1360675000000002</v>
      </c>
      <c r="K33" s="58">
        <f>AVERAGE(1.03,0.97)</f>
        <v>1</v>
      </c>
      <c r="L33" s="35">
        <f t="shared" si="1"/>
        <v>3.0970000000000001E-2</v>
      </c>
      <c r="M33" s="11"/>
      <c r="N33" s="8">
        <v>5</v>
      </c>
      <c r="O33" s="8">
        <v>1</v>
      </c>
      <c r="P33" s="8">
        <v>4</v>
      </c>
      <c r="Q33" s="8">
        <v>3</v>
      </c>
      <c r="R33" s="8">
        <v>6</v>
      </c>
      <c r="S33" s="8">
        <v>2</v>
      </c>
      <c r="T33" s="41">
        <f t="shared" si="3"/>
        <v>13.333333333333334</v>
      </c>
      <c r="U33" s="41">
        <f t="shared" si="3"/>
        <v>13.333333333333334</v>
      </c>
      <c r="V33" s="8">
        <v>1.1000000000000001</v>
      </c>
      <c r="W33" s="8">
        <v>2</v>
      </c>
      <c r="X33" s="8">
        <v>3.8</v>
      </c>
      <c r="Y33" s="8">
        <v>1.1582399999999999</v>
      </c>
      <c r="Z33" s="8">
        <v>56</v>
      </c>
      <c r="AA33" s="8">
        <v>56</v>
      </c>
      <c r="AB33" s="8"/>
      <c r="AC33" s="11"/>
      <c r="AE33" s="8">
        <v>13.4</v>
      </c>
    </row>
    <row r="34" spans="1:31" x14ac:dyDescent="0.25">
      <c r="A34" s="7">
        <v>43550</v>
      </c>
      <c r="B34" s="8">
        <v>16</v>
      </c>
      <c r="C34" s="8">
        <v>0.06</v>
      </c>
      <c r="D34" s="8">
        <v>6.92</v>
      </c>
      <c r="E34" s="8">
        <v>7.3</v>
      </c>
      <c r="F34" s="8">
        <v>10.8</v>
      </c>
      <c r="G34" s="8">
        <v>0.13300000000000001</v>
      </c>
      <c r="I34" s="46">
        <v>109</v>
      </c>
      <c r="J34" s="35">
        <f t="shared" si="0"/>
        <v>1.5267629999999999</v>
      </c>
      <c r="K34" s="59">
        <v>1.05</v>
      </c>
      <c r="L34" s="35">
        <f t="shared" si="1"/>
        <v>3.2518500000000006E-2</v>
      </c>
      <c r="M34" s="11"/>
      <c r="N34" s="8">
        <v>3</v>
      </c>
      <c r="O34" s="8">
        <v>1</v>
      </c>
      <c r="P34" s="8">
        <v>3</v>
      </c>
      <c r="Q34" s="8">
        <v>2</v>
      </c>
      <c r="R34" s="8">
        <v>5</v>
      </c>
      <c r="S34" s="8">
        <v>2</v>
      </c>
      <c r="T34" s="41">
        <f t="shared" si="3"/>
        <v>7.7777777777777777</v>
      </c>
      <c r="U34" s="41">
        <f t="shared" si="3"/>
        <v>12.222222222222221</v>
      </c>
      <c r="V34" s="8">
        <v>0.49</v>
      </c>
      <c r="W34" s="8">
        <v>1</v>
      </c>
      <c r="X34" s="8">
        <v>3</v>
      </c>
      <c r="Y34" s="8">
        <v>0.91439999999999999</v>
      </c>
      <c r="Z34" s="8">
        <v>46</v>
      </c>
      <c r="AA34" s="8">
        <v>54</v>
      </c>
      <c r="AB34" s="8"/>
      <c r="AC34" s="11"/>
      <c r="AE34" s="8">
        <v>10.8</v>
      </c>
    </row>
    <row r="35" spans="1:31" x14ac:dyDescent="0.25">
      <c r="A35" s="7">
        <v>43550</v>
      </c>
      <c r="B35" s="8">
        <v>17</v>
      </c>
      <c r="C35" s="8">
        <v>0.26</v>
      </c>
      <c r="D35" s="8">
        <v>9.5500000000000007</v>
      </c>
      <c r="E35" s="8">
        <v>23.8</v>
      </c>
      <c r="F35" s="8">
        <v>14.2</v>
      </c>
      <c r="G35" s="8">
        <v>2.4E-2</v>
      </c>
      <c r="I35" s="45">
        <v>151</v>
      </c>
      <c r="J35" s="35">
        <f t="shared" si="0"/>
        <v>2.1150569999999997</v>
      </c>
      <c r="K35" s="59">
        <v>1.89</v>
      </c>
      <c r="L35" s="35">
        <f t="shared" si="1"/>
        <v>5.8533299999999996E-2</v>
      </c>
      <c r="M35" s="11"/>
      <c r="N35" s="8">
        <v>4</v>
      </c>
      <c r="O35" s="8">
        <v>3</v>
      </c>
      <c r="P35" s="8">
        <v>4</v>
      </c>
      <c r="Q35" s="8">
        <v>3</v>
      </c>
      <c r="R35" s="8">
        <v>5</v>
      </c>
      <c r="S35" s="8">
        <v>2</v>
      </c>
      <c r="T35" s="41">
        <f t="shared" si="3"/>
        <v>4.4444444444444446</v>
      </c>
      <c r="U35" s="41">
        <f t="shared" si="3"/>
        <v>3.8888888888888888</v>
      </c>
      <c r="V35" s="8">
        <v>0.3</v>
      </c>
      <c r="W35" s="8">
        <v>1</v>
      </c>
      <c r="X35" s="8">
        <v>81</v>
      </c>
      <c r="Y35" s="8">
        <v>24.688800000000001</v>
      </c>
      <c r="Z35" s="8">
        <v>40</v>
      </c>
      <c r="AA35" s="8">
        <v>39</v>
      </c>
      <c r="AB35" s="8"/>
      <c r="AC35" s="11"/>
      <c r="AE35" s="8">
        <v>14.2</v>
      </c>
    </row>
    <row r="36" spans="1:31" x14ac:dyDescent="0.25">
      <c r="A36" s="7">
        <v>43550</v>
      </c>
      <c r="B36" s="8">
        <v>18</v>
      </c>
      <c r="C36" s="8">
        <v>0.47</v>
      </c>
      <c r="D36" s="8">
        <v>8.4499999999999993</v>
      </c>
      <c r="E36" s="8">
        <v>13</v>
      </c>
      <c r="F36" s="8">
        <v>16</v>
      </c>
      <c r="G36" s="8">
        <v>0.16300000000000001</v>
      </c>
      <c r="I36" s="45">
        <v>146</v>
      </c>
      <c r="J36" s="35">
        <f t="shared" si="0"/>
        <v>2.0450219999999999</v>
      </c>
      <c r="K36" s="59">
        <v>2.02</v>
      </c>
      <c r="L36" s="35">
        <f t="shared" si="1"/>
        <v>6.2559400000000001E-2</v>
      </c>
      <c r="M36" s="11"/>
      <c r="N36" s="8">
        <v>3</v>
      </c>
      <c r="O36" s="8">
        <v>1</v>
      </c>
      <c r="P36" s="8">
        <v>4</v>
      </c>
      <c r="Q36" s="8">
        <v>2</v>
      </c>
      <c r="R36" s="8">
        <v>12</v>
      </c>
      <c r="S36" s="8">
        <v>2</v>
      </c>
      <c r="T36" s="41">
        <f t="shared" si="3"/>
        <v>8.3333333333333339</v>
      </c>
      <c r="U36" s="41">
        <f t="shared" si="3"/>
        <v>12.222222222222221</v>
      </c>
      <c r="V36" s="8">
        <v>0.3</v>
      </c>
      <c r="W36" s="8">
        <v>1</v>
      </c>
      <c r="X36" s="8">
        <v>25</v>
      </c>
      <c r="Y36" s="8">
        <v>7.62</v>
      </c>
      <c r="Z36" s="8">
        <v>47</v>
      </c>
      <c r="AA36" s="8">
        <v>54</v>
      </c>
      <c r="AB36" s="8"/>
      <c r="AC36" s="11"/>
      <c r="AE36" s="8">
        <v>16</v>
      </c>
    </row>
    <row r="37" spans="1:31" x14ac:dyDescent="0.25">
      <c r="A37" s="7">
        <v>43550</v>
      </c>
      <c r="B37" s="8">
        <v>19</v>
      </c>
      <c r="C37" s="8">
        <v>0.11</v>
      </c>
      <c r="D37" s="8">
        <v>8.34</v>
      </c>
      <c r="E37" s="8">
        <v>6.8</v>
      </c>
      <c r="F37" s="8">
        <v>18.7</v>
      </c>
      <c r="G37" s="8">
        <v>3.3000000000000002E-2</v>
      </c>
      <c r="I37" s="45">
        <v>231</v>
      </c>
      <c r="J37" s="35">
        <f t="shared" si="0"/>
        <v>3.235617</v>
      </c>
      <c r="K37" s="59">
        <v>1.23</v>
      </c>
      <c r="L37" s="35">
        <f t="shared" si="1"/>
        <v>3.8093099999999998E-2</v>
      </c>
      <c r="M37" s="11"/>
      <c r="N37" s="8">
        <v>3</v>
      </c>
      <c r="O37" s="8">
        <v>1</v>
      </c>
      <c r="P37" s="8">
        <v>2</v>
      </c>
      <c r="Q37" s="8">
        <v>1</v>
      </c>
      <c r="R37" s="8">
        <v>6</v>
      </c>
      <c r="S37" s="8">
        <v>2</v>
      </c>
      <c r="T37" s="41">
        <f t="shared" si="3"/>
        <v>12.777777777777779</v>
      </c>
      <c r="U37" s="41">
        <f t="shared" si="3"/>
        <v>7.2222222222222223</v>
      </c>
      <c r="V37" s="43">
        <v>0.35</v>
      </c>
      <c r="W37" s="8">
        <v>1</v>
      </c>
      <c r="X37" s="8">
        <v>150</v>
      </c>
      <c r="Y37" s="8">
        <v>45.72</v>
      </c>
      <c r="Z37" s="8">
        <v>55</v>
      </c>
      <c r="AA37" s="8">
        <v>45</v>
      </c>
      <c r="AB37" s="8"/>
      <c r="AC37" s="11"/>
      <c r="AE37" s="8">
        <v>18.7</v>
      </c>
    </row>
    <row r="38" spans="1:31" x14ac:dyDescent="0.25">
      <c r="A38" s="7">
        <v>43550</v>
      </c>
      <c r="B38" s="8">
        <v>21</v>
      </c>
      <c r="C38" s="8">
        <v>0.09</v>
      </c>
      <c r="D38" s="8">
        <v>7.72</v>
      </c>
      <c r="E38" s="8">
        <v>8.6</v>
      </c>
      <c r="F38" s="8">
        <v>17.2</v>
      </c>
      <c r="G38" s="8">
        <v>7.0999999999999994E-2</v>
      </c>
      <c r="I38" s="45">
        <v>212</v>
      </c>
      <c r="J38" s="35">
        <f t="shared" si="0"/>
        <v>2.969484</v>
      </c>
      <c r="K38" s="66">
        <v>1.5</v>
      </c>
      <c r="L38" s="35">
        <f t="shared" si="1"/>
        <v>4.6454999999999996E-2</v>
      </c>
      <c r="M38" s="11"/>
      <c r="N38" s="8">
        <v>2</v>
      </c>
      <c r="O38" s="8">
        <v>1</v>
      </c>
      <c r="P38" s="8">
        <v>3</v>
      </c>
      <c r="Q38" s="8">
        <v>3</v>
      </c>
      <c r="R38" s="8">
        <v>6</v>
      </c>
      <c r="S38" s="8">
        <v>1</v>
      </c>
      <c r="T38" s="41">
        <f t="shared" si="3"/>
        <v>3.8888888888888888</v>
      </c>
      <c r="U38" s="41">
        <f t="shared" si="3"/>
        <v>8.3333333333333339</v>
      </c>
      <c r="V38" s="8">
        <v>0.35</v>
      </c>
      <c r="W38" s="8">
        <v>2</v>
      </c>
      <c r="X38" s="8">
        <v>41</v>
      </c>
      <c r="Y38" s="8">
        <v>12.4968</v>
      </c>
      <c r="Z38" s="8">
        <v>39</v>
      </c>
      <c r="AA38" s="8">
        <v>47</v>
      </c>
      <c r="AB38" s="8"/>
      <c r="AC38" s="11"/>
      <c r="AE38" s="8">
        <v>17.2</v>
      </c>
    </row>
    <row r="39" spans="1:31" x14ac:dyDescent="0.25">
      <c r="A39" s="7">
        <v>43550</v>
      </c>
      <c r="B39" s="8">
        <v>22</v>
      </c>
      <c r="C39" s="8">
        <v>0.18</v>
      </c>
      <c r="D39" s="8">
        <v>7.57</v>
      </c>
      <c r="E39" s="8">
        <v>9.8000000000000007</v>
      </c>
      <c r="F39" s="8">
        <v>15.3</v>
      </c>
      <c r="G39" s="1" t="s">
        <v>30</v>
      </c>
      <c r="I39" s="45">
        <v>171</v>
      </c>
      <c r="J39" s="35">
        <f t="shared" si="0"/>
        <v>2.395197</v>
      </c>
      <c r="K39" s="59">
        <v>1.81</v>
      </c>
      <c r="L39" s="35">
        <f t="shared" si="1"/>
        <v>5.60557E-2</v>
      </c>
      <c r="M39" s="11"/>
      <c r="N39" s="8">
        <v>1</v>
      </c>
      <c r="O39" s="8">
        <v>2</v>
      </c>
      <c r="P39" s="8">
        <v>4</v>
      </c>
      <c r="Q39" s="8">
        <v>4</v>
      </c>
      <c r="R39" s="8">
        <v>5</v>
      </c>
      <c r="S39" s="8">
        <v>1</v>
      </c>
      <c r="T39" s="41">
        <f t="shared" si="3"/>
        <v>5.5555555555555554</v>
      </c>
      <c r="U39" s="41">
        <f t="shared" si="3"/>
        <v>11.111111111111111</v>
      </c>
      <c r="V39" s="8">
        <v>0.4</v>
      </c>
      <c r="W39" s="8">
        <v>1</v>
      </c>
      <c r="X39" s="8">
        <v>170</v>
      </c>
      <c r="Y39" s="8">
        <v>51.816000000000003</v>
      </c>
      <c r="Z39" s="8">
        <v>42</v>
      </c>
      <c r="AA39" s="8">
        <v>52</v>
      </c>
      <c r="AB39" s="8"/>
      <c r="AC39" s="11"/>
      <c r="AE39" s="8">
        <v>15.3</v>
      </c>
    </row>
    <row r="40" spans="1:31" x14ac:dyDescent="0.25">
      <c r="A40" s="7">
        <v>43550</v>
      </c>
      <c r="B40" s="8">
        <v>23</v>
      </c>
      <c r="C40" s="8">
        <v>0.13</v>
      </c>
      <c r="D40" s="8">
        <v>7.4</v>
      </c>
      <c r="E40" s="8">
        <v>2.6</v>
      </c>
      <c r="F40" s="8">
        <v>14.6</v>
      </c>
      <c r="G40" s="8">
        <v>0.17799999999999999</v>
      </c>
      <c r="I40" s="45">
        <v>195</v>
      </c>
      <c r="J40" s="35">
        <f t="shared" si="0"/>
        <v>2.7313649999999998</v>
      </c>
      <c r="K40" s="59">
        <v>1.98</v>
      </c>
      <c r="L40" s="35">
        <f t="shared" si="1"/>
        <v>6.1320600000000003E-2</v>
      </c>
      <c r="M40" s="11"/>
      <c r="N40" s="8">
        <v>3</v>
      </c>
      <c r="O40" s="8">
        <v>1</v>
      </c>
      <c r="P40" s="8">
        <v>4</v>
      </c>
      <c r="Q40" s="8">
        <v>3</v>
      </c>
      <c r="R40" s="8">
        <v>12</v>
      </c>
      <c r="S40" s="8">
        <v>2</v>
      </c>
      <c r="T40" s="41">
        <f t="shared" si="3"/>
        <v>8.3333333333333339</v>
      </c>
      <c r="U40" s="41">
        <f t="shared" si="3"/>
        <v>10</v>
      </c>
      <c r="V40" s="8">
        <v>0.4</v>
      </c>
      <c r="W40" s="8">
        <v>1</v>
      </c>
      <c r="X40" s="8">
        <v>50</v>
      </c>
      <c r="Y40" s="8">
        <v>15.24</v>
      </c>
      <c r="Z40" s="8">
        <v>47</v>
      </c>
      <c r="AA40" s="8">
        <v>50</v>
      </c>
      <c r="AB40" s="8"/>
      <c r="AC40" s="11"/>
      <c r="AE40" s="8">
        <v>14.6</v>
      </c>
    </row>
    <row r="41" spans="1:31" x14ac:dyDescent="0.25">
      <c r="A41" s="7">
        <v>43550</v>
      </c>
      <c r="B41" s="8">
        <v>24</v>
      </c>
      <c r="C41" s="8">
        <v>2.1800000000000002</v>
      </c>
      <c r="D41" s="8">
        <v>8.31</v>
      </c>
      <c r="E41" s="8">
        <v>23.1</v>
      </c>
      <c r="F41" s="8">
        <v>19.5</v>
      </c>
      <c r="G41" s="8">
        <v>0.155</v>
      </c>
      <c r="I41" s="45">
        <v>128</v>
      </c>
      <c r="J41" s="35">
        <f t="shared" si="0"/>
        <v>1.792896</v>
      </c>
      <c r="K41" s="59">
        <v>2.0699999999999998</v>
      </c>
      <c r="L41" s="35">
        <f t="shared" si="1"/>
        <v>6.4107899999999982E-2</v>
      </c>
      <c r="M41" s="11"/>
      <c r="N41" s="8">
        <v>2</v>
      </c>
      <c r="O41" s="8">
        <v>2</v>
      </c>
      <c r="P41" s="8">
        <v>4</v>
      </c>
      <c r="Q41" s="8">
        <v>3</v>
      </c>
      <c r="R41" s="8">
        <v>12</v>
      </c>
      <c r="S41" s="8">
        <v>2</v>
      </c>
      <c r="T41" s="41">
        <f t="shared" si="3"/>
        <v>11.111111111111111</v>
      </c>
      <c r="U41" s="41">
        <f t="shared" si="3"/>
        <v>5</v>
      </c>
      <c r="V41" s="8">
        <v>0.3</v>
      </c>
      <c r="W41" s="8">
        <v>1</v>
      </c>
      <c r="X41" s="8">
        <v>12</v>
      </c>
      <c r="Y41" s="8">
        <v>3.6576</v>
      </c>
      <c r="Z41" s="8">
        <v>52</v>
      </c>
      <c r="AA41" s="8">
        <v>41</v>
      </c>
      <c r="AB41" s="8"/>
      <c r="AC41" s="11"/>
      <c r="AE41" s="8">
        <v>19.5</v>
      </c>
    </row>
    <row r="42" spans="1:31" x14ac:dyDescent="0.25">
      <c r="A42" s="7">
        <v>43550</v>
      </c>
      <c r="B42" s="8">
        <v>25</v>
      </c>
      <c r="C42" s="8">
        <v>0.56999999999999995</v>
      </c>
      <c r="D42" s="8">
        <v>7.17</v>
      </c>
      <c r="E42" s="8">
        <v>19.100000000000001</v>
      </c>
      <c r="F42" s="8">
        <v>18.399999999999999</v>
      </c>
      <c r="G42" s="8">
        <v>8.5000000000000006E-2</v>
      </c>
      <c r="I42" s="50">
        <v>81</v>
      </c>
      <c r="J42" s="35">
        <f t="shared" si="0"/>
        <v>1.1345670000000001</v>
      </c>
      <c r="K42" s="59">
        <v>3.49</v>
      </c>
      <c r="L42" s="35">
        <f t="shared" si="1"/>
        <v>0.10808530000000001</v>
      </c>
      <c r="M42" s="11"/>
      <c r="N42" s="8">
        <v>2</v>
      </c>
      <c r="O42" s="8">
        <v>2</v>
      </c>
      <c r="P42" s="8">
        <v>3</v>
      </c>
      <c r="Q42" s="8">
        <v>2</v>
      </c>
      <c r="R42" s="8">
        <v>6</v>
      </c>
      <c r="S42" s="8">
        <v>1</v>
      </c>
      <c r="T42" s="41">
        <f t="shared" si="3"/>
        <v>7.2222222222222223</v>
      </c>
      <c r="U42" s="41">
        <f t="shared" si="3"/>
        <v>6.1111111111111107</v>
      </c>
      <c r="V42" s="8">
        <v>0.25</v>
      </c>
      <c r="W42" s="8">
        <v>1</v>
      </c>
      <c r="X42" s="8">
        <v>24</v>
      </c>
      <c r="Y42" s="8">
        <v>7.3151999999999999</v>
      </c>
      <c r="Z42" s="8">
        <v>45</v>
      </c>
      <c r="AA42" s="8">
        <v>43</v>
      </c>
      <c r="AB42" s="8"/>
      <c r="AC42" s="11"/>
      <c r="AE42" s="8">
        <v>18.399999999999999</v>
      </c>
    </row>
    <row r="43" spans="1:31" x14ac:dyDescent="0.25">
      <c r="A43" s="7">
        <v>43550</v>
      </c>
      <c r="B43" s="8">
        <v>26</v>
      </c>
      <c r="C43" s="8">
        <v>0.1</v>
      </c>
      <c r="D43" s="8">
        <v>7.87</v>
      </c>
      <c r="E43" s="8">
        <v>13.3</v>
      </c>
      <c r="F43" s="8">
        <v>17.399999999999999</v>
      </c>
      <c r="G43" s="8">
        <v>8.3000000000000004E-2</v>
      </c>
      <c r="I43" s="45">
        <v>214</v>
      </c>
      <c r="J43" s="35">
        <f t="shared" si="0"/>
        <v>2.9974980000000002</v>
      </c>
      <c r="K43" s="55">
        <v>1.56</v>
      </c>
      <c r="L43" s="35">
        <f t="shared" si="1"/>
        <v>4.8313200000000001E-2</v>
      </c>
      <c r="M43" s="11"/>
      <c r="N43" s="8">
        <v>1</v>
      </c>
      <c r="O43" s="8">
        <v>2</v>
      </c>
      <c r="P43" s="8">
        <v>4</v>
      </c>
      <c r="Q43" s="8">
        <v>2</v>
      </c>
      <c r="R43" s="8">
        <v>13</v>
      </c>
      <c r="S43" s="8">
        <v>1</v>
      </c>
      <c r="T43" s="41">
        <f t="shared" si="3"/>
        <v>6.1111111111111107</v>
      </c>
      <c r="U43" s="41">
        <f t="shared" si="3"/>
        <v>5.5555555555555554</v>
      </c>
      <c r="V43" s="8">
        <v>0.4</v>
      </c>
      <c r="W43" s="8">
        <v>1</v>
      </c>
      <c r="X43" s="8">
        <v>50</v>
      </c>
      <c r="Y43" s="8">
        <v>15.24</v>
      </c>
      <c r="Z43" s="8">
        <v>43</v>
      </c>
      <c r="AA43" s="8">
        <v>42</v>
      </c>
      <c r="AB43" s="8"/>
      <c r="AC43" s="11"/>
      <c r="AE43" s="8">
        <v>17.399999999999999</v>
      </c>
    </row>
    <row r="44" spans="1:31" x14ac:dyDescent="0.25">
      <c r="A44" s="7">
        <v>43550</v>
      </c>
      <c r="B44" s="8">
        <v>27</v>
      </c>
      <c r="C44" s="8">
        <v>0.09</v>
      </c>
      <c r="D44" s="8">
        <v>7.46</v>
      </c>
      <c r="E44" s="8">
        <v>21.5</v>
      </c>
      <c r="F44" s="8">
        <v>17.8</v>
      </c>
      <c r="G44" s="8">
        <v>5.8000000000000003E-2</v>
      </c>
      <c r="I44" s="45">
        <v>228</v>
      </c>
      <c r="J44" s="35">
        <f t="shared" si="0"/>
        <v>3.1935959999999999</v>
      </c>
      <c r="K44" s="57">
        <v>1.26</v>
      </c>
      <c r="L44" s="35">
        <f t="shared" si="1"/>
        <v>3.90222E-2</v>
      </c>
      <c r="M44" s="11"/>
      <c r="N44" s="8">
        <v>2</v>
      </c>
      <c r="O44" s="8">
        <v>1</v>
      </c>
      <c r="P44" s="8">
        <v>4</v>
      </c>
      <c r="Q44" s="8">
        <v>3</v>
      </c>
      <c r="R44" s="8">
        <v>5</v>
      </c>
      <c r="S44" s="8">
        <v>2</v>
      </c>
      <c r="T44" s="41">
        <f t="shared" si="3"/>
        <v>10</v>
      </c>
      <c r="U44" s="41">
        <f t="shared" si="3"/>
        <v>5.5555555555555554</v>
      </c>
      <c r="V44" s="8">
        <v>0.8</v>
      </c>
      <c r="W44" s="8">
        <v>1</v>
      </c>
      <c r="X44" s="8">
        <v>45</v>
      </c>
      <c r="Y44" s="8">
        <v>13.715999999999999</v>
      </c>
      <c r="Z44" s="8">
        <v>50</v>
      </c>
      <c r="AA44" s="8">
        <v>42</v>
      </c>
      <c r="AB44" s="8"/>
      <c r="AC44" s="11"/>
      <c r="AE44" s="8">
        <v>17.8</v>
      </c>
    </row>
    <row r="45" spans="1:31" x14ac:dyDescent="0.25">
      <c r="A45" s="7">
        <v>43550</v>
      </c>
      <c r="B45" s="8">
        <v>28</v>
      </c>
      <c r="C45" s="8">
        <v>1.1499999999999999</v>
      </c>
      <c r="D45" s="8">
        <v>7.13</v>
      </c>
      <c r="E45" s="8">
        <v>59.7</v>
      </c>
      <c r="F45" s="8">
        <v>18.3</v>
      </c>
      <c r="G45" s="1" t="s">
        <v>30</v>
      </c>
      <c r="I45" s="45">
        <v>129</v>
      </c>
      <c r="J45" s="35">
        <f t="shared" si="0"/>
        <v>1.8069030000000001</v>
      </c>
      <c r="K45" s="55">
        <v>1.78</v>
      </c>
      <c r="L45" s="35">
        <f t="shared" si="1"/>
        <v>5.5126599999999998E-2</v>
      </c>
      <c r="M45" s="11"/>
      <c r="N45" s="8">
        <v>2</v>
      </c>
      <c r="O45" s="8">
        <v>2</v>
      </c>
      <c r="P45" s="8">
        <v>3</v>
      </c>
      <c r="Q45" s="8">
        <v>2</v>
      </c>
      <c r="R45" s="8">
        <v>6</v>
      </c>
      <c r="S45" s="8">
        <v>1</v>
      </c>
      <c r="T45" s="41">
        <f t="shared" si="3"/>
        <v>7.2222222222222223</v>
      </c>
      <c r="U45" s="41">
        <f t="shared" si="3"/>
        <v>6.1111111111111107</v>
      </c>
      <c r="V45" s="8">
        <v>0.25</v>
      </c>
      <c r="W45" s="8">
        <v>1</v>
      </c>
      <c r="X45" s="8">
        <v>100</v>
      </c>
      <c r="Y45" s="8">
        <v>30.48</v>
      </c>
      <c r="Z45" s="8">
        <v>45</v>
      </c>
      <c r="AA45" s="8">
        <v>43</v>
      </c>
      <c r="AB45" s="8"/>
      <c r="AC45" s="11"/>
      <c r="AE45" s="8">
        <v>18.3</v>
      </c>
    </row>
    <row r="46" spans="1:31" x14ac:dyDescent="0.25">
      <c r="A46" s="7">
        <v>43564</v>
      </c>
      <c r="B46" s="8">
        <v>2</v>
      </c>
      <c r="C46" s="8">
        <v>0.04</v>
      </c>
      <c r="D46" s="8">
        <v>8.1199999999999992</v>
      </c>
      <c r="E46" s="8">
        <v>7.1</v>
      </c>
      <c r="F46" s="8">
        <v>13.2</v>
      </c>
      <c r="G46" s="8">
        <v>0.43099999999999999</v>
      </c>
      <c r="I46" s="53">
        <v>165</v>
      </c>
      <c r="J46" s="35">
        <f t="shared" si="0"/>
        <v>2.3111549999999998</v>
      </c>
      <c r="K46" s="54">
        <v>0.95</v>
      </c>
      <c r="L46" s="35">
        <f t="shared" si="1"/>
        <v>2.94215E-2</v>
      </c>
      <c r="M46" s="11"/>
      <c r="N46" s="8">
        <v>5</v>
      </c>
      <c r="O46" s="8">
        <v>3</v>
      </c>
      <c r="P46" s="8">
        <v>1</v>
      </c>
      <c r="Q46" s="8">
        <v>1</v>
      </c>
      <c r="R46" s="8">
        <v>13</v>
      </c>
      <c r="S46" s="8">
        <v>5</v>
      </c>
      <c r="T46" s="41">
        <f t="shared" si="3"/>
        <v>18.888888888888889</v>
      </c>
      <c r="U46" s="41">
        <f t="shared" si="3"/>
        <v>18.333333333333332</v>
      </c>
      <c r="V46" s="8">
        <v>1.1399999999999999</v>
      </c>
      <c r="W46" s="8">
        <v>2</v>
      </c>
      <c r="X46" s="8">
        <v>15</v>
      </c>
      <c r="Y46" s="8">
        <v>4.5720000000000001</v>
      </c>
      <c r="Z46" s="8">
        <v>66</v>
      </c>
      <c r="AA46" s="8">
        <v>65</v>
      </c>
      <c r="AB46" s="8"/>
      <c r="AC46" s="11"/>
      <c r="AE46" s="8">
        <v>13.2</v>
      </c>
    </row>
    <row r="47" spans="1:31" x14ac:dyDescent="0.25">
      <c r="A47" s="7">
        <v>43564</v>
      </c>
      <c r="B47" s="8">
        <v>3</v>
      </c>
      <c r="C47" s="8">
        <v>0.03</v>
      </c>
      <c r="D47" s="8">
        <v>7.12</v>
      </c>
      <c r="E47" s="8">
        <v>5.2</v>
      </c>
      <c r="F47" s="8">
        <v>22.8</v>
      </c>
      <c r="G47" s="8">
        <v>0.223</v>
      </c>
      <c r="I47" s="49">
        <v>344</v>
      </c>
      <c r="J47" s="35">
        <f t="shared" si="0"/>
        <v>4.8184079999999998</v>
      </c>
      <c r="K47" s="54">
        <v>1.1399999999999999</v>
      </c>
      <c r="L47" s="35">
        <f t="shared" si="1"/>
        <v>3.5305799999999998E-2</v>
      </c>
      <c r="M47" s="11"/>
      <c r="N47" s="8">
        <v>5</v>
      </c>
      <c r="O47" s="8">
        <v>3</v>
      </c>
      <c r="P47" s="8">
        <v>3</v>
      </c>
      <c r="Q47" s="8">
        <v>2</v>
      </c>
      <c r="R47" s="8">
        <v>10</v>
      </c>
      <c r="S47" s="8">
        <v>2</v>
      </c>
      <c r="T47" s="41">
        <f t="shared" si="3"/>
        <v>22.222222222222221</v>
      </c>
      <c r="U47" s="41">
        <f t="shared" si="3"/>
        <v>20.555555555555557</v>
      </c>
      <c r="V47" s="8">
        <v>1.2</v>
      </c>
      <c r="W47" s="8">
        <v>2</v>
      </c>
      <c r="X47" s="8">
        <v>15</v>
      </c>
      <c r="Y47" s="8">
        <v>4.5720000000000001</v>
      </c>
      <c r="Z47" s="8">
        <v>72</v>
      </c>
      <c r="AA47" s="8">
        <v>69</v>
      </c>
      <c r="AB47" s="8"/>
      <c r="AC47" s="11"/>
      <c r="AE47" s="8">
        <v>22.8</v>
      </c>
    </row>
    <row r="48" spans="1:31" x14ac:dyDescent="0.25">
      <c r="A48" s="7">
        <v>43564</v>
      </c>
      <c r="B48" s="8">
        <v>5</v>
      </c>
      <c r="C48" s="8">
        <v>0.03</v>
      </c>
      <c r="D48" s="8">
        <v>7</v>
      </c>
      <c r="E48" s="8">
        <v>189</v>
      </c>
      <c r="F48" s="8">
        <v>16.5</v>
      </c>
      <c r="G48" s="8">
        <v>0.36199999999999999</v>
      </c>
      <c r="I48" s="49">
        <v>242</v>
      </c>
      <c r="J48" s="35">
        <f t="shared" si="0"/>
        <v>3.389694</v>
      </c>
      <c r="K48" s="55">
        <v>1.31</v>
      </c>
      <c r="L48" s="35">
        <f t="shared" si="1"/>
        <v>4.0570700000000001E-2</v>
      </c>
      <c r="M48" s="11"/>
      <c r="N48" s="8">
        <v>5</v>
      </c>
      <c r="O48" s="8">
        <v>3</v>
      </c>
      <c r="P48" s="8">
        <v>1</v>
      </c>
      <c r="Q48" s="8">
        <v>1</v>
      </c>
      <c r="R48" s="8">
        <v>11</v>
      </c>
      <c r="S48" s="8">
        <v>5</v>
      </c>
      <c r="T48" s="41">
        <f t="shared" si="3"/>
        <v>22.222222222222221</v>
      </c>
      <c r="U48" s="41">
        <f t="shared" si="3"/>
        <v>19.444444444444443</v>
      </c>
      <c r="V48" s="8">
        <v>1.1000000000000001</v>
      </c>
      <c r="W48" s="8">
        <v>1</v>
      </c>
      <c r="X48" s="8">
        <v>8</v>
      </c>
      <c r="Y48" s="8">
        <v>2.4384000000000001</v>
      </c>
      <c r="Z48" s="8">
        <v>72</v>
      </c>
      <c r="AA48" s="8">
        <v>67</v>
      </c>
      <c r="AB48" s="8"/>
      <c r="AC48" s="11"/>
      <c r="AE48" s="8">
        <v>16.5</v>
      </c>
    </row>
    <row r="49" spans="1:31" x14ac:dyDescent="0.25">
      <c r="A49" s="7">
        <v>43564</v>
      </c>
      <c r="B49" s="8">
        <v>6</v>
      </c>
      <c r="C49" s="8">
        <v>0.03</v>
      </c>
      <c r="D49" s="8">
        <v>6.77</v>
      </c>
      <c r="E49" s="8">
        <v>186.1</v>
      </c>
      <c r="F49" s="8">
        <v>17.2</v>
      </c>
      <c r="G49" s="8">
        <v>0.14599999999999999</v>
      </c>
      <c r="I49" s="53">
        <v>232</v>
      </c>
      <c r="J49" s="35">
        <f t="shared" si="0"/>
        <v>3.2496239999999998</v>
      </c>
      <c r="K49" s="55">
        <v>0.92</v>
      </c>
      <c r="L49" s="35">
        <f t="shared" si="1"/>
        <v>2.8492400000000001E-2</v>
      </c>
      <c r="M49" s="11"/>
      <c r="N49" s="8">
        <v>5</v>
      </c>
      <c r="O49" s="8">
        <v>3</v>
      </c>
      <c r="P49" s="8">
        <v>2</v>
      </c>
      <c r="Q49" s="8">
        <v>1</v>
      </c>
      <c r="R49" s="8">
        <v>11</v>
      </c>
      <c r="S49" s="8">
        <v>5</v>
      </c>
      <c r="T49" s="41">
        <f t="shared" si="3"/>
        <v>22.222222222222221</v>
      </c>
      <c r="U49" s="41">
        <f t="shared" si="3"/>
        <v>22.222222222222221</v>
      </c>
      <c r="V49" s="8">
        <v>1.2</v>
      </c>
      <c r="W49" s="11"/>
      <c r="X49" s="8">
        <v>5</v>
      </c>
      <c r="Y49" s="8">
        <v>1.524</v>
      </c>
      <c r="Z49" s="8">
        <v>72</v>
      </c>
      <c r="AA49" s="8">
        <v>72</v>
      </c>
      <c r="AB49" s="8"/>
      <c r="AC49" s="11"/>
      <c r="AE49" s="8">
        <v>17.2</v>
      </c>
    </row>
    <row r="50" spans="1:31" x14ac:dyDescent="0.25">
      <c r="A50" s="7">
        <v>43564</v>
      </c>
      <c r="B50" s="8">
        <v>8</v>
      </c>
      <c r="C50" s="8">
        <v>0.08</v>
      </c>
      <c r="D50" s="8">
        <v>7.78</v>
      </c>
      <c r="E50" s="8">
        <v>170.5</v>
      </c>
      <c r="F50" s="8">
        <v>17.399999999999999</v>
      </c>
      <c r="G50" s="8">
        <v>0.108</v>
      </c>
      <c r="I50" s="49">
        <v>351</v>
      </c>
      <c r="J50" s="35">
        <f t="shared" si="0"/>
        <v>4.9164570000000003</v>
      </c>
      <c r="K50" s="55">
        <v>0.91</v>
      </c>
      <c r="L50" s="35">
        <f t="shared" si="1"/>
        <v>2.8182700000000002E-2</v>
      </c>
      <c r="M50" s="11"/>
      <c r="N50" s="8">
        <v>5</v>
      </c>
      <c r="O50" s="8">
        <v>3</v>
      </c>
      <c r="P50" s="8">
        <v>3</v>
      </c>
      <c r="Q50" s="8">
        <v>2</v>
      </c>
      <c r="R50" s="8">
        <v>11</v>
      </c>
      <c r="S50" s="8">
        <v>4</v>
      </c>
      <c r="T50" s="41">
        <f t="shared" si="3"/>
        <v>22.222222222222221</v>
      </c>
      <c r="U50" s="41">
        <f t="shared" si="3"/>
        <v>20</v>
      </c>
      <c r="V50" s="8">
        <v>1.23</v>
      </c>
      <c r="W50" s="8">
        <v>1</v>
      </c>
      <c r="X50" s="8">
        <v>2</v>
      </c>
      <c r="Y50" s="8">
        <v>0.60960000000000003</v>
      </c>
      <c r="Z50" s="8">
        <v>72</v>
      </c>
      <c r="AA50" s="8">
        <v>68</v>
      </c>
      <c r="AB50" s="8"/>
      <c r="AC50" s="11"/>
      <c r="AE50" s="8">
        <v>17.399999999999999</v>
      </c>
    </row>
    <row r="51" spans="1:31" x14ac:dyDescent="0.25">
      <c r="A51" s="7">
        <v>43564</v>
      </c>
      <c r="B51" s="8">
        <v>9</v>
      </c>
      <c r="C51" s="8">
        <v>0.03</v>
      </c>
      <c r="D51" s="8">
        <v>7.78</v>
      </c>
      <c r="E51" s="8">
        <v>6.8</v>
      </c>
      <c r="F51" s="8">
        <v>16.100000000000001</v>
      </c>
      <c r="G51" s="8">
        <v>0.27100000000000002</v>
      </c>
      <c r="I51" s="49">
        <v>200.5</v>
      </c>
      <c r="J51" s="35">
        <f t="shared" si="0"/>
        <v>2.8084034999999998</v>
      </c>
      <c r="K51" s="55">
        <v>1.93</v>
      </c>
      <c r="L51" s="35">
        <f t="shared" si="1"/>
        <v>5.9772099999999995E-2</v>
      </c>
      <c r="M51" s="11"/>
      <c r="N51" s="8">
        <v>5</v>
      </c>
      <c r="O51" s="8">
        <v>3</v>
      </c>
      <c r="P51" s="8">
        <v>1</v>
      </c>
      <c r="Q51" s="8">
        <v>1</v>
      </c>
      <c r="R51" s="8">
        <v>13</v>
      </c>
      <c r="S51" s="8">
        <v>5</v>
      </c>
      <c r="T51" s="41">
        <f t="shared" si="3"/>
        <v>23.888888888888889</v>
      </c>
      <c r="U51" s="41">
        <f t="shared" si="3"/>
        <v>22.222222222222221</v>
      </c>
      <c r="V51" s="8">
        <v>0.35</v>
      </c>
      <c r="W51" s="11"/>
      <c r="X51" s="8">
        <v>15</v>
      </c>
      <c r="Y51" s="8">
        <v>4.5720000000000001</v>
      </c>
      <c r="Z51" s="8">
        <v>75</v>
      </c>
      <c r="AA51" s="8">
        <v>72</v>
      </c>
      <c r="AB51" s="8"/>
      <c r="AC51" s="11"/>
      <c r="AE51" s="8">
        <v>16.100000000000001</v>
      </c>
    </row>
    <row r="52" spans="1:31" x14ac:dyDescent="0.25">
      <c r="A52" s="7">
        <v>43564</v>
      </c>
      <c r="B52" s="8">
        <v>11</v>
      </c>
      <c r="C52" s="8">
        <v>0.03</v>
      </c>
      <c r="D52" s="8">
        <v>7.74</v>
      </c>
      <c r="E52" s="8">
        <v>12.5</v>
      </c>
      <c r="F52" s="8">
        <v>12.6</v>
      </c>
      <c r="G52" s="8">
        <v>0.216</v>
      </c>
      <c r="I52" s="49">
        <v>171</v>
      </c>
      <c r="J52" s="35">
        <f t="shared" si="0"/>
        <v>2.395197</v>
      </c>
      <c r="K52" s="58">
        <v>1.45</v>
      </c>
      <c r="L52" s="35">
        <f t="shared" si="1"/>
        <v>4.4906499999999995E-2</v>
      </c>
      <c r="M52" s="11"/>
      <c r="N52" s="8">
        <v>3</v>
      </c>
      <c r="O52" s="8">
        <v>3</v>
      </c>
      <c r="P52" s="8">
        <v>2</v>
      </c>
      <c r="Q52" s="8">
        <v>1</v>
      </c>
      <c r="R52" s="8">
        <v>11</v>
      </c>
      <c r="S52" s="8">
        <v>5</v>
      </c>
      <c r="T52" s="41">
        <f t="shared" si="3"/>
        <v>21.666666666666668</v>
      </c>
      <c r="U52" s="41">
        <f t="shared" si="3"/>
        <v>15.555555555555555</v>
      </c>
      <c r="V52" s="8">
        <v>0.28000000000000003</v>
      </c>
      <c r="W52" s="8">
        <v>2</v>
      </c>
      <c r="X52" s="8">
        <v>100</v>
      </c>
      <c r="Y52" s="8">
        <v>30.48</v>
      </c>
      <c r="Z52" s="8">
        <v>71</v>
      </c>
      <c r="AA52" s="8">
        <v>60</v>
      </c>
      <c r="AB52" s="8"/>
      <c r="AC52" s="11"/>
      <c r="AE52" s="8">
        <v>12.6</v>
      </c>
    </row>
    <row r="53" spans="1:31" x14ac:dyDescent="0.25">
      <c r="A53" s="7">
        <v>43564</v>
      </c>
      <c r="B53" s="8">
        <v>12</v>
      </c>
      <c r="C53" s="8">
        <v>0.02</v>
      </c>
      <c r="D53" s="8">
        <v>7.56</v>
      </c>
      <c r="E53" s="8">
        <v>6.5</v>
      </c>
      <c r="F53" s="8">
        <v>13.6</v>
      </c>
      <c r="G53" s="8">
        <v>0.113</v>
      </c>
      <c r="I53" s="49">
        <v>176</v>
      </c>
      <c r="J53" s="35">
        <f t="shared" si="0"/>
        <v>2.4652319999999999</v>
      </c>
      <c r="K53" s="55">
        <v>1.35</v>
      </c>
      <c r="L53" s="35">
        <f t="shared" si="1"/>
        <v>4.1809499999999999E-2</v>
      </c>
      <c r="M53" s="11"/>
      <c r="N53" s="8">
        <v>5</v>
      </c>
      <c r="O53" s="8">
        <v>3</v>
      </c>
      <c r="P53" s="8">
        <v>2</v>
      </c>
      <c r="Q53" s="8">
        <v>1</v>
      </c>
      <c r="R53" s="8">
        <v>5</v>
      </c>
      <c r="S53" s="8">
        <v>5</v>
      </c>
      <c r="T53" s="41" t="str">
        <f t="shared" si="3"/>
        <v xml:space="preserve"> </v>
      </c>
      <c r="U53" s="41">
        <f t="shared" si="3"/>
        <v>21.111111111111111</v>
      </c>
      <c r="V53" s="8">
        <v>0.4</v>
      </c>
      <c r="W53" s="11"/>
      <c r="X53" s="8">
        <v>15</v>
      </c>
      <c r="Y53" s="8">
        <v>4.5720000000000001</v>
      </c>
      <c r="Z53" s="11"/>
      <c r="AA53" s="8">
        <v>70</v>
      </c>
      <c r="AB53" s="8"/>
      <c r="AC53" s="11"/>
      <c r="AE53" s="8">
        <v>13.6</v>
      </c>
    </row>
    <row r="54" spans="1:31" x14ac:dyDescent="0.25">
      <c r="A54" s="7">
        <v>43564</v>
      </c>
      <c r="B54" s="13">
        <v>13</v>
      </c>
      <c r="C54" s="14"/>
      <c r="D54" s="14"/>
      <c r="E54" s="14"/>
      <c r="F54" s="14"/>
      <c r="G54" s="14"/>
      <c r="H54" s="37"/>
      <c r="I54" s="61"/>
      <c r="K54" s="55"/>
      <c r="M54" s="14"/>
      <c r="N54" s="14"/>
      <c r="O54" s="14"/>
      <c r="P54" s="14"/>
      <c r="Q54" s="14"/>
      <c r="R54" s="14"/>
      <c r="S54" s="14"/>
      <c r="T54" s="41" t="str">
        <f t="shared" si="3"/>
        <v xml:space="preserve"> </v>
      </c>
      <c r="U54" s="41" t="str">
        <f t="shared" si="3"/>
        <v xml:space="preserve"> </v>
      </c>
      <c r="V54" s="14"/>
      <c r="W54" s="14"/>
      <c r="X54" s="14"/>
      <c r="Y54" s="13">
        <v>0</v>
      </c>
      <c r="Z54" s="15"/>
      <c r="AA54" s="15"/>
      <c r="AB54" s="15"/>
      <c r="AC54" s="11"/>
      <c r="AE54" s="15"/>
    </row>
    <row r="55" spans="1:31" x14ac:dyDescent="0.25">
      <c r="A55" s="7">
        <v>43564</v>
      </c>
      <c r="B55" s="8">
        <v>15</v>
      </c>
      <c r="C55" s="8">
        <v>0.03</v>
      </c>
      <c r="D55" s="8">
        <v>7.58</v>
      </c>
      <c r="E55" s="8">
        <v>5.2</v>
      </c>
      <c r="F55" s="8">
        <v>14.7</v>
      </c>
      <c r="G55" s="8">
        <v>0.13300000000000001</v>
      </c>
      <c r="I55" s="49">
        <v>168</v>
      </c>
      <c r="J55" s="35">
        <f t="shared" si="0"/>
        <v>2.3531759999999999</v>
      </c>
      <c r="K55" s="55">
        <v>0.86</v>
      </c>
      <c r="L55" s="35">
        <f t="shared" si="1"/>
        <v>2.66342E-2</v>
      </c>
      <c r="M55" s="11"/>
      <c r="N55" s="8">
        <v>5</v>
      </c>
      <c r="O55" s="8">
        <v>3</v>
      </c>
      <c r="P55" s="8">
        <v>2</v>
      </c>
      <c r="Q55" s="8">
        <v>1</v>
      </c>
      <c r="R55" s="8">
        <v>10</v>
      </c>
      <c r="S55" s="8">
        <v>5</v>
      </c>
      <c r="T55" s="41">
        <f t="shared" si="3"/>
        <v>24.444444444444443</v>
      </c>
      <c r="U55" s="41">
        <f t="shared" si="3"/>
        <v>21.111111111111111</v>
      </c>
      <c r="V55" s="8">
        <v>1.1000000000000001</v>
      </c>
      <c r="W55" s="8">
        <v>2</v>
      </c>
      <c r="X55" s="8">
        <v>3.6</v>
      </c>
      <c r="Y55" s="8">
        <v>1.09728</v>
      </c>
      <c r="Z55" s="8">
        <v>76</v>
      </c>
      <c r="AA55" s="8">
        <v>70</v>
      </c>
      <c r="AB55" s="8"/>
      <c r="AC55" s="11"/>
      <c r="AE55" s="8">
        <v>14.7</v>
      </c>
    </row>
    <row r="56" spans="1:31" x14ac:dyDescent="0.25">
      <c r="A56" s="7">
        <v>43564</v>
      </c>
      <c r="B56" s="8">
        <v>16</v>
      </c>
      <c r="C56" s="8">
        <v>0.02</v>
      </c>
      <c r="D56" s="8">
        <v>7.41</v>
      </c>
      <c r="E56" s="8">
        <v>7.8</v>
      </c>
      <c r="F56" s="8">
        <v>6.32</v>
      </c>
      <c r="G56" s="8">
        <v>0.19900000000000001</v>
      </c>
      <c r="I56" s="50">
        <v>90</v>
      </c>
      <c r="J56" s="35">
        <f t="shared" si="0"/>
        <v>1.2606299999999999</v>
      </c>
      <c r="K56" s="55">
        <v>1.95</v>
      </c>
      <c r="L56" s="35">
        <f t="shared" si="1"/>
        <v>6.0391499999999994E-2</v>
      </c>
      <c r="M56" s="11"/>
      <c r="N56" s="8">
        <v>4</v>
      </c>
      <c r="O56" s="8">
        <v>2</v>
      </c>
      <c r="P56" s="8">
        <v>2</v>
      </c>
      <c r="Q56" s="8">
        <v>2</v>
      </c>
      <c r="R56" s="8">
        <v>10</v>
      </c>
      <c r="S56" s="8">
        <v>5</v>
      </c>
      <c r="T56" s="41" t="str">
        <f t="shared" si="3"/>
        <v xml:space="preserve"> </v>
      </c>
      <c r="U56" s="41">
        <f t="shared" si="3"/>
        <v>17.777777777777779</v>
      </c>
      <c r="V56" s="8">
        <v>0.45</v>
      </c>
      <c r="W56" s="8">
        <v>1</v>
      </c>
      <c r="X56" s="8">
        <v>8</v>
      </c>
      <c r="Y56" s="8">
        <v>2.4384000000000001</v>
      </c>
      <c r="Z56" s="11"/>
      <c r="AA56" s="8">
        <v>64</v>
      </c>
      <c r="AB56" s="8"/>
      <c r="AC56" s="11"/>
      <c r="AE56" s="8">
        <v>6.32</v>
      </c>
    </row>
    <row r="57" spans="1:31" x14ac:dyDescent="0.25">
      <c r="A57" s="7">
        <v>43564</v>
      </c>
      <c r="B57" s="8">
        <v>17</v>
      </c>
      <c r="C57" s="8">
        <v>0.21</v>
      </c>
      <c r="D57" s="8">
        <v>7.01</v>
      </c>
      <c r="E57" s="8">
        <v>12.9</v>
      </c>
      <c r="F57" s="8">
        <v>13.2</v>
      </c>
      <c r="G57" s="8">
        <v>0.129</v>
      </c>
      <c r="I57" s="49">
        <v>127</v>
      </c>
      <c r="J57" s="35">
        <f t="shared" si="0"/>
        <v>1.7788889999999999</v>
      </c>
      <c r="K57" s="55">
        <v>1.65</v>
      </c>
      <c r="L57" s="35">
        <f t="shared" si="1"/>
        <v>5.11005E-2</v>
      </c>
      <c r="M57" s="11"/>
      <c r="N57" s="8">
        <v>1</v>
      </c>
      <c r="O57" s="8">
        <v>6</v>
      </c>
      <c r="P57" s="8">
        <v>2</v>
      </c>
      <c r="Q57" s="8">
        <v>1</v>
      </c>
      <c r="R57" s="8">
        <v>10</v>
      </c>
      <c r="S57" s="8">
        <v>4</v>
      </c>
      <c r="T57" s="41">
        <f t="shared" si="3"/>
        <v>16.666666666666668</v>
      </c>
      <c r="U57" s="41">
        <f t="shared" si="3"/>
        <v>10</v>
      </c>
      <c r="V57" s="8">
        <v>0.45</v>
      </c>
      <c r="W57" s="8">
        <v>1</v>
      </c>
      <c r="X57" s="8">
        <v>30</v>
      </c>
      <c r="Y57" s="8">
        <v>9.1440000000000001</v>
      </c>
      <c r="Z57" s="8">
        <v>62</v>
      </c>
      <c r="AA57" s="8">
        <v>50</v>
      </c>
      <c r="AB57" s="8"/>
      <c r="AC57" s="11"/>
      <c r="AE57" s="8">
        <v>13.2</v>
      </c>
    </row>
    <row r="58" spans="1:31" x14ac:dyDescent="0.25">
      <c r="A58" s="7">
        <v>43564</v>
      </c>
      <c r="B58" s="8">
        <v>18</v>
      </c>
      <c r="C58" s="8">
        <v>0.23</v>
      </c>
      <c r="D58" s="8">
        <v>7.21</v>
      </c>
      <c r="E58" s="8">
        <v>14.7</v>
      </c>
      <c r="F58" s="8">
        <v>13.4</v>
      </c>
      <c r="G58" s="8">
        <v>8.3000000000000004E-2</v>
      </c>
      <c r="I58" s="49">
        <v>125</v>
      </c>
      <c r="J58" s="35">
        <f t="shared" si="0"/>
        <v>1.750875</v>
      </c>
      <c r="K58" s="55">
        <v>1.68</v>
      </c>
      <c r="L58" s="35">
        <f t="shared" si="1"/>
        <v>5.2029599999999995E-2</v>
      </c>
      <c r="M58" s="11"/>
      <c r="N58" s="8">
        <v>3</v>
      </c>
      <c r="O58" s="8">
        <v>3</v>
      </c>
      <c r="P58" s="8">
        <v>2</v>
      </c>
      <c r="Q58" s="8">
        <v>1</v>
      </c>
      <c r="R58" s="8">
        <v>11</v>
      </c>
      <c r="S58" s="8">
        <v>3</v>
      </c>
      <c r="T58" s="41">
        <f t="shared" si="3"/>
        <v>21.111111111111111</v>
      </c>
      <c r="U58" s="41">
        <f t="shared" si="3"/>
        <v>23.888888888888889</v>
      </c>
      <c r="V58" s="8">
        <v>0.4</v>
      </c>
      <c r="W58" s="8">
        <v>1</v>
      </c>
      <c r="X58" s="8">
        <v>25</v>
      </c>
      <c r="Y58" s="8">
        <v>7.62</v>
      </c>
      <c r="Z58" s="8">
        <v>70</v>
      </c>
      <c r="AA58" s="8">
        <v>75</v>
      </c>
      <c r="AB58" s="8"/>
      <c r="AC58" s="11"/>
      <c r="AE58" s="8">
        <v>13.4</v>
      </c>
    </row>
    <row r="59" spans="1:31" x14ac:dyDescent="0.25">
      <c r="A59" s="7">
        <v>43564</v>
      </c>
      <c r="B59" s="8">
        <v>19</v>
      </c>
      <c r="C59" s="8">
        <v>0.04</v>
      </c>
      <c r="D59" s="8">
        <v>7.68</v>
      </c>
      <c r="E59" s="8">
        <v>12.5</v>
      </c>
      <c r="F59" s="8">
        <v>19.5</v>
      </c>
      <c r="G59" s="8">
        <v>0.125</v>
      </c>
      <c r="I59" s="49">
        <v>244</v>
      </c>
      <c r="J59" s="35">
        <f t="shared" si="0"/>
        <v>3.4177080000000002</v>
      </c>
      <c r="K59" s="55">
        <v>1.65</v>
      </c>
      <c r="L59" s="35">
        <f t="shared" si="1"/>
        <v>5.11005E-2</v>
      </c>
      <c r="M59" s="11"/>
      <c r="N59" s="8">
        <v>3</v>
      </c>
      <c r="O59" s="8">
        <v>2</v>
      </c>
      <c r="P59" s="8">
        <v>2</v>
      </c>
      <c r="Q59" s="8">
        <v>1</v>
      </c>
      <c r="R59" s="8">
        <v>12</v>
      </c>
      <c r="S59" s="8">
        <v>5</v>
      </c>
      <c r="T59" s="41">
        <f t="shared" si="3"/>
        <v>22.222222222222221</v>
      </c>
      <c r="U59" s="41">
        <f t="shared" si="3"/>
        <v>16.666666666666668</v>
      </c>
      <c r="V59" s="8">
        <v>8.8999999999999996E-2</v>
      </c>
      <c r="W59" s="8">
        <v>1</v>
      </c>
      <c r="X59" s="8">
        <v>100</v>
      </c>
      <c r="Y59" s="8">
        <v>30.48</v>
      </c>
      <c r="Z59" s="8">
        <v>72</v>
      </c>
      <c r="AA59" s="8">
        <v>62</v>
      </c>
      <c r="AB59" s="8"/>
      <c r="AC59" s="11"/>
      <c r="AE59" s="8">
        <v>19.5</v>
      </c>
    </row>
    <row r="60" spans="1:31" x14ac:dyDescent="0.25">
      <c r="A60" s="7">
        <v>43564</v>
      </c>
      <c r="B60" s="8">
        <v>21</v>
      </c>
      <c r="C60" s="8">
        <v>0.06</v>
      </c>
      <c r="D60" s="8">
        <v>7.39</v>
      </c>
      <c r="E60" s="8">
        <v>19.100000000000001</v>
      </c>
      <c r="F60" s="8">
        <v>15.3</v>
      </c>
      <c r="G60" s="8">
        <v>0.33500000000000002</v>
      </c>
      <c r="I60" s="49">
        <v>182</v>
      </c>
      <c r="J60" s="35">
        <f t="shared" si="0"/>
        <v>2.549274</v>
      </c>
      <c r="K60" s="55">
        <v>1.69</v>
      </c>
      <c r="L60" s="35">
        <f t="shared" si="1"/>
        <v>5.2339299999999998E-2</v>
      </c>
      <c r="M60" s="11"/>
      <c r="N60" s="8">
        <v>3</v>
      </c>
      <c r="O60" s="8">
        <v>3</v>
      </c>
      <c r="P60" s="8">
        <v>2</v>
      </c>
      <c r="Q60" s="8">
        <v>2</v>
      </c>
      <c r="R60" s="8">
        <v>12</v>
      </c>
      <c r="S60" s="8">
        <v>5</v>
      </c>
      <c r="T60" s="41">
        <f t="shared" si="3"/>
        <v>18.888888888888889</v>
      </c>
      <c r="U60" s="41">
        <f t="shared" si="3"/>
        <v>15.555555555555555</v>
      </c>
      <c r="V60" s="8">
        <v>0.22</v>
      </c>
      <c r="W60" s="8">
        <v>2</v>
      </c>
      <c r="X60" s="8">
        <v>33</v>
      </c>
      <c r="Y60" s="8">
        <v>10.058400000000001</v>
      </c>
      <c r="Z60" s="8">
        <v>66</v>
      </c>
      <c r="AA60" s="8">
        <v>60</v>
      </c>
      <c r="AB60" s="8"/>
      <c r="AC60" s="11"/>
      <c r="AE60" s="8">
        <v>15.3</v>
      </c>
    </row>
    <row r="61" spans="1:31" x14ac:dyDescent="0.25">
      <c r="A61" s="7">
        <v>43564</v>
      </c>
      <c r="B61" s="8">
        <v>22</v>
      </c>
      <c r="C61" s="8">
        <v>7.0000000000000007E-2</v>
      </c>
      <c r="D61" s="8">
        <v>7.24</v>
      </c>
      <c r="E61" s="8">
        <v>18.5</v>
      </c>
      <c r="F61" s="8">
        <v>14.1</v>
      </c>
      <c r="G61" s="8">
        <v>0.214</v>
      </c>
      <c r="I61" s="49">
        <v>159</v>
      </c>
      <c r="J61" s="35">
        <f t="shared" si="0"/>
        <v>2.2271129999999997</v>
      </c>
      <c r="K61" s="55">
        <v>1.45</v>
      </c>
      <c r="L61" s="35">
        <f t="shared" si="1"/>
        <v>4.4906499999999995E-2</v>
      </c>
      <c r="M61" s="11"/>
      <c r="N61" s="8">
        <v>2</v>
      </c>
      <c r="O61" s="8">
        <v>3</v>
      </c>
      <c r="P61" s="8">
        <v>2</v>
      </c>
      <c r="Q61" s="8">
        <v>2</v>
      </c>
      <c r="R61" s="8">
        <v>11</v>
      </c>
      <c r="S61" s="8">
        <v>5</v>
      </c>
      <c r="T61" s="41">
        <f t="shared" si="3"/>
        <v>15.555555555555555</v>
      </c>
      <c r="U61" s="41">
        <f t="shared" si="3"/>
        <v>17.222222222222221</v>
      </c>
      <c r="V61" s="8">
        <v>0.42</v>
      </c>
      <c r="W61" s="8">
        <v>1</v>
      </c>
      <c r="X61" s="8">
        <v>40</v>
      </c>
      <c r="Y61" s="8">
        <v>12.192</v>
      </c>
      <c r="Z61" s="8">
        <v>60</v>
      </c>
      <c r="AA61" s="8">
        <v>63</v>
      </c>
      <c r="AB61" s="8"/>
      <c r="AC61" s="11"/>
      <c r="AE61" s="8">
        <v>14.1</v>
      </c>
    </row>
    <row r="62" spans="1:31" x14ac:dyDescent="0.25">
      <c r="A62" s="7">
        <v>43564</v>
      </c>
      <c r="B62" s="8">
        <v>23</v>
      </c>
      <c r="C62" s="8">
        <v>1.38</v>
      </c>
      <c r="D62" s="8">
        <v>7.26</v>
      </c>
      <c r="E62" s="8">
        <v>21</v>
      </c>
      <c r="F62" s="8">
        <v>14.2</v>
      </c>
      <c r="G62" s="8">
        <v>0.23100000000000001</v>
      </c>
      <c r="I62" s="49">
        <v>193</v>
      </c>
      <c r="J62" s="35">
        <f t="shared" si="0"/>
        <v>2.7033510000000001</v>
      </c>
      <c r="K62" s="55">
        <v>1.915</v>
      </c>
      <c r="L62" s="35">
        <f t="shared" si="1"/>
        <v>5.9307550000000001E-2</v>
      </c>
      <c r="M62" s="11"/>
      <c r="N62" s="8">
        <v>3</v>
      </c>
      <c r="O62" s="8">
        <v>3</v>
      </c>
      <c r="P62" s="8">
        <v>2</v>
      </c>
      <c r="Q62" s="8">
        <v>1</v>
      </c>
      <c r="R62" s="8">
        <v>11</v>
      </c>
      <c r="S62" s="8">
        <v>3</v>
      </c>
      <c r="T62" s="41">
        <f t="shared" si="3"/>
        <v>21.111111111111111</v>
      </c>
      <c r="U62" s="41">
        <f t="shared" si="3"/>
        <v>23.333333333333332</v>
      </c>
      <c r="V62" s="8">
        <v>0.45</v>
      </c>
      <c r="W62" s="8">
        <v>1</v>
      </c>
      <c r="X62" s="8">
        <v>50</v>
      </c>
      <c r="Y62" s="8">
        <v>15.24</v>
      </c>
      <c r="Z62" s="8">
        <v>70</v>
      </c>
      <c r="AA62" s="8">
        <v>74</v>
      </c>
      <c r="AB62" s="8"/>
      <c r="AC62" s="11"/>
      <c r="AE62" s="8">
        <v>14.2</v>
      </c>
    </row>
    <row r="63" spans="1:31" x14ac:dyDescent="0.25">
      <c r="A63" s="7">
        <v>43564</v>
      </c>
      <c r="B63" s="8">
        <v>24</v>
      </c>
      <c r="C63" s="8">
        <v>0.37</v>
      </c>
      <c r="D63" s="8">
        <v>7.14</v>
      </c>
      <c r="E63" s="8">
        <v>220.9</v>
      </c>
      <c r="F63" s="8">
        <v>25.5</v>
      </c>
      <c r="G63" s="8">
        <v>0.115</v>
      </c>
      <c r="I63" s="49">
        <v>109.5</v>
      </c>
      <c r="J63" s="35">
        <f t="shared" si="0"/>
        <v>1.5337665</v>
      </c>
      <c r="K63" s="58">
        <v>2.6</v>
      </c>
      <c r="L63" s="35">
        <f t="shared" si="1"/>
        <v>8.052200000000001E-2</v>
      </c>
      <c r="M63" s="11"/>
      <c r="N63" s="8">
        <v>3</v>
      </c>
      <c r="O63" s="8">
        <v>3</v>
      </c>
      <c r="P63" s="8">
        <v>2</v>
      </c>
      <c r="Q63" s="8">
        <v>2</v>
      </c>
      <c r="R63" s="8">
        <v>12</v>
      </c>
      <c r="S63" s="8">
        <v>5</v>
      </c>
      <c r="T63" s="41">
        <f t="shared" si="3"/>
        <v>22.222222222222221</v>
      </c>
      <c r="U63" s="41">
        <f t="shared" si="3"/>
        <v>17.222222222222221</v>
      </c>
      <c r="V63" s="8">
        <v>0.3</v>
      </c>
      <c r="W63" s="8">
        <v>2</v>
      </c>
      <c r="X63" s="8">
        <v>25</v>
      </c>
      <c r="Y63" s="8">
        <v>7.62</v>
      </c>
      <c r="Z63" s="8">
        <v>72</v>
      </c>
      <c r="AA63" s="8">
        <v>63</v>
      </c>
      <c r="AB63" s="8"/>
      <c r="AC63" s="11"/>
      <c r="AE63" s="8">
        <v>25.5</v>
      </c>
    </row>
    <row r="64" spans="1:31" x14ac:dyDescent="0.25">
      <c r="A64" s="7">
        <v>43564</v>
      </c>
      <c r="B64" s="8">
        <v>25</v>
      </c>
      <c r="C64" s="8">
        <v>0.05</v>
      </c>
      <c r="D64" s="8">
        <v>6.9</v>
      </c>
      <c r="E64" s="8">
        <v>273</v>
      </c>
      <c r="F64" s="8">
        <v>11</v>
      </c>
      <c r="G64" s="8">
        <v>0.44900000000000001</v>
      </c>
      <c r="I64" s="49">
        <v>70.3</v>
      </c>
      <c r="J64" s="35">
        <f t="shared" si="0"/>
        <v>0.98469209999999996</v>
      </c>
      <c r="K64" s="55">
        <v>3.01</v>
      </c>
      <c r="L64" s="35">
        <f t="shared" si="1"/>
        <v>9.3219699999999989E-2</v>
      </c>
      <c r="M64" s="11"/>
      <c r="N64" s="8">
        <v>3</v>
      </c>
      <c r="O64" s="8">
        <v>3</v>
      </c>
      <c r="P64" s="8">
        <v>2</v>
      </c>
      <c r="Q64" s="8">
        <v>1</v>
      </c>
      <c r="R64" s="8">
        <v>12</v>
      </c>
      <c r="S64" s="8">
        <v>4</v>
      </c>
      <c r="T64" s="41">
        <f t="shared" si="3"/>
        <v>21.111111111111111</v>
      </c>
      <c r="U64" s="41">
        <f t="shared" si="3"/>
        <v>16.666666666666668</v>
      </c>
      <c r="V64" s="8">
        <v>0.4</v>
      </c>
      <c r="W64" s="8">
        <v>1</v>
      </c>
      <c r="X64" s="8">
        <v>24</v>
      </c>
      <c r="Y64" s="8">
        <v>7.3151999999999999</v>
      </c>
      <c r="Z64" s="8">
        <v>70</v>
      </c>
      <c r="AA64" s="8">
        <v>62</v>
      </c>
      <c r="AB64" s="8"/>
      <c r="AC64" s="11"/>
      <c r="AE64" s="8">
        <v>11</v>
      </c>
    </row>
    <row r="65" spans="1:31" x14ac:dyDescent="0.25">
      <c r="A65" s="7">
        <v>43564</v>
      </c>
      <c r="B65" s="8">
        <v>26</v>
      </c>
      <c r="C65" s="8">
        <v>0.05</v>
      </c>
      <c r="D65" s="8">
        <v>7.59</v>
      </c>
      <c r="E65" s="8">
        <v>274.10000000000002</v>
      </c>
      <c r="F65" s="8">
        <v>16.399999999999999</v>
      </c>
      <c r="G65" s="8">
        <v>0.32800000000000001</v>
      </c>
      <c r="I65" s="49">
        <v>207</v>
      </c>
      <c r="J65" s="35">
        <f t="shared" si="0"/>
        <v>2.8994490000000002</v>
      </c>
      <c r="K65" s="55">
        <v>1.99</v>
      </c>
      <c r="L65" s="35">
        <f t="shared" si="1"/>
        <v>6.1630299999999999E-2</v>
      </c>
      <c r="M65" s="11"/>
      <c r="N65" s="8">
        <v>2</v>
      </c>
      <c r="O65" s="8">
        <v>3</v>
      </c>
      <c r="P65" s="8">
        <v>3</v>
      </c>
      <c r="Q65" s="8">
        <v>1</v>
      </c>
      <c r="R65" s="8">
        <v>11</v>
      </c>
      <c r="S65" s="8">
        <v>5</v>
      </c>
      <c r="T65" s="41">
        <f t="shared" si="3"/>
        <v>17.5</v>
      </c>
      <c r="U65" s="41">
        <f t="shared" si="3"/>
        <v>16.5</v>
      </c>
      <c r="V65" s="8">
        <v>0.65</v>
      </c>
      <c r="W65" s="8">
        <v>1</v>
      </c>
      <c r="X65" s="8">
        <v>40</v>
      </c>
      <c r="Y65" s="8">
        <v>12.192</v>
      </c>
      <c r="Z65" s="8">
        <v>63.5</v>
      </c>
      <c r="AA65" s="8">
        <v>61.7</v>
      </c>
      <c r="AB65" s="8"/>
      <c r="AC65" s="11"/>
      <c r="AE65" s="8">
        <v>16.399999999999999</v>
      </c>
    </row>
    <row r="66" spans="1:31" x14ac:dyDescent="0.25">
      <c r="A66" s="7">
        <v>43564</v>
      </c>
      <c r="B66" s="8">
        <v>27</v>
      </c>
      <c r="C66" s="8">
        <v>0.03</v>
      </c>
      <c r="D66" s="8">
        <v>7.26</v>
      </c>
      <c r="E66" s="8">
        <v>19.3</v>
      </c>
      <c r="F66" s="8">
        <v>17.899999999999999</v>
      </c>
      <c r="G66" s="8">
        <v>0.24299999999999999</v>
      </c>
      <c r="I66" s="49">
        <v>295</v>
      </c>
      <c r="J66" s="35">
        <f t="shared" si="0"/>
        <v>4.1320649999999999</v>
      </c>
      <c r="K66" s="55">
        <v>1.81</v>
      </c>
      <c r="L66" s="35">
        <f t="shared" si="1"/>
        <v>5.60557E-2</v>
      </c>
      <c r="M66" s="11"/>
      <c r="N66" s="8">
        <v>3</v>
      </c>
      <c r="O66" s="8">
        <v>3</v>
      </c>
      <c r="P66" s="8">
        <v>2</v>
      </c>
      <c r="Q66" s="8">
        <v>1</v>
      </c>
      <c r="R66" s="8">
        <v>10</v>
      </c>
      <c r="S66" s="8">
        <v>5</v>
      </c>
      <c r="T66" s="41">
        <f t="shared" si="3"/>
        <v>23.333333333333332</v>
      </c>
      <c r="U66" s="41">
        <f t="shared" si="3"/>
        <v>16.666666666666668</v>
      </c>
      <c r="V66" s="8">
        <v>0.75</v>
      </c>
      <c r="W66" s="8">
        <v>1</v>
      </c>
      <c r="X66" s="8">
        <v>50</v>
      </c>
      <c r="Y66" s="8">
        <v>15.24</v>
      </c>
      <c r="Z66" s="8">
        <v>74</v>
      </c>
      <c r="AA66" s="8">
        <v>62</v>
      </c>
      <c r="AB66" s="8"/>
      <c r="AC66" s="11"/>
      <c r="AE66" s="8">
        <v>17.899999999999999</v>
      </c>
    </row>
    <row r="67" spans="1:31" x14ac:dyDescent="0.25">
      <c r="A67" s="7">
        <v>43564</v>
      </c>
      <c r="B67" s="8">
        <v>28</v>
      </c>
      <c r="C67" s="8">
        <v>0.55000000000000004</v>
      </c>
      <c r="D67" s="8">
        <v>6.78</v>
      </c>
      <c r="E67" s="8">
        <v>22.4</v>
      </c>
      <c r="F67" s="8">
        <v>18.8</v>
      </c>
      <c r="G67" s="8">
        <v>0.17799999999999999</v>
      </c>
      <c r="I67" s="49">
        <v>127</v>
      </c>
      <c r="J67" s="35">
        <f t="shared" ref="J67:J130" si="4">I67*14.007*0.001</f>
        <v>1.7788889999999999</v>
      </c>
      <c r="K67" s="55">
        <v>1.69</v>
      </c>
      <c r="L67" s="35">
        <f t="shared" ref="L67:L130" si="5">K67*30.97*0.001</f>
        <v>5.2339299999999998E-2</v>
      </c>
      <c r="M67" s="11"/>
      <c r="N67" s="8">
        <v>3</v>
      </c>
      <c r="O67" s="8">
        <v>3</v>
      </c>
      <c r="P67" s="8">
        <v>2</v>
      </c>
      <c r="Q67" s="8">
        <v>2</v>
      </c>
      <c r="R67" s="8">
        <v>12</v>
      </c>
      <c r="S67" s="8">
        <v>4</v>
      </c>
      <c r="T67" s="41">
        <f t="shared" si="3"/>
        <v>21.111111111111111</v>
      </c>
      <c r="U67" s="41">
        <f t="shared" si="3"/>
        <v>15</v>
      </c>
      <c r="V67" s="8">
        <v>0.35</v>
      </c>
      <c r="W67" s="8">
        <v>1</v>
      </c>
      <c r="X67" s="8">
        <v>100</v>
      </c>
      <c r="Y67" s="8">
        <v>30.48</v>
      </c>
      <c r="Z67" s="8">
        <v>70</v>
      </c>
      <c r="AA67" s="8">
        <v>59</v>
      </c>
      <c r="AB67" s="8"/>
      <c r="AC67" s="11"/>
      <c r="AE67" s="8">
        <v>18.8</v>
      </c>
    </row>
    <row r="68" spans="1:31" x14ac:dyDescent="0.25">
      <c r="A68" s="7">
        <v>43578</v>
      </c>
      <c r="B68" s="8">
        <v>2</v>
      </c>
      <c r="C68" s="8">
        <v>0.01</v>
      </c>
      <c r="D68" s="8">
        <v>8.4</v>
      </c>
      <c r="E68" s="8">
        <v>28.2</v>
      </c>
      <c r="F68" s="8">
        <v>14</v>
      </c>
      <c r="G68" s="8">
        <v>0.372</v>
      </c>
      <c r="I68" s="45">
        <v>115</v>
      </c>
      <c r="J68" s="35">
        <f t="shared" si="4"/>
        <v>1.610805</v>
      </c>
      <c r="K68" s="58">
        <v>1.72</v>
      </c>
      <c r="L68" s="35">
        <f t="shared" si="5"/>
        <v>5.32684E-2</v>
      </c>
      <c r="M68" s="11"/>
      <c r="N68" s="8">
        <v>5</v>
      </c>
      <c r="O68" s="8">
        <v>1</v>
      </c>
      <c r="P68" s="8">
        <v>1</v>
      </c>
      <c r="Q68" s="8">
        <v>1</v>
      </c>
      <c r="R68" s="8">
        <v>13</v>
      </c>
      <c r="S68" s="8">
        <v>1</v>
      </c>
      <c r="T68" s="41">
        <f t="shared" ref="T68:U131" si="6">IF(Z68&gt;0,(Z68-32)*5/9," ")</f>
        <v>24.444444444444443</v>
      </c>
      <c r="U68" s="41">
        <f t="shared" si="6"/>
        <v>21.111111111111111</v>
      </c>
      <c r="V68" s="8">
        <v>1.03</v>
      </c>
      <c r="W68" s="8">
        <v>2</v>
      </c>
      <c r="X68" s="8">
        <v>15</v>
      </c>
      <c r="Y68" s="8">
        <v>4.5720000000000001</v>
      </c>
      <c r="Z68" s="8">
        <v>76</v>
      </c>
      <c r="AA68" s="8">
        <v>70</v>
      </c>
      <c r="AB68" s="8"/>
      <c r="AC68" s="11"/>
      <c r="AE68" s="8">
        <v>14</v>
      </c>
    </row>
    <row r="69" spans="1:31" x14ac:dyDescent="0.25">
      <c r="A69" s="7">
        <v>43578</v>
      </c>
      <c r="B69" s="8">
        <v>3</v>
      </c>
      <c r="C69" s="8">
        <v>0.02</v>
      </c>
      <c r="D69" s="8">
        <v>6.72</v>
      </c>
      <c r="E69" s="8">
        <v>31.4</v>
      </c>
      <c r="F69" s="8">
        <v>23.5</v>
      </c>
      <c r="G69" s="8">
        <v>0.23</v>
      </c>
      <c r="I69" s="45">
        <v>210</v>
      </c>
      <c r="J69" s="35">
        <f t="shared" si="4"/>
        <v>2.9414699999999998</v>
      </c>
      <c r="K69" s="55">
        <v>3.84</v>
      </c>
      <c r="L69" s="35">
        <f t="shared" si="5"/>
        <v>0.1189248</v>
      </c>
      <c r="M69" s="11"/>
      <c r="N69" s="8">
        <v>5</v>
      </c>
      <c r="O69" s="8">
        <v>1</v>
      </c>
      <c r="P69" s="8">
        <v>3</v>
      </c>
      <c r="Q69" s="8">
        <v>2</v>
      </c>
      <c r="R69" s="8">
        <v>10</v>
      </c>
      <c r="S69" s="8">
        <v>1</v>
      </c>
      <c r="T69" s="41">
        <f t="shared" si="6"/>
        <v>24.444444444444443</v>
      </c>
      <c r="U69" s="41">
        <f t="shared" si="6"/>
        <v>20.555555555555557</v>
      </c>
      <c r="V69" s="8">
        <v>0.95</v>
      </c>
      <c r="W69" s="8">
        <v>1</v>
      </c>
      <c r="X69" s="8">
        <v>15</v>
      </c>
      <c r="Y69" s="8">
        <v>4.5720000000000001</v>
      </c>
      <c r="Z69" s="8">
        <v>76</v>
      </c>
      <c r="AA69" s="8">
        <v>69</v>
      </c>
      <c r="AB69" s="8"/>
      <c r="AC69" s="11"/>
      <c r="AE69" s="8">
        <v>23.5</v>
      </c>
    </row>
    <row r="70" spans="1:31" x14ac:dyDescent="0.25">
      <c r="A70" s="7">
        <v>43578</v>
      </c>
      <c r="B70" s="8">
        <v>5</v>
      </c>
      <c r="C70" s="8">
        <v>0.01</v>
      </c>
      <c r="D70" s="8">
        <v>6.3</v>
      </c>
      <c r="E70" s="8">
        <v>33.299999999999997</v>
      </c>
      <c r="F70" s="8">
        <v>17.3</v>
      </c>
      <c r="G70" s="8">
        <v>0.39700000000000002</v>
      </c>
      <c r="I70" s="49">
        <v>162</v>
      </c>
      <c r="J70" s="35">
        <f t="shared" si="4"/>
        <v>2.2691340000000002</v>
      </c>
      <c r="K70" s="62">
        <v>3.31</v>
      </c>
      <c r="L70" s="35">
        <f t="shared" si="5"/>
        <v>0.1025107</v>
      </c>
      <c r="M70" s="11"/>
      <c r="N70" s="8">
        <v>5</v>
      </c>
      <c r="O70" s="8">
        <v>1</v>
      </c>
      <c r="P70" s="8">
        <v>1</v>
      </c>
      <c r="Q70" s="8">
        <v>1</v>
      </c>
      <c r="R70" s="8">
        <v>11</v>
      </c>
      <c r="S70" s="8">
        <v>2</v>
      </c>
      <c r="T70" s="41">
        <f t="shared" si="6"/>
        <v>26.666666666666668</v>
      </c>
      <c r="U70" s="41">
        <f t="shared" si="6"/>
        <v>18.888888888888889</v>
      </c>
      <c r="V70" s="8">
        <v>0.5</v>
      </c>
      <c r="W70" s="8">
        <v>1</v>
      </c>
      <c r="X70" s="8">
        <v>8</v>
      </c>
      <c r="Y70" s="8">
        <v>2.4384000000000001</v>
      </c>
      <c r="Z70" s="8">
        <v>80</v>
      </c>
      <c r="AA70" s="8">
        <v>66</v>
      </c>
      <c r="AB70" s="8"/>
      <c r="AC70" s="11"/>
      <c r="AE70" s="8">
        <v>17.3</v>
      </c>
    </row>
    <row r="71" spans="1:31" x14ac:dyDescent="0.25">
      <c r="A71" s="7">
        <v>43578</v>
      </c>
      <c r="B71" s="8">
        <v>6</v>
      </c>
      <c r="C71" s="8">
        <v>0.01</v>
      </c>
      <c r="D71" s="8">
        <v>6.03</v>
      </c>
      <c r="E71" s="8">
        <v>15.4</v>
      </c>
      <c r="F71" s="8">
        <v>3.19</v>
      </c>
      <c r="G71" s="8">
        <v>8.7999999999999995E-2</v>
      </c>
      <c r="I71" s="49">
        <v>157</v>
      </c>
      <c r="J71" s="35">
        <f t="shared" si="4"/>
        <v>2.1990990000000004</v>
      </c>
      <c r="K71" s="55">
        <v>2.92</v>
      </c>
      <c r="L71" s="35">
        <f t="shared" si="5"/>
        <v>9.043240000000001E-2</v>
      </c>
      <c r="M71" s="11"/>
      <c r="N71" s="8">
        <v>8</v>
      </c>
      <c r="O71" s="8">
        <v>1</v>
      </c>
      <c r="P71" s="8">
        <v>3</v>
      </c>
      <c r="Q71" s="8">
        <v>2</v>
      </c>
      <c r="R71" s="8">
        <v>11</v>
      </c>
      <c r="S71" s="8">
        <v>1</v>
      </c>
      <c r="T71" s="41">
        <f t="shared" si="6"/>
        <v>23.888888888888889</v>
      </c>
      <c r="U71" s="41">
        <f t="shared" si="6"/>
        <v>22.222222222222221</v>
      </c>
      <c r="V71" s="8">
        <v>0.72</v>
      </c>
      <c r="W71" s="11"/>
      <c r="X71" s="8">
        <v>50</v>
      </c>
      <c r="Y71" s="8">
        <v>15.24</v>
      </c>
      <c r="Z71" s="8">
        <v>75</v>
      </c>
      <c r="AA71" s="8">
        <v>72</v>
      </c>
      <c r="AB71" s="8"/>
      <c r="AC71" s="11"/>
      <c r="AE71" s="8">
        <v>3.19</v>
      </c>
    </row>
    <row r="72" spans="1:31" x14ac:dyDescent="0.25">
      <c r="A72" s="7">
        <v>43578</v>
      </c>
      <c r="B72" s="8">
        <v>8</v>
      </c>
      <c r="C72" s="8">
        <v>0.01</v>
      </c>
      <c r="D72" s="8">
        <v>5.95</v>
      </c>
      <c r="E72" s="8">
        <v>5.7</v>
      </c>
      <c r="F72" s="8">
        <v>22.8</v>
      </c>
      <c r="G72" s="8">
        <v>0.16900000000000001</v>
      </c>
      <c r="I72" s="49">
        <f>AVERAGE(184,187)</f>
        <v>185.5</v>
      </c>
      <c r="J72" s="35">
        <f t="shared" si="4"/>
        <v>2.5982984999999998</v>
      </c>
      <c r="K72" s="55">
        <v>2.645</v>
      </c>
      <c r="L72" s="35">
        <f t="shared" si="5"/>
        <v>8.1915650000000007E-2</v>
      </c>
      <c r="M72" s="11"/>
      <c r="N72" s="8">
        <v>5</v>
      </c>
      <c r="O72" s="8">
        <v>2</v>
      </c>
      <c r="P72" s="8">
        <v>2</v>
      </c>
      <c r="Q72" s="8">
        <v>11</v>
      </c>
      <c r="R72" s="8">
        <v>1</v>
      </c>
      <c r="S72" s="8">
        <v>1</v>
      </c>
      <c r="T72" s="41">
        <f t="shared" si="6"/>
        <v>26.666666666666668</v>
      </c>
      <c r="U72" s="41">
        <f t="shared" si="6"/>
        <v>22.777777777777779</v>
      </c>
      <c r="V72" s="8">
        <v>0.78</v>
      </c>
      <c r="W72" s="11"/>
      <c r="X72" s="8">
        <v>2</v>
      </c>
      <c r="Y72" s="8">
        <v>0.60960000000000003</v>
      </c>
      <c r="Z72" s="8">
        <v>80</v>
      </c>
      <c r="AA72" s="8">
        <v>73</v>
      </c>
      <c r="AB72" s="8"/>
      <c r="AC72" s="11"/>
      <c r="AE72" s="8">
        <v>22.8</v>
      </c>
    </row>
    <row r="73" spans="1:31" x14ac:dyDescent="0.25">
      <c r="A73" s="7">
        <v>43578</v>
      </c>
      <c r="B73" s="8">
        <v>9</v>
      </c>
      <c r="C73" s="8">
        <v>0.02</v>
      </c>
      <c r="D73" s="8">
        <v>6.22</v>
      </c>
      <c r="E73" s="8">
        <v>6.2</v>
      </c>
      <c r="F73" s="8">
        <v>20.9</v>
      </c>
      <c r="G73" s="8">
        <v>0.17199999999999999</v>
      </c>
      <c r="I73" s="49">
        <v>168</v>
      </c>
      <c r="J73" s="35">
        <f t="shared" si="4"/>
        <v>2.3531759999999999</v>
      </c>
      <c r="K73" s="55">
        <v>2.16</v>
      </c>
      <c r="L73" s="35">
        <f t="shared" si="5"/>
        <v>6.6895200000000002E-2</v>
      </c>
      <c r="M73" s="11"/>
      <c r="N73" s="8">
        <v>5</v>
      </c>
      <c r="O73" s="8">
        <v>1</v>
      </c>
      <c r="P73" s="8">
        <v>1</v>
      </c>
      <c r="Q73" s="8">
        <v>1</v>
      </c>
      <c r="R73" s="8">
        <v>10</v>
      </c>
      <c r="S73" s="8">
        <v>1</v>
      </c>
      <c r="T73" s="41">
        <f t="shared" si="6"/>
        <v>21.111111111111111</v>
      </c>
      <c r="U73" s="41">
        <f t="shared" si="6"/>
        <v>20.555555555555557</v>
      </c>
      <c r="V73" s="8">
        <v>0.8</v>
      </c>
      <c r="W73" s="8">
        <v>1</v>
      </c>
      <c r="X73" s="8">
        <v>14</v>
      </c>
      <c r="Y73" s="8">
        <v>4.2671999999999999</v>
      </c>
      <c r="Z73" s="8">
        <v>70</v>
      </c>
      <c r="AA73" s="8">
        <v>69</v>
      </c>
      <c r="AB73" s="8"/>
      <c r="AC73" s="11"/>
      <c r="AE73" s="8">
        <v>20.9</v>
      </c>
    </row>
    <row r="74" spans="1:31" x14ac:dyDescent="0.25">
      <c r="A74" s="7">
        <v>43578</v>
      </c>
      <c r="B74" s="8">
        <v>11</v>
      </c>
      <c r="C74" s="8">
        <v>0.02</v>
      </c>
      <c r="D74" s="8">
        <v>6.39</v>
      </c>
      <c r="E74" s="8">
        <v>22.7</v>
      </c>
      <c r="F74" s="8">
        <v>20.9</v>
      </c>
      <c r="G74" s="8">
        <v>0.17799999999999999</v>
      </c>
      <c r="I74" s="49">
        <v>162</v>
      </c>
      <c r="J74" s="35">
        <f t="shared" si="4"/>
        <v>2.2691340000000002</v>
      </c>
      <c r="K74" s="58">
        <v>2.1800000000000002</v>
      </c>
      <c r="L74" s="35">
        <f t="shared" si="5"/>
        <v>6.7514600000000008E-2</v>
      </c>
      <c r="M74" s="11"/>
      <c r="N74" s="8">
        <v>3</v>
      </c>
      <c r="O74" s="8">
        <v>1</v>
      </c>
      <c r="P74" s="8">
        <v>2</v>
      </c>
      <c r="Q74" s="8">
        <v>2</v>
      </c>
      <c r="R74" s="8">
        <v>12</v>
      </c>
      <c r="S74" s="8">
        <v>1</v>
      </c>
      <c r="T74" s="41">
        <f t="shared" si="6"/>
        <v>21.666666666666668</v>
      </c>
      <c r="U74" s="41">
        <f t="shared" si="6"/>
        <v>15.555555555555555</v>
      </c>
      <c r="V74" s="8">
        <v>0.43</v>
      </c>
      <c r="W74" s="8">
        <v>1</v>
      </c>
      <c r="X74" s="8">
        <v>100</v>
      </c>
      <c r="Y74" s="8">
        <v>30.48</v>
      </c>
      <c r="Z74" s="8">
        <v>71</v>
      </c>
      <c r="AA74" s="8">
        <v>60</v>
      </c>
      <c r="AB74" s="8"/>
      <c r="AC74" s="11"/>
      <c r="AE74" s="8">
        <v>20.9</v>
      </c>
    </row>
    <row r="75" spans="1:31" x14ac:dyDescent="0.25">
      <c r="A75" s="7">
        <v>43578</v>
      </c>
      <c r="B75" s="8">
        <v>12</v>
      </c>
      <c r="C75" s="8">
        <v>0.02</v>
      </c>
      <c r="D75" s="8">
        <v>6.22</v>
      </c>
      <c r="E75" s="8">
        <v>24.7</v>
      </c>
      <c r="F75" s="8"/>
      <c r="G75" s="8">
        <v>0.158</v>
      </c>
      <c r="I75" s="49">
        <v>236</v>
      </c>
      <c r="J75" s="35">
        <f t="shared" si="4"/>
        <v>3.3056520000000003</v>
      </c>
      <c r="K75" s="55">
        <v>1.28</v>
      </c>
      <c r="L75" s="35">
        <f t="shared" si="5"/>
        <v>3.9641599999999999E-2</v>
      </c>
      <c r="M75" s="11"/>
      <c r="N75" s="8">
        <v>5</v>
      </c>
      <c r="O75" s="8">
        <v>1</v>
      </c>
      <c r="P75" s="8">
        <v>2</v>
      </c>
      <c r="Q75" s="8">
        <v>2</v>
      </c>
      <c r="R75" s="8">
        <v>12</v>
      </c>
      <c r="S75" s="8">
        <v>1</v>
      </c>
      <c r="T75" s="41">
        <f t="shared" si="6"/>
        <v>25</v>
      </c>
      <c r="U75" s="41">
        <f t="shared" si="6"/>
        <v>22.222222222222221</v>
      </c>
      <c r="V75" s="8">
        <v>2</v>
      </c>
      <c r="W75" s="8">
        <v>0.55000000000000004</v>
      </c>
      <c r="X75" s="8">
        <v>16</v>
      </c>
      <c r="Y75" s="8">
        <v>4.8768000000000002</v>
      </c>
      <c r="Z75" s="8">
        <v>77</v>
      </c>
      <c r="AA75" s="8">
        <v>72</v>
      </c>
      <c r="AB75" s="8"/>
      <c r="AC75" s="11"/>
      <c r="AE75" s="8">
        <v>30.2</v>
      </c>
    </row>
    <row r="76" spans="1:31" x14ac:dyDescent="0.25">
      <c r="A76" s="7">
        <v>43578</v>
      </c>
      <c r="B76" s="13">
        <v>13</v>
      </c>
      <c r="C76" s="14"/>
      <c r="D76" s="14"/>
      <c r="E76" s="14"/>
      <c r="F76" s="14"/>
      <c r="G76" s="14"/>
      <c r="H76" s="37"/>
      <c r="I76" s="61"/>
      <c r="K76" s="55"/>
      <c r="M76" s="14"/>
      <c r="N76" s="14"/>
      <c r="O76" s="14"/>
      <c r="P76" s="14"/>
      <c r="Q76" s="14"/>
      <c r="R76" s="14"/>
      <c r="S76" s="14"/>
      <c r="T76" s="41" t="str">
        <f t="shared" si="6"/>
        <v xml:space="preserve"> </v>
      </c>
      <c r="U76" s="41" t="str">
        <f t="shared" si="6"/>
        <v xml:space="preserve"> </v>
      </c>
      <c r="V76" s="14"/>
      <c r="W76" s="14"/>
      <c r="X76" s="14"/>
      <c r="Y76" s="13">
        <v>0</v>
      </c>
      <c r="Z76" s="15"/>
      <c r="AA76" s="15"/>
      <c r="AB76" s="15"/>
      <c r="AC76" s="1" t="s">
        <v>29</v>
      </c>
      <c r="AE76" s="15"/>
    </row>
    <row r="77" spans="1:31" x14ac:dyDescent="0.25">
      <c r="A77" s="7">
        <v>43578</v>
      </c>
      <c r="B77" s="8">
        <v>15</v>
      </c>
      <c r="C77" s="8">
        <v>0.02</v>
      </c>
      <c r="D77" s="8">
        <v>6.14</v>
      </c>
      <c r="E77" s="8">
        <v>10.199999999999999</v>
      </c>
      <c r="F77" s="8">
        <v>12.7</v>
      </c>
      <c r="G77" s="8">
        <v>0.248</v>
      </c>
      <c r="I77" s="49">
        <v>110</v>
      </c>
      <c r="J77" s="35">
        <f t="shared" si="4"/>
        <v>1.54077</v>
      </c>
      <c r="K77" s="55">
        <v>1.66</v>
      </c>
      <c r="L77" s="35">
        <f t="shared" si="5"/>
        <v>5.1410199999999996E-2</v>
      </c>
      <c r="M77" s="11"/>
      <c r="N77" s="8">
        <v>5</v>
      </c>
      <c r="O77" s="8">
        <v>1</v>
      </c>
      <c r="P77" s="8">
        <v>2</v>
      </c>
      <c r="Q77" s="8">
        <v>2</v>
      </c>
      <c r="R77" s="8">
        <v>10</v>
      </c>
      <c r="S77" s="8">
        <v>1</v>
      </c>
      <c r="T77" s="41">
        <f t="shared" si="6"/>
        <v>28.333333333333332</v>
      </c>
      <c r="U77" s="41">
        <f t="shared" si="6"/>
        <v>23.333333333333332</v>
      </c>
      <c r="V77" s="8">
        <v>0.8</v>
      </c>
      <c r="W77" s="8">
        <v>1</v>
      </c>
      <c r="X77" s="8">
        <v>3.6</v>
      </c>
      <c r="Y77" s="8">
        <v>1.09728</v>
      </c>
      <c r="Z77" s="8">
        <v>83</v>
      </c>
      <c r="AA77" s="8">
        <v>74</v>
      </c>
      <c r="AB77" s="8"/>
      <c r="AC77" s="11"/>
      <c r="AE77" s="8">
        <v>12.7</v>
      </c>
    </row>
    <row r="78" spans="1:31" x14ac:dyDescent="0.25">
      <c r="A78" s="7">
        <v>43578</v>
      </c>
      <c r="B78" s="8">
        <v>16</v>
      </c>
      <c r="C78" s="8">
        <v>0.01</v>
      </c>
      <c r="D78" s="8">
        <v>6.29</v>
      </c>
      <c r="E78" s="8">
        <v>7.1</v>
      </c>
      <c r="F78" s="8">
        <v>14.9</v>
      </c>
      <c r="G78" s="8">
        <v>0.127</v>
      </c>
      <c r="I78" s="49">
        <v>100</v>
      </c>
      <c r="J78" s="35">
        <f t="shared" si="4"/>
        <v>1.4007000000000001</v>
      </c>
      <c r="K78" s="55">
        <v>2.19</v>
      </c>
      <c r="L78" s="35">
        <f t="shared" si="5"/>
        <v>6.782429999999999E-2</v>
      </c>
      <c r="M78" s="11"/>
      <c r="N78" s="8">
        <v>1</v>
      </c>
      <c r="O78" s="8">
        <v>1</v>
      </c>
      <c r="P78" s="8">
        <v>1</v>
      </c>
      <c r="Q78" s="8">
        <v>1</v>
      </c>
      <c r="R78" s="8">
        <v>10</v>
      </c>
      <c r="S78" s="8">
        <v>1</v>
      </c>
      <c r="T78" s="41">
        <f t="shared" si="6"/>
        <v>25.555555555555557</v>
      </c>
      <c r="U78" s="41">
        <f t="shared" si="6"/>
        <v>17.222222222222221</v>
      </c>
      <c r="V78" s="8">
        <v>0.5</v>
      </c>
      <c r="W78" s="11"/>
      <c r="X78" s="8">
        <v>22</v>
      </c>
      <c r="Y78" s="8">
        <v>6.7055999999999996</v>
      </c>
      <c r="Z78" s="8">
        <v>78</v>
      </c>
      <c r="AA78" s="8">
        <v>63</v>
      </c>
      <c r="AB78" s="8"/>
      <c r="AC78" s="11"/>
      <c r="AE78" s="8">
        <v>14.9</v>
      </c>
    </row>
    <row r="79" spans="1:31" x14ac:dyDescent="0.25">
      <c r="A79" s="7">
        <v>43578</v>
      </c>
      <c r="B79" s="8">
        <v>17</v>
      </c>
      <c r="C79" s="8">
        <v>0.14000000000000001</v>
      </c>
      <c r="D79" s="8">
        <v>6.32</v>
      </c>
      <c r="E79" s="8">
        <v>21.5</v>
      </c>
      <c r="F79" s="8">
        <v>20.7</v>
      </c>
      <c r="G79" s="8">
        <v>0.17100000000000001</v>
      </c>
      <c r="I79" s="50">
        <v>95</v>
      </c>
      <c r="J79" s="35">
        <f t="shared" si="4"/>
        <v>1.330665</v>
      </c>
      <c r="K79" s="55">
        <v>1.78</v>
      </c>
      <c r="L79" s="35">
        <f t="shared" si="5"/>
        <v>5.5126599999999998E-2</v>
      </c>
      <c r="M79" s="11"/>
      <c r="N79" s="8">
        <v>1</v>
      </c>
      <c r="O79" s="8">
        <v>1</v>
      </c>
      <c r="P79" s="8">
        <v>1</v>
      </c>
      <c r="Q79" s="8">
        <v>1</v>
      </c>
      <c r="R79" s="8">
        <v>13</v>
      </c>
      <c r="S79" s="8">
        <v>3</v>
      </c>
      <c r="T79" s="41">
        <f t="shared" si="6"/>
        <v>10</v>
      </c>
      <c r="U79" s="41">
        <f t="shared" si="6"/>
        <v>12.777777777777779</v>
      </c>
      <c r="V79" s="8">
        <v>0.45</v>
      </c>
      <c r="W79" s="8">
        <v>1</v>
      </c>
      <c r="X79" s="8">
        <v>102</v>
      </c>
      <c r="Y79" s="8">
        <v>31.089600000000001</v>
      </c>
      <c r="Z79" s="8">
        <v>50</v>
      </c>
      <c r="AA79" s="8">
        <v>55</v>
      </c>
      <c r="AB79" s="8"/>
      <c r="AC79" s="11"/>
      <c r="AE79" s="8">
        <v>20.7</v>
      </c>
    </row>
    <row r="80" spans="1:31" x14ac:dyDescent="0.25">
      <c r="A80" s="7">
        <v>43578</v>
      </c>
      <c r="B80" s="8">
        <v>18</v>
      </c>
      <c r="C80" s="8">
        <v>0.15</v>
      </c>
      <c r="D80" s="8">
        <v>6.59</v>
      </c>
      <c r="E80" s="8">
        <v>78.099999999999994</v>
      </c>
      <c r="F80" s="8">
        <v>18.399999999999999</v>
      </c>
      <c r="G80" s="8">
        <v>0.11600000000000001</v>
      </c>
      <c r="I80" s="50">
        <v>81</v>
      </c>
      <c r="J80" s="35">
        <f t="shared" si="4"/>
        <v>1.1345670000000001</v>
      </c>
      <c r="K80" s="55">
        <v>1.75</v>
      </c>
      <c r="L80" s="35">
        <f t="shared" si="5"/>
        <v>5.4197499999999996E-2</v>
      </c>
      <c r="M80" s="11"/>
      <c r="N80" s="8">
        <v>2</v>
      </c>
      <c r="O80" s="8">
        <v>1</v>
      </c>
      <c r="P80" s="8">
        <v>3</v>
      </c>
      <c r="Q80" s="8">
        <v>2</v>
      </c>
      <c r="R80" s="8">
        <v>11</v>
      </c>
      <c r="S80" s="8">
        <v>2</v>
      </c>
      <c r="T80" s="41">
        <f t="shared" si="6"/>
        <v>23.333333333333332</v>
      </c>
      <c r="U80" s="41">
        <f t="shared" si="6"/>
        <v>20</v>
      </c>
      <c r="V80" s="8">
        <v>0.55000000000000004</v>
      </c>
      <c r="W80" s="8">
        <v>1</v>
      </c>
      <c r="X80" s="8">
        <v>25</v>
      </c>
      <c r="Y80" s="8">
        <v>7.62</v>
      </c>
      <c r="Z80" s="8">
        <v>74</v>
      </c>
      <c r="AA80" s="8">
        <v>68</v>
      </c>
      <c r="AB80" s="8"/>
      <c r="AC80" s="11"/>
      <c r="AE80" s="8">
        <v>18.399999999999999</v>
      </c>
    </row>
    <row r="81" spans="1:31" x14ac:dyDescent="0.25">
      <c r="A81" s="7">
        <v>43578</v>
      </c>
      <c r="B81" s="13">
        <v>19</v>
      </c>
      <c r="C81" s="14"/>
      <c r="D81" s="14"/>
      <c r="E81" s="14"/>
      <c r="F81" s="14"/>
      <c r="G81" s="14"/>
      <c r="H81" s="37"/>
      <c r="M81" s="14"/>
      <c r="N81" s="14"/>
      <c r="O81" s="14"/>
      <c r="P81" s="14"/>
      <c r="Q81" s="14"/>
      <c r="R81" s="14"/>
      <c r="S81" s="14"/>
      <c r="T81" s="41" t="str">
        <f t="shared" si="6"/>
        <v xml:space="preserve"> </v>
      </c>
      <c r="U81" s="41" t="str">
        <f t="shared" si="6"/>
        <v xml:space="preserve"> </v>
      </c>
      <c r="V81" s="14"/>
      <c r="W81" s="14"/>
      <c r="X81" s="14"/>
      <c r="Y81" s="13">
        <v>0</v>
      </c>
      <c r="Z81" s="15"/>
      <c r="AA81" s="15"/>
      <c r="AB81" s="15"/>
      <c r="AC81" s="1" t="s">
        <v>29</v>
      </c>
      <c r="AE81" s="15"/>
    </row>
    <row r="82" spans="1:31" x14ac:dyDescent="0.25">
      <c r="A82" s="7">
        <v>43578</v>
      </c>
      <c r="B82" s="8">
        <v>21</v>
      </c>
      <c r="C82" s="8">
        <v>0.03</v>
      </c>
      <c r="D82" s="8">
        <v>7.18</v>
      </c>
      <c r="E82" s="8">
        <v>83.6</v>
      </c>
      <c r="F82" s="8">
        <v>21.3</v>
      </c>
      <c r="G82" s="8">
        <v>0.11700000000000001</v>
      </c>
      <c r="I82" s="49">
        <v>141</v>
      </c>
      <c r="J82" s="35">
        <f t="shared" si="4"/>
        <v>1.9749869999999998</v>
      </c>
      <c r="K82" s="55">
        <v>1.48</v>
      </c>
      <c r="L82" s="35">
        <f t="shared" si="5"/>
        <v>4.5835599999999997E-2</v>
      </c>
      <c r="M82" s="11"/>
      <c r="N82" s="8">
        <v>4</v>
      </c>
      <c r="O82" s="8">
        <v>1</v>
      </c>
      <c r="P82" s="8">
        <v>1</v>
      </c>
      <c r="Q82" s="8">
        <v>1</v>
      </c>
      <c r="R82" s="8">
        <v>13</v>
      </c>
      <c r="S82" s="8">
        <v>1</v>
      </c>
      <c r="T82" s="41">
        <f t="shared" si="6"/>
        <v>28.888888888888889</v>
      </c>
      <c r="U82" s="41">
        <f t="shared" si="6"/>
        <v>18.333333333333332</v>
      </c>
      <c r="V82" s="8">
        <v>0.4</v>
      </c>
      <c r="W82" s="8">
        <v>1</v>
      </c>
      <c r="X82" s="8">
        <v>40</v>
      </c>
      <c r="Y82" s="8">
        <v>12.192</v>
      </c>
      <c r="Z82" s="8">
        <v>84</v>
      </c>
      <c r="AA82" s="8">
        <v>65</v>
      </c>
      <c r="AB82" s="8"/>
      <c r="AC82" s="11"/>
      <c r="AE82" s="8">
        <v>21.3</v>
      </c>
    </row>
    <row r="83" spans="1:31" x14ac:dyDescent="0.25">
      <c r="A83" s="7">
        <v>43578</v>
      </c>
      <c r="B83" s="8">
        <v>22</v>
      </c>
      <c r="C83" s="8">
        <v>0.05</v>
      </c>
      <c r="D83" s="8">
        <v>6.87</v>
      </c>
      <c r="E83" s="8">
        <v>20.8</v>
      </c>
      <c r="F83" s="8">
        <v>19.8</v>
      </c>
      <c r="G83" s="8">
        <v>0.125</v>
      </c>
      <c r="I83" s="49">
        <v>114</v>
      </c>
      <c r="J83" s="35">
        <f t="shared" si="4"/>
        <v>1.5967979999999999</v>
      </c>
      <c r="K83" s="55">
        <v>1.59</v>
      </c>
      <c r="L83" s="35">
        <f t="shared" si="5"/>
        <v>4.9242300000000003E-2</v>
      </c>
      <c r="M83" s="11"/>
      <c r="N83" s="8">
        <v>2</v>
      </c>
      <c r="O83" s="8">
        <v>1</v>
      </c>
      <c r="P83" s="8">
        <v>2</v>
      </c>
      <c r="Q83" s="8">
        <v>2</v>
      </c>
      <c r="R83" s="8">
        <v>9</v>
      </c>
      <c r="S83" s="8">
        <v>1</v>
      </c>
      <c r="T83" s="41">
        <f t="shared" si="6"/>
        <v>15.555555555555555</v>
      </c>
      <c r="U83" s="41">
        <f t="shared" si="6"/>
        <v>19.444444444444443</v>
      </c>
      <c r="V83" s="8">
        <v>0.45</v>
      </c>
      <c r="W83" s="8">
        <v>1</v>
      </c>
      <c r="X83" s="8">
        <v>170</v>
      </c>
      <c r="Y83" s="8">
        <v>51.816000000000003</v>
      </c>
      <c r="Z83" s="8">
        <v>60</v>
      </c>
      <c r="AA83" s="8">
        <v>67</v>
      </c>
      <c r="AB83" s="8"/>
      <c r="AC83" s="11"/>
      <c r="AE83" s="8">
        <v>19.8</v>
      </c>
    </row>
    <row r="84" spans="1:31" x14ac:dyDescent="0.25">
      <c r="A84" s="7">
        <v>43578</v>
      </c>
      <c r="B84" s="8">
        <v>23</v>
      </c>
      <c r="C84" s="8">
        <v>0.04</v>
      </c>
      <c r="D84" s="8">
        <v>6.9</v>
      </c>
      <c r="E84" s="8">
        <v>23.3</v>
      </c>
      <c r="F84" s="8">
        <v>19.5</v>
      </c>
      <c r="G84" s="8">
        <v>0.127</v>
      </c>
      <c r="I84" s="49">
        <v>139</v>
      </c>
      <c r="J84" s="35">
        <f t="shared" si="4"/>
        <v>1.9469730000000001</v>
      </c>
      <c r="K84" s="55">
        <v>1.69</v>
      </c>
      <c r="L84" s="35">
        <f t="shared" si="5"/>
        <v>5.2339299999999998E-2</v>
      </c>
      <c r="M84" s="11"/>
      <c r="N84" s="8">
        <v>2</v>
      </c>
      <c r="O84" s="8">
        <v>1</v>
      </c>
      <c r="P84" s="8">
        <v>3</v>
      </c>
      <c r="Q84" s="8">
        <v>2</v>
      </c>
      <c r="R84" s="8">
        <v>11</v>
      </c>
      <c r="S84" s="8">
        <v>2</v>
      </c>
      <c r="T84" s="41">
        <f t="shared" si="6"/>
        <v>23.333333333333332</v>
      </c>
      <c r="U84" s="41">
        <f t="shared" si="6"/>
        <v>20</v>
      </c>
      <c r="V84" s="8">
        <v>0.5</v>
      </c>
      <c r="W84" s="8">
        <v>1</v>
      </c>
      <c r="X84" s="8">
        <v>50</v>
      </c>
      <c r="Y84" s="8">
        <v>15.24</v>
      </c>
      <c r="Z84" s="8">
        <v>74</v>
      </c>
      <c r="AA84" s="8">
        <v>68</v>
      </c>
      <c r="AB84" s="8"/>
      <c r="AC84" s="11"/>
      <c r="AE84" s="8">
        <v>19.5</v>
      </c>
    </row>
    <row r="85" spans="1:31" x14ac:dyDescent="0.25">
      <c r="A85" s="7">
        <v>43578</v>
      </c>
      <c r="B85" s="8">
        <v>24</v>
      </c>
      <c r="C85" s="8">
        <v>0.79</v>
      </c>
      <c r="D85" s="8">
        <v>6.44</v>
      </c>
      <c r="E85" s="8">
        <v>14.4</v>
      </c>
      <c r="F85" s="8"/>
      <c r="G85" s="8">
        <v>0.94</v>
      </c>
      <c r="I85" s="49">
        <v>63.6</v>
      </c>
      <c r="J85" s="35">
        <f t="shared" si="4"/>
        <v>0.8908452</v>
      </c>
      <c r="K85" s="55">
        <v>1.29</v>
      </c>
      <c r="L85" s="35">
        <f t="shared" si="5"/>
        <v>3.9951299999999995E-2</v>
      </c>
      <c r="M85" s="11"/>
      <c r="N85" s="8">
        <v>3</v>
      </c>
      <c r="O85" s="8">
        <v>2</v>
      </c>
      <c r="P85" s="8">
        <v>2</v>
      </c>
      <c r="Q85" s="8">
        <v>2</v>
      </c>
      <c r="R85" s="8">
        <v>10</v>
      </c>
      <c r="S85" s="8">
        <v>1</v>
      </c>
      <c r="T85" s="41">
        <f t="shared" si="6"/>
        <v>24.444444444444443</v>
      </c>
      <c r="U85" s="41">
        <f t="shared" si="6"/>
        <v>16.666666666666668</v>
      </c>
      <c r="V85" s="8">
        <v>0.3</v>
      </c>
      <c r="W85" s="8">
        <v>2</v>
      </c>
      <c r="X85" s="8">
        <v>30</v>
      </c>
      <c r="Y85" s="8">
        <v>9.1440000000000001</v>
      </c>
      <c r="Z85" s="8">
        <v>76</v>
      </c>
      <c r="AA85" s="8">
        <v>62</v>
      </c>
      <c r="AB85" s="8"/>
      <c r="AC85" s="11"/>
      <c r="AE85" s="8">
        <v>47.6</v>
      </c>
    </row>
    <row r="86" spans="1:31" x14ac:dyDescent="0.25">
      <c r="A86" s="7">
        <v>43578</v>
      </c>
      <c r="B86" s="8">
        <v>25</v>
      </c>
      <c r="C86" s="8">
        <v>0.36</v>
      </c>
      <c r="D86" s="8">
        <v>6.83</v>
      </c>
      <c r="E86" s="8">
        <v>26.4</v>
      </c>
      <c r="F86" s="8">
        <v>22.4</v>
      </c>
      <c r="G86" s="8">
        <v>0.16800000000000001</v>
      </c>
      <c r="I86" s="45">
        <v>66.3</v>
      </c>
      <c r="J86" s="35">
        <f t="shared" si="4"/>
        <v>0.92866409999999999</v>
      </c>
      <c r="K86" s="55">
        <v>2.82</v>
      </c>
      <c r="L86" s="35">
        <f t="shared" si="5"/>
        <v>8.7335399999999994E-2</v>
      </c>
      <c r="M86" s="11"/>
      <c r="N86" s="8">
        <v>2</v>
      </c>
      <c r="O86" s="8">
        <v>1</v>
      </c>
      <c r="P86" s="8">
        <v>3</v>
      </c>
      <c r="Q86" s="8">
        <v>1</v>
      </c>
      <c r="R86" s="8">
        <v>11</v>
      </c>
      <c r="S86" s="8">
        <v>1</v>
      </c>
      <c r="T86" s="41">
        <f t="shared" si="6"/>
        <v>23.333333333333332</v>
      </c>
      <c r="U86" s="41">
        <f t="shared" si="6"/>
        <v>16.666666666666668</v>
      </c>
      <c r="V86" s="8">
        <v>0.25</v>
      </c>
      <c r="W86" s="8">
        <v>1</v>
      </c>
      <c r="X86" s="8">
        <v>24</v>
      </c>
      <c r="Y86" s="8">
        <v>7.3151999999999999</v>
      </c>
      <c r="Z86" s="8">
        <v>74</v>
      </c>
      <c r="AA86" s="8">
        <v>62</v>
      </c>
      <c r="AB86" s="8"/>
      <c r="AC86" s="11"/>
      <c r="AE86" s="8">
        <v>22.4</v>
      </c>
    </row>
    <row r="87" spans="1:31" x14ac:dyDescent="0.25">
      <c r="A87" s="7">
        <v>43578</v>
      </c>
      <c r="B87" s="8">
        <v>26</v>
      </c>
      <c r="C87" s="8">
        <v>0.03</v>
      </c>
      <c r="D87" s="8">
        <v>7.44</v>
      </c>
      <c r="E87" s="8">
        <v>20.399999999999999</v>
      </c>
      <c r="F87" s="8">
        <v>21.3</v>
      </c>
      <c r="G87" s="8">
        <v>0.154</v>
      </c>
      <c r="I87" s="45">
        <v>145</v>
      </c>
      <c r="J87" s="35">
        <f t="shared" si="4"/>
        <v>2.031015</v>
      </c>
      <c r="K87" s="55">
        <v>1.74</v>
      </c>
      <c r="L87" s="35">
        <f t="shared" si="5"/>
        <v>5.38878E-2</v>
      </c>
      <c r="M87" s="11"/>
      <c r="N87" s="8">
        <v>1</v>
      </c>
      <c r="O87" s="8">
        <v>1</v>
      </c>
      <c r="P87" s="8">
        <v>1</v>
      </c>
      <c r="Q87" s="8">
        <v>1</v>
      </c>
      <c r="R87" s="8">
        <v>13</v>
      </c>
      <c r="S87" s="8">
        <v>1</v>
      </c>
      <c r="T87" s="41">
        <f t="shared" si="6"/>
        <v>16.111111111111111</v>
      </c>
      <c r="U87" s="41">
        <f t="shared" si="6"/>
        <v>16.111111111111111</v>
      </c>
      <c r="V87" s="8">
        <v>0.42</v>
      </c>
      <c r="W87" s="8">
        <v>1</v>
      </c>
      <c r="X87" s="8">
        <v>50</v>
      </c>
      <c r="Y87" s="8">
        <v>15.24</v>
      </c>
      <c r="Z87" s="8">
        <v>61</v>
      </c>
      <c r="AA87" s="8">
        <v>61</v>
      </c>
      <c r="AB87" s="8"/>
      <c r="AC87" s="11"/>
      <c r="AE87" s="8">
        <v>21.3</v>
      </c>
    </row>
    <row r="88" spans="1:31" x14ac:dyDescent="0.25">
      <c r="A88" s="7">
        <v>43578</v>
      </c>
      <c r="B88" s="8">
        <v>27</v>
      </c>
      <c r="C88" s="8">
        <v>0.02</v>
      </c>
      <c r="D88" s="8">
        <v>7.31</v>
      </c>
      <c r="E88" s="8">
        <v>73.2</v>
      </c>
      <c r="F88" s="8">
        <v>25.2</v>
      </c>
      <c r="G88" s="8">
        <v>0.126</v>
      </c>
      <c r="I88" s="45">
        <v>193</v>
      </c>
      <c r="J88" s="35">
        <f t="shared" si="4"/>
        <v>2.7033510000000001</v>
      </c>
      <c r="K88" s="55">
        <v>2.27</v>
      </c>
      <c r="L88" s="35">
        <f t="shared" si="5"/>
        <v>7.0301900000000001E-2</v>
      </c>
      <c r="M88" s="11"/>
      <c r="N88" s="8">
        <v>3</v>
      </c>
      <c r="O88" s="8">
        <v>1</v>
      </c>
      <c r="P88" s="8">
        <v>2</v>
      </c>
      <c r="Q88" s="11"/>
      <c r="R88" s="8">
        <v>12</v>
      </c>
      <c r="S88" s="8">
        <v>2</v>
      </c>
      <c r="T88" s="41">
        <f t="shared" si="6"/>
        <v>26.111111111111111</v>
      </c>
      <c r="U88" s="41">
        <f t="shared" si="6"/>
        <v>17.777777777777779</v>
      </c>
      <c r="V88" s="8">
        <v>0.65</v>
      </c>
      <c r="W88" s="8">
        <v>1</v>
      </c>
      <c r="X88" s="8">
        <v>51</v>
      </c>
      <c r="Y88" s="8">
        <v>15.5448</v>
      </c>
      <c r="Z88" s="8">
        <v>79</v>
      </c>
      <c r="AA88" s="8">
        <v>64</v>
      </c>
      <c r="AB88" s="8"/>
      <c r="AC88" s="11"/>
      <c r="AE88" s="8">
        <v>25.2</v>
      </c>
    </row>
    <row r="89" spans="1:31" x14ac:dyDescent="0.25">
      <c r="A89" s="7">
        <v>43578</v>
      </c>
      <c r="B89" s="8">
        <v>28</v>
      </c>
      <c r="C89" s="8">
        <v>0.49</v>
      </c>
      <c r="D89" s="8">
        <v>6.59</v>
      </c>
      <c r="E89" s="8">
        <v>88</v>
      </c>
      <c r="F89" s="8"/>
      <c r="G89" s="8">
        <v>0.30599999999999999</v>
      </c>
      <c r="I89" s="45">
        <v>74.5</v>
      </c>
      <c r="J89" s="35">
        <f t="shared" si="4"/>
        <v>1.0435215</v>
      </c>
      <c r="K89" s="58">
        <v>1.48</v>
      </c>
      <c r="L89" s="35">
        <f t="shared" si="5"/>
        <v>4.5835599999999997E-2</v>
      </c>
      <c r="M89" s="11"/>
      <c r="N89" s="8">
        <v>2</v>
      </c>
      <c r="O89" s="8">
        <v>1</v>
      </c>
      <c r="P89" s="8">
        <v>2</v>
      </c>
      <c r="Q89" s="8">
        <v>1</v>
      </c>
      <c r="R89" s="8">
        <v>11</v>
      </c>
      <c r="S89" s="8">
        <v>1</v>
      </c>
      <c r="T89" s="41">
        <f t="shared" si="6"/>
        <v>23.333333333333332</v>
      </c>
      <c r="U89" s="41">
        <f t="shared" si="6"/>
        <v>17.777777777777779</v>
      </c>
      <c r="V89" s="8">
        <v>0.2</v>
      </c>
      <c r="W89" s="8">
        <v>1</v>
      </c>
      <c r="X89" s="8">
        <v>100</v>
      </c>
      <c r="Y89" s="8">
        <v>30.48</v>
      </c>
      <c r="Z89" s="8">
        <v>74</v>
      </c>
      <c r="AA89" s="8">
        <v>64</v>
      </c>
      <c r="AB89" s="8"/>
      <c r="AC89" s="11"/>
      <c r="AE89" s="8">
        <v>34.9</v>
      </c>
    </row>
    <row r="90" spans="1:31" x14ac:dyDescent="0.25">
      <c r="A90" s="7">
        <v>43592</v>
      </c>
      <c r="B90" s="8">
        <v>2</v>
      </c>
      <c r="C90" s="8">
        <v>0.02</v>
      </c>
      <c r="D90" s="8">
        <v>6.8</v>
      </c>
      <c r="E90" s="8">
        <v>9.1</v>
      </c>
      <c r="F90" s="8"/>
      <c r="G90" s="8">
        <v>0.32200000000000001</v>
      </c>
      <c r="I90" s="45">
        <v>115.5</v>
      </c>
      <c r="J90" s="35">
        <f t="shared" si="4"/>
        <v>1.6178085</v>
      </c>
      <c r="K90" s="55">
        <v>2.0299999999999998</v>
      </c>
      <c r="L90" s="35">
        <f t="shared" si="5"/>
        <v>6.2869099999999983E-2</v>
      </c>
      <c r="M90" s="11"/>
      <c r="N90" s="8">
        <v>5</v>
      </c>
      <c r="O90" s="8">
        <v>1</v>
      </c>
      <c r="P90" s="8">
        <v>3</v>
      </c>
      <c r="Q90" s="8">
        <v>2</v>
      </c>
      <c r="R90" s="8">
        <v>10</v>
      </c>
      <c r="S90" s="8">
        <v>3</v>
      </c>
      <c r="T90" s="41">
        <f t="shared" si="6"/>
        <v>25</v>
      </c>
      <c r="U90" s="41">
        <f t="shared" si="6"/>
        <v>21.666666666666668</v>
      </c>
      <c r="V90" s="8">
        <v>0.7</v>
      </c>
      <c r="W90" s="8">
        <v>1</v>
      </c>
      <c r="X90" s="8">
        <v>10</v>
      </c>
      <c r="Y90" s="8">
        <v>3.048</v>
      </c>
      <c r="Z90" s="8">
        <v>77</v>
      </c>
      <c r="AA90" s="8">
        <v>71</v>
      </c>
      <c r="AB90" s="8"/>
      <c r="AC90" s="11"/>
      <c r="AE90" s="8">
        <v>110</v>
      </c>
    </row>
    <row r="91" spans="1:31" x14ac:dyDescent="0.25">
      <c r="A91" s="7">
        <v>43592</v>
      </c>
      <c r="B91" s="8">
        <v>3</v>
      </c>
      <c r="C91" s="8">
        <v>0.02</v>
      </c>
      <c r="D91" s="8">
        <v>6.33</v>
      </c>
      <c r="E91" s="8">
        <v>10.8</v>
      </c>
      <c r="F91" s="67">
        <f>H91*4.429*14.007*0.001</f>
        <v>12.965733627000001</v>
      </c>
      <c r="G91" s="8">
        <v>0.27400000000000002</v>
      </c>
      <c r="H91" s="8">
        <v>209</v>
      </c>
      <c r="I91" s="45">
        <v>353</v>
      </c>
      <c r="J91" s="35">
        <f t="shared" si="4"/>
        <v>4.9444710000000001</v>
      </c>
      <c r="K91" s="55">
        <v>3.18</v>
      </c>
      <c r="L91" s="35">
        <f t="shared" si="5"/>
        <v>9.8484600000000005E-2</v>
      </c>
      <c r="M91" s="11"/>
      <c r="N91" s="8">
        <v>5</v>
      </c>
      <c r="O91" s="8">
        <v>2</v>
      </c>
      <c r="P91" s="8">
        <v>3</v>
      </c>
      <c r="Q91" s="8">
        <v>1</v>
      </c>
      <c r="R91" s="8">
        <v>10</v>
      </c>
      <c r="S91" s="8">
        <v>1</v>
      </c>
      <c r="T91" s="41">
        <f t="shared" si="6"/>
        <v>23.333333333333332</v>
      </c>
      <c r="U91" s="41">
        <f t="shared" si="6"/>
        <v>21.666666666666668</v>
      </c>
      <c r="V91" s="8">
        <v>0.9</v>
      </c>
      <c r="W91" s="8">
        <v>1</v>
      </c>
      <c r="X91" s="8">
        <v>15</v>
      </c>
      <c r="Y91" s="8">
        <v>4.5720000000000001</v>
      </c>
      <c r="Z91" s="8">
        <v>74</v>
      </c>
      <c r="AA91" s="8">
        <v>71</v>
      </c>
      <c r="AB91" s="8"/>
      <c r="AC91" s="11"/>
      <c r="AE91" s="39"/>
    </row>
    <row r="92" spans="1:31" x14ac:dyDescent="0.25">
      <c r="A92" s="7">
        <v>43592</v>
      </c>
      <c r="B92" s="8">
        <v>5</v>
      </c>
      <c r="C92" s="8">
        <v>0.01</v>
      </c>
      <c r="D92" s="8">
        <v>6.32</v>
      </c>
      <c r="E92" s="8">
        <v>25</v>
      </c>
      <c r="F92" s="8"/>
      <c r="G92" s="8">
        <v>0.308</v>
      </c>
      <c r="I92" s="45">
        <v>480</v>
      </c>
      <c r="J92" s="35">
        <f t="shared" si="4"/>
        <v>6.7233599999999996</v>
      </c>
      <c r="K92" s="58">
        <v>3.6</v>
      </c>
      <c r="L92" s="35">
        <f t="shared" si="5"/>
        <v>0.11149200000000001</v>
      </c>
      <c r="M92" s="11"/>
      <c r="N92" s="8">
        <v>5</v>
      </c>
      <c r="O92" s="8">
        <v>1</v>
      </c>
      <c r="P92" s="8">
        <v>1</v>
      </c>
      <c r="Q92" s="8">
        <v>1</v>
      </c>
      <c r="R92" s="8">
        <v>13</v>
      </c>
      <c r="S92" s="8">
        <v>4</v>
      </c>
      <c r="T92" s="41">
        <f t="shared" si="6"/>
        <v>26.666666666666668</v>
      </c>
      <c r="U92" s="41">
        <f t="shared" si="6"/>
        <v>18.888888888888889</v>
      </c>
      <c r="V92" s="8">
        <v>0.6</v>
      </c>
      <c r="W92" s="8">
        <v>1</v>
      </c>
      <c r="X92" s="8">
        <v>8</v>
      </c>
      <c r="Y92" s="8">
        <v>2.4384000000000001</v>
      </c>
      <c r="Z92" s="8">
        <v>80</v>
      </c>
      <c r="AA92" s="8">
        <v>66</v>
      </c>
      <c r="AB92" s="8"/>
      <c r="AC92" s="11"/>
      <c r="AE92" s="8">
        <v>109</v>
      </c>
    </row>
    <row r="93" spans="1:31" x14ac:dyDescent="0.25">
      <c r="A93" s="7">
        <v>43592</v>
      </c>
      <c r="B93" s="8">
        <v>6</v>
      </c>
      <c r="C93" s="8">
        <v>0.01</v>
      </c>
      <c r="D93" s="8">
        <v>6.35</v>
      </c>
      <c r="E93" s="8">
        <v>30.9</v>
      </c>
      <c r="F93" s="8"/>
      <c r="G93" s="8">
        <v>0.36699999999999999</v>
      </c>
      <c r="I93" s="45">
        <v>160</v>
      </c>
      <c r="J93" s="35">
        <f t="shared" si="4"/>
        <v>2.24112</v>
      </c>
      <c r="K93" s="55">
        <v>2.35</v>
      </c>
      <c r="L93" s="35">
        <f t="shared" si="5"/>
        <v>7.2779499999999997E-2</v>
      </c>
      <c r="M93" s="11"/>
      <c r="N93" s="8">
        <v>5</v>
      </c>
      <c r="O93" s="8">
        <v>2</v>
      </c>
      <c r="P93" s="8">
        <v>3</v>
      </c>
      <c r="Q93" s="8">
        <v>2</v>
      </c>
      <c r="R93" s="8">
        <v>10</v>
      </c>
      <c r="S93" s="8">
        <v>5</v>
      </c>
      <c r="T93" s="41">
        <f t="shared" si="6"/>
        <v>22.777777777777779</v>
      </c>
      <c r="U93" s="41">
        <f t="shared" si="6"/>
        <v>18.888888888888889</v>
      </c>
      <c r="V93" s="8">
        <v>0.4</v>
      </c>
      <c r="W93" s="11"/>
      <c r="X93" s="8">
        <v>50</v>
      </c>
      <c r="Y93" s="8">
        <v>15.24</v>
      </c>
      <c r="Z93" s="8">
        <v>73</v>
      </c>
      <c r="AA93" s="8">
        <v>66</v>
      </c>
      <c r="AB93" s="8"/>
      <c r="AC93" s="11"/>
      <c r="AE93" s="8">
        <v>116</v>
      </c>
    </row>
    <row r="94" spans="1:31" x14ac:dyDescent="0.25">
      <c r="A94" s="7">
        <v>43592</v>
      </c>
      <c r="B94" s="8">
        <v>8</v>
      </c>
      <c r="C94" s="8">
        <v>0.02</v>
      </c>
      <c r="D94" s="8">
        <v>7.18</v>
      </c>
      <c r="E94" s="8">
        <v>20.5</v>
      </c>
      <c r="F94" s="67">
        <f>H94*4.429*14.007*0.001</f>
        <v>9.4916614590000012</v>
      </c>
      <c r="G94" s="8">
        <v>0.182</v>
      </c>
      <c r="H94" s="8">
        <v>153</v>
      </c>
      <c r="I94" s="45">
        <v>403</v>
      </c>
      <c r="J94" s="35">
        <f t="shared" si="4"/>
        <v>5.6448210000000003</v>
      </c>
      <c r="K94" s="55">
        <v>2.08</v>
      </c>
      <c r="L94" s="35">
        <f t="shared" si="5"/>
        <v>6.4417599999999992E-2</v>
      </c>
      <c r="M94" s="11"/>
      <c r="N94" s="8">
        <v>5</v>
      </c>
      <c r="O94" s="8">
        <v>2</v>
      </c>
      <c r="P94" s="8">
        <v>1</v>
      </c>
      <c r="Q94" s="8">
        <v>2</v>
      </c>
      <c r="R94" s="8">
        <v>13</v>
      </c>
      <c r="S94" s="8">
        <v>4</v>
      </c>
      <c r="T94" s="41">
        <f t="shared" si="6"/>
        <v>26.111111111111111</v>
      </c>
      <c r="U94" s="41">
        <f t="shared" si="6"/>
        <v>22.222222222222221</v>
      </c>
      <c r="V94" s="8">
        <v>1.05</v>
      </c>
      <c r="W94" s="8">
        <v>1</v>
      </c>
      <c r="X94" s="8">
        <v>30</v>
      </c>
      <c r="Y94" s="8">
        <v>9.1440000000000001</v>
      </c>
      <c r="Z94" s="8">
        <v>79</v>
      </c>
      <c r="AA94" s="8">
        <v>72</v>
      </c>
      <c r="AB94" s="8"/>
      <c r="AC94" s="11"/>
      <c r="AE94" s="8">
        <v>126</v>
      </c>
    </row>
    <row r="95" spans="1:31" x14ac:dyDescent="0.25">
      <c r="A95" s="7">
        <v>43592</v>
      </c>
      <c r="B95" s="8">
        <v>9</v>
      </c>
      <c r="C95" s="8">
        <v>0.02</v>
      </c>
      <c r="D95" s="8">
        <v>7.03</v>
      </c>
      <c r="E95" s="8">
        <v>3.8</v>
      </c>
      <c r="F95" s="8"/>
      <c r="G95" s="8">
        <v>0.105</v>
      </c>
      <c r="I95" s="45">
        <v>189</v>
      </c>
      <c r="J95" s="35">
        <f t="shared" si="4"/>
        <v>2.6473230000000001</v>
      </c>
      <c r="K95" s="55">
        <v>1.94</v>
      </c>
      <c r="L95" s="35">
        <f t="shared" si="5"/>
        <v>6.0081799999999998E-2</v>
      </c>
      <c r="M95" s="11"/>
      <c r="N95" s="8">
        <v>5</v>
      </c>
      <c r="O95" s="8">
        <v>2</v>
      </c>
      <c r="P95" s="8">
        <v>2</v>
      </c>
      <c r="Q95" s="8">
        <v>2</v>
      </c>
      <c r="R95" s="8">
        <v>9</v>
      </c>
      <c r="S95" s="8">
        <v>3</v>
      </c>
      <c r="T95" s="41">
        <f t="shared" si="6"/>
        <v>21.111111111111111</v>
      </c>
      <c r="U95" s="41">
        <f t="shared" si="6"/>
        <v>19.444444444444443</v>
      </c>
      <c r="V95" s="8">
        <v>0.45</v>
      </c>
      <c r="W95" s="11"/>
      <c r="X95" s="8">
        <v>15</v>
      </c>
      <c r="Y95" s="8">
        <v>4.5720000000000001</v>
      </c>
      <c r="Z95" s="8">
        <v>70</v>
      </c>
      <c r="AA95" s="8">
        <v>67</v>
      </c>
      <c r="AB95" s="8"/>
      <c r="AC95" s="11"/>
      <c r="AE95" s="8">
        <v>120</v>
      </c>
    </row>
    <row r="96" spans="1:31" x14ac:dyDescent="0.25">
      <c r="A96" s="7">
        <v>43592</v>
      </c>
      <c r="B96" s="8">
        <v>11</v>
      </c>
      <c r="C96" s="8">
        <v>0.02</v>
      </c>
      <c r="D96" s="8">
        <v>6.89</v>
      </c>
      <c r="E96" s="8">
        <v>24.5</v>
      </c>
      <c r="F96" s="8"/>
      <c r="G96" s="8">
        <v>0.23799999999999999</v>
      </c>
      <c r="I96" s="45">
        <v>144</v>
      </c>
      <c r="J96" s="35">
        <f t="shared" si="4"/>
        <v>2.0170080000000001</v>
      </c>
      <c r="K96" s="55">
        <v>2.2599999999999998</v>
      </c>
      <c r="L96" s="35">
        <f t="shared" si="5"/>
        <v>6.9992200000000004E-2</v>
      </c>
      <c r="M96" s="11"/>
      <c r="N96" s="8">
        <v>4</v>
      </c>
      <c r="O96" s="8">
        <v>1</v>
      </c>
      <c r="P96" s="8">
        <v>1</v>
      </c>
      <c r="Q96" s="8">
        <v>1</v>
      </c>
      <c r="R96" s="8">
        <v>13</v>
      </c>
      <c r="S96" s="8">
        <v>4</v>
      </c>
      <c r="T96" s="41">
        <f t="shared" si="6"/>
        <v>25</v>
      </c>
      <c r="U96" s="41">
        <f t="shared" si="6"/>
        <v>18.888888888888889</v>
      </c>
      <c r="V96" s="8">
        <v>0.41</v>
      </c>
      <c r="W96" s="8">
        <v>1</v>
      </c>
      <c r="X96" s="8">
        <v>100</v>
      </c>
      <c r="Y96" s="8">
        <v>30.48</v>
      </c>
      <c r="Z96" s="8">
        <v>77</v>
      </c>
      <c r="AA96" s="8">
        <v>66</v>
      </c>
      <c r="AB96" s="8"/>
      <c r="AC96" s="11"/>
      <c r="AE96" s="8">
        <v>115</v>
      </c>
    </row>
    <row r="97" spans="1:31" x14ac:dyDescent="0.25">
      <c r="A97" s="7">
        <v>43592</v>
      </c>
      <c r="B97" s="8">
        <v>12</v>
      </c>
      <c r="C97" s="8">
        <v>0.01</v>
      </c>
      <c r="D97" s="8">
        <v>6.3</v>
      </c>
      <c r="E97" s="8">
        <v>6</v>
      </c>
      <c r="F97" s="67">
        <f>H97*4.429*14.007*0.001</f>
        <v>9.7398094710000009</v>
      </c>
      <c r="G97" s="8">
        <v>0.182</v>
      </c>
      <c r="H97" s="8">
        <v>157</v>
      </c>
      <c r="I97" s="45">
        <v>338</v>
      </c>
      <c r="J97" s="35">
        <f t="shared" si="4"/>
        <v>4.7343660000000005</v>
      </c>
      <c r="K97" s="55">
        <v>3.01</v>
      </c>
      <c r="L97" s="35">
        <f t="shared" si="5"/>
        <v>9.3219699999999989E-2</v>
      </c>
      <c r="M97" s="11"/>
      <c r="N97" s="8">
        <v>5</v>
      </c>
      <c r="O97" s="8">
        <v>2</v>
      </c>
      <c r="P97" s="8">
        <v>2</v>
      </c>
      <c r="Q97" s="8">
        <v>1</v>
      </c>
      <c r="R97" s="8">
        <v>9</v>
      </c>
      <c r="S97" s="8">
        <v>3</v>
      </c>
      <c r="T97" s="41">
        <f t="shared" si="6"/>
        <v>17.777777777777779</v>
      </c>
      <c r="U97" s="41">
        <f t="shared" si="6"/>
        <v>16.111111111111111</v>
      </c>
      <c r="V97" s="8">
        <v>0.3</v>
      </c>
      <c r="W97" s="11"/>
      <c r="X97" s="8">
        <v>15</v>
      </c>
      <c r="Y97" s="8">
        <v>4.5720000000000001</v>
      </c>
      <c r="Z97" s="8">
        <v>64</v>
      </c>
      <c r="AA97" s="8">
        <v>61</v>
      </c>
      <c r="AB97" s="8"/>
      <c r="AC97" s="11"/>
      <c r="AE97" s="8">
        <v>126</v>
      </c>
    </row>
    <row r="98" spans="1:31" x14ac:dyDescent="0.25">
      <c r="A98" s="7">
        <v>43592</v>
      </c>
      <c r="B98" s="13">
        <v>13</v>
      </c>
      <c r="C98" s="11"/>
      <c r="D98" s="11"/>
      <c r="E98" s="11"/>
      <c r="F98" s="11"/>
      <c r="G98" s="11"/>
      <c r="I98" s="55"/>
      <c r="K98" s="55"/>
      <c r="M98" s="11"/>
      <c r="N98" s="11"/>
      <c r="O98" s="11"/>
      <c r="P98" s="11"/>
      <c r="Q98" s="11"/>
      <c r="R98" s="11"/>
      <c r="S98" s="11"/>
      <c r="T98" s="41" t="str">
        <f t="shared" si="6"/>
        <v xml:space="preserve"> </v>
      </c>
      <c r="U98" s="41" t="str">
        <f t="shared" si="6"/>
        <v xml:space="preserve"> </v>
      </c>
      <c r="V98" s="11"/>
      <c r="W98" s="11"/>
      <c r="X98" s="11"/>
      <c r="Y98" s="8">
        <v>0</v>
      </c>
      <c r="Z98" s="11"/>
      <c r="AA98" s="11"/>
      <c r="AB98" s="11"/>
      <c r="AC98" s="11"/>
      <c r="AE98" s="11"/>
    </row>
    <row r="99" spans="1:31" x14ac:dyDescent="0.25">
      <c r="A99" s="7">
        <v>43592</v>
      </c>
      <c r="B99" s="8">
        <v>15</v>
      </c>
      <c r="C99" s="8">
        <v>0.01</v>
      </c>
      <c r="D99" s="8">
        <v>6.38</v>
      </c>
      <c r="E99" s="8">
        <v>13</v>
      </c>
      <c r="F99" s="8"/>
      <c r="G99" s="8">
        <v>8.4000000000000005E-2</v>
      </c>
      <c r="I99" s="51">
        <v>148</v>
      </c>
      <c r="J99" s="35">
        <f t="shared" si="4"/>
        <v>2.0730360000000001</v>
      </c>
      <c r="K99" s="55">
        <v>2.5299999999999998</v>
      </c>
      <c r="L99" s="35">
        <f t="shared" si="5"/>
        <v>7.8354099999999996E-2</v>
      </c>
      <c r="M99" s="11"/>
      <c r="N99" s="8">
        <v>5</v>
      </c>
      <c r="O99" s="8">
        <v>1</v>
      </c>
      <c r="P99" s="8">
        <v>1</v>
      </c>
      <c r="Q99" s="11"/>
      <c r="R99" s="8">
        <v>8</v>
      </c>
      <c r="S99" s="8">
        <v>1</v>
      </c>
      <c r="T99" s="41">
        <f t="shared" si="6"/>
        <v>12.777777777777779</v>
      </c>
      <c r="U99" s="41">
        <f t="shared" si="6"/>
        <v>30</v>
      </c>
      <c r="V99" s="8">
        <v>0.8</v>
      </c>
      <c r="W99" s="8">
        <v>1</v>
      </c>
      <c r="X99" s="8">
        <v>1</v>
      </c>
      <c r="Y99" s="8">
        <v>0.30480000000000002</v>
      </c>
      <c r="Z99" s="8">
        <v>55</v>
      </c>
      <c r="AA99" s="8">
        <v>86</v>
      </c>
      <c r="AB99" s="8"/>
      <c r="AC99" s="11"/>
      <c r="AE99" s="8">
        <v>103</v>
      </c>
    </row>
    <row r="100" spans="1:31" x14ac:dyDescent="0.25">
      <c r="A100" s="7">
        <v>43592</v>
      </c>
      <c r="B100" s="8">
        <v>16</v>
      </c>
      <c r="C100" s="8">
        <v>0.01</v>
      </c>
      <c r="D100" s="8">
        <v>6.9</v>
      </c>
      <c r="E100" s="8">
        <v>187.6</v>
      </c>
      <c r="F100" s="8"/>
      <c r="G100" s="8">
        <v>8.6999999999999994E-2</v>
      </c>
      <c r="I100" s="45">
        <v>143</v>
      </c>
      <c r="J100" s="35">
        <f t="shared" si="4"/>
        <v>2.0030009999999998</v>
      </c>
      <c r="K100" s="55">
        <v>3.17</v>
      </c>
      <c r="L100" s="35">
        <f t="shared" si="5"/>
        <v>9.8174899999999996E-2</v>
      </c>
      <c r="M100" s="11"/>
      <c r="N100" s="8">
        <v>4</v>
      </c>
      <c r="O100" s="8">
        <v>2</v>
      </c>
      <c r="P100" s="8">
        <v>3</v>
      </c>
      <c r="Q100" s="8">
        <v>2</v>
      </c>
      <c r="R100" s="8">
        <v>9</v>
      </c>
      <c r="S100" s="8">
        <v>3</v>
      </c>
      <c r="T100" s="41">
        <f t="shared" si="6"/>
        <v>26.111111111111111</v>
      </c>
      <c r="U100" s="41">
        <f t="shared" si="6"/>
        <v>18.888888888888889</v>
      </c>
      <c r="V100" s="8">
        <v>0.51600000000000001</v>
      </c>
      <c r="W100" s="8">
        <v>1</v>
      </c>
      <c r="X100" s="8">
        <v>6</v>
      </c>
      <c r="Y100" s="8">
        <v>1.8288</v>
      </c>
      <c r="Z100" s="8">
        <v>79</v>
      </c>
      <c r="AA100" s="8">
        <v>66</v>
      </c>
      <c r="AB100" s="8"/>
      <c r="AC100" s="11"/>
      <c r="AE100" s="8">
        <v>73.400000000000006</v>
      </c>
    </row>
    <row r="101" spans="1:31" x14ac:dyDescent="0.25">
      <c r="A101" s="7">
        <v>43592</v>
      </c>
      <c r="B101" s="8">
        <v>17</v>
      </c>
      <c r="C101" s="8">
        <v>0.21</v>
      </c>
      <c r="D101" s="8">
        <v>6.78</v>
      </c>
      <c r="E101" s="8">
        <v>8.5</v>
      </c>
      <c r="F101" s="8"/>
      <c r="G101" s="8">
        <v>0.107</v>
      </c>
      <c r="I101" s="45">
        <v>359</v>
      </c>
      <c r="J101" s="35">
        <f t="shared" si="4"/>
        <v>5.0285130000000002</v>
      </c>
      <c r="K101" s="55">
        <v>1.73</v>
      </c>
      <c r="L101" s="35">
        <f t="shared" si="5"/>
        <v>5.3578100000000003E-2</v>
      </c>
      <c r="M101" s="11"/>
      <c r="N101" s="8">
        <v>1</v>
      </c>
      <c r="O101" s="8">
        <v>2</v>
      </c>
      <c r="P101" s="8">
        <v>2</v>
      </c>
      <c r="Q101" s="8">
        <v>2</v>
      </c>
      <c r="R101" s="8">
        <v>6</v>
      </c>
      <c r="S101" s="8">
        <v>4</v>
      </c>
      <c r="T101" s="41">
        <f t="shared" si="6"/>
        <v>11.111111111111111</v>
      </c>
      <c r="U101" s="41">
        <f t="shared" si="6"/>
        <v>15.555555555555555</v>
      </c>
      <c r="V101" s="8">
        <v>0.35</v>
      </c>
      <c r="W101" s="8">
        <v>1</v>
      </c>
      <c r="X101" s="8">
        <v>90</v>
      </c>
      <c r="Y101" s="8">
        <v>27.431999999999999</v>
      </c>
      <c r="Z101" s="8">
        <v>52</v>
      </c>
      <c r="AA101" s="8">
        <v>60</v>
      </c>
      <c r="AB101" s="8"/>
      <c r="AC101" s="11"/>
      <c r="AE101" s="8">
        <v>113</v>
      </c>
    </row>
    <row r="102" spans="1:31" x14ac:dyDescent="0.25">
      <c r="A102" s="7">
        <v>43592</v>
      </c>
      <c r="B102" s="8">
        <v>18</v>
      </c>
      <c r="C102" s="8">
        <v>0.24</v>
      </c>
      <c r="D102" s="8">
        <v>6.91</v>
      </c>
      <c r="E102" s="8">
        <v>7.9</v>
      </c>
      <c r="F102" s="8"/>
      <c r="G102" s="8">
        <v>0.16600000000000001</v>
      </c>
      <c r="I102" s="50">
        <v>99</v>
      </c>
      <c r="J102" s="35">
        <f t="shared" si="4"/>
        <v>1.386693</v>
      </c>
      <c r="K102" s="55">
        <v>2.0099999999999998</v>
      </c>
      <c r="L102" s="35">
        <f t="shared" si="5"/>
        <v>6.2249699999999991E-2</v>
      </c>
      <c r="M102" s="11"/>
      <c r="N102" s="8">
        <v>2</v>
      </c>
      <c r="O102" s="8">
        <v>1</v>
      </c>
      <c r="P102" s="8">
        <v>2</v>
      </c>
      <c r="Q102" s="8">
        <v>2</v>
      </c>
      <c r="R102" s="8">
        <v>5</v>
      </c>
      <c r="S102" s="8">
        <v>5</v>
      </c>
      <c r="T102" s="41">
        <f t="shared" si="6"/>
        <v>18.333333333333332</v>
      </c>
      <c r="U102" s="41">
        <f t="shared" si="6"/>
        <v>21.111111111111111</v>
      </c>
      <c r="V102" s="8">
        <v>0.4</v>
      </c>
      <c r="W102" s="8">
        <v>1</v>
      </c>
      <c r="X102" s="8">
        <v>40</v>
      </c>
      <c r="Y102" s="8">
        <v>12.192</v>
      </c>
      <c r="Z102" s="8">
        <v>65</v>
      </c>
      <c r="AA102" s="8">
        <v>70</v>
      </c>
      <c r="AB102" s="8"/>
      <c r="AC102" s="11"/>
      <c r="AE102" s="8">
        <v>107</v>
      </c>
    </row>
    <row r="103" spans="1:31" x14ac:dyDescent="0.25">
      <c r="A103" s="7">
        <v>43592</v>
      </c>
      <c r="B103" s="8">
        <v>19</v>
      </c>
      <c r="C103" s="8">
        <v>0.02</v>
      </c>
      <c r="D103" s="8">
        <v>7.09</v>
      </c>
      <c r="E103" s="8">
        <v>9.6999999999999993</v>
      </c>
      <c r="F103" s="8"/>
      <c r="G103" s="8">
        <v>0.312</v>
      </c>
      <c r="I103" s="45">
        <v>195</v>
      </c>
      <c r="J103" s="35">
        <f t="shared" si="4"/>
        <v>2.7313649999999998</v>
      </c>
      <c r="K103" s="55">
        <v>2.37</v>
      </c>
      <c r="L103" s="35">
        <f t="shared" si="5"/>
        <v>7.3398900000000003E-2</v>
      </c>
      <c r="M103" s="11"/>
      <c r="N103" s="8">
        <v>2</v>
      </c>
      <c r="O103" s="8">
        <v>1</v>
      </c>
      <c r="P103" s="8">
        <v>3</v>
      </c>
      <c r="Q103" s="8">
        <v>2</v>
      </c>
      <c r="R103" s="8">
        <v>11</v>
      </c>
      <c r="S103" s="8">
        <v>4</v>
      </c>
      <c r="T103" s="41">
        <f t="shared" si="6"/>
        <v>26.666666666666668</v>
      </c>
      <c r="U103" s="41">
        <f t="shared" si="6"/>
        <v>22.222222222222221</v>
      </c>
      <c r="V103" s="8">
        <v>0.65</v>
      </c>
      <c r="W103" s="8">
        <v>1</v>
      </c>
      <c r="X103" s="8">
        <v>200</v>
      </c>
      <c r="Y103" s="8">
        <v>60.96</v>
      </c>
      <c r="Z103" s="8">
        <v>80</v>
      </c>
      <c r="AA103" s="8">
        <v>72</v>
      </c>
      <c r="AB103" s="8"/>
      <c r="AC103" s="11"/>
      <c r="AE103" s="8">
        <v>125</v>
      </c>
    </row>
    <row r="104" spans="1:31" x14ac:dyDescent="0.25">
      <c r="A104" s="7">
        <v>43592</v>
      </c>
      <c r="B104" s="8">
        <v>21</v>
      </c>
      <c r="C104" s="8">
        <v>0.02</v>
      </c>
      <c r="D104" s="8">
        <v>7.11</v>
      </c>
      <c r="E104" s="8">
        <v>11.5</v>
      </c>
      <c r="F104" s="8"/>
      <c r="G104" s="8">
        <v>0.22900000000000001</v>
      </c>
      <c r="I104" s="45">
        <v>138</v>
      </c>
      <c r="J104" s="35">
        <f t="shared" si="4"/>
        <v>1.932966</v>
      </c>
      <c r="K104" s="55">
        <v>1.81</v>
      </c>
      <c r="L104" s="35">
        <f t="shared" si="5"/>
        <v>5.60557E-2</v>
      </c>
      <c r="M104" s="11"/>
      <c r="N104" s="8">
        <v>2</v>
      </c>
      <c r="O104" s="8">
        <v>2</v>
      </c>
      <c r="P104" s="8">
        <v>2</v>
      </c>
      <c r="Q104" s="8">
        <v>1</v>
      </c>
      <c r="R104" s="8">
        <v>12</v>
      </c>
      <c r="S104" s="8">
        <v>4</v>
      </c>
      <c r="T104" s="41">
        <f t="shared" si="6"/>
        <v>20</v>
      </c>
      <c r="U104" s="41">
        <f t="shared" si="6"/>
        <v>19.444444444444443</v>
      </c>
      <c r="V104" s="8">
        <v>0.5</v>
      </c>
      <c r="W104" s="8">
        <v>1</v>
      </c>
      <c r="X104" s="8">
        <v>50</v>
      </c>
      <c r="Y104" s="8">
        <v>15.24</v>
      </c>
      <c r="Z104" s="8">
        <v>68</v>
      </c>
      <c r="AA104" s="8">
        <v>67</v>
      </c>
      <c r="AB104" s="8"/>
      <c r="AC104" s="11"/>
      <c r="AE104" s="8">
        <v>102</v>
      </c>
    </row>
    <row r="105" spans="1:31" x14ac:dyDescent="0.25">
      <c r="A105" s="7">
        <v>43592</v>
      </c>
      <c r="B105" s="8">
        <v>22</v>
      </c>
      <c r="C105" s="8">
        <v>7.0000000000000007E-2</v>
      </c>
      <c r="D105" s="8">
        <v>7.06</v>
      </c>
      <c r="E105" s="8">
        <v>7.8</v>
      </c>
      <c r="F105" s="8"/>
      <c r="G105" s="8">
        <v>0.30199999999999999</v>
      </c>
      <c r="I105" s="45">
        <v>103</v>
      </c>
      <c r="J105" s="35">
        <f t="shared" si="4"/>
        <v>1.4427210000000001</v>
      </c>
      <c r="K105" s="55">
        <v>1.9</v>
      </c>
      <c r="L105" s="35">
        <f t="shared" si="5"/>
        <v>5.8842999999999999E-2</v>
      </c>
      <c r="M105" s="11"/>
      <c r="N105" s="8">
        <v>2</v>
      </c>
      <c r="O105" s="8">
        <v>1</v>
      </c>
      <c r="P105" s="8">
        <v>1</v>
      </c>
      <c r="Q105" s="8">
        <v>1</v>
      </c>
      <c r="R105" s="8">
        <v>13</v>
      </c>
      <c r="S105" s="8">
        <v>5</v>
      </c>
      <c r="T105" s="41">
        <f t="shared" si="6"/>
        <v>18.888888888888889</v>
      </c>
      <c r="U105" s="41">
        <f t="shared" si="6"/>
        <v>21.111111111111111</v>
      </c>
      <c r="V105" s="8">
        <v>0.4</v>
      </c>
      <c r="W105" s="8">
        <v>1</v>
      </c>
      <c r="X105" s="8">
        <v>50</v>
      </c>
      <c r="Y105" s="8">
        <v>15.24</v>
      </c>
      <c r="Z105" s="8">
        <v>66</v>
      </c>
      <c r="AA105" s="8">
        <v>70</v>
      </c>
      <c r="AB105" s="8"/>
      <c r="AC105" s="11"/>
      <c r="AE105" s="8">
        <v>96.3</v>
      </c>
    </row>
    <row r="106" spans="1:31" x14ac:dyDescent="0.25">
      <c r="A106" s="7">
        <v>43592</v>
      </c>
      <c r="B106" s="8">
        <v>23</v>
      </c>
      <c r="C106" s="8">
        <v>0.11</v>
      </c>
      <c r="D106" s="8">
        <v>6.98</v>
      </c>
      <c r="E106" s="8">
        <v>33.9</v>
      </c>
      <c r="F106" s="8"/>
      <c r="G106" s="8">
        <v>0.22600000000000001</v>
      </c>
      <c r="I106" s="45">
        <v>96.1</v>
      </c>
      <c r="J106" s="35">
        <f t="shared" si="4"/>
        <v>1.3460726999999999</v>
      </c>
      <c r="K106" s="55">
        <v>1.91</v>
      </c>
      <c r="L106" s="35">
        <f t="shared" si="5"/>
        <v>5.9152699999999996E-2</v>
      </c>
      <c r="M106" s="11"/>
      <c r="N106" s="8">
        <v>2</v>
      </c>
      <c r="O106" s="8">
        <v>1</v>
      </c>
      <c r="P106" s="8">
        <v>2</v>
      </c>
      <c r="Q106" s="8">
        <v>2</v>
      </c>
      <c r="R106" s="8">
        <v>5</v>
      </c>
      <c r="S106" s="8">
        <v>5</v>
      </c>
      <c r="T106" s="41">
        <f t="shared" si="6"/>
        <v>17.777777777777779</v>
      </c>
      <c r="U106" s="41">
        <f t="shared" si="6"/>
        <v>20</v>
      </c>
      <c r="V106" s="8">
        <v>0.42</v>
      </c>
      <c r="W106" s="8">
        <v>1</v>
      </c>
      <c r="X106" s="8">
        <v>65</v>
      </c>
      <c r="Y106" s="8">
        <v>19.812000000000001</v>
      </c>
      <c r="Z106" s="8">
        <v>64</v>
      </c>
      <c r="AA106" s="8">
        <v>68</v>
      </c>
      <c r="AB106" s="8"/>
      <c r="AC106" s="11"/>
      <c r="AE106" s="8">
        <v>100</v>
      </c>
    </row>
    <row r="107" spans="1:31" x14ac:dyDescent="0.25">
      <c r="A107" s="7">
        <v>43592</v>
      </c>
      <c r="B107" s="8">
        <v>24</v>
      </c>
      <c r="C107" s="8">
        <v>0.96</v>
      </c>
      <c r="D107" s="8">
        <v>6.85</v>
      </c>
      <c r="E107" s="8">
        <v>36.5</v>
      </c>
      <c r="F107" s="8"/>
      <c r="G107" s="8">
        <v>0.13500000000000001</v>
      </c>
      <c r="I107" s="50">
        <v>57.5</v>
      </c>
      <c r="J107" s="35">
        <f t="shared" si="4"/>
        <v>0.80540250000000002</v>
      </c>
      <c r="K107" s="55">
        <v>1.27</v>
      </c>
      <c r="L107" s="35">
        <f t="shared" si="5"/>
        <v>3.9331899999999996E-2</v>
      </c>
      <c r="M107" s="11"/>
      <c r="N107" s="8">
        <v>4</v>
      </c>
      <c r="O107" s="8">
        <v>2</v>
      </c>
      <c r="P107" s="8">
        <v>2</v>
      </c>
      <c r="Q107" s="8">
        <v>2</v>
      </c>
      <c r="R107" s="8">
        <v>10</v>
      </c>
      <c r="S107" s="8">
        <v>5</v>
      </c>
      <c r="T107" s="41">
        <f t="shared" si="6"/>
        <v>23.888888888888889</v>
      </c>
      <c r="U107" s="41">
        <f t="shared" si="6"/>
        <v>10</v>
      </c>
      <c r="V107" s="8">
        <v>0.28000000000000003</v>
      </c>
      <c r="W107" s="8">
        <v>1</v>
      </c>
      <c r="X107" s="8">
        <v>35</v>
      </c>
      <c r="Y107" s="8">
        <v>10.667999999999999</v>
      </c>
      <c r="Z107" s="8">
        <v>75</v>
      </c>
      <c r="AA107" s="8">
        <v>50</v>
      </c>
      <c r="AB107" s="8"/>
      <c r="AC107" s="11"/>
      <c r="AE107" s="8">
        <v>176</v>
      </c>
    </row>
    <row r="108" spans="1:31" x14ac:dyDescent="0.25">
      <c r="A108" s="7">
        <v>43592</v>
      </c>
      <c r="B108" s="8">
        <v>25</v>
      </c>
      <c r="C108" s="8">
        <v>0.32</v>
      </c>
      <c r="D108" s="8">
        <v>7.17</v>
      </c>
      <c r="E108" s="8">
        <v>16.600000000000001</v>
      </c>
      <c r="F108" s="8"/>
      <c r="G108" s="8">
        <v>0.254</v>
      </c>
      <c r="I108" s="50">
        <v>86.6</v>
      </c>
      <c r="J108" s="35">
        <f t="shared" si="4"/>
        <v>1.2130061999999999</v>
      </c>
      <c r="K108" s="55">
        <v>2.98</v>
      </c>
      <c r="L108" s="35">
        <f t="shared" si="5"/>
        <v>9.22906E-2</v>
      </c>
      <c r="M108" s="11"/>
      <c r="N108" s="8">
        <v>3</v>
      </c>
      <c r="O108" s="8">
        <v>2</v>
      </c>
      <c r="P108" s="8">
        <v>2</v>
      </c>
      <c r="Q108" s="8">
        <v>2</v>
      </c>
      <c r="R108" s="8">
        <v>10</v>
      </c>
      <c r="S108" s="8">
        <v>4</v>
      </c>
      <c r="T108" s="41">
        <f t="shared" si="6"/>
        <v>21.111111111111111</v>
      </c>
      <c r="U108" s="41">
        <f t="shared" si="6"/>
        <v>18.888888888888889</v>
      </c>
      <c r="V108" s="8">
        <v>0.45</v>
      </c>
      <c r="W108" s="8">
        <v>1</v>
      </c>
      <c r="X108" s="8">
        <v>24</v>
      </c>
      <c r="Y108" s="8">
        <v>7.3151999999999999</v>
      </c>
      <c r="Z108" s="8">
        <v>70</v>
      </c>
      <c r="AA108" s="8">
        <v>66</v>
      </c>
      <c r="AB108" s="8"/>
      <c r="AC108" s="11"/>
      <c r="AE108" s="8">
        <v>113</v>
      </c>
    </row>
    <row r="109" spans="1:31" x14ac:dyDescent="0.25">
      <c r="A109" s="7">
        <v>43592</v>
      </c>
      <c r="B109" s="8">
        <v>26</v>
      </c>
      <c r="C109" s="8">
        <v>0.02</v>
      </c>
      <c r="D109" s="8">
        <v>7.8</v>
      </c>
      <c r="E109" s="8">
        <v>15.1</v>
      </c>
      <c r="F109" s="8"/>
      <c r="G109" s="8">
        <v>0.27700000000000002</v>
      </c>
      <c r="I109" s="45">
        <v>137</v>
      </c>
      <c r="J109" s="35">
        <f t="shared" si="4"/>
        <v>1.9189590000000001</v>
      </c>
      <c r="K109" s="58">
        <v>2.5</v>
      </c>
      <c r="L109" s="35">
        <f t="shared" si="5"/>
        <v>7.7424999999999994E-2</v>
      </c>
      <c r="M109" s="11"/>
      <c r="N109" s="8">
        <v>4</v>
      </c>
      <c r="O109" s="8">
        <v>2</v>
      </c>
      <c r="P109" s="8">
        <v>3</v>
      </c>
      <c r="Q109" s="8">
        <v>2</v>
      </c>
      <c r="R109" s="8">
        <v>11</v>
      </c>
      <c r="S109" s="8">
        <v>1</v>
      </c>
      <c r="T109" s="41">
        <v>24</v>
      </c>
      <c r="U109" s="41">
        <v>23.2</v>
      </c>
      <c r="V109" s="8">
        <v>0.60250000000000004</v>
      </c>
      <c r="W109" s="8">
        <v>1</v>
      </c>
      <c r="X109" s="8">
        <v>58</v>
      </c>
      <c r="Y109" s="8">
        <v>17.6784</v>
      </c>
      <c r="Z109" s="8">
        <v>24</v>
      </c>
      <c r="AA109" s="8">
        <v>23.2</v>
      </c>
      <c r="AB109" s="8"/>
      <c r="AC109" s="11"/>
      <c r="AE109" s="8">
        <v>101</v>
      </c>
    </row>
    <row r="110" spans="1:31" x14ac:dyDescent="0.25">
      <c r="A110" s="7">
        <v>43592</v>
      </c>
      <c r="B110" s="8">
        <v>27</v>
      </c>
      <c r="C110" s="8">
        <v>0.02</v>
      </c>
      <c r="D110" s="8">
        <v>7.4</v>
      </c>
      <c r="E110" s="8">
        <v>8.5</v>
      </c>
      <c r="F110" s="8"/>
      <c r="G110" s="8">
        <v>0.18099999999999999</v>
      </c>
      <c r="I110" s="45">
        <v>213</v>
      </c>
      <c r="J110" s="35">
        <f t="shared" si="4"/>
        <v>2.9834909999999999</v>
      </c>
      <c r="K110" s="55">
        <v>2.34</v>
      </c>
      <c r="L110" s="35">
        <f t="shared" si="5"/>
        <v>7.2469799999999987E-2</v>
      </c>
      <c r="M110" s="11"/>
      <c r="N110" s="8">
        <v>3</v>
      </c>
      <c r="O110" s="8">
        <v>2</v>
      </c>
      <c r="P110" s="8">
        <v>3</v>
      </c>
      <c r="Q110" s="8">
        <v>2</v>
      </c>
      <c r="R110" s="8">
        <v>10</v>
      </c>
      <c r="S110" s="8">
        <v>3</v>
      </c>
      <c r="T110" s="41">
        <f t="shared" si="6"/>
        <v>23.333333333333332</v>
      </c>
      <c r="U110" s="41">
        <f t="shared" si="6"/>
        <v>19.444444444444443</v>
      </c>
      <c r="V110" s="8">
        <v>0.8</v>
      </c>
      <c r="W110" s="8">
        <v>1</v>
      </c>
      <c r="X110" s="8">
        <v>58</v>
      </c>
      <c r="Y110" s="8">
        <v>17.6784</v>
      </c>
      <c r="Z110" s="8">
        <v>74</v>
      </c>
      <c r="AA110" s="8">
        <v>67</v>
      </c>
      <c r="AB110" s="8"/>
      <c r="AC110" s="11"/>
      <c r="AE110" s="8">
        <v>132</v>
      </c>
    </row>
    <row r="111" spans="1:31" x14ac:dyDescent="0.25">
      <c r="A111" s="7">
        <v>43592</v>
      </c>
      <c r="B111" s="8">
        <v>28</v>
      </c>
      <c r="C111" s="8">
        <v>0.44</v>
      </c>
      <c r="D111" s="8">
        <v>6.96</v>
      </c>
      <c r="E111" s="8">
        <v>6.8</v>
      </c>
      <c r="F111" s="8">
        <v>13</v>
      </c>
      <c r="G111" s="8">
        <v>0.105</v>
      </c>
      <c r="I111" s="45">
        <v>70.5</v>
      </c>
      <c r="J111" s="35">
        <f t="shared" si="4"/>
        <v>0.98749349999999991</v>
      </c>
      <c r="K111" s="58">
        <v>1.6</v>
      </c>
      <c r="L111" s="35">
        <f t="shared" si="5"/>
        <v>4.9551999999999999E-2</v>
      </c>
      <c r="M111" s="11"/>
      <c r="N111" s="8">
        <v>3</v>
      </c>
      <c r="O111" s="8">
        <v>2</v>
      </c>
      <c r="P111" s="8">
        <v>3</v>
      </c>
      <c r="Q111" s="8">
        <v>3</v>
      </c>
      <c r="R111" s="8">
        <v>9</v>
      </c>
      <c r="S111" s="8">
        <v>4</v>
      </c>
      <c r="T111" s="41">
        <f t="shared" si="6"/>
        <v>21.111111111111111</v>
      </c>
      <c r="U111" s="41">
        <f t="shared" si="6"/>
        <v>18.888888888888889</v>
      </c>
      <c r="V111" s="8">
        <v>0.35</v>
      </c>
      <c r="W111" s="8">
        <v>1</v>
      </c>
      <c r="X111" s="8">
        <v>100</v>
      </c>
      <c r="Y111" s="8">
        <v>30.48</v>
      </c>
      <c r="Z111" s="8">
        <v>70</v>
      </c>
      <c r="AA111" s="8">
        <v>66</v>
      </c>
      <c r="AB111" s="8"/>
      <c r="AC111" s="11"/>
      <c r="AE111" s="8">
        <v>13</v>
      </c>
    </row>
    <row r="112" spans="1:31" x14ac:dyDescent="0.25">
      <c r="A112" s="7">
        <v>43606</v>
      </c>
      <c r="B112" s="8">
        <v>2</v>
      </c>
      <c r="C112" s="8">
        <v>0.01</v>
      </c>
      <c r="D112" s="8">
        <v>8.06</v>
      </c>
      <c r="E112" s="8">
        <v>17.100000000000001</v>
      </c>
      <c r="F112" s="8">
        <v>3.98</v>
      </c>
      <c r="G112" s="8">
        <v>0.55000000000000004</v>
      </c>
      <c r="I112" s="48">
        <v>121</v>
      </c>
      <c r="J112" s="35">
        <f t="shared" si="4"/>
        <v>1.694847</v>
      </c>
      <c r="K112" s="60">
        <v>1.65</v>
      </c>
      <c r="L112" s="35">
        <f t="shared" si="5"/>
        <v>5.11005E-2</v>
      </c>
      <c r="M112" s="11">
        <v>532.5</v>
      </c>
      <c r="N112" s="8">
        <v>5</v>
      </c>
      <c r="O112" s="8">
        <v>1</v>
      </c>
      <c r="P112" s="8">
        <v>3</v>
      </c>
      <c r="Q112" s="8">
        <v>2</v>
      </c>
      <c r="R112" s="8">
        <v>12</v>
      </c>
      <c r="S112" s="8">
        <v>3</v>
      </c>
      <c r="T112" s="41">
        <f t="shared" si="6"/>
        <v>22.222222222222221</v>
      </c>
      <c r="U112" s="41">
        <f t="shared" si="6"/>
        <v>23.333333333333332</v>
      </c>
      <c r="V112" s="8">
        <v>1.2</v>
      </c>
      <c r="W112" s="8">
        <v>2</v>
      </c>
      <c r="X112" s="8">
        <v>15</v>
      </c>
      <c r="Y112" s="8">
        <v>4.5720000000000001</v>
      </c>
      <c r="Z112" s="8">
        <v>72</v>
      </c>
      <c r="AA112" s="8">
        <v>74</v>
      </c>
      <c r="AB112" s="8"/>
      <c r="AC112" s="11"/>
      <c r="AE112" s="8">
        <v>3.98</v>
      </c>
    </row>
    <row r="113" spans="1:31" x14ac:dyDescent="0.25">
      <c r="A113" s="7">
        <v>43606</v>
      </c>
      <c r="B113" s="8">
        <v>3</v>
      </c>
      <c r="C113" s="8">
        <v>0.01</v>
      </c>
      <c r="D113" s="8">
        <v>7.25</v>
      </c>
      <c r="E113" s="8">
        <v>12.5</v>
      </c>
      <c r="F113" s="8">
        <v>9.94</v>
      </c>
      <c r="G113" s="8">
        <v>0.38</v>
      </c>
      <c r="I113" s="48">
        <v>256</v>
      </c>
      <c r="J113" s="35">
        <f t="shared" si="4"/>
        <v>3.5857920000000001</v>
      </c>
      <c r="K113" s="60">
        <v>2.2200000000000002</v>
      </c>
      <c r="L113" s="35">
        <f t="shared" si="5"/>
        <v>6.8753400000000006E-2</v>
      </c>
      <c r="M113" s="11">
        <v>5</v>
      </c>
      <c r="N113" s="8">
        <v>5</v>
      </c>
      <c r="O113" s="8">
        <v>2</v>
      </c>
      <c r="P113" s="8">
        <v>4</v>
      </c>
      <c r="Q113" s="8">
        <v>2</v>
      </c>
      <c r="R113" s="8">
        <v>12</v>
      </c>
      <c r="S113" s="8">
        <v>4</v>
      </c>
      <c r="T113" s="41">
        <f t="shared" si="6"/>
        <v>20.555555555555557</v>
      </c>
      <c r="U113" s="41">
        <f t="shared" si="6"/>
        <v>25.555555555555557</v>
      </c>
      <c r="V113" s="8">
        <v>0.8</v>
      </c>
      <c r="W113" s="8">
        <v>1</v>
      </c>
      <c r="X113" s="8">
        <v>15</v>
      </c>
      <c r="Y113" s="8">
        <v>4.5720000000000001</v>
      </c>
      <c r="Z113" s="8">
        <v>69</v>
      </c>
      <c r="AA113" s="8">
        <v>78</v>
      </c>
      <c r="AB113" s="8"/>
      <c r="AC113" s="11"/>
      <c r="AE113" s="8">
        <v>9.94</v>
      </c>
    </row>
    <row r="114" spans="1:31" x14ac:dyDescent="0.25">
      <c r="A114" s="7">
        <v>43606</v>
      </c>
      <c r="B114" s="8">
        <v>5</v>
      </c>
      <c r="C114" s="8">
        <v>0.01</v>
      </c>
      <c r="D114" s="8">
        <v>8.1300000000000008</v>
      </c>
      <c r="E114" s="8">
        <v>14.6</v>
      </c>
      <c r="F114" s="8">
        <v>10.5</v>
      </c>
      <c r="G114" s="8">
        <v>0.35399999999999998</v>
      </c>
      <c r="I114" s="48">
        <v>197</v>
      </c>
      <c r="J114" s="35">
        <f t="shared" si="4"/>
        <v>2.759379</v>
      </c>
      <c r="K114" s="60">
        <v>4.33</v>
      </c>
      <c r="L114" s="35">
        <f t="shared" si="5"/>
        <v>0.1341001</v>
      </c>
      <c r="M114" s="11"/>
      <c r="N114" s="8">
        <v>5</v>
      </c>
      <c r="O114" s="8">
        <v>1</v>
      </c>
      <c r="P114" s="8">
        <v>2</v>
      </c>
      <c r="Q114" s="8">
        <v>2</v>
      </c>
      <c r="R114" s="8">
        <v>12</v>
      </c>
      <c r="S114" s="8">
        <v>3</v>
      </c>
      <c r="T114" s="41">
        <f t="shared" si="6"/>
        <v>25.555555555555557</v>
      </c>
      <c r="U114" s="41">
        <f t="shared" si="6"/>
        <v>24.444444444444443</v>
      </c>
      <c r="V114" s="8">
        <v>0.6</v>
      </c>
      <c r="W114" s="8">
        <v>1</v>
      </c>
      <c r="X114" s="8">
        <v>8</v>
      </c>
      <c r="Y114" s="8">
        <v>2.4384000000000001</v>
      </c>
      <c r="Z114" s="8">
        <v>78</v>
      </c>
      <c r="AA114" s="8">
        <v>76</v>
      </c>
      <c r="AB114" s="8"/>
      <c r="AC114" s="11"/>
      <c r="AE114" s="8">
        <v>10.5</v>
      </c>
    </row>
    <row r="115" spans="1:31" x14ac:dyDescent="0.25">
      <c r="A115" s="7">
        <v>43606</v>
      </c>
      <c r="B115" s="8">
        <v>6</v>
      </c>
      <c r="C115" s="8">
        <v>0.05</v>
      </c>
      <c r="D115" s="8">
        <v>6.86</v>
      </c>
      <c r="E115" s="8">
        <v>13.6</v>
      </c>
      <c r="F115" s="8">
        <v>8.1999999999999993</v>
      </c>
      <c r="G115" s="8">
        <v>0.43099999999999999</v>
      </c>
      <c r="I115" s="48">
        <v>202</v>
      </c>
      <c r="J115" s="35">
        <f t="shared" si="4"/>
        <v>2.8294139999999999</v>
      </c>
      <c r="K115" s="60">
        <v>2.31</v>
      </c>
      <c r="L115" s="35">
        <f t="shared" si="5"/>
        <v>7.1540699999999999E-2</v>
      </c>
      <c r="M115" s="11">
        <v>91.5</v>
      </c>
      <c r="N115" s="8">
        <v>5</v>
      </c>
      <c r="O115" s="8">
        <v>2</v>
      </c>
      <c r="P115" s="8">
        <v>3</v>
      </c>
      <c r="Q115" s="8">
        <v>2</v>
      </c>
      <c r="R115" s="8">
        <v>12</v>
      </c>
      <c r="S115" s="8">
        <v>3</v>
      </c>
      <c r="T115" s="41">
        <f t="shared" si="6"/>
        <v>21.111111111111111</v>
      </c>
      <c r="U115" s="41">
        <f t="shared" si="6"/>
        <v>22.222222222222221</v>
      </c>
      <c r="V115" s="8">
        <v>0.7</v>
      </c>
      <c r="W115" s="11"/>
      <c r="X115" s="8">
        <v>50</v>
      </c>
      <c r="Y115" s="8">
        <v>15.24</v>
      </c>
      <c r="Z115" s="8">
        <v>70</v>
      </c>
      <c r="AA115" s="8">
        <v>72</v>
      </c>
      <c r="AB115" s="8"/>
      <c r="AC115" s="11"/>
      <c r="AE115" s="8">
        <v>8.1999999999999993</v>
      </c>
    </row>
    <row r="116" spans="1:31" x14ac:dyDescent="0.25">
      <c r="A116" s="7">
        <v>43606</v>
      </c>
      <c r="B116" s="8">
        <v>8</v>
      </c>
      <c r="C116" s="8">
        <v>0.03</v>
      </c>
      <c r="D116" s="8">
        <v>7.75</v>
      </c>
      <c r="E116" s="8">
        <v>17.100000000000001</v>
      </c>
      <c r="F116" s="8">
        <v>13.2</v>
      </c>
      <c r="G116" s="8">
        <v>0.44400000000000001</v>
      </c>
      <c r="I116" s="48">
        <v>219</v>
      </c>
      <c r="J116" s="35">
        <f t="shared" si="4"/>
        <v>3.0675330000000001</v>
      </c>
      <c r="K116" s="60">
        <v>2.31</v>
      </c>
      <c r="L116" s="35">
        <f t="shared" si="5"/>
        <v>7.1540699999999999E-2</v>
      </c>
      <c r="M116" s="11"/>
      <c r="N116" s="8">
        <v>5</v>
      </c>
      <c r="O116" s="8">
        <v>1</v>
      </c>
      <c r="P116" s="8">
        <v>2</v>
      </c>
      <c r="Q116" s="8">
        <v>1</v>
      </c>
      <c r="R116" s="8">
        <v>11</v>
      </c>
      <c r="S116" s="8">
        <v>3</v>
      </c>
      <c r="T116" s="41">
        <f t="shared" si="6"/>
        <v>23.333333333333332</v>
      </c>
      <c r="U116" s="41">
        <f t="shared" si="6"/>
        <v>24.444444444444443</v>
      </c>
      <c r="V116" s="8">
        <v>1.02</v>
      </c>
      <c r="W116" s="8">
        <v>1</v>
      </c>
      <c r="X116" s="8">
        <v>2</v>
      </c>
      <c r="Y116" s="8">
        <v>0.60960000000000003</v>
      </c>
      <c r="Z116" s="8">
        <v>74</v>
      </c>
      <c r="AA116" s="8">
        <v>76</v>
      </c>
      <c r="AB116" s="8"/>
      <c r="AC116" s="11"/>
      <c r="AE116" s="8">
        <v>13.2</v>
      </c>
    </row>
    <row r="117" spans="1:31" x14ac:dyDescent="0.25">
      <c r="A117" s="7">
        <v>43606</v>
      </c>
      <c r="B117" s="8">
        <v>9</v>
      </c>
      <c r="C117" s="8">
        <v>0.03</v>
      </c>
      <c r="D117" s="8">
        <v>8.0500000000000007</v>
      </c>
      <c r="E117" s="8">
        <v>25.02</v>
      </c>
      <c r="F117" s="8">
        <v>11.6</v>
      </c>
      <c r="G117" s="8">
        <v>0.72</v>
      </c>
      <c r="I117" s="48">
        <v>185</v>
      </c>
      <c r="J117" s="35">
        <f t="shared" si="4"/>
        <v>2.5912950000000001</v>
      </c>
      <c r="K117" s="60">
        <v>2.75</v>
      </c>
      <c r="L117" s="35">
        <f t="shared" si="5"/>
        <v>8.5167499999999993E-2</v>
      </c>
      <c r="M117" s="11"/>
      <c r="N117" s="8">
        <v>5</v>
      </c>
      <c r="O117" s="8">
        <v>1</v>
      </c>
      <c r="P117" s="8">
        <v>3</v>
      </c>
      <c r="Q117" s="8">
        <v>2</v>
      </c>
      <c r="R117" s="8">
        <v>12</v>
      </c>
      <c r="S117" s="8">
        <v>3</v>
      </c>
      <c r="T117" s="41">
        <f t="shared" si="6"/>
        <v>18.333333333333332</v>
      </c>
      <c r="U117" s="41">
        <f t="shared" si="6"/>
        <v>25.555555555555557</v>
      </c>
      <c r="V117" s="8">
        <v>0.73</v>
      </c>
      <c r="W117" s="8">
        <v>1</v>
      </c>
      <c r="X117" s="8">
        <v>14</v>
      </c>
      <c r="Y117" s="8">
        <v>4.2671999999999999</v>
      </c>
      <c r="Z117" s="8">
        <v>65</v>
      </c>
      <c r="AA117" s="8">
        <v>78</v>
      </c>
      <c r="AB117" s="8"/>
      <c r="AC117" s="11"/>
      <c r="AE117" s="8">
        <v>11.6</v>
      </c>
    </row>
    <row r="118" spans="1:31" x14ac:dyDescent="0.25">
      <c r="A118" s="7">
        <v>43606</v>
      </c>
      <c r="B118" s="8">
        <v>11</v>
      </c>
      <c r="C118" s="8">
        <v>0.02</v>
      </c>
      <c r="D118" s="8">
        <v>7.68</v>
      </c>
      <c r="E118" s="8">
        <v>49</v>
      </c>
      <c r="F118" s="8">
        <v>5.44</v>
      </c>
      <c r="G118" s="8">
        <v>0.28799999999999998</v>
      </c>
      <c r="I118" s="48">
        <v>164</v>
      </c>
      <c r="J118" s="35">
        <f t="shared" si="4"/>
        <v>2.297148</v>
      </c>
      <c r="K118" s="63">
        <v>3</v>
      </c>
      <c r="L118" s="35">
        <f t="shared" si="5"/>
        <v>9.2909999999999993E-2</v>
      </c>
      <c r="M118" s="11">
        <v>5</v>
      </c>
      <c r="N118" s="8">
        <v>4</v>
      </c>
      <c r="O118" s="8">
        <v>1</v>
      </c>
      <c r="P118" s="8">
        <v>3</v>
      </c>
      <c r="Q118" s="8">
        <v>2</v>
      </c>
      <c r="R118" s="8">
        <v>11</v>
      </c>
      <c r="S118" s="8">
        <v>3</v>
      </c>
      <c r="T118" s="41">
        <f t="shared" si="6"/>
        <v>22.222222222222221</v>
      </c>
      <c r="U118" s="41">
        <f t="shared" si="6"/>
        <v>20.555555555555557</v>
      </c>
      <c r="V118" s="8">
        <v>0.35</v>
      </c>
      <c r="W118" s="8">
        <v>1</v>
      </c>
      <c r="X118" s="8">
        <v>100</v>
      </c>
      <c r="Y118" s="8">
        <v>30.48</v>
      </c>
      <c r="Z118" s="8">
        <v>72</v>
      </c>
      <c r="AA118" s="8">
        <v>69</v>
      </c>
      <c r="AB118" s="8"/>
      <c r="AC118" s="11"/>
      <c r="AE118" s="8">
        <v>5.44</v>
      </c>
    </row>
    <row r="119" spans="1:31" x14ac:dyDescent="0.25">
      <c r="A119" s="7">
        <v>43606</v>
      </c>
      <c r="B119" s="8">
        <v>12</v>
      </c>
      <c r="C119" s="8">
        <v>0.02</v>
      </c>
      <c r="D119" s="8">
        <v>7.84</v>
      </c>
      <c r="E119" s="8">
        <v>15</v>
      </c>
      <c r="F119" s="8">
        <v>13.2</v>
      </c>
      <c r="G119" s="8">
        <v>0.29099999999999998</v>
      </c>
      <c r="I119" s="48">
        <v>260</v>
      </c>
      <c r="J119" s="35">
        <f t="shared" si="4"/>
        <v>3.6418199999999996</v>
      </c>
      <c r="K119" s="60">
        <v>1.45</v>
      </c>
      <c r="L119" s="35">
        <f t="shared" si="5"/>
        <v>4.4906499999999995E-2</v>
      </c>
      <c r="M119" s="11"/>
      <c r="N119" s="11"/>
      <c r="O119" s="11"/>
      <c r="P119" s="11"/>
      <c r="Q119" s="11"/>
      <c r="R119" s="11"/>
      <c r="S119" s="11"/>
      <c r="T119" s="41" t="str">
        <f t="shared" si="6"/>
        <v xml:space="preserve"> </v>
      </c>
      <c r="U119" s="41" t="str">
        <f t="shared" si="6"/>
        <v xml:space="preserve"> </v>
      </c>
      <c r="V119" s="11"/>
      <c r="W119" s="11"/>
      <c r="X119" s="11"/>
      <c r="Y119" s="8">
        <v>0</v>
      </c>
      <c r="Z119" s="11"/>
      <c r="AA119" s="11"/>
      <c r="AB119" s="11"/>
      <c r="AC119" s="11"/>
      <c r="AE119" s="8">
        <v>13.2</v>
      </c>
    </row>
    <row r="120" spans="1:31" x14ac:dyDescent="0.25">
      <c r="A120" s="7">
        <v>43606</v>
      </c>
      <c r="B120" s="13">
        <v>13</v>
      </c>
      <c r="C120" s="14"/>
      <c r="D120" s="14"/>
      <c r="E120" s="14"/>
      <c r="F120" s="14"/>
      <c r="G120" s="14"/>
      <c r="I120" s="60"/>
      <c r="K120" s="60"/>
      <c r="M120" s="14"/>
      <c r="N120" s="14"/>
      <c r="O120" s="14"/>
      <c r="P120" s="14"/>
      <c r="Q120" s="14"/>
      <c r="R120" s="14"/>
      <c r="S120" s="14"/>
      <c r="T120" s="41" t="str">
        <f t="shared" si="6"/>
        <v xml:space="preserve"> </v>
      </c>
      <c r="U120" s="41" t="str">
        <f t="shared" si="6"/>
        <v xml:space="preserve"> </v>
      </c>
      <c r="V120" s="14"/>
      <c r="W120" s="14"/>
      <c r="X120" s="14"/>
      <c r="Y120" s="13">
        <v>0</v>
      </c>
      <c r="Z120" s="15"/>
      <c r="AA120" s="15"/>
      <c r="AB120" s="15"/>
      <c r="AC120" s="11"/>
      <c r="AE120" s="15"/>
    </row>
    <row r="121" spans="1:31" x14ac:dyDescent="0.25">
      <c r="A121" s="7">
        <v>43606</v>
      </c>
      <c r="B121" s="8">
        <v>15</v>
      </c>
      <c r="C121" s="8">
        <v>0.02</v>
      </c>
      <c r="D121" s="8">
        <v>7.76</v>
      </c>
      <c r="E121" s="8">
        <v>5.7</v>
      </c>
      <c r="F121" s="8">
        <v>6.59</v>
      </c>
      <c r="G121" s="8">
        <v>0.3</v>
      </c>
      <c r="I121" s="48">
        <v>124</v>
      </c>
      <c r="J121" s="35">
        <f t="shared" si="4"/>
        <v>1.7368680000000001</v>
      </c>
      <c r="K121" s="60">
        <v>2.44</v>
      </c>
      <c r="L121" s="35">
        <f t="shared" si="5"/>
        <v>7.5566800000000003E-2</v>
      </c>
      <c r="M121" s="11"/>
      <c r="N121" s="8">
        <v>5</v>
      </c>
      <c r="O121" s="8">
        <v>2</v>
      </c>
      <c r="P121" s="8">
        <v>3</v>
      </c>
      <c r="Q121" s="8">
        <v>2</v>
      </c>
      <c r="R121" s="8">
        <v>12</v>
      </c>
      <c r="S121" s="8">
        <v>4</v>
      </c>
      <c r="T121" s="41">
        <f t="shared" si="6"/>
        <v>26.666666666666668</v>
      </c>
      <c r="U121" s="41">
        <f t="shared" si="6"/>
        <v>25.555555555555557</v>
      </c>
      <c r="V121" s="8">
        <v>1.1000000000000001</v>
      </c>
      <c r="W121" s="8">
        <v>2</v>
      </c>
      <c r="X121" s="8">
        <v>1.5</v>
      </c>
      <c r="Y121" s="8">
        <v>0.4572</v>
      </c>
      <c r="Z121" s="8">
        <v>80</v>
      </c>
      <c r="AA121" s="8">
        <v>78</v>
      </c>
      <c r="AB121" s="8"/>
      <c r="AC121" s="11"/>
      <c r="AE121" s="8">
        <v>6.59</v>
      </c>
    </row>
    <row r="122" spans="1:31" x14ac:dyDescent="0.25">
      <c r="A122" s="7">
        <v>43606</v>
      </c>
      <c r="B122" s="8">
        <v>16</v>
      </c>
      <c r="C122" s="8">
        <v>0.02</v>
      </c>
      <c r="D122" s="8">
        <v>7.33</v>
      </c>
      <c r="E122" s="8">
        <v>5.4</v>
      </c>
      <c r="F122" s="8">
        <v>3.81</v>
      </c>
      <c r="G122" s="8">
        <v>0.36599999999999999</v>
      </c>
      <c r="I122" s="48">
        <v>89.4</v>
      </c>
      <c r="J122" s="35">
        <f t="shared" si="4"/>
        <v>1.2522258000000002</v>
      </c>
      <c r="K122" s="60">
        <v>3.37</v>
      </c>
      <c r="L122" s="35">
        <f t="shared" si="5"/>
        <v>0.1043689</v>
      </c>
      <c r="M122" s="11"/>
      <c r="N122" s="8">
        <v>1</v>
      </c>
      <c r="O122" s="8">
        <v>1</v>
      </c>
      <c r="P122" s="11"/>
      <c r="Q122" s="8">
        <v>2</v>
      </c>
      <c r="R122" s="8">
        <v>6</v>
      </c>
      <c r="S122" s="8">
        <v>3</v>
      </c>
      <c r="T122" s="41">
        <f t="shared" si="6"/>
        <v>20</v>
      </c>
      <c r="U122" s="41">
        <f t="shared" si="6"/>
        <v>23.333333333333332</v>
      </c>
      <c r="V122" s="8">
        <v>0.45</v>
      </c>
      <c r="W122" s="8">
        <v>1</v>
      </c>
      <c r="X122" s="8">
        <v>3</v>
      </c>
      <c r="Y122" s="8">
        <v>0.91439999999999999</v>
      </c>
      <c r="Z122" s="8">
        <v>68</v>
      </c>
      <c r="AA122" s="8">
        <v>74</v>
      </c>
      <c r="AB122" s="8"/>
      <c r="AC122" s="11"/>
      <c r="AE122" s="8">
        <v>3.81</v>
      </c>
    </row>
    <row r="123" spans="1:31" x14ac:dyDescent="0.25">
      <c r="A123" s="7">
        <v>43606</v>
      </c>
      <c r="B123" s="8">
        <v>17</v>
      </c>
      <c r="C123" s="8">
        <v>0.01</v>
      </c>
      <c r="D123" s="8">
        <v>7.57</v>
      </c>
      <c r="E123" s="8">
        <v>37.700000000000003</v>
      </c>
      <c r="F123" s="8">
        <v>4.57</v>
      </c>
      <c r="G123" s="8">
        <v>0.313</v>
      </c>
      <c r="I123" s="48">
        <v>78.3</v>
      </c>
      <c r="J123" s="35">
        <f t="shared" si="4"/>
        <v>1.0967481000000001</v>
      </c>
      <c r="K123" s="60">
        <v>3.45</v>
      </c>
      <c r="L123" s="35">
        <f t="shared" si="5"/>
        <v>0.10684650000000001</v>
      </c>
      <c r="M123" s="11">
        <v>15</v>
      </c>
      <c r="N123" s="8">
        <v>3</v>
      </c>
      <c r="O123" s="8">
        <v>2</v>
      </c>
      <c r="P123" s="8">
        <v>3</v>
      </c>
      <c r="Q123" s="8">
        <v>3</v>
      </c>
      <c r="R123" s="8">
        <v>12</v>
      </c>
      <c r="S123" s="8">
        <v>2</v>
      </c>
      <c r="T123" s="41">
        <f t="shared" si="6"/>
        <v>27.777777777777779</v>
      </c>
      <c r="U123" s="41">
        <f t="shared" si="6"/>
        <v>20</v>
      </c>
      <c r="V123" s="43">
        <v>1</v>
      </c>
      <c r="W123" s="8">
        <v>1</v>
      </c>
      <c r="X123" s="8">
        <v>1</v>
      </c>
      <c r="Y123" s="8">
        <v>0.30480000000000002</v>
      </c>
      <c r="Z123" s="8">
        <v>82</v>
      </c>
      <c r="AA123" s="8">
        <v>68</v>
      </c>
      <c r="AB123" s="8"/>
      <c r="AC123" s="11"/>
      <c r="AE123" s="8">
        <v>4.57</v>
      </c>
    </row>
    <row r="124" spans="1:31" x14ac:dyDescent="0.25">
      <c r="A124" s="7">
        <v>43606</v>
      </c>
      <c r="B124" s="8">
        <v>18</v>
      </c>
      <c r="C124" s="8">
        <v>0.1</v>
      </c>
      <c r="D124" s="8">
        <v>7.25</v>
      </c>
      <c r="E124" s="8">
        <v>14.5</v>
      </c>
      <c r="F124" s="8">
        <v>6.9</v>
      </c>
      <c r="G124" s="8">
        <v>0.29799999999999999</v>
      </c>
      <c r="I124" s="48">
        <v>108</v>
      </c>
      <c r="J124" s="35">
        <f t="shared" si="4"/>
        <v>1.512756</v>
      </c>
      <c r="K124" s="63">
        <v>3</v>
      </c>
      <c r="L124" s="35">
        <f t="shared" si="5"/>
        <v>9.2909999999999993E-2</v>
      </c>
      <c r="M124" s="11"/>
      <c r="N124" s="8">
        <v>4</v>
      </c>
      <c r="O124" s="8">
        <v>1</v>
      </c>
      <c r="P124" s="8">
        <v>4</v>
      </c>
      <c r="Q124" s="8">
        <v>2</v>
      </c>
      <c r="R124" s="8">
        <v>12</v>
      </c>
      <c r="S124" s="8">
        <v>2</v>
      </c>
      <c r="T124" s="41">
        <f t="shared" si="6"/>
        <v>21.666666666666668</v>
      </c>
      <c r="U124" s="41">
        <f t="shared" si="6"/>
        <v>23.888888888888889</v>
      </c>
      <c r="V124" s="8">
        <v>0.45</v>
      </c>
      <c r="W124" s="11"/>
      <c r="X124" s="8">
        <v>25</v>
      </c>
      <c r="Y124" s="8">
        <v>7.62</v>
      </c>
      <c r="Z124" s="8">
        <v>71</v>
      </c>
      <c r="AA124" s="8">
        <v>75</v>
      </c>
      <c r="AB124" s="8"/>
      <c r="AC124" s="11"/>
      <c r="AE124" s="8">
        <v>6.9</v>
      </c>
    </row>
    <row r="125" spans="1:31" x14ac:dyDescent="0.25">
      <c r="A125" s="7">
        <v>43606</v>
      </c>
      <c r="B125" s="8">
        <v>19</v>
      </c>
      <c r="C125" s="8">
        <v>0.01</v>
      </c>
      <c r="D125" s="8">
        <v>7.84</v>
      </c>
      <c r="E125" s="8">
        <v>40.9</v>
      </c>
      <c r="F125" s="8">
        <v>9.85</v>
      </c>
      <c r="G125" s="8">
        <v>0.27600000000000002</v>
      </c>
      <c r="I125" s="48">
        <v>156</v>
      </c>
      <c r="J125" s="35">
        <f t="shared" si="4"/>
        <v>2.185092</v>
      </c>
      <c r="K125" s="60">
        <v>3.33</v>
      </c>
      <c r="L125" s="35">
        <f t="shared" si="5"/>
        <v>0.1031301</v>
      </c>
      <c r="M125" s="11"/>
      <c r="N125" s="8">
        <v>3</v>
      </c>
      <c r="O125" s="8">
        <v>1</v>
      </c>
      <c r="P125" s="11"/>
      <c r="Q125" s="11"/>
      <c r="R125" s="8">
        <v>5</v>
      </c>
      <c r="S125" s="8">
        <v>3</v>
      </c>
      <c r="T125" s="41">
        <f t="shared" si="6"/>
        <v>20</v>
      </c>
      <c r="U125" s="41">
        <f t="shared" si="6"/>
        <v>21.111111111111111</v>
      </c>
      <c r="V125" s="8">
        <v>0.7</v>
      </c>
      <c r="W125" s="8">
        <v>1</v>
      </c>
      <c r="X125" s="11"/>
      <c r="Y125" s="8">
        <v>0</v>
      </c>
      <c r="Z125" s="8">
        <v>68</v>
      </c>
      <c r="AA125" s="8">
        <v>70</v>
      </c>
      <c r="AB125" s="8"/>
      <c r="AC125" s="11"/>
      <c r="AE125" s="8">
        <v>9.85</v>
      </c>
    </row>
    <row r="126" spans="1:31" x14ac:dyDescent="0.25">
      <c r="A126" s="7">
        <v>43606</v>
      </c>
      <c r="B126" s="8">
        <v>21</v>
      </c>
      <c r="C126" s="8">
        <v>0.02</v>
      </c>
      <c r="D126" s="8">
        <v>7.94</v>
      </c>
      <c r="E126" s="8">
        <v>35.200000000000003</v>
      </c>
      <c r="F126" s="8">
        <v>9.1300000000000008</v>
      </c>
      <c r="G126" s="8">
        <v>0.318</v>
      </c>
      <c r="I126" s="48">
        <v>114</v>
      </c>
      <c r="J126" s="35">
        <f t="shared" si="4"/>
        <v>1.5967979999999999</v>
      </c>
      <c r="K126" s="60">
        <v>1.74</v>
      </c>
      <c r="L126" s="35">
        <f t="shared" si="5"/>
        <v>5.38878E-2</v>
      </c>
      <c r="M126" s="11">
        <v>80</v>
      </c>
      <c r="N126" s="8">
        <v>2</v>
      </c>
      <c r="O126" s="8">
        <v>1</v>
      </c>
      <c r="P126" s="8">
        <v>3</v>
      </c>
      <c r="Q126" s="8">
        <v>3</v>
      </c>
      <c r="R126" s="8">
        <v>12</v>
      </c>
      <c r="S126" s="8">
        <v>4</v>
      </c>
      <c r="T126" s="41">
        <f t="shared" si="6"/>
        <v>16.111111111111111</v>
      </c>
      <c r="U126" s="41">
        <f t="shared" si="6"/>
        <v>20</v>
      </c>
      <c r="V126" s="8">
        <v>0.25</v>
      </c>
      <c r="W126" s="8">
        <v>1</v>
      </c>
      <c r="X126" s="8">
        <v>49</v>
      </c>
      <c r="Y126" s="8">
        <v>14.9352</v>
      </c>
      <c r="Z126" s="8">
        <v>61</v>
      </c>
      <c r="AA126" s="8">
        <v>68</v>
      </c>
      <c r="AB126" s="8"/>
      <c r="AC126" s="11"/>
      <c r="AE126" s="8">
        <v>9.1300000000000008</v>
      </c>
    </row>
    <row r="127" spans="1:31" x14ac:dyDescent="0.25">
      <c r="A127" s="7">
        <v>43606</v>
      </c>
      <c r="B127" s="8">
        <v>22</v>
      </c>
      <c r="C127" s="8">
        <v>0.01</v>
      </c>
      <c r="D127" s="8">
        <v>7.66</v>
      </c>
      <c r="E127" s="8">
        <v>25.5</v>
      </c>
      <c r="F127" s="8">
        <v>6.45</v>
      </c>
      <c r="G127" s="8">
        <v>0.17699999999999999</v>
      </c>
      <c r="I127" s="48">
        <v>101</v>
      </c>
      <c r="J127" s="35">
        <f t="shared" si="4"/>
        <v>1.4147069999999999</v>
      </c>
      <c r="K127" s="60">
        <v>2.73</v>
      </c>
      <c r="L127" s="35">
        <f t="shared" si="5"/>
        <v>8.4548099999999987E-2</v>
      </c>
      <c r="M127" s="11"/>
      <c r="N127" s="8">
        <v>2</v>
      </c>
      <c r="O127" s="8">
        <v>2</v>
      </c>
      <c r="P127" s="8">
        <v>4</v>
      </c>
      <c r="Q127" s="8">
        <v>3</v>
      </c>
      <c r="R127" s="8">
        <v>5</v>
      </c>
      <c r="S127" s="8">
        <v>2</v>
      </c>
      <c r="T127" s="41">
        <f t="shared" si="6"/>
        <v>15.555555555555555</v>
      </c>
      <c r="U127" s="41">
        <f t="shared" si="6"/>
        <v>21.111111111111111</v>
      </c>
      <c r="V127" s="8">
        <v>0.53</v>
      </c>
      <c r="W127" s="8">
        <v>1</v>
      </c>
      <c r="X127" s="8">
        <v>170</v>
      </c>
      <c r="Y127" s="8">
        <v>51.816000000000003</v>
      </c>
      <c r="Z127" s="8">
        <v>60</v>
      </c>
      <c r="AA127" s="8">
        <v>70</v>
      </c>
      <c r="AB127" s="8"/>
      <c r="AC127" s="11"/>
      <c r="AE127" s="8">
        <v>6.45</v>
      </c>
    </row>
    <row r="128" spans="1:31" x14ac:dyDescent="0.25">
      <c r="A128" s="7">
        <v>43606</v>
      </c>
      <c r="B128" s="8">
        <v>23</v>
      </c>
      <c r="C128" s="8">
        <v>0.11</v>
      </c>
      <c r="D128" s="8">
        <v>7.49</v>
      </c>
      <c r="E128" s="8">
        <v>22.7</v>
      </c>
      <c r="F128" s="8">
        <v>7.88</v>
      </c>
      <c r="G128" s="8">
        <v>0.193</v>
      </c>
      <c r="I128" s="48">
        <v>119</v>
      </c>
      <c r="J128" s="35">
        <f t="shared" si="4"/>
        <v>1.6668329999999998</v>
      </c>
      <c r="K128" s="63">
        <v>3</v>
      </c>
      <c r="L128" s="35">
        <f t="shared" si="5"/>
        <v>9.2909999999999993E-2</v>
      </c>
      <c r="M128" s="11"/>
      <c r="N128" s="8">
        <v>4</v>
      </c>
      <c r="O128" s="8">
        <v>1</v>
      </c>
      <c r="P128" s="8">
        <v>4</v>
      </c>
      <c r="Q128" s="8">
        <v>2</v>
      </c>
      <c r="R128" s="8">
        <v>12</v>
      </c>
      <c r="S128" s="8">
        <v>2</v>
      </c>
      <c r="T128" s="41">
        <f t="shared" si="6"/>
        <v>21.666666666666668</v>
      </c>
      <c r="U128" s="41">
        <f t="shared" si="6"/>
        <v>23.333333333333332</v>
      </c>
      <c r="V128" s="8">
        <v>0.45</v>
      </c>
      <c r="W128" s="8">
        <v>1</v>
      </c>
      <c r="X128" s="8">
        <v>50</v>
      </c>
      <c r="Y128" s="8">
        <v>15.24</v>
      </c>
      <c r="Z128" s="8">
        <v>71</v>
      </c>
      <c r="AA128" s="8">
        <v>74</v>
      </c>
      <c r="AB128" s="8"/>
      <c r="AC128" s="11"/>
      <c r="AE128" s="8">
        <v>7.88</v>
      </c>
    </row>
    <row r="129" spans="1:31" x14ac:dyDescent="0.25">
      <c r="A129" s="7">
        <v>43606</v>
      </c>
      <c r="B129" s="8">
        <v>24</v>
      </c>
      <c r="C129" s="8">
        <v>0.71</v>
      </c>
      <c r="D129" s="8">
        <v>7.49</v>
      </c>
      <c r="E129" s="8">
        <v>40</v>
      </c>
      <c r="F129" s="8">
        <v>29</v>
      </c>
      <c r="G129" s="8">
        <v>0.313</v>
      </c>
      <c r="I129" s="48">
        <v>63.2</v>
      </c>
      <c r="J129" s="35">
        <f t="shared" si="4"/>
        <v>0.88524239999999998</v>
      </c>
      <c r="K129" s="63">
        <v>2.04</v>
      </c>
      <c r="L129" s="35">
        <f t="shared" si="5"/>
        <v>6.3178799999999993E-2</v>
      </c>
      <c r="M129" s="11"/>
      <c r="N129" s="8">
        <v>4</v>
      </c>
      <c r="O129" s="8">
        <v>2</v>
      </c>
      <c r="P129" s="8">
        <v>3</v>
      </c>
      <c r="Q129" s="8">
        <v>2</v>
      </c>
      <c r="R129" s="8">
        <v>11</v>
      </c>
      <c r="S129" s="8">
        <v>2</v>
      </c>
      <c r="T129" s="41">
        <f t="shared" si="6"/>
        <v>24.444444444444443</v>
      </c>
      <c r="U129" s="41">
        <f t="shared" si="6"/>
        <v>16.666666666666668</v>
      </c>
      <c r="V129" s="8">
        <v>0.4</v>
      </c>
      <c r="W129" s="8">
        <v>2</v>
      </c>
      <c r="X129" s="8">
        <v>35</v>
      </c>
      <c r="Y129" s="8">
        <v>10.667999999999999</v>
      </c>
      <c r="Z129" s="8">
        <v>76</v>
      </c>
      <c r="AA129" s="8">
        <v>62</v>
      </c>
      <c r="AB129" s="8"/>
      <c r="AC129" s="11"/>
      <c r="AE129" s="8">
        <v>29</v>
      </c>
    </row>
    <row r="130" spans="1:31" x14ac:dyDescent="0.25">
      <c r="A130" s="7">
        <v>43606</v>
      </c>
      <c r="B130" s="8">
        <v>25</v>
      </c>
      <c r="C130" s="8">
        <v>0.02</v>
      </c>
      <c r="D130" s="8">
        <v>7.33</v>
      </c>
      <c r="E130" s="8">
        <v>65.5</v>
      </c>
      <c r="F130" s="8">
        <v>4.47</v>
      </c>
      <c r="G130" s="8">
        <v>0.35099999999999998</v>
      </c>
      <c r="I130" s="48">
        <v>93.4</v>
      </c>
      <c r="J130" s="35">
        <f t="shared" si="4"/>
        <v>1.3082537999999999</v>
      </c>
      <c r="K130" s="60">
        <v>5.16</v>
      </c>
      <c r="L130" s="35">
        <f t="shared" si="5"/>
        <v>0.15980519999999998</v>
      </c>
      <c r="M130" s="11"/>
      <c r="N130" s="8">
        <v>3</v>
      </c>
      <c r="O130" s="8">
        <v>2</v>
      </c>
      <c r="P130" s="8">
        <v>3</v>
      </c>
      <c r="Q130" s="8">
        <v>2</v>
      </c>
      <c r="R130" s="8">
        <v>12</v>
      </c>
      <c r="S130" s="8">
        <v>2</v>
      </c>
      <c r="T130" s="41">
        <f t="shared" si="6"/>
        <v>21.111111111111111</v>
      </c>
      <c r="U130" s="41">
        <f t="shared" si="6"/>
        <v>22.222222222222221</v>
      </c>
      <c r="V130" s="8">
        <v>0.4</v>
      </c>
      <c r="W130" s="8">
        <v>1</v>
      </c>
      <c r="X130" s="8">
        <v>24</v>
      </c>
      <c r="Y130" s="8">
        <v>7.3151999999999999</v>
      </c>
      <c r="Z130" s="8">
        <v>70</v>
      </c>
      <c r="AA130" s="8">
        <v>72</v>
      </c>
      <c r="AB130" s="8"/>
      <c r="AC130" s="11"/>
      <c r="AE130" s="8">
        <v>4.47</v>
      </c>
    </row>
    <row r="131" spans="1:31" x14ac:dyDescent="0.25">
      <c r="A131" s="7">
        <v>43606</v>
      </c>
      <c r="B131" s="8">
        <v>26</v>
      </c>
      <c r="C131" s="8">
        <v>0.03</v>
      </c>
      <c r="D131" s="8">
        <v>8.16</v>
      </c>
      <c r="E131" s="8">
        <v>27.7</v>
      </c>
      <c r="F131" s="8">
        <v>10.9</v>
      </c>
      <c r="G131" s="8">
        <v>0.26800000000000002</v>
      </c>
      <c r="I131" s="48">
        <v>116</v>
      </c>
      <c r="J131" s="35">
        <f t="shared" ref="J131:J194" si="7">I131*14.007*0.001</f>
        <v>1.6248119999999999</v>
      </c>
      <c r="K131" s="60">
        <v>2.37</v>
      </c>
      <c r="L131" s="35">
        <f t="shared" ref="L131:L194" si="8">K131*30.97*0.001</f>
        <v>7.3398900000000003E-2</v>
      </c>
      <c r="M131" s="11"/>
      <c r="N131" s="8">
        <v>1</v>
      </c>
      <c r="O131" s="8">
        <v>1</v>
      </c>
      <c r="P131" s="8">
        <v>2</v>
      </c>
      <c r="Q131" s="8">
        <v>2</v>
      </c>
      <c r="R131" s="8">
        <v>12</v>
      </c>
      <c r="S131" s="8">
        <v>3</v>
      </c>
      <c r="T131" s="41">
        <f t="shared" si="6"/>
        <v>20</v>
      </c>
      <c r="U131" s="41">
        <f t="shared" si="6"/>
        <v>19.444444444444443</v>
      </c>
      <c r="V131" s="8">
        <v>0.47</v>
      </c>
      <c r="W131" s="8">
        <v>1</v>
      </c>
      <c r="X131" s="8">
        <v>30</v>
      </c>
      <c r="Y131" s="8">
        <v>9.1440000000000001</v>
      </c>
      <c r="Z131" s="8">
        <v>68</v>
      </c>
      <c r="AA131" s="8">
        <v>67</v>
      </c>
      <c r="AB131" s="8"/>
      <c r="AC131" s="11"/>
      <c r="AE131" s="8">
        <v>10.9</v>
      </c>
    </row>
    <row r="132" spans="1:31" x14ac:dyDescent="0.25">
      <c r="A132" s="7">
        <v>43606</v>
      </c>
      <c r="B132" s="8">
        <v>27</v>
      </c>
      <c r="C132" s="8">
        <v>0.03</v>
      </c>
      <c r="D132" s="8">
        <v>8.02</v>
      </c>
      <c r="E132" s="8">
        <v>25.5</v>
      </c>
      <c r="F132" s="8">
        <v>10.4</v>
      </c>
      <c r="G132" s="8">
        <v>0.34100000000000003</v>
      </c>
      <c r="I132" s="48">
        <v>206</v>
      </c>
      <c r="J132" s="35">
        <f t="shared" si="7"/>
        <v>2.8854420000000003</v>
      </c>
      <c r="K132" s="60">
        <v>2.44</v>
      </c>
      <c r="L132" s="35">
        <f t="shared" si="8"/>
        <v>7.5566800000000003E-2</v>
      </c>
      <c r="M132" s="11">
        <v>10</v>
      </c>
      <c r="N132" s="8">
        <v>3</v>
      </c>
      <c r="O132" s="8">
        <v>1</v>
      </c>
      <c r="P132" s="8">
        <v>3</v>
      </c>
      <c r="Q132" s="8">
        <v>2</v>
      </c>
      <c r="R132" s="8">
        <v>12</v>
      </c>
      <c r="S132" s="8">
        <v>3</v>
      </c>
      <c r="T132" s="41">
        <f t="shared" ref="T132:U195" si="9">IF(Z132&gt;0,(Z132-32)*5/9," ")</f>
        <v>21.666666666666668</v>
      </c>
      <c r="U132" s="41" t="str">
        <f t="shared" si="9"/>
        <v xml:space="preserve"> </v>
      </c>
      <c r="V132" s="8">
        <v>0.7</v>
      </c>
      <c r="W132" s="8">
        <v>1</v>
      </c>
      <c r="X132" s="8">
        <v>45</v>
      </c>
      <c r="Y132" s="8">
        <v>13.715999999999999</v>
      </c>
      <c r="Z132" s="8">
        <v>71</v>
      </c>
      <c r="AA132" s="11"/>
      <c r="AB132" s="11"/>
      <c r="AC132" s="11"/>
      <c r="AE132" s="8">
        <v>10.4</v>
      </c>
    </row>
    <row r="133" spans="1:31" x14ac:dyDescent="0.25">
      <c r="A133" s="7">
        <v>43606</v>
      </c>
      <c r="B133" s="8">
        <v>28</v>
      </c>
      <c r="C133" s="8">
        <v>0.34</v>
      </c>
      <c r="D133" s="8">
        <v>7.44</v>
      </c>
      <c r="E133" s="8">
        <v>9</v>
      </c>
      <c r="F133" s="8">
        <v>16.399999999999999</v>
      </c>
      <c r="G133" s="8">
        <v>0.41099999999999998</v>
      </c>
      <c r="I133" s="48">
        <v>75.2</v>
      </c>
      <c r="J133" s="35">
        <f t="shared" si="7"/>
        <v>1.0533264</v>
      </c>
      <c r="K133" s="60">
        <v>1.92</v>
      </c>
      <c r="L133" s="35">
        <f t="shared" si="8"/>
        <v>5.9462399999999999E-2</v>
      </c>
      <c r="M133" s="11"/>
      <c r="N133" s="8">
        <v>3</v>
      </c>
      <c r="O133" s="8">
        <v>2</v>
      </c>
      <c r="P133" s="8">
        <v>3</v>
      </c>
      <c r="Q133" s="8">
        <v>2</v>
      </c>
      <c r="R133" s="8">
        <v>12</v>
      </c>
      <c r="S133" s="8">
        <v>2</v>
      </c>
      <c r="T133" s="41">
        <f t="shared" si="9"/>
        <v>21.111111111111111</v>
      </c>
      <c r="U133" s="41">
        <f t="shared" si="9"/>
        <v>21.111111111111111</v>
      </c>
      <c r="V133" s="8">
        <v>0.56999999999999995</v>
      </c>
      <c r="W133" s="8">
        <v>1</v>
      </c>
      <c r="X133" s="8">
        <v>100</v>
      </c>
      <c r="Y133" s="8">
        <v>30.48</v>
      </c>
      <c r="Z133" s="8">
        <v>70</v>
      </c>
      <c r="AA133" s="8">
        <v>70</v>
      </c>
      <c r="AB133" s="8"/>
      <c r="AC133" s="11"/>
      <c r="AE133" s="8">
        <v>16.399999999999999</v>
      </c>
    </row>
    <row r="134" spans="1:31" ht="15.75" customHeight="1" x14ac:dyDescent="0.25">
      <c r="A134" s="5">
        <v>43618</v>
      </c>
      <c r="B134" s="6">
        <v>2</v>
      </c>
      <c r="C134" s="6">
        <v>0.03</v>
      </c>
      <c r="D134" s="6">
        <v>7.15</v>
      </c>
      <c r="E134" s="6">
        <v>13.8</v>
      </c>
      <c r="F134" s="6">
        <v>2.61</v>
      </c>
      <c r="G134" s="6">
        <v>6.4000000000000001E-2</v>
      </c>
      <c r="J134" s="35">
        <f t="shared" si="7"/>
        <v>0</v>
      </c>
      <c r="L134" s="35">
        <f t="shared" si="8"/>
        <v>0</v>
      </c>
      <c r="M134">
        <v>15</v>
      </c>
      <c r="N134" s="6">
        <v>5</v>
      </c>
      <c r="O134" s="6">
        <v>1</v>
      </c>
      <c r="P134" s="6">
        <v>3</v>
      </c>
      <c r="Q134" s="6">
        <v>2</v>
      </c>
      <c r="R134" s="6">
        <v>12</v>
      </c>
      <c r="S134" s="6">
        <v>4</v>
      </c>
      <c r="T134" s="41">
        <f t="shared" si="9"/>
        <v>21.111111111111111</v>
      </c>
      <c r="U134" s="41">
        <f t="shared" si="9"/>
        <v>23.333333333333332</v>
      </c>
      <c r="V134" s="6">
        <v>0.8</v>
      </c>
      <c r="W134" s="6">
        <v>1</v>
      </c>
      <c r="X134" s="6">
        <v>10</v>
      </c>
      <c r="Z134" s="6">
        <v>70</v>
      </c>
      <c r="AA134" s="6">
        <v>74</v>
      </c>
      <c r="AB134" s="6"/>
      <c r="AC134" s="10" t="s">
        <v>26</v>
      </c>
      <c r="AE134" s="6">
        <v>2.61</v>
      </c>
    </row>
    <row r="135" spans="1:31" ht="15.75" customHeight="1" x14ac:dyDescent="0.25">
      <c r="A135" s="5">
        <v>43618</v>
      </c>
      <c r="B135" s="6">
        <v>3</v>
      </c>
      <c r="C135" s="6">
        <v>0.05</v>
      </c>
      <c r="D135" s="6">
        <v>7.21</v>
      </c>
      <c r="E135" s="6">
        <v>7.8</v>
      </c>
      <c r="F135" s="6">
        <v>11.4</v>
      </c>
      <c r="G135" s="6">
        <v>0.32</v>
      </c>
      <c r="J135" s="35">
        <f t="shared" si="7"/>
        <v>0</v>
      </c>
      <c r="L135" s="35">
        <f t="shared" si="8"/>
        <v>0</v>
      </c>
      <c r="M135">
        <v>5</v>
      </c>
      <c r="N135" s="6">
        <v>5</v>
      </c>
      <c r="O135" s="6">
        <v>7</v>
      </c>
      <c r="P135" s="6">
        <v>4</v>
      </c>
      <c r="Q135" s="6">
        <v>2</v>
      </c>
      <c r="R135" s="6">
        <v>10</v>
      </c>
      <c r="S135" s="6">
        <v>1</v>
      </c>
      <c r="T135" s="41">
        <f t="shared" si="9"/>
        <v>22.222222222222221</v>
      </c>
      <c r="U135" s="41">
        <f t="shared" si="9"/>
        <v>26.111111111111111</v>
      </c>
      <c r="V135" s="6">
        <v>0.8</v>
      </c>
      <c r="W135" s="6">
        <v>1</v>
      </c>
      <c r="X135" s="6">
        <v>15</v>
      </c>
      <c r="Z135" s="6">
        <v>72</v>
      </c>
      <c r="AA135" s="6">
        <v>79</v>
      </c>
      <c r="AB135" s="6"/>
      <c r="AE135" s="6">
        <v>11.4</v>
      </c>
    </row>
    <row r="136" spans="1:31" ht="15.75" customHeight="1" x14ac:dyDescent="0.25">
      <c r="A136" s="5">
        <v>43618</v>
      </c>
      <c r="B136" s="6">
        <v>5</v>
      </c>
      <c r="C136" s="6">
        <v>0.05</v>
      </c>
      <c r="D136" s="6">
        <v>8.2799999999999994</v>
      </c>
      <c r="E136" s="6">
        <v>39.700000000000003</v>
      </c>
      <c r="F136" s="6">
        <v>7.79</v>
      </c>
      <c r="G136" s="6">
        <v>0.20200000000000001</v>
      </c>
      <c r="J136" s="35">
        <f t="shared" si="7"/>
        <v>0</v>
      </c>
      <c r="L136" s="35">
        <f t="shared" si="8"/>
        <v>0</v>
      </c>
      <c r="N136" s="6">
        <v>5</v>
      </c>
      <c r="P136" s="6">
        <v>2</v>
      </c>
      <c r="Q136" s="6">
        <v>1</v>
      </c>
      <c r="R136" s="6">
        <v>11</v>
      </c>
      <c r="S136" s="6">
        <v>4.5</v>
      </c>
      <c r="T136" s="41">
        <f t="shared" si="9"/>
        <v>27.777777777777779</v>
      </c>
      <c r="U136" s="41">
        <f t="shared" si="9"/>
        <v>25.555555555555557</v>
      </c>
      <c r="V136" s="6">
        <v>1.2</v>
      </c>
      <c r="W136" s="6">
        <v>1</v>
      </c>
      <c r="X136" s="6">
        <v>8</v>
      </c>
      <c r="Z136" s="6">
        <v>82</v>
      </c>
      <c r="AA136" s="6">
        <v>78</v>
      </c>
      <c r="AB136" s="6"/>
      <c r="AE136" s="6">
        <v>7.79</v>
      </c>
    </row>
    <row r="137" spans="1:31" ht="15.75" customHeight="1" x14ac:dyDescent="0.25">
      <c r="A137" s="5">
        <v>43618</v>
      </c>
      <c r="B137" s="6">
        <v>6</v>
      </c>
      <c r="C137" s="6">
        <v>0.04</v>
      </c>
      <c r="D137" s="6">
        <v>6.94</v>
      </c>
      <c r="E137" s="6">
        <v>40.200000000000003</v>
      </c>
      <c r="F137" s="6">
        <v>4.8600000000000003</v>
      </c>
      <c r="G137" s="6">
        <v>0.27100000000000002</v>
      </c>
      <c r="J137" s="35">
        <f t="shared" si="7"/>
        <v>0</v>
      </c>
      <c r="L137" s="35">
        <f t="shared" si="8"/>
        <v>0</v>
      </c>
      <c r="M137">
        <v>190</v>
      </c>
      <c r="N137" s="6">
        <v>5</v>
      </c>
      <c r="O137" s="6">
        <v>1</v>
      </c>
      <c r="P137" s="6">
        <v>3</v>
      </c>
      <c r="Q137" s="6">
        <v>2</v>
      </c>
      <c r="R137" s="6">
        <v>11</v>
      </c>
      <c r="S137" s="6">
        <v>5</v>
      </c>
      <c r="T137" s="41">
        <f t="shared" si="9"/>
        <v>21.111111111111111</v>
      </c>
      <c r="U137" s="41">
        <f t="shared" si="9"/>
        <v>24</v>
      </c>
      <c r="V137" s="6">
        <v>0.41</v>
      </c>
      <c r="W137" s="6">
        <v>1</v>
      </c>
      <c r="X137" s="6">
        <v>50</v>
      </c>
      <c r="Z137" s="6">
        <v>70</v>
      </c>
      <c r="AA137" s="6">
        <v>75.2</v>
      </c>
      <c r="AB137" s="6"/>
      <c r="AE137" s="6">
        <v>4.8600000000000003</v>
      </c>
    </row>
    <row r="138" spans="1:31" ht="15.75" customHeight="1" x14ac:dyDescent="0.25">
      <c r="A138" s="5">
        <v>43618</v>
      </c>
      <c r="B138" s="6">
        <v>8</v>
      </c>
      <c r="C138" s="6">
        <v>0.04</v>
      </c>
      <c r="D138" s="6">
        <v>7.42</v>
      </c>
      <c r="E138" s="6">
        <v>22.5</v>
      </c>
      <c r="F138" s="6">
        <v>7.79</v>
      </c>
      <c r="G138" s="6">
        <v>0.22</v>
      </c>
      <c r="J138" s="35">
        <f t="shared" si="7"/>
        <v>0</v>
      </c>
      <c r="L138" s="35">
        <f t="shared" si="8"/>
        <v>0</v>
      </c>
      <c r="N138" s="6">
        <v>5</v>
      </c>
      <c r="O138" s="6">
        <v>1</v>
      </c>
      <c r="P138" s="6">
        <v>2</v>
      </c>
      <c r="Q138" s="6">
        <v>1</v>
      </c>
      <c r="R138" s="6">
        <v>11</v>
      </c>
      <c r="S138" s="6">
        <v>4</v>
      </c>
      <c r="T138" s="41">
        <f t="shared" si="9"/>
        <v>25</v>
      </c>
      <c r="U138" s="41">
        <f t="shared" si="9"/>
        <v>24.444444444444443</v>
      </c>
      <c r="V138" s="6">
        <v>1.7</v>
      </c>
      <c r="W138" s="6">
        <v>1</v>
      </c>
      <c r="Y138" s="6">
        <v>3</v>
      </c>
      <c r="Z138" s="6">
        <v>77</v>
      </c>
      <c r="AA138" s="6">
        <v>76</v>
      </c>
      <c r="AB138" s="6"/>
      <c r="AE138" s="6">
        <v>7.79</v>
      </c>
    </row>
    <row r="139" spans="1:31" ht="15.75" customHeight="1" x14ac:dyDescent="0.25">
      <c r="A139" s="5">
        <v>43618</v>
      </c>
      <c r="B139" s="6">
        <v>9</v>
      </c>
      <c r="C139" s="6">
        <v>0.05</v>
      </c>
      <c r="D139" s="6">
        <v>7.4</v>
      </c>
      <c r="E139" s="6">
        <v>10.199999999999999</v>
      </c>
      <c r="F139" s="6">
        <v>8.2899999999999991</v>
      </c>
      <c r="G139" s="6">
        <v>0.17299999999999999</v>
      </c>
      <c r="J139" s="35">
        <f t="shared" si="7"/>
        <v>0</v>
      </c>
      <c r="L139" s="35">
        <f t="shared" si="8"/>
        <v>0</v>
      </c>
      <c r="N139" s="6">
        <v>5</v>
      </c>
      <c r="O139" s="6">
        <v>1</v>
      </c>
      <c r="P139" s="6">
        <v>2</v>
      </c>
      <c r="Q139" s="6">
        <v>2</v>
      </c>
      <c r="R139" s="6">
        <v>5</v>
      </c>
      <c r="S139" s="6">
        <v>4</v>
      </c>
      <c r="T139" s="41">
        <f t="shared" si="9"/>
        <v>22.222222222222221</v>
      </c>
      <c r="U139" s="41">
        <f t="shared" si="9"/>
        <v>25.555555555555557</v>
      </c>
      <c r="V139" s="6">
        <v>0.45</v>
      </c>
      <c r="W139" s="6">
        <v>1</v>
      </c>
      <c r="X139" s="6">
        <v>15</v>
      </c>
      <c r="Z139" s="6">
        <v>72</v>
      </c>
      <c r="AA139" s="6">
        <v>78</v>
      </c>
      <c r="AB139" s="6"/>
      <c r="AE139" s="6">
        <v>8.2899999999999991</v>
      </c>
    </row>
    <row r="140" spans="1:31" ht="15.75" customHeight="1" x14ac:dyDescent="0.25">
      <c r="A140" s="5">
        <v>43618</v>
      </c>
      <c r="B140" s="6">
        <v>11</v>
      </c>
      <c r="C140" s="6">
        <v>0.05</v>
      </c>
      <c r="D140" s="6">
        <v>6.98</v>
      </c>
      <c r="E140" s="6">
        <v>31.8</v>
      </c>
      <c r="F140" s="6">
        <v>3.2</v>
      </c>
      <c r="G140" s="6">
        <v>0.23200000000000001</v>
      </c>
      <c r="J140" s="35">
        <f t="shared" si="7"/>
        <v>0</v>
      </c>
      <c r="L140" s="35">
        <f t="shared" si="8"/>
        <v>0</v>
      </c>
      <c r="M140">
        <v>20</v>
      </c>
      <c r="N140" s="6">
        <v>4</v>
      </c>
      <c r="O140" s="6">
        <v>1</v>
      </c>
      <c r="P140" s="6">
        <v>3</v>
      </c>
      <c r="Q140" s="6">
        <v>2</v>
      </c>
      <c r="R140" s="6">
        <v>12</v>
      </c>
      <c r="S140" s="6">
        <v>4</v>
      </c>
      <c r="T140" s="41">
        <f t="shared" si="9"/>
        <v>21.666666666666668</v>
      </c>
      <c r="U140" s="41">
        <f t="shared" si="9"/>
        <v>24.444444444444443</v>
      </c>
      <c r="V140" s="6">
        <v>0.31</v>
      </c>
      <c r="W140" s="6">
        <v>1</v>
      </c>
      <c r="X140" s="6">
        <v>100</v>
      </c>
      <c r="Z140" s="6">
        <v>71</v>
      </c>
      <c r="AA140" s="6">
        <v>76</v>
      </c>
      <c r="AB140" s="6"/>
      <c r="AE140" s="6">
        <v>3.2</v>
      </c>
    </row>
    <row r="141" spans="1:31" ht="15.75" customHeight="1" x14ac:dyDescent="0.25">
      <c r="A141" s="5">
        <v>43618</v>
      </c>
      <c r="B141" s="6">
        <v>12</v>
      </c>
      <c r="C141" s="6">
        <v>0.04</v>
      </c>
      <c r="D141" s="6">
        <v>6.56</v>
      </c>
      <c r="E141" s="6">
        <v>12.1</v>
      </c>
      <c r="F141" s="6">
        <v>10.9</v>
      </c>
      <c r="G141" s="6">
        <v>3.5000000000000003E-2</v>
      </c>
      <c r="J141" s="35">
        <f t="shared" si="7"/>
        <v>0</v>
      </c>
      <c r="L141" s="35">
        <f t="shared" si="8"/>
        <v>0</v>
      </c>
      <c r="N141" s="6">
        <v>5</v>
      </c>
      <c r="O141" s="6">
        <v>1</v>
      </c>
      <c r="P141" s="6">
        <v>3</v>
      </c>
      <c r="Q141" s="6">
        <v>1</v>
      </c>
      <c r="R141" s="6">
        <v>5</v>
      </c>
      <c r="S141" s="6">
        <v>4</v>
      </c>
      <c r="T141" s="41">
        <f t="shared" si="9"/>
        <v>22.222222222222221</v>
      </c>
      <c r="U141" s="41">
        <f t="shared" si="9"/>
        <v>21.111111111111111</v>
      </c>
      <c r="V141" s="6">
        <v>0.5</v>
      </c>
      <c r="W141" s="6">
        <v>2</v>
      </c>
      <c r="X141" s="6">
        <v>15</v>
      </c>
      <c r="Z141" s="6">
        <v>72</v>
      </c>
      <c r="AA141" s="6">
        <v>70</v>
      </c>
      <c r="AB141" s="6"/>
      <c r="AE141" s="6">
        <v>10.9</v>
      </c>
    </row>
    <row r="142" spans="1:31" ht="15.75" customHeight="1" x14ac:dyDescent="0.25">
      <c r="A142" s="5">
        <v>43618</v>
      </c>
      <c r="B142" s="6">
        <v>15</v>
      </c>
      <c r="C142" s="6">
        <v>0.04</v>
      </c>
      <c r="D142" s="6">
        <v>6.92</v>
      </c>
      <c r="E142" s="6">
        <v>9</v>
      </c>
      <c r="F142" s="6">
        <v>4.5199999999999996</v>
      </c>
      <c r="G142" s="6">
        <v>4.2000000000000003E-2</v>
      </c>
      <c r="J142" s="35">
        <f t="shared" si="7"/>
        <v>0</v>
      </c>
      <c r="L142" s="35">
        <f t="shared" si="8"/>
        <v>0</v>
      </c>
      <c r="N142" s="6">
        <v>5</v>
      </c>
      <c r="O142" s="6">
        <v>1</v>
      </c>
      <c r="P142" s="6">
        <v>3</v>
      </c>
      <c r="Q142" s="6">
        <v>2</v>
      </c>
      <c r="R142" s="6">
        <v>11</v>
      </c>
      <c r="S142" s="6">
        <v>4</v>
      </c>
      <c r="T142" s="41">
        <f t="shared" si="9"/>
        <v>23.333333333333332</v>
      </c>
      <c r="U142" s="41">
        <f t="shared" si="9"/>
        <v>21.111111111111111</v>
      </c>
      <c r="V142" s="6">
        <v>0.6</v>
      </c>
      <c r="W142" s="6">
        <v>2</v>
      </c>
      <c r="X142" s="6">
        <v>1</v>
      </c>
      <c r="Z142" s="6">
        <v>74</v>
      </c>
      <c r="AA142" s="6">
        <v>70</v>
      </c>
      <c r="AB142" s="6"/>
      <c r="AE142" s="6">
        <v>4.5199999999999996</v>
      </c>
    </row>
    <row r="143" spans="1:31" ht="15.75" customHeight="1" x14ac:dyDescent="0.25">
      <c r="A143" s="5">
        <v>43618</v>
      </c>
      <c r="B143" s="6">
        <v>16</v>
      </c>
      <c r="C143" s="6">
        <v>7.0000000000000007E-2</v>
      </c>
      <c r="D143" s="6">
        <v>7.03</v>
      </c>
      <c r="E143" s="6">
        <v>27.2</v>
      </c>
      <c r="F143" s="6">
        <v>1.26</v>
      </c>
      <c r="G143" s="6">
        <v>0.125</v>
      </c>
      <c r="J143" s="35">
        <f t="shared" si="7"/>
        <v>0</v>
      </c>
      <c r="L143" s="35">
        <f t="shared" si="8"/>
        <v>0</v>
      </c>
      <c r="N143" s="6">
        <v>1</v>
      </c>
      <c r="O143" s="6">
        <v>1</v>
      </c>
      <c r="P143" s="6">
        <v>3</v>
      </c>
      <c r="Q143" s="6">
        <v>2</v>
      </c>
      <c r="R143" s="6">
        <v>11</v>
      </c>
      <c r="S143" s="6">
        <v>4</v>
      </c>
      <c r="T143" s="41">
        <f t="shared" si="9"/>
        <v>25.555555555555557</v>
      </c>
      <c r="U143" s="41">
        <f t="shared" si="9"/>
        <v>26.666666666666668</v>
      </c>
      <c r="V143" s="6">
        <v>0.27</v>
      </c>
      <c r="W143" s="6">
        <v>1</v>
      </c>
      <c r="X143" s="6">
        <v>6</v>
      </c>
      <c r="Z143" s="6">
        <v>78</v>
      </c>
      <c r="AA143" s="6">
        <v>80</v>
      </c>
      <c r="AB143" s="6"/>
      <c r="AE143" s="6">
        <v>1.26</v>
      </c>
    </row>
    <row r="144" spans="1:31" ht="15.75" customHeight="1" x14ac:dyDescent="0.25">
      <c r="A144" s="5">
        <v>43618</v>
      </c>
      <c r="B144" s="6">
        <v>17</v>
      </c>
      <c r="C144" s="6">
        <v>0.37</v>
      </c>
      <c r="D144" s="6">
        <v>6.96</v>
      </c>
      <c r="E144" s="6">
        <v>161.80000000000001</v>
      </c>
      <c r="F144" s="6">
        <v>5.47</v>
      </c>
      <c r="G144" s="6">
        <v>0.2</v>
      </c>
      <c r="J144" s="35">
        <f t="shared" si="7"/>
        <v>0</v>
      </c>
      <c r="L144" s="35">
        <f t="shared" si="8"/>
        <v>0</v>
      </c>
      <c r="M144">
        <v>46.5</v>
      </c>
      <c r="N144" s="6">
        <v>3</v>
      </c>
      <c r="O144" s="6">
        <v>1</v>
      </c>
      <c r="P144" s="6">
        <v>2</v>
      </c>
      <c r="Q144" s="6">
        <v>2</v>
      </c>
      <c r="R144" s="6">
        <v>11</v>
      </c>
      <c r="S144" s="6">
        <v>4</v>
      </c>
      <c r="T144" s="41">
        <f t="shared" si="9"/>
        <v>18.000000000000004</v>
      </c>
      <c r="U144" s="41">
        <f t="shared" si="9"/>
        <v>19</v>
      </c>
      <c r="V144" s="6">
        <v>0.04</v>
      </c>
      <c r="W144" s="6">
        <v>1</v>
      </c>
      <c r="Z144" s="6">
        <v>64.400000000000006</v>
      </c>
      <c r="AA144" s="6">
        <v>66.2</v>
      </c>
      <c r="AB144" s="6"/>
      <c r="AE144" s="6">
        <v>5.47</v>
      </c>
    </row>
    <row r="145" spans="1:31" ht="15.75" customHeight="1" x14ac:dyDescent="0.25">
      <c r="A145" s="5">
        <v>43618</v>
      </c>
      <c r="B145" s="6">
        <v>18</v>
      </c>
      <c r="C145" s="6">
        <v>0.75</v>
      </c>
      <c r="D145" s="6">
        <v>6.59</v>
      </c>
      <c r="E145" s="6">
        <v>22.9</v>
      </c>
      <c r="F145" s="6">
        <v>16.8</v>
      </c>
      <c r="G145" s="6">
        <v>5.8000000000000003E-2</v>
      </c>
      <c r="J145" s="35">
        <f t="shared" si="7"/>
        <v>0</v>
      </c>
      <c r="L145" s="35">
        <f t="shared" si="8"/>
        <v>0</v>
      </c>
      <c r="N145" s="6">
        <v>4</v>
      </c>
      <c r="O145" s="6">
        <v>1</v>
      </c>
      <c r="P145" s="6">
        <v>3</v>
      </c>
      <c r="Q145" s="6">
        <v>2</v>
      </c>
      <c r="R145" s="6">
        <v>11</v>
      </c>
      <c r="S145" s="6">
        <v>3</v>
      </c>
      <c r="T145" s="41">
        <f t="shared" si="9"/>
        <v>22.777777777777779</v>
      </c>
      <c r="U145" s="41">
        <f t="shared" si="9"/>
        <v>26.666666666666668</v>
      </c>
      <c r="V145" s="6">
        <v>0.4</v>
      </c>
      <c r="W145" s="6">
        <v>1</v>
      </c>
      <c r="X145" s="6">
        <v>25</v>
      </c>
      <c r="Z145" s="6">
        <v>73</v>
      </c>
      <c r="AA145" s="6">
        <v>80</v>
      </c>
      <c r="AB145" s="6"/>
      <c r="AE145" s="6">
        <v>16.8</v>
      </c>
    </row>
    <row r="146" spans="1:31" ht="15.75" customHeight="1" x14ac:dyDescent="0.25">
      <c r="A146" s="5">
        <v>43618</v>
      </c>
      <c r="B146" s="6">
        <v>19</v>
      </c>
      <c r="C146" s="6">
        <v>0.06</v>
      </c>
      <c r="D146" s="6">
        <v>7.3</v>
      </c>
      <c r="E146" s="6">
        <v>24.6</v>
      </c>
      <c r="F146" s="6">
        <v>9.5399999999999991</v>
      </c>
      <c r="G146" s="6">
        <v>3.7999999999999999E-2</v>
      </c>
      <c r="J146" s="35">
        <f t="shared" si="7"/>
        <v>0</v>
      </c>
      <c r="L146" s="35">
        <f t="shared" si="8"/>
        <v>0</v>
      </c>
      <c r="N146" s="6">
        <v>4</v>
      </c>
      <c r="O146" s="6">
        <v>1</v>
      </c>
      <c r="P146" s="6">
        <v>2</v>
      </c>
      <c r="Q146" s="6">
        <v>2</v>
      </c>
      <c r="R146" s="6">
        <v>10</v>
      </c>
      <c r="S146" s="6">
        <v>4</v>
      </c>
      <c r="T146" s="41">
        <f t="shared" si="9"/>
        <v>20</v>
      </c>
      <c r="U146" s="41">
        <f t="shared" si="9"/>
        <v>24.444444444444443</v>
      </c>
      <c r="V146" s="6">
        <v>0.4</v>
      </c>
      <c r="W146" s="6">
        <v>1</v>
      </c>
      <c r="X146" s="6">
        <v>100</v>
      </c>
      <c r="Z146" s="6">
        <v>68</v>
      </c>
      <c r="AA146" s="6">
        <v>76</v>
      </c>
      <c r="AB146" s="6"/>
      <c r="AE146" s="6">
        <v>9.5399999999999991</v>
      </c>
    </row>
    <row r="147" spans="1:31" ht="15.75" customHeight="1" x14ac:dyDescent="0.25">
      <c r="A147" s="5">
        <v>43618</v>
      </c>
      <c r="B147" s="6">
        <v>21</v>
      </c>
      <c r="C147" s="6">
        <v>7.0000000000000007E-2</v>
      </c>
      <c r="D147" s="6">
        <v>7.22</v>
      </c>
      <c r="E147" s="6">
        <v>18.3</v>
      </c>
      <c r="G147" s="6">
        <v>0.22</v>
      </c>
      <c r="J147" s="35">
        <f t="shared" si="7"/>
        <v>0</v>
      </c>
      <c r="L147" s="35">
        <f t="shared" si="8"/>
        <v>0</v>
      </c>
      <c r="M147">
        <v>52</v>
      </c>
      <c r="N147" s="6">
        <v>4</v>
      </c>
      <c r="O147" s="6">
        <v>1</v>
      </c>
      <c r="P147" s="6">
        <v>2</v>
      </c>
      <c r="Q147" s="6">
        <v>2</v>
      </c>
      <c r="R147" s="6">
        <v>12</v>
      </c>
      <c r="S147" s="6">
        <v>1</v>
      </c>
      <c r="T147" s="41">
        <f t="shared" si="9"/>
        <v>18.888888888888889</v>
      </c>
      <c r="U147" s="41">
        <f t="shared" si="9"/>
        <v>22.222222222222221</v>
      </c>
      <c r="V147" s="6">
        <v>0.32</v>
      </c>
      <c r="W147" s="6">
        <v>1</v>
      </c>
      <c r="X147" s="6">
        <v>52</v>
      </c>
      <c r="Z147" s="6">
        <v>66</v>
      </c>
      <c r="AA147" s="6">
        <v>72</v>
      </c>
      <c r="AB147" s="6"/>
    </row>
    <row r="148" spans="1:31" ht="15.75" customHeight="1" x14ac:dyDescent="0.25">
      <c r="A148" s="5">
        <v>43618</v>
      </c>
      <c r="B148" s="6">
        <v>22</v>
      </c>
      <c r="C148" s="6">
        <v>0.13</v>
      </c>
      <c r="D148" s="6">
        <v>6.9</v>
      </c>
      <c r="E148" s="6">
        <v>15.8</v>
      </c>
      <c r="F148" s="6">
        <v>6.12</v>
      </c>
      <c r="G148" s="6">
        <v>8.4000000000000005E-2</v>
      </c>
      <c r="J148" s="35">
        <f t="shared" si="7"/>
        <v>0</v>
      </c>
      <c r="L148" s="35">
        <f t="shared" si="8"/>
        <v>0</v>
      </c>
      <c r="N148" s="6">
        <v>2</v>
      </c>
      <c r="O148" s="6">
        <v>1</v>
      </c>
      <c r="P148" s="6">
        <v>2</v>
      </c>
      <c r="Q148" s="6">
        <v>2</v>
      </c>
      <c r="R148" s="6">
        <v>5</v>
      </c>
      <c r="S148" s="6">
        <v>4</v>
      </c>
      <c r="T148" s="41">
        <f t="shared" si="9"/>
        <v>18.333333333333332</v>
      </c>
      <c r="U148" s="41">
        <f t="shared" si="9"/>
        <v>23.333333333333332</v>
      </c>
      <c r="V148" s="6">
        <v>0.48</v>
      </c>
      <c r="W148" s="6">
        <v>1</v>
      </c>
      <c r="X148" s="6">
        <v>170</v>
      </c>
      <c r="Z148" s="6">
        <v>65</v>
      </c>
      <c r="AA148" s="6">
        <v>74</v>
      </c>
      <c r="AB148" s="6"/>
      <c r="AE148" s="6">
        <v>6.12</v>
      </c>
    </row>
    <row r="149" spans="1:31" ht="15.75" customHeight="1" x14ac:dyDescent="0.25">
      <c r="A149" s="5">
        <v>43618</v>
      </c>
      <c r="B149" s="6">
        <v>23</v>
      </c>
      <c r="C149" s="6">
        <v>0.33</v>
      </c>
      <c r="D149" s="6">
        <v>6.77</v>
      </c>
      <c r="E149" s="6">
        <v>20.3</v>
      </c>
      <c r="F149" s="6">
        <v>7.7</v>
      </c>
      <c r="G149" s="6">
        <v>0.111</v>
      </c>
      <c r="J149" s="35">
        <f t="shared" si="7"/>
        <v>0</v>
      </c>
      <c r="L149" s="35">
        <f t="shared" si="8"/>
        <v>0</v>
      </c>
      <c r="N149" s="6">
        <v>4</v>
      </c>
      <c r="O149" s="6">
        <v>1</v>
      </c>
      <c r="P149" s="6">
        <v>3</v>
      </c>
      <c r="Q149" s="6">
        <v>2</v>
      </c>
      <c r="R149" s="6">
        <v>11</v>
      </c>
      <c r="S149" s="6">
        <v>3</v>
      </c>
      <c r="T149" s="41">
        <f t="shared" si="9"/>
        <v>22.777777777777779</v>
      </c>
      <c r="U149" s="41">
        <f t="shared" si="9"/>
        <v>26.666666666666668</v>
      </c>
      <c r="V149" s="6">
        <v>0.4</v>
      </c>
      <c r="W149" s="6">
        <v>1</v>
      </c>
      <c r="X149" s="6">
        <v>50</v>
      </c>
      <c r="Z149" s="6">
        <v>73</v>
      </c>
      <c r="AA149" s="6">
        <v>80</v>
      </c>
      <c r="AB149" s="6"/>
      <c r="AE149" s="6">
        <v>7.7</v>
      </c>
    </row>
    <row r="150" spans="1:31" ht="15.75" customHeight="1" x14ac:dyDescent="0.25">
      <c r="A150" s="5">
        <v>43618</v>
      </c>
      <c r="B150" s="6">
        <v>24</v>
      </c>
      <c r="C150" s="6">
        <v>1.8</v>
      </c>
      <c r="D150" s="6">
        <v>6.95</v>
      </c>
      <c r="E150" s="6">
        <v>19.2</v>
      </c>
      <c r="F150" s="6"/>
      <c r="G150" s="6">
        <v>0.71</v>
      </c>
      <c r="J150" s="35">
        <f t="shared" si="7"/>
        <v>0</v>
      </c>
      <c r="L150" s="35">
        <f t="shared" si="8"/>
        <v>0</v>
      </c>
      <c r="N150" s="6">
        <v>1</v>
      </c>
      <c r="O150" s="6">
        <v>2</v>
      </c>
      <c r="P150" s="6">
        <v>3</v>
      </c>
      <c r="Q150" s="6">
        <v>3</v>
      </c>
      <c r="R150" s="6">
        <v>11</v>
      </c>
      <c r="S150" s="6">
        <v>4</v>
      </c>
      <c r="T150" s="41">
        <f t="shared" si="9"/>
        <v>26.111111111111111</v>
      </c>
      <c r="U150" s="41">
        <f t="shared" si="9"/>
        <v>19.444444444444443</v>
      </c>
      <c r="V150" s="6">
        <v>0.4</v>
      </c>
      <c r="W150" s="6">
        <v>1</v>
      </c>
      <c r="X150" s="6">
        <v>33</v>
      </c>
      <c r="Z150" s="6">
        <v>79</v>
      </c>
      <c r="AA150" s="6">
        <v>67</v>
      </c>
      <c r="AB150" s="6"/>
      <c r="AE150" s="6">
        <v>32.5</v>
      </c>
    </row>
    <row r="151" spans="1:31" ht="15.75" customHeight="1" x14ac:dyDescent="0.25">
      <c r="A151" s="5">
        <v>43618</v>
      </c>
      <c r="B151" s="6">
        <v>25</v>
      </c>
      <c r="C151" s="6">
        <v>1.03</v>
      </c>
      <c r="D151" s="6">
        <v>6.86</v>
      </c>
      <c r="E151" s="6">
        <v>63.8</v>
      </c>
      <c r="F151" s="6">
        <v>3.79</v>
      </c>
      <c r="G151" s="6">
        <v>0.157</v>
      </c>
      <c r="J151" s="35">
        <f t="shared" si="7"/>
        <v>0</v>
      </c>
      <c r="L151" s="35">
        <f t="shared" si="8"/>
        <v>0</v>
      </c>
      <c r="N151" s="6">
        <v>3</v>
      </c>
      <c r="O151" s="6">
        <v>1</v>
      </c>
      <c r="P151" s="6">
        <v>3</v>
      </c>
      <c r="Q151" s="6">
        <v>2</v>
      </c>
      <c r="R151" s="6">
        <v>12</v>
      </c>
      <c r="S151" s="6">
        <v>4</v>
      </c>
      <c r="T151" s="41">
        <f t="shared" si="9"/>
        <v>20</v>
      </c>
      <c r="U151" s="41">
        <f t="shared" si="9"/>
        <v>20.555555555555557</v>
      </c>
      <c r="V151" s="6">
        <v>0.4</v>
      </c>
      <c r="W151" s="6">
        <v>1</v>
      </c>
      <c r="Z151" s="6">
        <v>68</v>
      </c>
      <c r="AA151" s="6">
        <v>69</v>
      </c>
      <c r="AB151" s="6"/>
      <c r="AE151" s="6">
        <v>3.79</v>
      </c>
    </row>
    <row r="152" spans="1:31" ht="15.75" customHeight="1" x14ac:dyDescent="0.25">
      <c r="A152" s="5">
        <v>43618</v>
      </c>
      <c r="B152" s="6">
        <v>26</v>
      </c>
      <c r="C152" s="6">
        <v>0.06</v>
      </c>
      <c r="D152" s="6">
        <v>7.75</v>
      </c>
      <c r="E152" s="6">
        <v>17.399999999999999</v>
      </c>
      <c r="F152" s="6">
        <v>11.9</v>
      </c>
      <c r="G152" s="6">
        <v>0.128</v>
      </c>
      <c r="J152" s="35">
        <f t="shared" si="7"/>
        <v>0</v>
      </c>
      <c r="L152" s="35">
        <f t="shared" si="8"/>
        <v>0</v>
      </c>
      <c r="N152" s="6">
        <v>2</v>
      </c>
      <c r="O152" s="6">
        <v>1</v>
      </c>
      <c r="P152" s="6">
        <v>3</v>
      </c>
      <c r="Q152" s="6">
        <v>1</v>
      </c>
      <c r="R152" s="6">
        <v>12</v>
      </c>
      <c r="S152" s="6">
        <v>5</v>
      </c>
      <c r="T152" s="41">
        <f t="shared" si="9"/>
        <v>22.5</v>
      </c>
      <c r="U152" s="41">
        <f t="shared" si="9"/>
        <v>21</v>
      </c>
      <c r="V152" s="6">
        <v>0.6</v>
      </c>
      <c r="W152" s="6">
        <v>1</v>
      </c>
      <c r="X152" s="6">
        <v>19</v>
      </c>
      <c r="Z152" s="6">
        <v>72.5</v>
      </c>
      <c r="AA152" s="6">
        <v>69.8</v>
      </c>
      <c r="AB152" s="6"/>
      <c r="AE152" s="6">
        <v>11.9</v>
      </c>
    </row>
    <row r="153" spans="1:31" ht="15.75" customHeight="1" x14ac:dyDescent="0.25">
      <c r="A153" s="5">
        <v>43618</v>
      </c>
      <c r="B153" s="6">
        <v>27</v>
      </c>
      <c r="C153" s="6">
        <v>0.05</v>
      </c>
      <c r="D153" s="6">
        <v>7.46</v>
      </c>
      <c r="E153" s="6">
        <v>15.8</v>
      </c>
      <c r="F153" s="6">
        <v>8.7899999999999991</v>
      </c>
      <c r="G153" s="6">
        <v>0.14099999999999999</v>
      </c>
      <c r="J153" s="35">
        <f t="shared" si="7"/>
        <v>0</v>
      </c>
      <c r="L153" s="35">
        <f t="shared" si="8"/>
        <v>0</v>
      </c>
      <c r="M153">
        <v>41</v>
      </c>
      <c r="N153" s="6">
        <v>3</v>
      </c>
      <c r="O153" s="6">
        <v>1</v>
      </c>
      <c r="P153" s="6">
        <v>3</v>
      </c>
      <c r="Q153" s="6">
        <v>2</v>
      </c>
      <c r="R153" s="6">
        <v>12</v>
      </c>
      <c r="S153" s="6">
        <v>5</v>
      </c>
      <c r="T153" s="41">
        <f t="shared" si="9"/>
        <v>22.777777777777779</v>
      </c>
      <c r="U153" s="41">
        <f t="shared" si="9"/>
        <v>21.111111111111111</v>
      </c>
      <c r="V153" s="6">
        <v>0.6</v>
      </c>
      <c r="W153" s="6">
        <v>1</v>
      </c>
      <c r="X153" s="6">
        <v>55</v>
      </c>
      <c r="Z153" s="6">
        <v>73</v>
      </c>
      <c r="AA153" s="6">
        <v>70</v>
      </c>
      <c r="AB153" s="6"/>
      <c r="AE153" s="6">
        <v>8.7899999999999991</v>
      </c>
    </row>
    <row r="154" spans="1:31" ht="15.75" customHeight="1" x14ac:dyDescent="0.25">
      <c r="A154" s="5">
        <v>43618</v>
      </c>
      <c r="B154" s="6">
        <v>28</v>
      </c>
      <c r="C154" s="6">
        <v>0.91</v>
      </c>
      <c r="D154" s="6">
        <v>6.82</v>
      </c>
      <c r="E154" s="6">
        <v>33.299999999999997</v>
      </c>
      <c r="F154" s="6">
        <v>15.6</v>
      </c>
      <c r="G154" s="6">
        <v>7.1999999999999995E-2</v>
      </c>
      <c r="J154" s="35">
        <f t="shared" si="7"/>
        <v>0</v>
      </c>
      <c r="L154" s="35">
        <f t="shared" si="8"/>
        <v>0</v>
      </c>
      <c r="M154">
        <v>5</v>
      </c>
      <c r="N154" s="6">
        <v>3</v>
      </c>
      <c r="O154" s="6">
        <v>1</v>
      </c>
      <c r="P154" s="6">
        <v>2</v>
      </c>
      <c r="Q154" s="6">
        <v>2</v>
      </c>
      <c r="R154" s="6">
        <v>6</v>
      </c>
      <c r="S154" s="6">
        <v>4</v>
      </c>
      <c r="T154" s="41">
        <f t="shared" si="9"/>
        <v>20</v>
      </c>
      <c r="U154" s="41">
        <f t="shared" si="9"/>
        <v>23.333333333333332</v>
      </c>
      <c r="V154" s="6">
        <v>0.45</v>
      </c>
      <c r="W154" s="6">
        <v>1</v>
      </c>
      <c r="Z154" s="6">
        <v>68</v>
      </c>
      <c r="AA154" s="6">
        <v>74</v>
      </c>
      <c r="AB154" s="6"/>
      <c r="AE154" s="6">
        <v>15.6</v>
      </c>
    </row>
    <row r="155" spans="1:31" ht="15.75" customHeight="1" x14ac:dyDescent="0.25">
      <c r="A155" s="5">
        <v>43634</v>
      </c>
      <c r="B155" s="6">
        <v>2</v>
      </c>
      <c r="C155" s="6">
        <v>0.1</v>
      </c>
      <c r="D155" s="6">
        <v>7.83</v>
      </c>
      <c r="E155" s="6">
        <v>10</v>
      </c>
      <c r="F155" s="6">
        <v>0.79900000000000004</v>
      </c>
      <c r="G155" s="6">
        <v>0.20499999999999999</v>
      </c>
      <c r="J155" s="35">
        <f t="shared" si="7"/>
        <v>0</v>
      </c>
      <c r="L155" s="35">
        <f t="shared" si="8"/>
        <v>0</v>
      </c>
      <c r="M155">
        <v>1542.5</v>
      </c>
      <c r="N155" s="6">
        <v>5</v>
      </c>
      <c r="O155" s="6">
        <v>3</v>
      </c>
      <c r="P155" s="6">
        <v>2</v>
      </c>
      <c r="Q155" s="6">
        <v>1</v>
      </c>
      <c r="R155" s="6">
        <v>9</v>
      </c>
      <c r="S155" s="6">
        <v>4</v>
      </c>
      <c r="T155" s="41">
        <f t="shared" si="9"/>
        <v>26.111111111111111</v>
      </c>
      <c r="U155" s="41">
        <f t="shared" si="9"/>
        <v>26.666666666666668</v>
      </c>
      <c r="V155" s="6">
        <v>0.9</v>
      </c>
      <c r="Z155" s="6">
        <v>79</v>
      </c>
      <c r="AA155" s="6">
        <v>80</v>
      </c>
      <c r="AB155" s="6"/>
      <c r="AE155" s="6">
        <v>0.79900000000000004</v>
      </c>
    </row>
    <row r="156" spans="1:31" ht="15.75" customHeight="1" x14ac:dyDescent="0.25">
      <c r="A156" s="5">
        <v>43634</v>
      </c>
      <c r="B156" s="6">
        <v>3</v>
      </c>
      <c r="C156" s="6">
        <v>7.0000000000000007E-2</v>
      </c>
      <c r="D156" s="6">
        <v>8.1199999999999992</v>
      </c>
      <c r="E156" s="6">
        <v>14.5</v>
      </c>
      <c r="F156" s="6">
        <v>28.6</v>
      </c>
      <c r="G156" s="6">
        <v>6.0999999999999999E-2</v>
      </c>
      <c r="J156" s="35">
        <f t="shared" si="7"/>
        <v>0</v>
      </c>
      <c r="L156" s="35">
        <f t="shared" si="8"/>
        <v>0</v>
      </c>
      <c r="M156">
        <v>5</v>
      </c>
      <c r="N156" s="6">
        <v>5</v>
      </c>
      <c r="O156" s="6">
        <v>2</v>
      </c>
      <c r="P156" s="6">
        <v>4</v>
      </c>
      <c r="Q156" s="6">
        <v>2</v>
      </c>
      <c r="R156" s="6">
        <v>10</v>
      </c>
      <c r="S156" s="6">
        <v>2</v>
      </c>
      <c r="T156" s="41">
        <f t="shared" si="9"/>
        <v>25.555555555555557</v>
      </c>
      <c r="U156" s="41">
        <f t="shared" si="9"/>
        <v>26.666666666666668</v>
      </c>
      <c r="V156" s="6">
        <v>0.9</v>
      </c>
      <c r="Z156" s="6">
        <v>78</v>
      </c>
      <c r="AA156" s="6">
        <v>80</v>
      </c>
      <c r="AB156" s="6"/>
      <c r="AE156" s="6">
        <v>28.6</v>
      </c>
    </row>
    <row r="157" spans="1:31" ht="15.75" customHeight="1" x14ac:dyDescent="0.25">
      <c r="A157" s="5">
        <v>43634</v>
      </c>
      <c r="B157" s="6">
        <v>5</v>
      </c>
      <c r="C157" s="6">
        <v>0.12</v>
      </c>
      <c r="D157" s="6">
        <v>7.69</v>
      </c>
      <c r="E157" s="6">
        <v>1.8</v>
      </c>
      <c r="F157" s="6">
        <v>6.55</v>
      </c>
      <c r="G157" s="6">
        <v>0.105</v>
      </c>
      <c r="J157" s="35">
        <f t="shared" si="7"/>
        <v>0</v>
      </c>
      <c r="L157" s="35">
        <f t="shared" si="8"/>
        <v>0</v>
      </c>
      <c r="N157" s="6">
        <v>5</v>
      </c>
      <c r="O157" s="6">
        <v>2</v>
      </c>
      <c r="P157" s="6">
        <v>2</v>
      </c>
      <c r="Q157" s="6">
        <v>1</v>
      </c>
      <c r="R157" s="6">
        <v>11</v>
      </c>
      <c r="S157" s="6">
        <v>4</v>
      </c>
      <c r="T157" s="41">
        <f t="shared" si="9"/>
        <v>31.111111111111111</v>
      </c>
      <c r="U157" s="41">
        <f t="shared" si="9"/>
        <v>27.777777777777779</v>
      </c>
      <c r="V157" s="6">
        <v>0.8</v>
      </c>
      <c r="Z157" s="6">
        <v>88</v>
      </c>
      <c r="AA157" s="6">
        <v>82</v>
      </c>
      <c r="AB157" s="6"/>
      <c r="AE157" s="6">
        <v>6.55</v>
      </c>
    </row>
    <row r="158" spans="1:31" ht="15.75" customHeight="1" x14ac:dyDescent="0.25">
      <c r="A158" s="5">
        <v>43634</v>
      </c>
      <c r="B158" s="6">
        <v>6</v>
      </c>
      <c r="C158" s="6">
        <v>0.11</v>
      </c>
      <c r="D158" s="6">
        <v>7.37</v>
      </c>
      <c r="E158" s="6">
        <v>6.3</v>
      </c>
      <c r="F158" s="6">
        <v>9.14</v>
      </c>
      <c r="G158" s="6">
        <v>0.11700000000000001</v>
      </c>
      <c r="J158" s="35">
        <f t="shared" si="7"/>
        <v>0</v>
      </c>
      <c r="L158" s="35">
        <f t="shared" si="8"/>
        <v>0</v>
      </c>
      <c r="M158">
        <v>68.5</v>
      </c>
      <c r="N158" s="6">
        <v>5</v>
      </c>
      <c r="O158" s="6">
        <v>2</v>
      </c>
      <c r="P158" s="6">
        <v>1</v>
      </c>
      <c r="Q158" s="6">
        <v>1</v>
      </c>
      <c r="R158" s="6">
        <v>10</v>
      </c>
      <c r="S158" s="6">
        <v>4</v>
      </c>
      <c r="T158" s="41">
        <f t="shared" si="9"/>
        <v>28.888888888888889</v>
      </c>
      <c r="U158" s="41">
        <f t="shared" si="9"/>
        <v>28.000000000000004</v>
      </c>
      <c r="V158" s="6">
        <v>0.72</v>
      </c>
      <c r="Z158" s="6">
        <v>84</v>
      </c>
      <c r="AA158" s="6">
        <v>82.4</v>
      </c>
      <c r="AB158" s="6"/>
      <c r="AE158" s="6">
        <v>9.14</v>
      </c>
    </row>
    <row r="159" spans="1:31" ht="15.75" customHeight="1" x14ac:dyDescent="0.25">
      <c r="A159" s="5">
        <v>43634</v>
      </c>
      <c r="B159" s="6">
        <v>8</v>
      </c>
      <c r="C159" s="6">
        <v>0.11</v>
      </c>
      <c r="D159" s="6">
        <v>7.01</v>
      </c>
      <c r="E159" s="6">
        <v>28.4</v>
      </c>
      <c r="F159" s="6">
        <v>10.3</v>
      </c>
      <c r="G159" s="6">
        <v>0.10100000000000001</v>
      </c>
      <c r="J159" s="35">
        <f t="shared" si="7"/>
        <v>0</v>
      </c>
      <c r="L159" s="35">
        <f t="shared" si="8"/>
        <v>0</v>
      </c>
      <c r="N159" s="6">
        <v>5</v>
      </c>
      <c r="O159" s="6">
        <v>2</v>
      </c>
      <c r="P159" s="6">
        <v>1</v>
      </c>
      <c r="Q159" s="6">
        <v>1</v>
      </c>
      <c r="R159" s="6">
        <v>10</v>
      </c>
      <c r="S159" s="6">
        <v>4</v>
      </c>
      <c r="T159" s="41">
        <f t="shared" si="9"/>
        <v>31.111111111111111</v>
      </c>
      <c r="U159" s="41">
        <f t="shared" si="9"/>
        <v>27.777777777777779</v>
      </c>
      <c r="V159" s="6">
        <v>0.96</v>
      </c>
      <c r="Z159" s="6">
        <v>88</v>
      </c>
      <c r="AA159" s="6">
        <v>82</v>
      </c>
      <c r="AB159" s="6"/>
      <c r="AE159" s="6">
        <v>10.3</v>
      </c>
    </row>
    <row r="160" spans="1:31" ht="15.75" customHeight="1" x14ac:dyDescent="0.25">
      <c r="A160" s="5">
        <v>43634</v>
      </c>
      <c r="B160" s="6">
        <v>9</v>
      </c>
      <c r="C160" s="6">
        <v>0.14000000000000001</v>
      </c>
      <c r="D160" s="6">
        <v>6.96</v>
      </c>
      <c r="E160" s="6">
        <v>30.2</v>
      </c>
      <c r="F160" s="6">
        <v>11.3</v>
      </c>
      <c r="G160" s="6">
        <v>0.105</v>
      </c>
      <c r="J160" s="35">
        <f t="shared" si="7"/>
        <v>0</v>
      </c>
      <c r="L160" s="35">
        <f t="shared" si="8"/>
        <v>0</v>
      </c>
      <c r="N160" s="6">
        <v>5</v>
      </c>
      <c r="O160" s="6">
        <v>2</v>
      </c>
      <c r="P160" s="6">
        <v>2</v>
      </c>
      <c r="Q160" s="6">
        <v>2</v>
      </c>
      <c r="R160" s="6">
        <v>9</v>
      </c>
      <c r="S160" s="6">
        <v>4</v>
      </c>
      <c r="T160" s="41">
        <f t="shared" si="9"/>
        <v>25.555555555555557</v>
      </c>
      <c r="U160" s="41">
        <f t="shared" si="9"/>
        <v>27.222222222222221</v>
      </c>
      <c r="V160" s="6">
        <v>0.9</v>
      </c>
      <c r="Z160" s="6">
        <v>78</v>
      </c>
      <c r="AA160" s="6">
        <v>81</v>
      </c>
      <c r="AB160" s="6"/>
      <c r="AE160" s="6">
        <v>11.3</v>
      </c>
    </row>
    <row r="161" spans="1:31" ht="15.75" customHeight="1" x14ac:dyDescent="0.25">
      <c r="A161" s="5">
        <v>43634</v>
      </c>
      <c r="B161" s="6">
        <v>11</v>
      </c>
      <c r="C161" s="6">
        <v>0.04</v>
      </c>
      <c r="D161" s="6">
        <v>7.54</v>
      </c>
      <c r="E161" s="6">
        <v>6.8</v>
      </c>
      <c r="F161" s="6">
        <v>3.06</v>
      </c>
      <c r="G161" s="6">
        <v>0.12</v>
      </c>
      <c r="J161" s="35">
        <f t="shared" si="7"/>
        <v>0</v>
      </c>
      <c r="L161" s="35">
        <f t="shared" si="8"/>
        <v>0</v>
      </c>
      <c r="M161">
        <v>15</v>
      </c>
      <c r="N161" s="6">
        <v>4</v>
      </c>
      <c r="O161" s="6">
        <v>2</v>
      </c>
      <c r="P161" s="6">
        <v>2</v>
      </c>
      <c r="Q161" s="6">
        <v>2</v>
      </c>
      <c r="R161" s="6">
        <v>10</v>
      </c>
      <c r="S161" s="6">
        <v>5</v>
      </c>
      <c r="T161" s="41">
        <f t="shared" si="9"/>
        <v>27.222222222222221</v>
      </c>
      <c r="U161" s="41">
        <f t="shared" si="9"/>
        <v>24.444444444444443</v>
      </c>
      <c r="V161" s="6">
        <v>0.33</v>
      </c>
      <c r="Z161" s="6">
        <v>81</v>
      </c>
      <c r="AA161" s="6">
        <v>76</v>
      </c>
      <c r="AB161" s="6"/>
      <c r="AE161" s="6">
        <v>3.06</v>
      </c>
    </row>
    <row r="162" spans="1:31" ht="15.75" customHeight="1" x14ac:dyDescent="0.25">
      <c r="A162" s="5">
        <v>43634</v>
      </c>
      <c r="B162" s="6">
        <v>12</v>
      </c>
      <c r="C162" s="6">
        <v>0.12</v>
      </c>
      <c r="D162" s="6">
        <v>6.8</v>
      </c>
      <c r="E162" s="6">
        <v>35.9</v>
      </c>
      <c r="F162" s="6">
        <v>21.6</v>
      </c>
      <c r="G162" s="6">
        <v>0.29099999999999998</v>
      </c>
      <c r="J162" s="35">
        <f t="shared" si="7"/>
        <v>0</v>
      </c>
      <c r="L162" s="35">
        <f t="shared" si="8"/>
        <v>0</v>
      </c>
      <c r="N162" s="6">
        <v>5</v>
      </c>
      <c r="O162" s="6">
        <v>3</v>
      </c>
      <c r="P162" s="6">
        <v>1</v>
      </c>
      <c r="Q162" s="6">
        <v>1</v>
      </c>
      <c r="R162" s="6">
        <v>9</v>
      </c>
      <c r="S162" s="6">
        <v>4</v>
      </c>
      <c r="T162" s="41">
        <f t="shared" si="9"/>
        <v>26.666666666666668</v>
      </c>
      <c r="U162" s="41">
        <f t="shared" si="9"/>
        <v>25</v>
      </c>
      <c r="W162" s="6">
        <v>60</v>
      </c>
      <c r="Z162" s="6">
        <v>80</v>
      </c>
      <c r="AA162" s="6">
        <v>77</v>
      </c>
      <c r="AB162" s="6"/>
      <c r="AE162" s="6">
        <v>21.6</v>
      </c>
    </row>
    <row r="163" spans="1:31" ht="15.75" customHeight="1" x14ac:dyDescent="0.25">
      <c r="A163" s="5">
        <v>43634</v>
      </c>
      <c r="B163" s="6">
        <v>13</v>
      </c>
      <c r="J163" s="35">
        <f t="shared" si="7"/>
        <v>0</v>
      </c>
      <c r="L163" s="35">
        <f t="shared" si="8"/>
        <v>0</v>
      </c>
      <c r="N163" s="6" t="s">
        <v>27</v>
      </c>
      <c r="T163" s="41" t="str">
        <f t="shared" si="9"/>
        <v xml:space="preserve"> </v>
      </c>
      <c r="U163" s="41" t="str">
        <f t="shared" si="9"/>
        <v xml:space="preserve"> </v>
      </c>
    </row>
    <row r="164" spans="1:31" ht="15.75" customHeight="1" x14ac:dyDescent="0.25">
      <c r="A164" s="5">
        <v>43634</v>
      </c>
      <c r="B164" s="6">
        <v>15</v>
      </c>
      <c r="C164" s="6">
        <v>0.12</v>
      </c>
      <c r="D164" s="6">
        <v>7.22</v>
      </c>
      <c r="E164" s="6">
        <v>14.3</v>
      </c>
      <c r="F164" s="6">
        <v>5.22</v>
      </c>
      <c r="G164" s="6">
        <v>0.23300000000000001</v>
      </c>
      <c r="J164" s="35">
        <f t="shared" si="7"/>
        <v>0</v>
      </c>
      <c r="L164" s="35">
        <f t="shared" si="8"/>
        <v>0</v>
      </c>
      <c r="N164" s="6">
        <v>5</v>
      </c>
      <c r="O164" s="6">
        <v>2</v>
      </c>
      <c r="P164" s="6">
        <v>3</v>
      </c>
      <c r="Q164" s="6">
        <v>2</v>
      </c>
      <c r="R164" s="6">
        <v>10</v>
      </c>
      <c r="S164" s="6">
        <v>5</v>
      </c>
      <c r="T164" s="41">
        <f t="shared" si="9"/>
        <v>32.222222222222221</v>
      </c>
      <c r="U164" s="41">
        <f t="shared" si="9"/>
        <v>28.888888888888889</v>
      </c>
      <c r="W164" s="6">
        <v>60</v>
      </c>
      <c r="Z164" s="6">
        <v>90</v>
      </c>
      <c r="AA164" s="6">
        <v>84</v>
      </c>
      <c r="AB164" s="6"/>
      <c r="AE164" s="6">
        <v>5.22</v>
      </c>
    </row>
    <row r="165" spans="1:31" ht="15.75" customHeight="1" x14ac:dyDescent="0.25">
      <c r="A165" s="5">
        <v>43634</v>
      </c>
      <c r="B165" s="6">
        <v>16</v>
      </c>
      <c r="C165" s="6">
        <v>0.11</v>
      </c>
      <c r="D165" s="6">
        <v>6.71</v>
      </c>
      <c r="E165" s="6">
        <v>21.2</v>
      </c>
      <c r="F165" s="6">
        <v>0.59799999999999998</v>
      </c>
      <c r="G165" s="6">
        <v>0.21299999999999999</v>
      </c>
      <c r="J165" s="35">
        <f t="shared" si="7"/>
        <v>0</v>
      </c>
      <c r="L165" s="35">
        <f t="shared" si="8"/>
        <v>0</v>
      </c>
      <c r="N165" s="6">
        <v>2</v>
      </c>
      <c r="O165" s="6">
        <v>2</v>
      </c>
      <c r="P165" s="6">
        <v>3</v>
      </c>
      <c r="Q165" s="6">
        <v>2</v>
      </c>
      <c r="R165" s="6">
        <v>10</v>
      </c>
      <c r="S165" s="6">
        <v>5</v>
      </c>
      <c r="T165" s="41">
        <f t="shared" si="9"/>
        <v>32.222222222222221</v>
      </c>
      <c r="U165" s="41">
        <f t="shared" si="9"/>
        <v>28.888888888888889</v>
      </c>
      <c r="W165" s="6">
        <v>110</v>
      </c>
      <c r="Z165" s="6">
        <v>90</v>
      </c>
      <c r="AA165" s="6">
        <v>84</v>
      </c>
      <c r="AB165" s="6"/>
      <c r="AE165" s="6">
        <v>0.59799999999999998</v>
      </c>
    </row>
    <row r="166" spans="1:31" ht="15.75" customHeight="1" x14ac:dyDescent="0.25">
      <c r="A166" s="5">
        <v>43634</v>
      </c>
      <c r="B166" s="6">
        <v>17</v>
      </c>
      <c r="C166" s="6">
        <v>7.0000000000000007E-2</v>
      </c>
      <c r="D166" s="6">
        <v>7.21</v>
      </c>
      <c r="E166" s="6">
        <v>46.5</v>
      </c>
      <c r="F166" s="6">
        <v>25</v>
      </c>
      <c r="G166" s="6">
        <v>0.27300000000000002</v>
      </c>
      <c r="J166" s="35">
        <f t="shared" si="7"/>
        <v>0</v>
      </c>
      <c r="L166" s="35">
        <f t="shared" si="8"/>
        <v>0</v>
      </c>
      <c r="M166">
        <v>111.5</v>
      </c>
      <c r="N166" s="6">
        <v>1</v>
      </c>
      <c r="O166" s="6">
        <v>2</v>
      </c>
      <c r="P166" s="6">
        <v>2</v>
      </c>
      <c r="Q166" s="6">
        <v>2</v>
      </c>
      <c r="R166" s="6">
        <v>12</v>
      </c>
      <c r="S166" s="6">
        <v>5</v>
      </c>
      <c r="T166" s="41">
        <f t="shared" si="9"/>
        <v>27.222222222222221</v>
      </c>
      <c r="U166" s="41">
        <f t="shared" si="9"/>
        <v>23.888888888888889</v>
      </c>
      <c r="V166" s="6">
        <v>0.03</v>
      </c>
      <c r="Z166" s="6">
        <v>81</v>
      </c>
      <c r="AA166" s="6">
        <v>75</v>
      </c>
      <c r="AB166" s="6"/>
      <c r="AE166" s="6">
        <v>25</v>
      </c>
    </row>
    <row r="167" spans="1:31" ht="15.75" customHeight="1" x14ac:dyDescent="0.25">
      <c r="A167" s="5">
        <v>43634</v>
      </c>
      <c r="B167" s="6">
        <v>18</v>
      </c>
      <c r="C167" s="6">
        <v>2.87</v>
      </c>
      <c r="D167" s="6">
        <v>7</v>
      </c>
      <c r="E167" s="6">
        <v>14.4</v>
      </c>
      <c r="F167" s="6"/>
      <c r="G167" s="6">
        <v>0.308</v>
      </c>
      <c r="J167" s="35">
        <f t="shared" si="7"/>
        <v>0</v>
      </c>
      <c r="L167" s="35">
        <f t="shared" si="8"/>
        <v>0</v>
      </c>
      <c r="N167" s="6">
        <v>4</v>
      </c>
      <c r="O167" s="6">
        <v>2</v>
      </c>
      <c r="P167" s="6">
        <v>3</v>
      </c>
      <c r="Q167" s="6">
        <v>2</v>
      </c>
      <c r="R167" s="6">
        <v>11</v>
      </c>
      <c r="S167" s="6">
        <v>4</v>
      </c>
      <c r="T167" s="41">
        <f t="shared" si="9"/>
        <v>29.444444444444443</v>
      </c>
      <c r="U167" s="41">
        <f t="shared" si="9"/>
        <v>27.222222222222221</v>
      </c>
      <c r="V167" s="6">
        <v>0.4</v>
      </c>
      <c r="Z167" s="6">
        <v>85</v>
      </c>
      <c r="AA167" s="6">
        <v>81</v>
      </c>
      <c r="AB167" s="6"/>
      <c r="AE167" s="6">
        <v>56</v>
      </c>
    </row>
    <row r="168" spans="1:31" ht="15.75" customHeight="1" x14ac:dyDescent="0.25">
      <c r="A168" s="5">
        <v>43634</v>
      </c>
      <c r="B168" s="6">
        <v>19</v>
      </c>
      <c r="C168" s="6">
        <v>0.16</v>
      </c>
      <c r="D168" s="6">
        <v>8.0299999999999994</v>
      </c>
      <c r="E168" s="6">
        <v>21.1</v>
      </c>
      <c r="F168" s="6"/>
      <c r="G168" s="6">
        <v>0.187</v>
      </c>
      <c r="J168" s="35">
        <f t="shared" si="7"/>
        <v>0</v>
      </c>
      <c r="L168" s="35">
        <f t="shared" si="8"/>
        <v>0</v>
      </c>
      <c r="N168" s="6">
        <v>5</v>
      </c>
      <c r="O168" s="6">
        <v>3</v>
      </c>
      <c r="P168" s="6">
        <v>3</v>
      </c>
      <c r="Q168" s="6">
        <v>2</v>
      </c>
      <c r="R168" s="6">
        <v>11</v>
      </c>
      <c r="S168" s="6">
        <v>5</v>
      </c>
      <c r="T168" s="41" t="str">
        <f t="shared" si="9"/>
        <v xml:space="preserve"> </v>
      </c>
      <c r="U168" s="41">
        <f t="shared" si="9"/>
        <v>26.666666666666668</v>
      </c>
      <c r="W168" s="6">
        <v>100</v>
      </c>
      <c r="AA168" s="6">
        <v>80</v>
      </c>
      <c r="AB168" s="6"/>
      <c r="AE168" s="6">
        <v>53.4</v>
      </c>
    </row>
    <row r="169" spans="1:31" ht="15.75" customHeight="1" x14ac:dyDescent="0.25">
      <c r="A169" s="5">
        <v>43634</v>
      </c>
      <c r="B169" s="6">
        <v>21</v>
      </c>
      <c r="C169" s="6">
        <v>0.24</v>
      </c>
      <c r="D169" s="6">
        <v>7.54</v>
      </c>
      <c r="E169" s="6">
        <v>18.899999999999999</v>
      </c>
      <c r="F169" s="6">
        <v>7.1</v>
      </c>
      <c r="G169" s="6">
        <v>0.14399999999999999</v>
      </c>
      <c r="J169" s="35">
        <f t="shared" si="7"/>
        <v>0</v>
      </c>
      <c r="L169" s="35">
        <f t="shared" si="8"/>
        <v>0</v>
      </c>
      <c r="M169">
        <v>108.5</v>
      </c>
      <c r="N169" s="6">
        <v>4</v>
      </c>
      <c r="O169" s="6">
        <v>3</v>
      </c>
      <c r="P169" s="6">
        <v>2</v>
      </c>
      <c r="Q169" s="6">
        <v>2</v>
      </c>
      <c r="R169" s="6">
        <v>12</v>
      </c>
      <c r="S169" s="6">
        <v>5</v>
      </c>
      <c r="T169" s="41">
        <f t="shared" si="9"/>
        <v>26.666666666666668</v>
      </c>
      <c r="U169" s="41">
        <f t="shared" si="9"/>
        <v>23.888888888888889</v>
      </c>
      <c r="V169" s="6">
        <v>0.34</v>
      </c>
      <c r="Z169" s="6">
        <v>80</v>
      </c>
      <c r="AA169" s="6">
        <v>75</v>
      </c>
      <c r="AB169" s="6"/>
      <c r="AE169" s="6">
        <v>7.1</v>
      </c>
    </row>
    <row r="170" spans="1:31" ht="15.75" customHeight="1" x14ac:dyDescent="0.25">
      <c r="A170" s="5">
        <v>43634</v>
      </c>
      <c r="B170" s="6">
        <v>22</v>
      </c>
      <c r="C170" s="6">
        <v>0.54</v>
      </c>
      <c r="D170" s="6">
        <v>7.24</v>
      </c>
      <c r="E170" s="6">
        <v>8.1999999999999993</v>
      </c>
      <c r="F170" s="6">
        <v>7.82</v>
      </c>
      <c r="G170" s="6">
        <v>0.188</v>
      </c>
      <c r="J170" s="35">
        <f t="shared" si="7"/>
        <v>0</v>
      </c>
      <c r="L170" s="35">
        <f t="shared" si="8"/>
        <v>0</v>
      </c>
      <c r="N170" s="6">
        <v>2</v>
      </c>
      <c r="O170" s="6">
        <v>2</v>
      </c>
      <c r="P170" s="6">
        <v>1</v>
      </c>
      <c r="Q170" s="6">
        <v>2</v>
      </c>
      <c r="R170" s="6">
        <v>10</v>
      </c>
      <c r="S170" s="6">
        <v>5</v>
      </c>
      <c r="T170" s="41">
        <f t="shared" si="9"/>
        <v>26.111111111111111</v>
      </c>
      <c r="U170" s="41">
        <f t="shared" si="9"/>
        <v>25</v>
      </c>
      <c r="V170" s="6">
        <v>0.42</v>
      </c>
      <c r="Z170" s="6">
        <v>79</v>
      </c>
      <c r="AA170" s="6">
        <v>77</v>
      </c>
      <c r="AB170" s="6"/>
      <c r="AE170" s="6">
        <v>7.82</v>
      </c>
    </row>
    <row r="171" spans="1:31" ht="15.75" customHeight="1" x14ac:dyDescent="0.25">
      <c r="A171" s="5">
        <v>43634</v>
      </c>
      <c r="B171" s="6">
        <v>23</v>
      </c>
      <c r="C171" s="6">
        <v>1.83</v>
      </c>
      <c r="D171" s="6">
        <v>6.95</v>
      </c>
      <c r="E171" s="6">
        <v>15.6</v>
      </c>
      <c r="F171" s="6">
        <v>23.3</v>
      </c>
      <c r="G171" s="6">
        <v>0.16</v>
      </c>
      <c r="J171" s="35">
        <f t="shared" si="7"/>
        <v>0</v>
      </c>
      <c r="L171" s="35">
        <f t="shared" si="8"/>
        <v>0</v>
      </c>
      <c r="N171" s="6">
        <v>4</v>
      </c>
      <c r="O171" s="6">
        <v>2</v>
      </c>
      <c r="P171" s="6">
        <v>3</v>
      </c>
      <c r="Q171" s="6">
        <v>2</v>
      </c>
      <c r="R171" s="6">
        <v>11</v>
      </c>
      <c r="S171" s="6">
        <v>4</v>
      </c>
      <c r="T171" s="41">
        <f t="shared" si="9"/>
        <v>29.444444444444443</v>
      </c>
      <c r="U171" s="41">
        <f t="shared" si="9"/>
        <v>26.666666666666668</v>
      </c>
      <c r="V171" s="6">
        <v>0.35</v>
      </c>
      <c r="Z171" s="6">
        <v>85</v>
      </c>
      <c r="AA171" s="6">
        <v>80</v>
      </c>
      <c r="AB171" s="6"/>
      <c r="AE171" s="6">
        <v>23.3</v>
      </c>
    </row>
    <row r="172" spans="1:31" ht="15.75" customHeight="1" x14ac:dyDescent="0.25">
      <c r="A172" s="5">
        <v>43634</v>
      </c>
      <c r="B172" s="6">
        <v>24</v>
      </c>
      <c r="C172" s="6">
        <v>6.26</v>
      </c>
      <c r="D172" s="6">
        <v>7.14</v>
      </c>
      <c r="E172" s="6">
        <v>12.1</v>
      </c>
      <c r="F172" s="6"/>
      <c r="G172" s="6">
        <v>0.129</v>
      </c>
      <c r="J172" s="35">
        <f t="shared" si="7"/>
        <v>0</v>
      </c>
      <c r="L172" s="35">
        <f t="shared" si="8"/>
        <v>0</v>
      </c>
      <c r="N172" s="6">
        <v>4</v>
      </c>
      <c r="O172" s="6">
        <v>2</v>
      </c>
      <c r="P172" s="6">
        <v>2</v>
      </c>
      <c r="Q172" s="6">
        <v>2</v>
      </c>
      <c r="R172" s="6">
        <v>10</v>
      </c>
      <c r="S172" s="6">
        <v>5</v>
      </c>
      <c r="T172" s="41">
        <f t="shared" si="9"/>
        <v>29.444444444444443</v>
      </c>
      <c r="U172" s="41">
        <f t="shared" si="9"/>
        <v>25.555555555555557</v>
      </c>
      <c r="V172" s="6">
        <v>0.4</v>
      </c>
      <c r="Z172" s="6">
        <v>85</v>
      </c>
      <c r="AA172" s="6">
        <v>78</v>
      </c>
      <c r="AB172" s="6"/>
      <c r="AE172" s="6">
        <v>106</v>
      </c>
    </row>
    <row r="173" spans="1:31" ht="15.75" customHeight="1" x14ac:dyDescent="0.25">
      <c r="A173" s="5">
        <v>43634</v>
      </c>
      <c r="B173" s="6">
        <v>25</v>
      </c>
      <c r="C173" s="6">
        <v>3.24</v>
      </c>
      <c r="D173" s="6">
        <v>7.05</v>
      </c>
      <c r="E173" s="6">
        <v>16.420000000000002</v>
      </c>
      <c r="F173" s="6"/>
      <c r="G173" s="6">
        <v>0.19</v>
      </c>
      <c r="J173" s="35">
        <f t="shared" si="7"/>
        <v>0</v>
      </c>
      <c r="L173" s="35">
        <f t="shared" si="8"/>
        <v>0</v>
      </c>
      <c r="N173" s="6">
        <v>3</v>
      </c>
      <c r="O173" s="6">
        <v>3</v>
      </c>
      <c r="P173" s="6">
        <v>3</v>
      </c>
      <c r="Q173" s="6">
        <v>2</v>
      </c>
      <c r="R173" s="6">
        <v>12</v>
      </c>
      <c r="S173" s="6">
        <v>6</v>
      </c>
      <c r="T173" s="41">
        <f t="shared" si="9"/>
        <v>27.777777777777779</v>
      </c>
      <c r="U173" s="41">
        <f t="shared" si="9"/>
        <v>24.444444444444443</v>
      </c>
      <c r="V173" s="6">
        <v>0.3</v>
      </c>
      <c r="Z173" s="6">
        <v>82</v>
      </c>
      <c r="AA173" s="6">
        <v>76</v>
      </c>
      <c r="AB173" s="6"/>
      <c r="AE173" s="6">
        <v>87</v>
      </c>
    </row>
    <row r="174" spans="1:31" ht="15.75" customHeight="1" x14ac:dyDescent="0.25">
      <c r="A174" s="5">
        <v>43634</v>
      </c>
      <c r="B174" s="6">
        <v>26</v>
      </c>
      <c r="C174" s="6">
        <v>0.18</v>
      </c>
      <c r="D174" s="6">
        <v>8.48</v>
      </c>
      <c r="E174" s="6">
        <v>366.3</v>
      </c>
      <c r="F174" s="6">
        <v>13.1</v>
      </c>
      <c r="G174" s="6">
        <v>0.13700000000000001</v>
      </c>
      <c r="J174" s="35">
        <f t="shared" si="7"/>
        <v>0</v>
      </c>
      <c r="L174" s="35">
        <f t="shared" si="8"/>
        <v>0</v>
      </c>
      <c r="N174" s="6">
        <v>1</v>
      </c>
      <c r="O174" s="6">
        <v>2</v>
      </c>
      <c r="P174" s="6">
        <v>3</v>
      </c>
      <c r="Q174" s="6">
        <v>2</v>
      </c>
      <c r="R174" s="6">
        <v>10</v>
      </c>
      <c r="S174" s="6">
        <v>4</v>
      </c>
      <c r="T174" s="41">
        <f t="shared" si="9"/>
        <v>30</v>
      </c>
      <c r="U174" s="41">
        <f t="shared" si="9"/>
        <v>27.777777777777779</v>
      </c>
      <c r="V174" s="6">
        <v>0.48</v>
      </c>
      <c r="Z174" s="6">
        <v>86</v>
      </c>
      <c r="AA174" s="6">
        <v>82</v>
      </c>
      <c r="AB174" s="6"/>
      <c r="AE174" s="6">
        <v>13.1</v>
      </c>
    </row>
    <row r="175" spans="1:31" ht="15.75" customHeight="1" x14ac:dyDescent="0.25">
      <c r="A175" s="5">
        <v>43634</v>
      </c>
      <c r="B175" s="6">
        <v>27</v>
      </c>
      <c r="C175" s="6">
        <v>0.14000000000000001</v>
      </c>
      <c r="D175" s="6">
        <v>7.91</v>
      </c>
      <c r="E175" s="6">
        <v>143.30000000000001</v>
      </c>
      <c r="F175" s="6">
        <v>15.5</v>
      </c>
      <c r="G175" s="6">
        <v>0.14000000000000001</v>
      </c>
      <c r="J175" s="35">
        <f t="shared" si="7"/>
        <v>0</v>
      </c>
      <c r="L175" s="35">
        <f t="shared" si="8"/>
        <v>0</v>
      </c>
      <c r="M175">
        <v>97.5</v>
      </c>
      <c r="N175" s="6">
        <v>3</v>
      </c>
      <c r="O175" s="6">
        <v>3</v>
      </c>
      <c r="P175" s="6">
        <v>4</v>
      </c>
      <c r="Q175" s="6">
        <v>2</v>
      </c>
      <c r="R175" s="6">
        <v>10</v>
      </c>
      <c r="S175" s="6">
        <v>4</v>
      </c>
      <c r="T175" s="41">
        <f t="shared" si="9"/>
        <v>28.888888888888889</v>
      </c>
      <c r="U175" s="41">
        <f t="shared" si="9"/>
        <v>24.444444444444443</v>
      </c>
      <c r="V175" s="6">
        <v>0.6</v>
      </c>
      <c r="Z175" s="6">
        <v>84</v>
      </c>
      <c r="AA175" s="6">
        <v>76</v>
      </c>
      <c r="AB175" s="6"/>
      <c r="AE175" s="6">
        <v>15.5</v>
      </c>
    </row>
    <row r="176" spans="1:31" ht="15.75" customHeight="1" x14ac:dyDescent="0.25">
      <c r="A176" s="5">
        <v>43634</v>
      </c>
      <c r="B176" s="6">
        <v>28</v>
      </c>
      <c r="C176" s="6">
        <v>3.35</v>
      </c>
      <c r="D176" s="6">
        <v>7.15</v>
      </c>
      <c r="E176" s="6">
        <v>15.1</v>
      </c>
      <c r="F176" s="6"/>
      <c r="G176" s="6">
        <v>0.128</v>
      </c>
      <c r="J176" s="35">
        <f t="shared" si="7"/>
        <v>0</v>
      </c>
      <c r="L176" s="35">
        <f t="shared" si="8"/>
        <v>0</v>
      </c>
      <c r="M176">
        <v>52</v>
      </c>
      <c r="N176" s="6">
        <v>3</v>
      </c>
      <c r="O176" s="6">
        <v>3</v>
      </c>
      <c r="P176" s="6">
        <v>3</v>
      </c>
      <c r="Q176" s="6">
        <v>2</v>
      </c>
      <c r="R176" s="6">
        <v>11</v>
      </c>
      <c r="S176" s="6">
        <v>6</v>
      </c>
      <c r="T176" s="41">
        <f t="shared" si="9"/>
        <v>27.777777777777779</v>
      </c>
      <c r="U176" s="41">
        <f t="shared" si="9"/>
        <v>23.888888888888889</v>
      </c>
      <c r="V176" s="6">
        <v>0.4</v>
      </c>
      <c r="Z176" s="6">
        <v>82</v>
      </c>
      <c r="AA176" s="6">
        <v>75</v>
      </c>
      <c r="AB176" s="6"/>
      <c r="AE176" s="6">
        <v>36.799999999999997</v>
      </c>
    </row>
    <row r="177" spans="1:31" ht="15.75" customHeight="1" x14ac:dyDescent="0.25">
      <c r="A177" s="5">
        <v>43648</v>
      </c>
      <c r="B177" s="6">
        <v>2</v>
      </c>
      <c r="C177">
        <v>0.21</v>
      </c>
      <c r="D177">
        <v>8.06</v>
      </c>
      <c r="E177">
        <v>23.6</v>
      </c>
      <c r="F177">
        <v>0.251</v>
      </c>
      <c r="G177">
        <v>0.14699999999999999</v>
      </c>
      <c r="J177" s="35">
        <f t="shared" si="7"/>
        <v>0</v>
      </c>
      <c r="L177" s="35">
        <f t="shared" si="8"/>
        <v>0</v>
      </c>
      <c r="M177">
        <v>15</v>
      </c>
      <c r="N177">
        <v>5</v>
      </c>
      <c r="O177">
        <v>2</v>
      </c>
      <c r="P177">
        <v>2</v>
      </c>
      <c r="Q177">
        <v>2</v>
      </c>
      <c r="R177">
        <v>10</v>
      </c>
      <c r="S177">
        <v>1</v>
      </c>
      <c r="T177" s="41">
        <f t="shared" si="9"/>
        <v>28.888888888888889</v>
      </c>
      <c r="U177" s="41">
        <f t="shared" si="9"/>
        <v>28.888888888888889</v>
      </c>
      <c r="V177">
        <v>0.94</v>
      </c>
      <c r="W177" s="24" t="s">
        <v>34</v>
      </c>
      <c r="X177" s="24">
        <v>15</v>
      </c>
      <c r="Z177">
        <v>84</v>
      </c>
      <c r="AA177">
        <v>84</v>
      </c>
      <c r="AE177">
        <v>0.251</v>
      </c>
    </row>
    <row r="178" spans="1:31" ht="15.75" customHeight="1" x14ac:dyDescent="0.25">
      <c r="A178" s="5">
        <v>43648</v>
      </c>
      <c r="B178" s="6">
        <v>3</v>
      </c>
      <c r="C178">
        <v>0.26</v>
      </c>
      <c r="D178">
        <v>7.41</v>
      </c>
      <c r="E178">
        <v>12.2</v>
      </c>
      <c r="F178">
        <v>10.199999999999999</v>
      </c>
      <c r="G178">
        <v>6.0999999999999999E-2</v>
      </c>
      <c r="J178" s="35">
        <f t="shared" si="7"/>
        <v>0</v>
      </c>
      <c r="L178" s="35">
        <f t="shared" si="8"/>
        <v>0</v>
      </c>
      <c r="M178">
        <v>5</v>
      </c>
      <c r="N178">
        <v>5</v>
      </c>
      <c r="O178">
        <v>1</v>
      </c>
      <c r="P178">
        <v>4</v>
      </c>
      <c r="Q178">
        <v>2</v>
      </c>
      <c r="R178">
        <v>10</v>
      </c>
      <c r="S178">
        <v>1</v>
      </c>
      <c r="T178" s="41">
        <f t="shared" si="9"/>
        <v>30.555555555555557</v>
      </c>
      <c r="U178" s="41">
        <f t="shared" si="9"/>
        <v>28.888888888888889</v>
      </c>
      <c r="V178">
        <v>7.0000000000000007E-2</v>
      </c>
      <c r="W178" s="24" t="s">
        <v>35</v>
      </c>
      <c r="X178">
        <v>15</v>
      </c>
      <c r="Z178">
        <v>87</v>
      </c>
      <c r="AA178">
        <v>84</v>
      </c>
      <c r="AE178">
        <v>10.199999999999999</v>
      </c>
    </row>
    <row r="179" spans="1:31" ht="15.75" customHeight="1" x14ac:dyDescent="0.25">
      <c r="A179" s="5">
        <v>43648</v>
      </c>
      <c r="B179" s="6">
        <v>5</v>
      </c>
      <c r="C179">
        <v>0.24</v>
      </c>
      <c r="D179">
        <v>8.24</v>
      </c>
      <c r="E179">
        <v>20.3</v>
      </c>
      <c r="F179">
        <v>1.89</v>
      </c>
      <c r="G179">
        <v>9.1999999999999998E-2</v>
      </c>
      <c r="J179" s="35">
        <f t="shared" si="7"/>
        <v>0</v>
      </c>
      <c r="L179" s="35">
        <f t="shared" si="8"/>
        <v>0</v>
      </c>
      <c r="N179">
        <v>5</v>
      </c>
      <c r="O179">
        <v>1</v>
      </c>
      <c r="P179">
        <v>2</v>
      </c>
      <c r="Q179">
        <v>2</v>
      </c>
      <c r="R179">
        <v>11</v>
      </c>
      <c r="S179">
        <v>2</v>
      </c>
      <c r="T179" s="41">
        <f t="shared" si="9"/>
        <v>33.333333333333336</v>
      </c>
      <c r="U179" s="41">
        <f t="shared" si="9"/>
        <v>27.777777777777779</v>
      </c>
      <c r="V179">
        <v>0.9</v>
      </c>
      <c r="W179" s="24" t="s">
        <v>35</v>
      </c>
      <c r="X179">
        <v>8</v>
      </c>
      <c r="Z179">
        <v>92</v>
      </c>
      <c r="AA179">
        <v>82</v>
      </c>
      <c r="AE179">
        <v>1.89</v>
      </c>
    </row>
    <row r="180" spans="1:31" ht="15.75" customHeight="1" x14ac:dyDescent="0.25">
      <c r="A180" s="5">
        <v>43648</v>
      </c>
      <c r="B180" s="6">
        <v>6</v>
      </c>
      <c r="C180">
        <v>0.23</v>
      </c>
      <c r="D180">
        <v>7.39</v>
      </c>
      <c r="E180">
        <v>20.399999999999999</v>
      </c>
      <c r="G180">
        <v>0.11600000000000001</v>
      </c>
      <c r="J180" s="35">
        <f t="shared" si="7"/>
        <v>0</v>
      </c>
      <c r="L180" s="35">
        <f t="shared" si="8"/>
        <v>0</v>
      </c>
      <c r="M180">
        <v>5</v>
      </c>
      <c r="N180">
        <v>5</v>
      </c>
      <c r="O180">
        <v>1</v>
      </c>
      <c r="P180">
        <v>3</v>
      </c>
      <c r="Q180">
        <v>2</v>
      </c>
      <c r="R180">
        <v>10</v>
      </c>
      <c r="S180">
        <v>2</v>
      </c>
      <c r="T180" s="41">
        <f t="shared" si="9"/>
        <v>30.555555555555557</v>
      </c>
      <c r="U180" s="41">
        <f t="shared" si="9"/>
        <v>26.999999999999996</v>
      </c>
      <c r="V180">
        <v>0.55000000000000004</v>
      </c>
      <c r="W180" s="24" t="s">
        <v>35</v>
      </c>
      <c r="X180" s="24">
        <v>50</v>
      </c>
      <c r="Z180">
        <v>87</v>
      </c>
      <c r="AA180">
        <v>80.599999999999994</v>
      </c>
      <c r="AE180">
        <v>40.9</v>
      </c>
    </row>
    <row r="181" spans="1:31" ht="15.75" customHeight="1" x14ac:dyDescent="0.25">
      <c r="A181" s="5">
        <v>43648</v>
      </c>
      <c r="B181" s="6">
        <v>8</v>
      </c>
      <c r="C181">
        <v>0.24</v>
      </c>
      <c r="D181">
        <v>7.2</v>
      </c>
      <c r="E181">
        <v>4.3</v>
      </c>
      <c r="F181">
        <v>10.6</v>
      </c>
      <c r="G181">
        <v>0.128</v>
      </c>
      <c r="J181" s="35">
        <f t="shared" si="7"/>
        <v>0</v>
      </c>
      <c r="L181" s="35">
        <f t="shared" si="8"/>
        <v>0</v>
      </c>
      <c r="N181">
        <v>5</v>
      </c>
      <c r="O181">
        <v>1</v>
      </c>
      <c r="P181">
        <v>3</v>
      </c>
      <c r="Q181">
        <v>2</v>
      </c>
      <c r="R181">
        <v>11</v>
      </c>
      <c r="S181">
        <v>2</v>
      </c>
      <c r="T181" s="41">
        <f t="shared" si="9"/>
        <v>31.666666666666668</v>
      </c>
      <c r="U181" s="41">
        <f t="shared" si="9"/>
        <v>28.888888888888889</v>
      </c>
      <c r="V181">
        <v>0.02</v>
      </c>
      <c r="W181" s="24" t="s">
        <v>35</v>
      </c>
      <c r="X181" s="24">
        <v>1</v>
      </c>
      <c r="Z181">
        <v>89</v>
      </c>
      <c r="AA181">
        <v>84</v>
      </c>
      <c r="AE181">
        <v>10.6</v>
      </c>
    </row>
    <row r="182" spans="1:31" ht="15.75" customHeight="1" x14ac:dyDescent="0.25">
      <c r="A182" s="5">
        <v>43648</v>
      </c>
      <c r="B182" s="6">
        <v>9</v>
      </c>
      <c r="C182">
        <v>0.28000000000000003</v>
      </c>
      <c r="D182">
        <v>7.32</v>
      </c>
      <c r="E182">
        <v>6.7</v>
      </c>
      <c r="F182">
        <v>6.4</v>
      </c>
      <c r="G182">
        <v>0.14199999999999999</v>
      </c>
      <c r="J182" s="35">
        <f t="shared" si="7"/>
        <v>0</v>
      </c>
      <c r="L182" s="35">
        <f t="shared" si="8"/>
        <v>0</v>
      </c>
      <c r="N182">
        <v>5</v>
      </c>
      <c r="O182">
        <v>1</v>
      </c>
      <c r="P182">
        <v>3</v>
      </c>
      <c r="Q182">
        <v>2</v>
      </c>
      <c r="R182">
        <v>11</v>
      </c>
      <c r="S182">
        <v>1</v>
      </c>
      <c r="T182" s="41">
        <f t="shared" si="9"/>
        <v>28.888888888888889</v>
      </c>
      <c r="U182" s="41">
        <f t="shared" si="9"/>
        <v>28.888888888888889</v>
      </c>
      <c r="V182">
        <v>0.78</v>
      </c>
      <c r="W182" s="24" t="s">
        <v>34</v>
      </c>
      <c r="X182" s="24">
        <v>16</v>
      </c>
      <c r="Z182">
        <v>84</v>
      </c>
      <c r="AA182">
        <v>84</v>
      </c>
      <c r="AE182">
        <v>6.4</v>
      </c>
    </row>
    <row r="183" spans="1:31" ht="15.75" customHeight="1" x14ac:dyDescent="0.25">
      <c r="A183" s="5">
        <v>43648</v>
      </c>
      <c r="B183" s="6">
        <v>11</v>
      </c>
      <c r="C183">
        <v>0.33</v>
      </c>
      <c r="D183">
        <v>7.66</v>
      </c>
      <c r="E183">
        <v>42.2</v>
      </c>
      <c r="F183">
        <v>1.58</v>
      </c>
      <c r="G183">
        <v>9.5000000000000001E-2</v>
      </c>
      <c r="J183" s="35">
        <f t="shared" si="7"/>
        <v>0</v>
      </c>
      <c r="L183" s="35">
        <f t="shared" si="8"/>
        <v>0</v>
      </c>
      <c r="M183">
        <v>63</v>
      </c>
      <c r="N183">
        <v>2</v>
      </c>
      <c r="O183">
        <v>1</v>
      </c>
      <c r="P183">
        <v>1</v>
      </c>
      <c r="Q183">
        <v>2</v>
      </c>
      <c r="R183">
        <v>10</v>
      </c>
      <c r="S183">
        <v>1</v>
      </c>
      <c r="T183" s="41">
        <f t="shared" si="9"/>
        <v>30</v>
      </c>
      <c r="U183" s="41">
        <f t="shared" si="9"/>
        <v>27.222222222222221</v>
      </c>
      <c r="V183">
        <v>0.38</v>
      </c>
      <c r="W183" s="24" t="s">
        <v>35</v>
      </c>
      <c r="X183" s="24">
        <v>100</v>
      </c>
      <c r="Z183">
        <v>86</v>
      </c>
      <c r="AA183">
        <v>81</v>
      </c>
      <c r="AE183">
        <v>1.58</v>
      </c>
    </row>
    <row r="184" spans="1:31" ht="15.75" customHeight="1" x14ac:dyDescent="0.25">
      <c r="A184" s="5">
        <v>43648</v>
      </c>
      <c r="B184" s="6">
        <v>12</v>
      </c>
      <c r="C184">
        <v>0.23</v>
      </c>
      <c r="D184">
        <v>7.45</v>
      </c>
      <c r="E184">
        <v>18.600000000000001</v>
      </c>
      <c r="F184">
        <v>11.3</v>
      </c>
      <c r="G184">
        <v>9.6000000000000002E-2</v>
      </c>
      <c r="J184" s="35">
        <f t="shared" si="7"/>
        <v>0</v>
      </c>
      <c r="L184" s="35">
        <f t="shared" si="8"/>
        <v>0</v>
      </c>
      <c r="N184">
        <v>5</v>
      </c>
      <c r="O184">
        <v>1</v>
      </c>
      <c r="P184">
        <v>2</v>
      </c>
      <c r="Q184">
        <v>1</v>
      </c>
      <c r="R184">
        <v>10</v>
      </c>
      <c r="S184">
        <v>1</v>
      </c>
      <c r="T184" s="41">
        <f t="shared" si="9"/>
        <v>30</v>
      </c>
      <c r="U184" s="41">
        <f t="shared" si="9"/>
        <v>27.777777777777779</v>
      </c>
      <c r="V184">
        <v>0.65</v>
      </c>
      <c r="W184" s="24" t="s">
        <v>34</v>
      </c>
      <c r="X184" s="24">
        <v>10</v>
      </c>
      <c r="Z184">
        <v>86</v>
      </c>
      <c r="AA184">
        <v>82</v>
      </c>
      <c r="AE184">
        <v>11.3</v>
      </c>
    </row>
    <row r="185" spans="1:31" ht="15.75" customHeight="1" x14ac:dyDescent="0.25">
      <c r="A185" s="5">
        <v>43648</v>
      </c>
      <c r="B185" s="6"/>
      <c r="J185" s="35">
        <f t="shared" si="7"/>
        <v>0</v>
      </c>
      <c r="L185" s="35">
        <f t="shared" si="8"/>
        <v>0</v>
      </c>
      <c r="T185" s="41" t="str">
        <f t="shared" si="9"/>
        <v xml:space="preserve"> </v>
      </c>
      <c r="U185" s="41" t="str">
        <f t="shared" si="9"/>
        <v xml:space="preserve"> </v>
      </c>
    </row>
    <row r="186" spans="1:31" ht="15.75" customHeight="1" x14ac:dyDescent="0.25">
      <c r="A186" s="5">
        <v>43648</v>
      </c>
      <c r="B186" s="6">
        <v>15</v>
      </c>
      <c r="C186">
        <v>0.23</v>
      </c>
      <c r="D186">
        <v>7.95</v>
      </c>
      <c r="E186">
        <v>20.5</v>
      </c>
      <c r="F186">
        <v>1.37</v>
      </c>
      <c r="G186">
        <v>0.127</v>
      </c>
      <c r="J186" s="35">
        <f t="shared" si="7"/>
        <v>0</v>
      </c>
      <c r="L186" s="35">
        <f t="shared" si="8"/>
        <v>0</v>
      </c>
      <c r="N186">
        <v>5</v>
      </c>
      <c r="O186">
        <v>1</v>
      </c>
      <c r="P186">
        <v>2</v>
      </c>
      <c r="Q186">
        <v>2</v>
      </c>
      <c r="R186">
        <v>10</v>
      </c>
      <c r="S186">
        <v>2</v>
      </c>
      <c r="T186" s="41">
        <f t="shared" si="9"/>
        <v>33.888888888888886</v>
      </c>
      <c r="U186" s="41">
        <f t="shared" si="9"/>
        <v>30.555555555555557</v>
      </c>
      <c r="V186">
        <v>0.1</v>
      </c>
      <c r="W186" s="24" t="s">
        <v>35</v>
      </c>
      <c r="Y186">
        <v>1</v>
      </c>
      <c r="Z186">
        <v>93</v>
      </c>
      <c r="AA186">
        <v>87</v>
      </c>
      <c r="AE186">
        <v>1.37</v>
      </c>
    </row>
    <row r="187" spans="1:31" ht="15.75" customHeight="1" x14ac:dyDescent="0.25">
      <c r="A187" s="5">
        <v>43648</v>
      </c>
      <c r="B187" s="6">
        <v>16</v>
      </c>
      <c r="C187">
        <v>1.1100000000000001</v>
      </c>
      <c r="D187">
        <v>7.94</v>
      </c>
      <c r="E187">
        <v>15.1</v>
      </c>
      <c r="F187">
        <v>6.61</v>
      </c>
      <c r="G187">
        <v>0.126</v>
      </c>
      <c r="J187" s="35">
        <f t="shared" si="7"/>
        <v>0</v>
      </c>
      <c r="L187" s="35">
        <f t="shared" si="8"/>
        <v>0</v>
      </c>
      <c r="N187">
        <v>1</v>
      </c>
      <c r="O187">
        <v>1</v>
      </c>
      <c r="P187">
        <v>2</v>
      </c>
      <c r="Q187">
        <v>2</v>
      </c>
      <c r="R187">
        <v>10</v>
      </c>
      <c r="S187">
        <v>1</v>
      </c>
      <c r="T187" s="41">
        <f t="shared" si="9"/>
        <v>31.111111111111111</v>
      </c>
      <c r="U187" s="41">
        <f t="shared" si="9"/>
        <v>30</v>
      </c>
      <c r="V187">
        <v>0.36</v>
      </c>
      <c r="W187" s="24" t="s">
        <v>35</v>
      </c>
      <c r="X187" s="24">
        <v>6</v>
      </c>
      <c r="Z187">
        <v>88</v>
      </c>
      <c r="AA187">
        <v>86</v>
      </c>
      <c r="AE187">
        <v>6.61</v>
      </c>
    </row>
    <row r="188" spans="1:31" ht="15.75" customHeight="1" x14ac:dyDescent="0.25">
      <c r="A188" s="5">
        <v>43648</v>
      </c>
      <c r="B188" s="6">
        <v>17</v>
      </c>
      <c r="C188">
        <v>4.88</v>
      </c>
      <c r="D188">
        <v>7.47</v>
      </c>
      <c r="E188">
        <v>30.3</v>
      </c>
      <c r="G188">
        <v>5.1999999999999998E-2</v>
      </c>
      <c r="J188" s="35">
        <f t="shared" si="7"/>
        <v>0</v>
      </c>
      <c r="L188" s="35">
        <f t="shared" si="8"/>
        <v>0</v>
      </c>
      <c r="M188">
        <v>85.5</v>
      </c>
      <c r="N188">
        <v>1</v>
      </c>
      <c r="O188">
        <v>1</v>
      </c>
      <c r="P188">
        <v>3</v>
      </c>
      <c r="Q188">
        <v>2</v>
      </c>
      <c r="R188">
        <v>10</v>
      </c>
      <c r="S188">
        <v>2</v>
      </c>
      <c r="T188" s="41">
        <f t="shared" si="9"/>
        <v>31.111111111111111</v>
      </c>
      <c r="U188" s="41">
        <f t="shared" si="9"/>
        <v>25</v>
      </c>
      <c r="V188">
        <v>0.35</v>
      </c>
      <c r="W188" s="24" t="s">
        <v>35</v>
      </c>
      <c r="Y188">
        <v>39</v>
      </c>
      <c r="Z188">
        <v>88</v>
      </c>
      <c r="AA188">
        <v>77</v>
      </c>
      <c r="AE188">
        <v>33</v>
      </c>
    </row>
    <row r="189" spans="1:31" ht="15.75" customHeight="1" x14ac:dyDescent="0.25">
      <c r="A189" s="5">
        <v>43648</v>
      </c>
      <c r="B189" s="6">
        <v>18</v>
      </c>
      <c r="C189">
        <v>5.4</v>
      </c>
      <c r="D189">
        <v>7.33</v>
      </c>
      <c r="E189">
        <v>23.7</v>
      </c>
      <c r="G189">
        <v>8.3000000000000004E-2</v>
      </c>
      <c r="J189" s="35">
        <f t="shared" si="7"/>
        <v>0</v>
      </c>
      <c r="L189" s="35">
        <f t="shared" si="8"/>
        <v>0</v>
      </c>
      <c r="N189">
        <v>3</v>
      </c>
      <c r="O189">
        <v>1</v>
      </c>
      <c r="P189">
        <v>3</v>
      </c>
      <c r="Q189">
        <v>3</v>
      </c>
      <c r="R189">
        <v>10</v>
      </c>
      <c r="S189">
        <v>2</v>
      </c>
      <c r="T189" s="41">
        <f t="shared" si="9"/>
        <v>25.555555555555557</v>
      </c>
      <c r="U189" s="41">
        <f t="shared" si="9"/>
        <v>28.888888888888889</v>
      </c>
      <c r="V189">
        <v>0.4</v>
      </c>
      <c r="W189" s="24" t="s">
        <v>35</v>
      </c>
      <c r="X189" s="24">
        <v>25</v>
      </c>
      <c r="Z189">
        <v>78</v>
      </c>
      <c r="AA189">
        <v>84</v>
      </c>
    </row>
    <row r="190" spans="1:31" ht="15.75" customHeight="1" x14ac:dyDescent="0.25">
      <c r="A190" s="5">
        <v>43648</v>
      </c>
      <c r="B190" s="6">
        <v>19</v>
      </c>
      <c r="C190">
        <v>0.34</v>
      </c>
      <c r="D190">
        <v>8.08</v>
      </c>
      <c r="E190">
        <v>15.6</v>
      </c>
      <c r="F190">
        <v>5.46</v>
      </c>
      <c r="G190">
        <v>0.58799999999999997</v>
      </c>
      <c r="J190" s="35">
        <f t="shared" si="7"/>
        <v>0</v>
      </c>
      <c r="L190" s="35">
        <f t="shared" si="8"/>
        <v>0</v>
      </c>
      <c r="N190">
        <v>2</v>
      </c>
      <c r="O190">
        <v>1</v>
      </c>
      <c r="P190">
        <v>2</v>
      </c>
      <c r="Q190">
        <v>2</v>
      </c>
      <c r="R190">
        <v>10</v>
      </c>
      <c r="S190">
        <v>1</v>
      </c>
      <c r="T190" s="41">
        <f t="shared" si="9"/>
        <v>22.222222222222221</v>
      </c>
      <c r="U190" s="41">
        <f t="shared" si="9"/>
        <v>26.666666666666668</v>
      </c>
      <c r="V190">
        <v>0.5</v>
      </c>
      <c r="W190" s="24" t="s">
        <v>35</v>
      </c>
      <c r="X190" s="24">
        <v>100</v>
      </c>
      <c r="Z190">
        <v>72</v>
      </c>
      <c r="AA190">
        <v>80</v>
      </c>
      <c r="AE190">
        <v>5.46</v>
      </c>
    </row>
    <row r="191" spans="1:31" ht="15.75" customHeight="1" x14ac:dyDescent="0.25">
      <c r="A191" s="5">
        <v>43648</v>
      </c>
      <c r="B191" s="6">
        <v>21</v>
      </c>
      <c r="C191">
        <v>1.49</v>
      </c>
      <c r="D191">
        <v>7.38</v>
      </c>
      <c r="E191">
        <v>46.6</v>
      </c>
      <c r="F191">
        <v>8.91</v>
      </c>
      <c r="G191">
        <v>0.104</v>
      </c>
      <c r="J191" s="35">
        <f t="shared" si="7"/>
        <v>0</v>
      </c>
      <c r="L191" s="35">
        <f t="shared" si="8"/>
        <v>0</v>
      </c>
      <c r="M191">
        <v>41.5</v>
      </c>
      <c r="N191">
        <v>1</v>
      </c>
      <c r="O191">
        <v>1</v>
      </c>
      <c r="P191">
        <v>3</v>
      </c>
      <c r="Q191">
        <v>3</v>
      </c>
      <c r="R191">
        <v>11</v>
      </c>
      <c r="S191">
        <v>1</v>
      </c>
      <c r="T191" s="41">
        <f t="shared" si="9"/>
        <v>28.888888888888889</v>
      </c>
      <c r="U191" s="41">
        <f t="shared" si="9"/>
        <v>26.111111111111111</v>
      </c>
      <c r="V191">
        <v>0.45</v>
      </c>
      <c r="W191" s="24" t="s">
        <v>35</v>
      </c>
      <c r="X191" s="24">
        <v>53</v>
      </c>
      <c r="Z191">
        <v>84</v>
      </c>
      <c r="AA191">
        <v>79</v>
      </c>
      <c r="AE191">
        <v>8.91</v>
      </c>
    </row>
    <row r="192" spans="1:31" ht="15.75" customHeight="1" x14ac:dyDescent="0.25">
      <c r="A192" s="5">
        <v>43648</v>
      </c>
      <c r="B192" s="6">
        <v>22</v>
      </c>
      <c r="C192">
        <v>1.74</v>
      </c>
      <c r="D192">
        <v>7.26</v>
      </c>
      <c r="E192">
        <v>48.3</v>
      </c>
      <c r="F192">
        <v>10.9</v>
      </c>
      <c r="G192">
        <v>0.126</v>
      </c>
      <c r="J192" s="35">
        <f t="shared" si="7"/>
        <v>0</v>
      </c>
      <c r="L192" s="35">
        <f t="shared" si="8"/>
        <v>0</v>
      </c>
      <c r="N192">
        <v>4</v>
      </c>
      <c r="O192">
        <v>1</v>
      </c>
      <c r="P192">
        <v>2</v>
      </c>
      <c r="Q192">
        <v>2</v>
      </c>
      <c r="R192">
        <v>10</v>
      </c>
      <c r="S192">
        <v>1</v>
      </c>
      <c r="T192" s="41">
        <f t="shared" si="9"/>
        <v>26.666666666666668</v>
      </c>
      <c r="U192" s="41">
        <f t="shared" si="9"/>
        <v>28.333333333333332</v>
      </c>
      <c r="V192">
        <v>0.45</v>
      </c>
      <c r="W192" s="24" t="s">
        <v>35</v>
      </c>
      <c r="X192" s="24">
        <v>180</v>
      </c>
      <c r="Z192">
        <v>80</v>
      </c>
      <c r="AA192">
        <v>83</v>
      </c>
      <c r="AE192">
        <v>10.9</v>
      </c>
    </row>
    <row r="193" spans="1:31" ht="15.75" customHeight="1" x14ac:dyDescent="0.25">
      <c r="A193" s="5">
        <v>43648</v>
      </c>
      <c r="B193" s="6">
        <v>23</v>
      </c>
      <c r="C193">
        <v>2.77</v>
      </c>
      <c r="D193">
        <v>7.11</v>
      </c>
      <c r="E193">
        <v>24.1</v>
      </c>
      <c r="F193">
        <v>18.899999999999999</v>
      </c>
      <c r="G193">
        <v>0.121</v>
      </c>
      <c r="J193" s="35">
        <f t="shared" si="7"/>
        <v>0</v>
      </c>
      <c r="L193" s="35">
        <f t="shared" si="8"/>
        <v>0</v>
      </c>
      <c r="N193">
        <v>3</v>
      </c>
      <c r="O193">
        <v>1</v>
      </c>
      <c r="P193">
        <v>3</v>
      </c>
      <c r="Q193">
        <v>3</v>
      </c>
      <c r="R193">
        <v>10</v>
      </c>
      <c r="S193">
        <v>2</v>
      </c>
      <c r="T193" s="41">
        <f t="shared" si="9"/>
        <v>25.555555555555557</v>
      </c>
      <c r="U193" s="41">
        <f t="shared" si="9"/>
        <v>28.888888888888889</v>
      </c>
      <c r="V193">
        <v>0.4</v>
      </c>
      <c r="W193" s="24" t="s">
        <v>35</v>
      </c>
      <c r="X193" s="24">
        <v>50</v>
      </c>
      <c r="Z193">
        <v>78</v>
      </c>
      <c r="AA193">
        <v>84</v>
      </c>
      <c r="AE193">
        <v>18.899999999999999</v>
      </c>
    </row>
    <row r="194" spans="1:31" ht="15.75" customHeight="1" x14ac:dyDescent="0.25">
      <c r="A194" s="5">
        <v>43648</v>
      </c>
      <c r="B194" s="6">
        <v>24</v>
      </c>
      <c r="C194">
        <v>13.79</v>
      </c>
      <c r="D194">
        <v>6.89</v>
      </c>
      <c r="E194">
        <v>9.8000000000000007</v>
      </c>
      <c r="G194">
        <v>8.4000000000000005E-2</v>
      </c>
      <c r="J194" s="35">
        <f t="shared" si="7"/>
        <v>0</v>
      </c>
      <c r="L194" s="35">
        <f t="shared" si="8"/>
        <v>0</v>
      </c>
      <c r="N194">
        <v>4</v>
      </c>
      <c r="O194">
        <v>2</v>
      </c>
      <c r="P194">
        <v>3</v>
      </c>
      <c r="Q194">
        <v>2</v>
      </c>
      <c r="R194">
        <v>10</v>
      </c>
      <c r="S194">
        <v>1</v>
      </c>
      <c r="T194" s="41">
        <f t="shared" si="9"/>
        <v>31.111111111111111</v>
      </c>
      <c r="U194" s="41">
        <f t="shared" si="9"/>
        <v>26.111111111111111</v>
      </c>
      <c r="V194">
        <v>0.4</v>
      </c>
      <c r="W194" s="24" t="s">
        <v>35</v>
      </c>
      <c r="X194" s="24">
        <v>40</v>
      </c>
      <c r="Z194">
        <v>88</v>
      </c>
      <c r="AA194">
        <v>79</v>
      </c>
    </row>
    <row r="195" spans="1:31" ht="15.75" customHeight="1" x14ac:dyDescent="0.25">
      <c r="A195" s="5">
        <v>43648</v>
      </c>
      <c r="B195" s="6">
        <v>25</v>
      </c>
      <c r="C195">
        <v>8.6199999999999992</v>
      </c>
      <c r="D195">
        <v>7.05</v>
      </c>
      <c r="E195">
        <v>15.2</v>
      </c>
      <c r="G195">
        <v>0.23100000000000001</v>
      </c>
      <c r="J195" s="35">
        <f t="shared" ref="J195:J258" si="10">I195*14.007*0.001</f>
        <v>0</v>
      </c>
      <c r="L195" s="35">
        <f t="shared" ref="L195:L258" si="11">K195*30.97*0.001</f>
        <v>0</v>
      </c>
      <c r="N195">
        <v>3</v>
      </c>
      <c r="O195">
        <v>1</v>
      </c>
      <c r="P195">
        <v>2</v>
      </c>
      <c r="Q195">
        <v>2</v>
      </c>
      <c r="R195">
        <v>10</v>
      </c>
      <c r="S195">
        <v>1</v>
      </c>
      <c r="T195" s="41">
        <f t="shared" si="9"/>
        <v>32.222222222222221</v>
      </c>
      <c r="U195" s="41">
        <f t="shared" si="9"/>
        <v>26.666666666666668</v>
      </c>
      <c r="V195">
        <v>0.65</v>
      </c>
      <c r="W195" s="24" t="s">
        <v>35</v>
      </c>
      <c r="Z195">
        <v>90</v>
      </c>
      <c r="AA195">
        <v>80</v>
      </c>
    </row>
    <row r="196" spans="1:31" ht="15.75" customHeight="1" x14ac:dyDescent="0.25">
      <c r="A196" s="5">
        <v>43648</v>
      </c>
      <c r="B196" s="6">
        <v>26</v>
      </c>
      <c r="C196">
        <v>0.49</v>
      </c>
      <c r="D196">
        <v>8.0399999999999991</v>
      </c>
      <c r="E196">
        <v>22.7</v>
      </c>
      <c r="F196">
        <v>2.85</v>
      </c>
      <c r="G196">
        <v>4.0999999999999996</v>
      </c>
      <c r="J196" s="35">
        <f t="shared" si="10"/>
        <v>0</v>
      </c>
      <c r="L196" s="35">
        <f t="shared" si="11"/>
        <v>0</v>
      </c>
      <c r="N196">
        <v>2</v>
      </c>
      <c r="O196">
        <v>1</v>
      </c>
      <c r="P196">
        <v>3</v>
      </c>
      <c r="Q196">
        <v>2</v>
      </c>
      <c r="R196">
        <v>10</v>
      </c>
      <c r="S196">
        <v>1</v>
      </c>
      <c r="T196" s="41" t="e">
        <f t="shared" ref="T196:U259" si="12">IF(Z196&gt;0,(Z196-32)*5/9," ")</f>
        <v>#VALUE!</v>
      </c>
      <c r="U196" s="41" t="e">
        <f t="shared" si="12"/>
        <v>#VALUE!</v>
      </c>
      <c r="V196" s="24">
        <v>0.52500000000000002</v>
      </c>
      <c r="W196" s="24" t="s">
        <v>35</v>
      </c>
      <c r="X196">
        <v>27.9</v>
      </c>
      <c r="Z196" s="24" t="s">
        <v>36</v>
      </c>
      <c r="AA196" s="24" t="s">
        <v>37</v>
      </c>
      <c r="AB196" s="24"/>
      <c r="AE196">
        <v>2.85</v>
      </c>
    </row>
    <row r="197" spans="1:31" ht="15.75" customHeight="1" x14ac:dyDescent="0.25">
      <c r="A197" s="5">
        <v>43648</v>
      </c>
      <c r="B197" s="6">
        <v>27</v>
      </c>
      <c r="C197">
        <v>0.3</v>
      </c>
      <c r="D197">
        <v>7.89</v>
      </c>
      <c r="E197">
        <v>16.7</v>
      </c>
      <c r="F197">
        <v>6.46</v>
      </c>
      <c r="G197">
        <v>0.124</v>
      </c>
      <c r="J197" s="35">
        <f t="shared" si="10"/>
        <v>0</v>
      </c>
      <c r="L197" s="35">
        <f t="shared" si="11"/>
        <v>0</v>
      </c>
      <c r="M197">
        <v>5</v>
      </c>
      <c r="N197">
        <v>4</v>
      </c>
      <c r="O197">
        <v>1</v>
      </c>
      <c r="P197">
        <v>3</v>
      </c>
      <c r="Q197">
        <v>3</v>
      </c>
      <c r="R197">
        <v>10</v>
      </c>
      <c r="S197">
        <v>1</v>
      </c>
      <c r="T197" s="41">
        <f t="shared" si="12"/>
        <v>30.555555555555557</v>
      </c>
      <c r="U197" s="41">
        <f t="shared" si="12"/>
        <v>26.666666666666668</v>
      </c>
      <c r="V197" s="24">
        <v>0.5</v>
      </c>
      <c r="W197" s="24" t="s">
        <v>35</v>
      </c>
      <c r="X197" s="24">
        <v>68</v>
      </c>
      <c r="Z197" s="24">
        <v>87</v>
      </c>
      <c r="AA197" s="24">
        <v>80</v>
      </c>
      <c r="AB197" s="24"/>
      <c r="AE197">
        <v>6.46</v>
      </c>
    </row>
    <row r="198" spans="1:31" ht="15.75" customHeight="1" x14ac:dyDescent="0.25">
      <c r="A198" s="5">
        <v>43648</v>
      </c>
      <c r="B198" s="6">
        <v>28</v>
      </c>
      <c r="C198">
        <v>9.02</v>
      </c>
      <c r="D198">
        <v>6.89</v>
      </c>
      <c r="E198">
        <v>14.7</v>
      </c>
      <c r="G198">
        <v>0.13800000000000001</v>
      </c>
      <c r="J198" s="35">
        <f t="shared" si="10"/>
        <v>0</v>
      </c>
      <c r="L198" s="35">
        <f t="shared" si="11"/>
        <v>0</v>
      </c>
      <c r="M198">
        <v>41</v>
      </c>
      <c r="N198">
        <v>3</v>
      </c>
      <c r="O198">
        <v>1</v>
      </c>
      <c r="P198">
        <v>3</v>
      </c>
      <c r="Q198">
        <v>2</v>
      </c>
      <c r="R198">
        <v>9</v>
      </c>
      <c r="S198">
        <v>1</v>
      </c>
      <c r="T198" s="41">
        <f t="shared" si="12"/>
        <v>32.222222222222221</v>
      </c>
      <c r="U198" s="41">
        <f t="shared" si="12"/>
        <v>26.666666666666668</v>
      </c>
      <c r="V198" s="24">
        <v>0.35</v>
      </c>
      <c r="W198" s="24" t="s">
        <v>35</v>
      </c>
      <c r="Z198" s="24">
        <v>90</v>
      </c>
      <c r="AA198" s="24">
        <v>80</v>
      </c>
      <c r="AB198" s="24"/>
    </row>
    <row r="199" spans="1:31" x14ac:dyDescent="0.25">
      <c r="A199" s="25">
        <v>43662</v>
      </c>
      <c r="B199" s="6">
        <v>2</v>
      </c>
      <c r="C199">
        <v>0.12</v>
      </c>
      <c r="D199">
        <v>8.3800000000000008</v>
      </c>
      <c r="E199">
        <v>31.7</v>
      </c>
      <c r="F199">
        <v>0.23200000000000001</v>
      </c>
      <c r="G199">
        <v>0.129</v>
      </c>
      <c r="J199" s="35">
        <f t="shared" si="10"/>
        <v>0</v>
      </c>
      <c r="L199" s="35">
        <f t="shared" si="11"/>
        <v>0</v>
      </c>
      <c r="M199">
        <v>31</v>
      </c>
      <c r="N199">
        <v>5</v>
      </c>
      <c r="O199">
        <v>1</v>
      </c>
      <c r="P199">
        <v>2</v>
      </c>
      <c r="Q199">
        <v>1</v>
      </c>
      <c r="R199">
        <v>10</v>
      </c>
      <c r="S199">
        <v>1</v>
      </c>
      <c r="T199" s="41">
        <f t="shared" si="12"/>
        <v>31.111111111111111</v>
      </c>
      <c r="U199" s="41">
        <f t="shared" si="12"/>
        <v>28.888888888888889</v>
      </c>
      <c r="V199">
        <v>0.5</v>
      </c>
      <c r="W199" s="24" t="s">
        <v>38</v>
      </c>
      <c r="X199" s="24">
        <v>15</v>
      </c>
      <c r="Z199">
        <v>88</v>
      </c>
      <c r="AA199">
        <v>84</v>
      </c>
      <c r="AE199">
        <v>0.23200000000000001</v>
      </c>
    </row>
    <row r="200" spans="1:31" x14ac:dyDescent="0.25">
      <c r="A200" s="25">
        <v>43662</v>
      </c>
      <c r="B200" s="6">
        <v>3</v>
      </c>
      <c r="C200">
        <v>0.12</v>
      </c>
      <c r="D200">
        <v>8.5</v>
      </c>
      <c r="E200">
        <v>24</v>
      </c>
      <c r="F200">
        <v>5.58</v>
      </c>
      <c r="G200">
        <v>0.122</v>
      </c>
      <c r="J200" s="35">
        <f t="shared" si="10"/>
        <v>0</v>
      </c>
      <c r="L200" s="35">
        <f t="shared" si="11"/>
        <v>0</v>
      </c>
      <c r="M200">
        <v>5</v>
      </c>
      <c r="N200">
        <v>5</v>
      </c>
      <c r="O200">
        <v>2</v>
      </c>
      <c r="P200">
        <v>3</v>
      </c>
      <c r="Q200">
        <v>2</v>
      </c>
      <c r="R200">
        <v>10</v>
      </c>
      <c r="S200">
        <v>1</v>
      </c>
      <c r="T200" s="41">
        <f t="shared" si="12"/>
        <v>34.444444444444443</v>
      </c>
      <c r="U200" s="41">
        <f t="shared" si="12"/>
        <v>28.888888888888889</v>
      </c>
      <c r="V200">
        <v>1</v>
      </c>
      <c r="W200" s="24" t="s">
        <v>34</v>
      </c>
      <c r="Z200">
        <v>94</v>
      </c>
      <c r="AA200">
        <v>84</v>
      </c>
      <c r="AE200">
        <v>5.58</v>
      </c>
    </row>
    <row r="201" spans="1:31" x14ac:dyDescent="0.25">
      <c r="A201" s="25">
        <v>43662</v>
      </c>
      <c r="B201" s="6">
        <v>5</v>
      </c>
      <c r="J201" s="35">
        <f t="shared" si="10"/>
        <v>0</v>
      </c>
      <c r="L201" s="35">
        <f t="shared" si="11"/>
        <v>0</v>
      </c>
      <c r="T201" s="41" t="str">
        <f t="shared" si="12"/>
        <v xml:space="preserve"> </v>
      </c>
      <c r="U201" s="41" t="str">
        <f t="shared" si="12"/>
        <v xml:space="preserve"> </v>
      </c>
    </row>
    <row r="202" spans="1:31" x14ac:dyDescent="0.25">
      <c r="A202" s="25">
        <v>43662</v>
      </c>
      <c r="B202" s="6">
        <v>6</v>
      </c>
      <c r="C202">
        <v>0.12</v>
      </c>
      <c r="D202">
        <v>8.3699999999999992</v>
      </c>
      <c r="E202">
        <v>28.1</v>
      </c>
      <c r="F202">
        <v>3.83</v>
      </c>
      <c r="G202">
        <v>0.104</v>
      </c>
      <c r="J202" s="35">
        <f t="shared" si="10"/>
        <v>0</v>
      </c>
      <c r="L202" s="35">
        <f t="shared" si="11"/>
        <v>0</v>
      </c>
      <c r="M202">
        <v>10</v>
      </c>
      <c r="N202">
        <v>5</v>
      </c>
      <c r="O202">
        <v>2</v>
      </c>
      <c r="P202">
        <v>3</v>
      </c>
      <c r="Q202">
        <v>2</v>
      </c>
      <c r="R202">
        <v>10</v>
      </c>
      <c r="S202">
        <v>1</v>
      </c>
      <c r="T202" s="41">
        <f t="shared" si="12"/>
        <v>31.666666666666668</v>
      </c>
      <c r="U202" s="41">
        <f t="shared" si="12"/>
        <v>33</v>
      </c>
      <c r="V202">
        <v>0.67</v>
      </c>
      <c r="W202" s="24" t="s">
        <v>35</v>
      </c>
      <c r="X202">
        <v>50</v>
      </c>
      <c r="Z202">
        <v>89</v>
      </c>
      <c r="AA202">
        <v>91.4</v>
      </c>
      <c r="AE202">
        <v>3.83</v>
      </c>
    </row>
    <row r="203" spans="1:31" x14ac:dyDescent="0.25">
      <c r="A203" s="25">
        <v>43662</v>
      </c>
      <c r="B203" s="6">
        <v>8</v>
      </c>
      <c r="C203">
        <v>0.13</v>
      </c>
      <c r="D203">
        <v>7.08</v>
      </c>
      <c r="E203">
        <v>43.9</v>
      </c>
      <c r="F203">
        <v>9.57</v>
      </c>
      <c r="G203">
        <v>0.20699999999999999</v>
      </c>
      <c r="J203" s="35">
        <f t="shared" si="10"/>
        <v>0</v>
      </c>
      <c r="L203" s="35">
        <f t="shared" si="11"/>
        <v>0</v>
      </c>
      <c r="N203">
        <v>5</v>
      </c>
      <c r="O203">
        <v>2</v>
      </c>
      <c r="P203">
        <v>1</v>
      </c>
      <c r="Q203">
        <v>1</v>
      </c>
      <c r="R203">
        <v>13</v>
      </c>
      <c r="S203">
        <v>1</v>
      </c>
      <c r="T203" s="41">
        <f t="shared" si="12"/>
        <v>31.111111111111111</v>
      </c>
      <c r="U203" s="41">
        <f t="shared" si="12"/>
        <v>26.111111111111111</v>
      </c>
      <c r="V203">
        <v>1.92</v>
      </c>
      <c r="W203" s="24" t="s">
        <v>35</v>
      </c>
      <c r="X203" s="24">
        <v>2</v>
      </c>
      <c r="Z203">
        <v>88</v>
      </c>
      <c r="AA203">
        <v>79</v>
      </c>
      <c r="AE203">
        <v>9.57</v>
      </c>
    </row>
    <row r="204" spans="1:31" x14ac:dyDescent="0.25">
      <c r="A204" s="25">
        <v>43662</v>
      </c>
      <c r="B204" s="6">
        <v>9</v>
      </c>
      <c r="C204">
        <v>0.13</v>
      </c>
      <c r="D204">
        <v>7.52</v>
      </c>
      <c r="E204">
        <v>48.3</v>
      </c>
      <c r="F204">
        <v>2.72</v>
      </c>
      <c r="G204">
        <v>0.05</v>
      </c>
      <c r="J204" s="35">
        <f t="shared" si="10"/>
        <v>0</v>
      </c>
      <c r="L204" s="35">
        <f t="shared" si="11"/>
        <v>0</v>
      </c>
      <c r="N204">
        <v>5</v>
      </c>
      <c r="O204">
        <v>2</v>
      </c>
      <c r="P204">
        <v>1</v>
      </c>
      <c r="Q204">
        <v>1</v>
      </c>
      <c r="R204">
        <v>5</v>
      </c>
      <c r="S204">
        <v>1</v>
      </c>
      <c r="T204" s="41">
        <f t="shared" si="12"/>
        <v>35.555555555555557</v>
      </c>
      <c r="U204" s="41">
        <f t="shared" si="12"/>
        <v>37.222222222222221</v>
      </c>
      <c r="V204">
        <v>0.45</v>
      </c>
      <c r="W204" s="24" t="s">
        <v>34</v>
      </c>
      <c r="X204" s="24">
        <v>15</v>
      </c>
      <c r="Z204">
        <v>96</v>
      </c>
      <c r="AA204">
        <v>99</v>
      </c>
      <c r="AE204">
        <v>2.72</v>
      </c>
    </row>
    <row r="205" spans="1:31" x14ac:dyDescent="0.25">
      <c r="A205" s="25">
        <v>43662</v>
      </c>
      <c r="B205" s="6">
        <v>11</v>
      </c>
      <c r="C205">
        <v>0.19</v>
      </c>
      <c r="D205">
        <v>8.3699999999999992</v>
      </c>
      <c r="E205">
        <v>30.6</v>
      </c>
      <c r="F205">
        <v>1.47</v>
      </c>
      <c r="G205">
        <v>4.2000000000000003E-2</v>
      </c>
      <c r="J205" s="35">
        <f t="shared" si="10"/>
        <v>0</v>
      </c>
      <c r="L205" s="35">
        <f t="shared" si="11"/>
        <v>0</v>
      </c>
      <c r="M205">
        <v>10</v>
      </c>
      <c r="N205">
        <v>1</v>
      </c>
      <c r="O205">
        <v>2</v>
      </c>
      <c r="P205">
        <v>3</v>
      </c>
      <c r="Q205">
        <v>2</v>
      </c>
      <c r="R205">
        <v>10</v>
      </c>
      <c r="S205">
        <v>1</v>
      </c>
      <c r="T205" s="41">
        <f t="shared" si="12"/>
        <v>34.444444444444443</v>
      </c>
      <c r="U205" s="41">
        <f t="shared" si="12"/>
        <v>31.111111111111111</v>
      </c>
      <c r="V205">
        <v>0.5</v>
      </c>
      <c r="W205" s="24" t="s">
        <v>35</v>
      </c>
      <c r="X205" s="24">
        <v>110</v>
      </c>
      <c r="Z205">
        <v>94</v>
      </c>
      <c r="AA205">
        <v>88</v>
      </c>
      <c r="AE205">
        <v>1.47</v>
      </c>
    </row>
    <row r="206" spans="1:31" x14ac:dyDescent="0.25">
      <c r="A206" s="25">
        <v>43662</v>
      </c>
      <c r="B206" s="6">
        <v>12</v>
      </c>
      <c r="C206">
        <v>0.12</v>
      </c>
      <c r="D206">
        <v>7.65</v>
      </c>
      <c r="E206">
        <v>4.7</v>
      </c>
      <c r="F206">
        <v>8.69</v>
      </c>
      <c r="G206">
        <v>0.63</v>
      </c>
      <c r="J206" s="35">
        <f t="shared" si="10"/>
        <v>0</v>
      </c>
      <c r="L206" s="35">
        <f t="shared" si="11"/>
        <v>0</v>
      </c>
      <c r="N206">
        <v>5</v>
      </c>
      <c r="O206">
        <v>2</v>
      </c>
      <c r="P206">
        <v>2</v>
      </c>
      <c r="Q206">
        <v>1</v>
      </c>
      <c r="R206">
        <v>5</v>
      </c>
      <c r="S206">
        <v>1</v>
      </c>
      <c r="T206" s="41">
        <f t="shared" si="12"/>
        <v>34.444444444444443</v>
      </c>
      <c r="U206" s="41">
        <f t="shared" si="12"/>
        <v>35.555555555555557</v>
      </c>
      <c r="V206">
        <v>0.5</v>
      </c>
      <c r="W206" s="24" t="s">
        <v>34</v>
      </c>
      <c r="X206" s="24">
        <v>15</v>
      </c>
      <c r="Z206">
        <v>94</v>
      </c>
      <c r="AA206">
        <v>96</v>
      </c>
      <c r="AE206">
        <v>8.69</v>
      </c>
    </row>
    <row r="207" spans="1:31" x14ac:dyDescent="0.25">
      <c r="A207" s="25">
        <v>43662</v>
      </c>
      <c r="B207" s="6">
        <v>13</v>
      </c>
      <c r="J207" s="35">
        <f t="shared" si="10"/>
        <v>0</v>
      </c>
      <c r="L207" s="35">
        <f t="shared" si="11"/>
        <v>0</v>
      </c>
      <c r="T207" s="41" t="str">
        <f t="shared" si="12"/>
        <v xml:space="preserve"> </v>
      </c>
      <c r="U207" s="41" t="str">
        <f t="shared" si="12"/>
        <v xml:space="preserve"> </v>
      </c>
    </row>
    <row r="208" spans="1:31" x14ac:dyDescent="0.25">
      <c r="A208" s="25">
        <v>43662</v>
      </c>
      <c r="B208" s="6">
        <v>15</v>
      </c>
      <c r="C208">
        <v>0.12</v>
      </c>
      <c r="D208">
        <v>8.18</v>
      </c>
      <c r="E208">
        <v>3.6</v>
      </c>
      <c r="F208">
        <v>0.32600000000000001</v>
      </c>
      <c r="G208">
        <v>0.27</v>
      </c>
      <c r="J208" s="35">
        <f t="shared" si="10"/>
        <v>0</v>
      </c>
      <c r="L208" s="35">
        <f t="shared" si="11"/>
        <v>0</v>
      </c>
      <c r="N208">
        <v>5</v>
      </c>
      <c r="O208">
        <v>2</v>
      </c>
      <c r="P208">
        <v>2</v>
      </c>
      <c r="Q208">
        <v>2</v>
      </c>
      <c r="R208">
        <v>10</v>
      </c>
      <c r="S208">
        <v>1</v>
      </c>
      <c r="T208" s="41">
        <f t="shared" si="12"/>
        <v>34.444444444444443</v>
      </c>
      <c r="U208" s="41">
        <f t="shared" si="12"/>
        <v>32.222222222222221</v>
      </c>
      <c r="V208">
        <v>0.9</v>
      </c>
      <c r="W208" s="24" t="s">
        <v>35</v>
      </c>
      <c r="Y208">
        <v>1</v>
      </c>
      <c r="Z208">
        <v>94</v>
      </c>
      <c r="AA208">
        <v>90</v>
      </c>
      <c r="AE208">
        <v>0.32600000000000001</v>
      </c>
    </row>
    <row r="209" spans="1:31" x14ac:dyDescent="0.25">
      <c r="A209" s="25">
        <v>43662</v>
      </c>
      <c r="B209" s="6">
        <v>16</v>
      </c>
      <c r="C209">
        <v>0.67</v>
      </c>
      <c r="D209">
        <v>8.0399999999999991</v>
      </c>
      <c r="E209">
        <v>11.2</v>
      </c>
      <c r="F209">
        <v>5.9</v>
      </c>
      <c r="G209">
        <v>0.252</v>
      </c>
      <c r="J209" s="35">
        <f t="shared" si="10"/>
        <v>0</v>
      </c>
      <c r="L209" s="35">
        <f t="shared" si="11"/>
        <v>0</v>
      </c>
      <c r="N209">
        <v>4</v>
      </c>
      <c r="O209">
        <v>2</v>
      </c>
      <c r="P209">
        <v>2</v>
      </c>
      <c r="Q209">
        <v>2</v>
      </c>
      <c r="R209">
        <v>10</v>
      </c>
      <c r="S209">
        <v>1</v>
      </c>
      <c r="T209" s="41">
        <f t="shared" si="12"/>
        <v>31.111111111111111</v>
      </c>
      <c r="U209" s="41">
        <f t="shared" si="12"/>
        <v>32.222222222222221</v>
      </c>
      <c r="V209">
        <v>0.25</v>
      </c>
      <c r="W209" s="24" t="s">
        <v>35</v>
      </c>
      <c r="X209" s="24">
        <v>6</v>
      </c>
      <c r="Z209">
        <v>88</v>
      </c>
      <c r="AA209">
        <v>90</v>
      </c>
      <c r="AE209">
        <v>5.9</v>
      </c>
    </row>
    <row r="210" spans="1:31" x14ac:dyDescent="0.25">
      <c r="A210" s="25">
        <v>43662</v>
      </c>
      <c r="B210" s="6">
        <v>17</v>
      </c>
      <c r="C210">
        <v>2.94</v>
      </c>
      <c r="D210">
        <v>7.55</v>
      </c>
      <c r="E210">
        <v>22.7</v>
      </c>
      <c r="G210">
        <v>0.104</v>
      </c>
      <c r="J210" s="35">
        <f t="shared" si="10"/>
        <v>0</v>
      </c>
      <c r="L210" s="35">
        <f t="shared" si="11"/>
        <v>0</v>
      </c>
      <c r="M210">
        <v>63</v>
      </c>
      <c r="N210">
        <v>1</v>
      </c>
      <c r="O210">
        <v>2</v>
      </c>
      <c r="P210">
        <v>3</v>
      </c>
      <c r="Q210">
        <v>2</v>
      </c>
      <c r="R210">
        <v>10</v>
      </c>
      <c r="S210">
        <v>1</v>
      </c>
      <c r="T210" s="41">
        <f t="shared" si="12"/>
        <v>35</v>
      </c>
      <c r="U210" s="41">
        <f t="shared" si="12"/>
        <v>28.333333333333332</v>
      </c>
      <c r="V210">
        <v>0.4</v>
      </c>
      <c r="W210" s="24" t="s">
        <v>35</v>
      </c>
      <c r="Z210">
        <v>95</v>
      </c>
      <c r="AA210">
        <v>83</v>
      </c>
      <c r="AE210">
        <v>34.6</v>
      </c>
    </row>
    <row r="211" spans="1:31" x14ac:dyDescent="0.25">
      <c r="A211" s="25">
        <v>43662</v>
      </c>
      <c r="B211" s="6">
        <v>18</v>
      </c>
      <c r="C211">
        <v>2.3199999999999998</v>
      </c>
      <c r="D211">
        <v>7.05</v>
      </c>
      <c r="E211">
        <v>31.5</v>
      </c>
      <c r="G211">
        <v>0.157</v>
      </c>
      <c r="J211" s="35">
        <f t="shared" si="10"/>
        <v>0</v>
      </c>
      <c r="L211" s="35">
        <f t="shared" si="11"/>
        <v>0</v>
      </c>
      <c r="N211">
        <v>1</v>
      </c>
      <c r="O211">
        <v>2</v>
      </c>
      <c r="P211">
        <v>3</v>
      </c>
      <c r="Q211">
        <v>2</v>
      </c>
      <c r="R211">
        <v>10</v>
      </c>
      <c r="S211">
        <v>1</v>
      </c>
      <c r="T211" s="41">
        <f t="shared" si="12"/>
        <v>34.444444444444443</v>
      </c>
      <c r="U211" s="41">
        <f t="shared" si="12"/>
        <v>32.222222222222221</v>
      </c>
      <c r="V211">
        <v>0.5</v>
      </c>
      <c r="W211" s="24" t="s">
        <v>35</v>
      </c>
      <c r="X211" s="24">
        <v>25</v>
      </c>
      <c r="Z211">
        <v>94</v>
      </c>
      <c r="AA211">
        <v>90</v>
      </c>
      <c r="AE211">
        <v>67.5</v>
      </c>
    </row>
    <row r="212" spans="1:31" x14ac:dyDescent="0.25">
      <c r="A212" s="25">
        <v>43662</v>
      </c>
      <c r="B212" s="6">
        <v>19</v>
      </c>
      <c r="C212">
        <v>0.17</v>
      </c>
      <c r="D212">
        <v>8.3800000000000008</v>
      </c>
      <c r="E212">
        <v>29.3</v>
      </c>
      <c r="F212">
        <v>1.88</v>
      </c>
      <c r="G212">
        <v>0.27</v>
      </c>
      <c r="J212" s="35">
        <f t="shared" si="10"/>
        <v>0</v>
      </c>
      <c r="L212" s="35">
        <f t="shared" si="11"/>
        <v>0</v>
      </c>
      <c r="N212">
        <v>4</v>
      </c>
      <c r="O212">
        <v>2</v>
      </c>
      <c r="P212">
        <v>2</v>
      </c>
      <c r="Q212">
        <v>2</v>
      </c>
      <c r="R212">
        <v>11</v>
      </c>
      <c r="S212">
        <v>1</v>
      </c>
      <c r="T212" s="41">
        <f t="shared" si="12"/>
        <v>31.111111111111111</v>
      </c>
      <c r="U212" s="41">
        <f t="shared" si="12"/>
        <v>31.111111111111111</v>
      </c>
      <c r="V212">
        <v>0.4</v>
      </c>
      <c r="W212" s="24" t="s">
        <v>35</v>
      </c>
      <c r="X212" s="24">
        <v>200</v>
      </c>
      <c r="Z212">
        <v>88</v>
      </c>
      <c r="AA212">
        <v>88</v>
      </c>
      <c r="AE212">
        <v>1.88</v>
      </c>
    </row>
    <row r="213" spans="1:31" x14ac:dyDescent="0.25">
      <c r="A213" s="25">
        <v>43662</v>
      </c>
      <c r="B213" s="6">
        <v>21</v>
      </c>
      <c r="C213">
        <v>0.51</v>
      </c>
      <c r="D213">
        <v>7.77</v>
      </c>
      <c r="E213">
        <v>23.4</v>
      </c>
      <c r="F213">
        <v>6.7</v>
      </c>
      <c r="G213">
        <v>8.8999999999999996E-2</v>
      </c>
      <c r="J213" s="35">
        <f t="shared" si="10"/>
        <v>0</v>
      </c>
      <c r="L213" s="35">
        <f t="shared" si="11"/>
        <v>0</v>
      </c>
      <c r="M213">
        <v>69</v>
      </c>
      <c r="N213">
        <v>2</v>
      </c>
      <c r="O213">
        <v>1</v>
      </c>
      <c r="P213">
        <v>2</v>
      </c>
      <c r="Q213">
        <v>1</v>
      </c>
      <c r="R213">
        <v>7</v>
      </c>
      <c r="S213">
        <v>1</v>
      </c>
      <c r="T213" s="41">
        <f t="shared" si="12"/>
        <v>30.555555555555557</v>
      </c>
      <c r="U213" s="41">
        <f t="shared" si="12"/>
        <v>28.333333333333332</v>
      </c>
      <c r="V213">
        <v>0.45</v>
      </c>
      <c r="W213" s="24" t="s">
        <v>35</v>
      </c>
      <c r="X213" s="24">
        <v>45</v>
      </c>
      <c r="Z213">
        <v>87</v>
      </c>
      <c r="AA213">
        <v>83</v>
      </c>
      <c r="AE213">
        <v>6.7</v>
      </c>
    </row>
    <row r="214" spans="1:31" x14ac:dyDescent="0.25">
      <c r="A214" s="25">
        <v>43662</v>
      </c>
      <c r="B214" s="6">
        <v>22</v>
      </c>
      <c r="C214">
        <v>1.21</v>
      </c>
      <c r="D214">
        <v>7.62</v>
      </c>
      <c r="E214">
        <v>26.2</v>
      </c>
      <c r="F214">
        <v>12.5</v>
      </c>
      <c r="G214">
        <v>0.17199999999999999</v>
      </c>
      <c r="J214" s="35">
        <f t="shared" si="10"/>
        <v>0</v>
      </c>
      <c r="L214" s="35">
        <f t="shared" si="11"/>
        <v>0</v>
      </c>
      <c r="N214">
        <v>2</v>
      </c>
      <c r="O214">
        <v>1</v>
      </c>
      <c r="P214">
        <v>1</v>
      </c>
      <c r="Q214">
        <v>1</v>
      </c>
      <c r="R214">
        <v>13</v>
      </c>
      <c r="S214">
        <v>1</v>
      </c>
      <c r="T214" s="41">
        <f t="shared" si="12"/>
        <v>15.555555555555555</v>
      </c>
      <c r="U214" s="41">
        <f t="shared" si="12"/>
        <v>26.666666666666668</v>
      </c>
      <c r="V214">
        <v>0.4</v>
      </c>
      <c r="W214" s="24" t="s">
        <v>35</v>
      </c>
      <c r="X214" s="24">
        <v>50</v>
      </c>
      <c r="Z214">
        <v>60</v>
      </c>
      <c r="AA214">
        <v>80</v>
      </c>
      <c r="AE214">
        <v>12.5</v>
      </c>
    </row>
    <row r="215" spans="1:31" x14ac:dyDescent="0.25">
      <c r="A215" s="25">
        <v>43662</v>
      </c>
      <c r="B215" s="6">
        <v>23</v>
      </c>
      <c r="C215">
        <v>3.23</v>
      </c>
      <c r="D215">
        <v>7.25</v>
      </c>
      <c r="E215">
        <v>14.7</v>
      </c>
      <c r="G215">
        <v>6.8000000000000005E-2</v>
      </c>
      <c r="J215" s="35">
        <f t="shared" si="10"/>
        <v>0</v>
      </c>
      <c r="L215" s="35">
        <f t="shared" si="11"/>
        <v>0</v>
      </c>
      <c r="N215">
        <v>1</v>
      </c>
      <c r="O215">
        <v>2</v>
      </c>
      <c r="P215">
        <v>3</v>
      </c>
      <c r="Q215">
        <v>2</v>
      </c>
      <c r="R215">
        <v>10</v>
      </c>
      <c r="S215">
        <v>1</v>
      </c>
      <c r="T215" s="41">
        <f t="shared" si="12"/>
        <v>34.444444444444443</v>
      </c>
      <c r="U215" s="41">
        <f t="shared" si="12"/>
        <v>30.555555555555557</v>
      </c>
      <c r="V215">
        <v>0.55000000000000004</v>
      </c>
      <c r="W215" s="24" t="s">
        <v>35</v>
      </c>
      <c r="X215" s="24">
        <v>50</v>
      </c>
      <c r="Z215">
        <v>94</v>
      </c>
      <c r="AA215">
        <v>87</v>
      </c>
      <c r="AE215">
        <v>46</v>
      </c>
    </row>
    <row r="216" spans="1:31" x14ac:dyDescent="0.25">
      <c r="A216" s="25">
        <v>43662</v>
      </c>
      <c r="B216" s="6">
        <v>24</v>
      </c>
      <c r="C216">
        <v>6.84</v>
      </c>
      <c r="D216">
        <v>7.21</v>
      </c>
      <c r="E216">
        <v>12.7</v>
      </c>
      <c r="G216">
        <v>0.129</v>
      </c>
      <c r="J216" s="35">
        <f t="shared" si="10"/>
        <v>0</v>
      </c>
      <c r="L216" s="35">
        <f t="shared" si="11"/>
        <v>0</v>
      </c>
      <c r="N216">
        <v>4</v>
      </c>
      <c r="O216">
        <v>2</v>
      </c>
      <c r="P216">
        <v>2</v>
      </c>
      <c r="Q216">
        <v>2</v>
      </c>
      <c r="R216">
        <v>11</v>
      </c>
      <c r="S216">
        <v>1</v>
      </c>
      <c r="T216" s="41">
        <f t="shared" si="12"/>
        <v>33.333333333333336</v>
      </c>
      <c r="U216" s="41">
        <f t="shared" si="12"/>
        <v>28.888888888888889</v>
      </c>
      <c r="V216">
        <v>0.4</v>
      </c>
      <c r="W216" s="24" t="s">
        <v>35</v>
      </c>
      <c r="X216" s="24">
        <v>25</v>
      </c>
      <c r="Z216">
        <v>92</v>
      </c>
      <c r="AA216">
        <v>84</v>
      </c>
    </row>
    <row r="217" spans="1:31" x14ac:dyDescent="0.25">
      <c r="A217" s="25">
        <v>43662</v>
      </c>
      <c r="B217" s="6">
        <v>25</v>
      </c>
      <c r="C217">
        <v>4.34</v>
      </c>
      <c r="D217">
        <v>7.18</v>
      </c>
      <c r="E217">
        <v>10.1</v>
      </c>
      <c r="G217">
        <v>0.16900000000000001</v>
      </c>
      <c r="J217" s="35">
        <f t="shared" si="10"/>
        <v>0</v>
      </c>
      <c r="L217" s="35">
        <f t="shared" si="11"/>
        <v>0</v>
      </c>
      <c r="N217">
        <v>4</v>
      </c>
      <c r="O217">
        <v>2</v>
      </c>
      <c r="P217">
        <v>2</v>
      </c>
      <c r="Q217">
        <v>2</v>
      </c>
      <c r="R217">
        <v>10</v>
      </c>
      <c r="S217">
        <v>1</v>
      </c>
      <c r="T217" s="41">
        <f t="shared" si="12"/>
        <v>33.888888888888886</v>
      </c>
      <c r="U217" s="41">
        <f t="shared" si="12"/>
        <v>27.777777777777779</v>
      </c>
      <c r="V217">
        <v>0.7</v>
      </c>
      <c r="W217" s="24" t="s">
        <v>35</v>
      </c>
      <c r="Z217">
        <v>93</v>
      </c>
      <c r="AA217">
        <v>82</v>
      </c>
      <c r="AE217">
        <v>63.8</v>
      </c>
    </row>
    <row r="218" spans="1:31" x14ac:dyDescent="0.25">
      <c r="A218" s="25">
        <v>43662</v>
      </c>
      <c r="B218" s="6">
        <v>26</v>
      </c>
      <c r="C218">
        <v>0.36</v>
      </c>
      <c r="D218">
        <v>8.17</v>
      </c>
      <c r="E218">
        <v>29.9</v>
      </c>
      <c r="F218">
        <v>5.87</v>
      </c>
      <c r="G218">
        <v>0.14899999999999999</v>
      </c>
      <c r="J218" s="35">
        <f t="shared" si="10"/>
        <v>0</v>
      </c>
      <c r="L218" s="35">
        <f t="shared" si="11"/>
        <v>0</v>
      </c>
      <c r="N218">
        <v>2</v>
      </c>
      <c r="O218">
        <v>1</v>
      </c>
      <c r="P218">
        <v>1</v>
      </c>
      <c r="Q218">
        <v>1</v>
      </c>
      <c r="R218">
        <v>13</v>
      </c>
      <c r="S218">
        <v>1</v>
      </c>
      <c r="T218" s="41">
        <f t="shared" si="12"/>
        <v>24.444444444444443</v>
      </c>
      <c r="U218" s="41">
        <f t="shared" si="12"/>
        <v>27.222222222222221</v>
      </c>
      <c r="V218">
        <v>0.42</v>
      </c>
      <c r="W218" s="24" t="s">
        <v>35</v>
      </c>
      <c r="X218" s="24">
        <v>30</v>
      </c>
      <c r="Z218">
        <v>76</v>
      </c>
      <c r="AA218">
        <v>81</v>
      </c>
      <c r="AE218">
        <v>5.87</v>
      </c>
    </row>
    <row r="219" spans="1:31" x14ac:dyDescent="0.25">
      <c r="A219" s="25">
        <v>43662</v>
      </c>
      <c r="B219" s="6">
        <v>27</v>
      </c>
      <c r="C219">
        <v>0.16</v>
      </c>
      <c r="D219">
        <v>8.25</v>
      </c>
      <c r="E219">
        <v>16.7</v>
      </c>
      <c r="F219">
        <v>2.93</v>
      </c>
      <c r="G219">
        <v>0.17399999999999999</v>
      </c>
      <c r="J219" s="35">
        <f t="shared" si="10"/>
        <v>0</v>
      </c>
      <c r="L219" s="35">
        <f t="shared" si="11"/>
        <v>0</v>
      </c>
      <c r="M219">
        <v>5</v>
      </c>
      <c r="N219">
        <v>4</v>
      </c>
      <c r="O219">
        <v>2</v>
      </c>
      <c r="P219">
        <v>2</v>
      </c>
      <c r="Q219">
        <v>2</v>
      </c>
      <c r="R219">
        <v>10</v>
      </c>
      <c r="S219">
        <v>1</v>
      </c>
      <c r="T219" s="41">
        <f t="shared" si="12"/>
        <v>33.333333333333336</v>
      </c>
      <c r="U219" s="41">
        <f t="shared" si="12"/>
        <v>30</v>
      </c>
      <c r="V219">
        <v>0.55000000000000004</v>
      </c>
      <c r="W219" s="24" t="s">
        <v>35</v>
      </c>
      <c r="Z219">
        <v>92</v>
      </c>
      <c r="AA219">
        <v>86</v>
      </c>
      <c r="AE219">
        <v>2.93</v>
      </c>
    </row>
    <row r="220" spans="1:31" x14ac:dyDescent="0.25">
      <c r="A220" s="25">
        <v>43662</v>
      </c>
      <c r="B220" s="6">
        <v>28</v>
      </c>
      <c r="C220">
        <v>4.58</v>
      </c>
      <c r="D220">
        <v>7.24</v>
      </c>
      <c r="E220">
        <v>14.7</v>
      </c>
      <c r="G220">
        <v>0.126</v>
      </c>
      <c r="J220" s="35">
        <f t="shared" si="10"/>
        <v>0</v>
      </c>
      <c r="L220" s="35">
        <f t="shared" si="11"/>
        <v>0</v>
      </c>
      <c r="M220">
        <v>30.5</v>
      </c>
      <c r="N220">
        <v>4</v>
      </c>
      <c r="O220">
        <v>2</v>
      </c>
      <c r="P220">
        <v>2</v>
      </c>
      <c r="Q220">
        <v>2</v>
      </c>
      <c r="R220">
        <v>10</v>
      </c>
      <c r="S220">
        <v>1</v>
      </c>
      <c r="T220" s="41">
        <f t="shared" si="12"/>
        <v>33.888888888888886</v>
      </c>
      <c r="U220" s="41">
        <f t="shared" si="12"/>
        <v>28.888888888888889</v>
      </c>
      <c r="V220">
        <v>0.4</v>
      </c>
      <c r="W220" s="24" t="s">
        <v>35</v>
      </c>
      <c r="Z220">
        <v>93</v>
      </c>
      <c r="AA220">
        <v>84</v>
      </c>
      <c r="AE220">
        <v>68.400000000000006</v>
      </c>
    </row>
    <row r="221" spans="1:31" ht="15.75" customHeight="1" x14ac:dyDescent="0.25">
      <c r="A221" s="5">
        <v>43676</v>
      </c>
      <c r="B221" s="6">
        <v>2</v>
      </c>
      <c r="C221" s="6">
        <v>0.18</v>
      </c>
      <c r="D221" s="6">
        <v>8.49</v>
      </c>
      <c r="E221" s="6">
        <v>66.2</v>
      </c>
      <c r="F221" s="6">
        <v>0.19800000000000001</v>
      </c>
      <c r="G221" s="6">
        <v>0.28999999999999998</v>
      </c>
      <c r="J221" s="35">
        <f t="shared" si="10"/>
        <v>0</v>
      </c>
      <c r="L221" s="35">
        <f t="shared" si="11"/>
        <v>0</v>
      </c>
      <c r="M221">
        <v>5</v>
      </c>
      <c r="N221" s="6">
        <v>5</v>
      </c>
      <c r="O221" s="6">
        <v>1</v>
      </c>
      <c r="P221" s="6">
        <v>2</v>
      </c>
      <c r="Q221" s="6">
        <v>2</v>
      </c>
      <c r="R221" s="6">
        <v>9</v>
      </c>
      <c r="S221" s="6">
        <v>1</v>
      </c>
      <c r="T221" s="41">
        <f t="shared" si="12"/>
        <v>32.777777777777779</v>
      </c>
      <c r="U221" s="41">
        <f t="shared" si="12"/>
        <v>29.444444444444443</v>
      </c>
      <c r="V221" s="6">
        <v>0.78</v>
      </c>
      <c r="W221" s="6">
        <v>0.89</v>
      </c>
      <c r="Z221" s="6">
        <v>91</v>
      </c>
      <c r="AA221" s="6">
        <v>85</v>
      </c>
      <c r="AB221" s="6"/>
      <c r="AE221" s="6">
        <v>0.19800000000000001</v>
      </c>
    </row>
    <row r="222" spans="1:31" ht="15.75" customHeight="1" x14ac:dyDescent="0.25">
      <c r="A222" s="5">
        <v>43676</v>
      </c>
      <c r="B222" s="6">
        <v>3</v>
      </c>
      <c r="C222" s="6">
        <v>0.21</v>
      </c>
      <c r="D222" s="6">
        <v>8.76</v>
      </c>
      <c r="E222" s="6">
        <v>67.599999999999994</v>
      </c>
      <c r="F222" s="6">
        <v>4.9400000000000004</v>
      </c>
      <c r="G222" s="6">
        <v>9.2999999999999999E-2</v>
      </c>
      <c r="J222" s="35">
        <f t="shared" si="10"/>
        <v>0</v>
      </c>
      <c r="L222" s="35">
        <f t="shared" si="11"/>
        <v>0</v>
      </c>
      <c r="M222">
        <v>5</v>
      </c>
      <c r="N222" s="6">
        <v>5</v>
      </c>
      <c r="O222" s="6">
        <v>1</v>
      </c>
      <c r="P222" s="6">
        <v>3</v>
      </c>
      <c r="Q222" s="6">
        <v>2</v>
      </c>
      <c r="R222" s="6">
        <v>10</v>
      </c>
      <c r="S222" s="6">
        <v>1</v>
      </c>
      <c r="T222" s="41">
        <f t="shared" si="12"/>
        <v>31.111111111111111</v>
      </c>
      <c r="U222" s="41">
        <f t="shared" si="12"/>
        <v>30</v>
      </c>
      <c r="V222" s="6">
        <v>0.6</v>
      </c>
      <c r="W222" s="6">
        <v>1</v>
      </c>
      <c r="Z222" s="6">
        <v>88</v>
      </c>
      <c r="AA222" s="6">
        <v>86</v>
      </c>
      <c r="AB222" s="6"/>
      <c r="AE222" s="6">
        <v>4.9400000000000004</v>
      </c>
    </row>
    <row r="223" spans="1:31" ht="15.75" customHeight="1" x14ac:dyDescent="0.25">
      <c r="A223" s="5">
        <v>43676</v>
      </c>
      <c r="B223" s="6">
        <v>5</v>
      </c>
      <c r="C223" s="6">
        <v>0.19</v>
      </c>
      <c r="D223" s="6">
        <v>9.15</v>
      </c>
      <c r="E223" s="6">
        <v>113.8</v>
      </c>
      <c r="F223" s="6">
        <v>0.28699999999999998</v>
      </c>
      <c r="G223" s="6">
        <v>0.124</v>
      </c>
      <c r="J223" s="35">
        <f t="shared" si="10"/>
        <v>0</v>
      </c>
      <c r="L223" s="35">
        <f t="shared" si="11"/>
        <v>0</v>
      </c>
      <c r="N223" s="6">
        <v>5</v>
      </c>
      <c r="O223" s="6">
        <v>2</v>
      </c>
      <c r="P223" s="6">
        <v>2</v>
      </c>
      <c r="Q223" s="6">
        <v>2</v>
      </c>
      <c r="R223" s="6">
        <v>10</v>
      </c>
      <c r="S223" s="6">
        <v>1</v>
      </c>
      <c r="T223" s="41">
        <f t="shared" si="12"/>
        <v>35.555555555555557</v>
      </c>
      <c r="U223" s="41">
        <f t="shared" si="12"/>
        <v>27.777777777777779</v>
      </c>
      <c r="V223" s="6">
        <v>0.5</v>
      </c>
      <c r="W223" s="6">
        <v>1</v>
      </c>
      <c r="Z223" s="6">
        <v>96</v>
      </c>
      <c r="AA223" s="6">
        <v>82</v>
      </c>
      <c r="AB223" s="6"/>
      <c r="AE223" s="6">
        <v>0.28699999999999998</v>
      </c>
    </row>
    <row r="224" spans="1:31" ht="15.75" customHeight="1" x14ac:dyDescent="0.25">
      <c r="A224" s="5">
        <v>43676</v>
      </c>
      <c r="B224" s="6">
        <v>6</v>
      </c>
      <c r="C224" s="6">
        <v>0.2</v>
      </c>
      <c r="D224" s="6">
        <v>9.0399999999999991</v>
      </c>
      <c r="E224" s="6">
        <v>42.7</v>
      </c>
      <c r="F224" s="6">
        <v>2.54</v>
      </c>
      <c r="G224" s="6">
        <v>0.105</v>
      </c>
      <c r="J224" s="35">
        <f t="shared" si="10"/>
        <v>0</v>
      </c>
      <c r="L224" s="35">
        <f t="shared" si="11"/>
        <v>0</v>
      </c>
      <c r="M224">
        <v>5</v>
      </c>
      <c r="N224" s="6">
        <v>5</v>
      </c>
      <c r="O224" s="6">
        <v>1</v>
      </c>
      <c r="P224" s="6">
        <v>2</v>
      </c>
      <c r="Q224" s="6">
        <v>1</v>
      </c>
      <c r="R224" s="6">
        <v>10</v>
      </c>
      <c r="S224" s="6">
        <v>1</v>
      </c>
      <c r="T224" s="41">
        <f t="shared" si="12"/>
        <v>32.222222222222221</v>
      </c>
      <c r="U224" s="41">
        <f t="shared" si="12"/>
        <v>31.111111111111111</v>
      </c>
      <c r="V224" s="6">
        <v>1.2</v>
      </c>
      <c r="Z224" s="6">
        <v>90</v>
      </c>
      <c r="AA224" s="6">
        <v>88</v>
      </c>
      <c r="AB224" s="6"/>
      <c r="AE224" s="6">
        <v>2.54</v>
      </c>
    </row>
    <row r="225" spans="1:31" ht="15.75" customHeight="1" x14ac:dyDescent="0.25">
      <c r="A225" s="5">
        <v>43676</v>
      </c>
      <c r="B225" s="6">
        <v>8</v>
      </c>
      <c r="C225" s="6">
        <v>0.19</v>
      </c>
      <c r="D225" s="6">
        <v>8.3000000000000007</v>
      </c>
      <c r="E225" s="6">
        <v>57.2</v>
      </c>
      <c r="F225" s="6">
        <v>8.92</v>
      </c>
      <c r="G225" s="6">
        <v>0.13800000000000001</v>
      </c>
      <c r="J225" s="35">
        <f t="shared" si="10"/>
        <v>0</v>
      </c>
      <c r="L225" s="35">
        <f t="shared" si="11"/>
        <v>0</v>
      </c>
      <c r="N225" s="6">
        <v>5</v>
      </c>
      <c r="O225" s="6">
        <v>2</v>
      </c>
      <c r="P225" s="6">
        <v>1</v>
      </c>
      <c r="Q225" s="6">
        <v>1</v>
      </c>
      <c r="R225" s="6">
        <v>13</v>
      </c>
      <c r="S225" s="6">
        <v>1</v>
      </c>
      <c r="T225" s="41">
        <f t="shared" si="12"/>
        <v>33.888888888888886</v>
      </c>
      <c r="U225" s="41">
        <f t="shared" si="12"/>
        <v>26.666666666666668</v>
      </c>
      <c r="V225" s="6">
        <v>2.0699999999999998</v>
      </c>
      <c r="W225" s="6">
        <v>1</v>
      </c>
      <c r="Z225" s="6">
        <v>93</v>
      </c>
      <c r="AA225" s="6">
        <v>80</v>
      </c>
      <c r="AB225" s="6"/>
      <c r="AE225" s="6">
        <v>8.92</v>
      </c>
    </row>
    <row r="226" spans="1:31" ht="15.75" customHeight="1" x14ac:dyDescent="0.25">
      <c r="A226" s="5">
        <v>43676</v>
      </c>
      <c r="B226" s="6">
        <v>9</v>
      </c>
      <c r="C226" s="6">
        <v>0.22</v>
      </c>
      <c r="D226" s="6">
        <v>8.31</v>
      </c>
      <c r="E226" s="6">
        <v>12.4</v>
      </c>
      <c r="F226" s="6">
        <v>2.4500000000000002</v>
      </c>
      <c r="G226" s="6">
        <v>0.189</v>
      </c>
      <c r="J226" s="35">
        <f t="shared" si="10"/>
        <v>0</v>
      </c>
      <c r="L226" s="35">
        <f t="shared" si="11"/>
        <v>0</v>
      </c>
      <c r="N226" s="18">
        <v>5</v>
      </c>
      <c r="O226" s="18">
        <v>2</v>
      </c>
      <c r="P226" s="18">
        <v>2</v>
      </c>
      <c r="Q226" s="18">
        <v>2</v>
      </c>
      <c r="R226" s="18">
        <v>12</v>
      </c>
      <c r="S226" s="18">
        <v>1</v>
      </c>
      <c r="T226" s="41">
        <f t="shared" si="12"/>
        <v>25.555555555555557</v>
      </c>
      <c r="U226" s="41">
        <f t="shared" si="12"/>
        <v>27.777777777777779</v>
      </c>
      <c r="V226" s="18"/>
      <c r="W226" s="18">
        <v>0.55000000000000004</v>
      </c>
      <c r="Z226" s="18">
        <v>78</v>
      </c>
      <c r="AA226" s="18">
        <v>82</v>
      </c>
      <c r="AB226" s="18"/>
      <c r="AE226" s="6">
        <v>2.4500000000000002</v>
      </c>
    </row>
    <row r="227" spans="1:31" ht="15.75" customHeight="1" x14ac:dyDescent="0.25">
      <c r="A227" s="5">
        <v>43676</v>
      </c>
      <c r="B227" s="6">
        <v>11</v>
      </c>
      <c r="C227" s="6">
        <v>0.31</v>
      </c>
      <c r="D227" s="6">
        <v>7.98</v>
      </c>
      <c r="E227" s="6">
        <v>27.6</v>
      </c>
      <c r="F227" s="6">
        <v>0.94699999999999995</v>
      </c>
      <c r="G227" s="6">
        <v>1.0980000000000001</v>
      </c>
      <c r="J227" s="35">
        <f t="shared" si="10"/>
        <v>0</v>
      </c>
      <c r="L227" s="35">
        <f t="shared" si="11"/>
        <v>0</v>
      </c>
      <c r="M227">
        <v>122.5</v>
      </c>
      <c r="N227" s="6">
        <v>4</v>
      </c>
      <c r="O227" s="6">
        <v>1</v>
      </c>
      <c r="P227" s="6">
        <v>2</v>
      </c>
      <c r="Q227" s="6">
        <v>2</v>
      </c>
      <c r="R227" s="6">
        <v>10</v>
      </c>
      <c r="S227" s="6">
        <v>1</v>
      </c>
      <c r="T227" s="41">
        <f t="shared" si="12"/>
        <v>31.666666666666668</v>
      </c>
      <c r="U227" s="41">
        <f t="shared" si="12"/>
        <v>28.333333333333332</v>
      </c>
      <c r="V227" s="6">
        <v>0.39</v>
      </c>
      <c r="W227" s="6">
        <v>1</v>
      </c>
      <c r="Z227" s="6">
        <v>89</v>
      </c>
      <c r="AA227" s="6">
        <v>83</v>
      </c>
      <c r="AB227" s="6"/>
      <c r="AE227" s="6">
        <v>0.94699999999999995</v>
      </c>
    </row>
    <row r="228" spans="1:31" ht="15.75" customHeight="1" x14ac:dyDescent="0.25">
      <c r="A228" s="5">
        <v>43676</v>
      </c>
      <c r="B228" s="6">
        <v>12</v>
      </c>
      <c r="C228" s="6">
        <v>0.18</v>
      </c>
      <c r="D228" s="6">
        <v>7.98</v>
      </c>
      <c r="E228" s="6">
        <v>4.3</v>
      </c>
      <c r="F228" s="6">
        <v>7.69</v>
      </c>
      <c r="G228" s="6">
        <v>0.16300000000000001</v>
      </c>
      <c r="J228" s="35">
        <f t="shared" si="10"/>
        <v>0</v>
      </c>
      <c r="L228" s="35">
        <f t="shared" si="11"/>
        <v>0</v>
      </c>
      <c r="N228" s="6">
        <v>5</v>
      </c>
      <c r="O228" s="6">
        <v>2</v>
      </c>
      <c r="P228" s="6">
        <v>1</v>
      </c>
      <c r="Q228" s="6">
        <v>1</v>
      </c>
      <c r="R228" s="6">
        <v>13</v>
      </c>
      <c r="S228" s="6">
        <v>1</v>
      </c>
      <c r="T228" s="41">
        <f t="shared" si="12"/>
        <v>27.777777777777779</v>
      </c>
      <c r="U228" s="41">
        <f t="shared" si="12"/>
        <v>26.666666666666668</v>
      </c>
      <c r="W228" s="6">
        <v>0.6</v>
      </c>
      <c r="Z228" s="6">
        <v>82</v>
      </c>
      <c r="AA228" s="6">
        <v>80</v>
      </c>
      <c r="AB228" s="6"/>
      <c r="AE228" s="6">
        <v>7.69</v>
      </c>
    </row>
    <row r="229" spans="1:31" ht="15.75" customHeight="1" x14ac:dyDescent="0.25">
      <c r="A229" s="5">
        <v>43676</v>
      </c>
      <c r="B229" s="6">
        <v>13</v>
      </c>
      <c r="J229" s="35">
        <f t="shared" si="10"/>
        <v>0</v>
      </c>
      <c r="L229" s="35">
        <f t="shared" si="11"/>
        <v>0</v>
      </c>
      <c r="T229" s="41" t="str">
        <f t="shared" si="12"/>
        <v xml:space="preserve"> </v>
      </c>
      <c r="U229" s="41" t="str">
        <f t="shared" si="12"/>
        <v xml:space="preserve"> </v>
      </c>
    </row>
    <row r="230" spans="1:31" ht="15.75" customHeight="1" x14ac:dyDescent="0.25">
      <c r="A230" s="5">
        <v>43676</v>
      </c>
      <c r="B230" s="6">
        <v>15</v>
      </c>
      <c r="C230" s="6">
        <v>0.19</v>
      </c>
      <c r="D230" s="6">
        <v>8.6199999999999992</v>
      </c>
      <c r="E230" s="6">
        <v>7.4</v>
      </c>
      <c r="F230" s="6">
        <v>0.39</v>
      </c>
      <c r="G230" s="6">
        <v>8.2000000000000003E-2</v>
      </c>
      <c r="J230" s="35">
        <f t="shared" si="10"/>
        <v>0</v>
      </c>
      <c r="L230" s="35">
        <f t="shared" si="11"/>
        <v>0</v>
      </c>
      <c r="N230" s="6">
        <v>5</v>
      </c>
      <c r="O230" s="6">
        <v>2</v>
      </c>
      <c r="P230" s="6">
        <v>3</v>
      </c>
      <c r="Q230" s="6">
        <v>2</v>
      </c>
      <c r="R230" s="6">
        <v>10</v>
      </c>
      <c r="S230" s="6">
        <v>1</v>
      </c>
      <c r="T230" s="41">
        <f t="shared" si="12"/>
        <v>36.666666666666664</v>
      </c>
      <c r="U230" s="41">
        <f t="shared" si="12"/>
        <v>32.222222222222221</v>
      </c>
      <c r="V230" s="6">
        <v>0.4</v>
      </c>
      <c r="W230" s="6">
        <v>1</v>
      </c>
      <c r="Z230" s="6">
        <v>98</v>
      </c>
      <c r="AA230" s="6">
        <v>90</v>
      </c>
      <c r="AB230" s="6"/>
      <c r="AE230" s="6">
        <v>0.39</v>
      </c>
    </row>
    <row r="231" spans="1:31" ht="15.75" customHeight="1" x14ac:dyDescent="0.25">
      <c r="A231" s="5">
        <v>43676</v>
      </c>
      <c r="B231" s="6">
        <v>16</v>
      </c>
      <c r="C231" s="6">
        <v>0.51</v>
      </c>
      <c r="D231" s="6">
        <v>8.2100000000000009</v>
      </c>
      <c r="E231" s="6">
        <v>33.200000000000003</v>
      </c>
      <c r="F231" s="6">
        <v>2.75</v>
      </c>
      <c r="G231" s="6">
        <v>0.442</v>
      </c>
      <c r="J231" s="35">
        <f t="shared" si="10"/>
        <v>0</v>
      </c>
      <c r="L231" s="35">
        <f t="shared" si="11"/>
        <v>0</v>
      </c>
      <c r="N231" s="6">
        <v>4</v>
      </c>
      <c r="O231" s="6">
        <v>1</v>
      </c>
      <c r="P231" s="6">
        <v>1</v>
      </c>
      <c r="Q231" s="6">
        <v>1</v>
      </c>
      <c r="R231" s="6">
        <v>9</v>
      </c>
      <c r="S231" s="6">
        <v>1</v>
      </c>
      <c r="T231" s="41">
        <f t="shared" si="12"/>
        <v>25.555555555555557</v>
      </c>
      <c r="U231" s="41">
        <f t="shared" si="12"/>
        <v>28.888888888888889</v>
      </c>
      <c r="V231" s="6">
        <v>0.27</v>
      </c>
      <c r="W231" s="6">
        <v>1</v>
      </c>
      <c r="Z231" s="6">
        <v>78</v>
      </c>
      <c r="AA231" s="6">
        <v>84</v>
      </c>
      <c r="AB231" s="6"/>
      <c r="AE231" s="6">
        <v>2.75</v>
      </c>
    </row>
    <row r="232" spans="1:31" ht="15.75" customHeight="1" x14ac:dyDescent="0.25">
      <c r="A232" s="5">
        <v>43676</v>
      </c>
      <c r="B232" s="6">
        <v>17</v>
      </c>
      <c r="C232" s="6">
        <v>5.0599999999999996</v>
      </c>
      <c r="D232" s="6">
        <v>7.25</v>
      </c>
      <c r="E232" s="6">
        <v>16.8</v>
      </c>
      <c r="F232" s="6">
        <v>20.6</v>
      </c>
      <c r="G232" s="6">
        <v>6.3E-2</v>
      </c>
      <c r="J232" s="35">
        <f t="shared" si="10"/>
        <v>0</v>
      </c>
      <c r="L232" s="35">
        <f t="shared" si="11"/>
        <v>0</v>
      </c>
      <c r="M232">
        <v>57.5</v>
      </c>
      <c r="N232" s="6">
        <v>1</v>
      </c>
      <c r="O232" s="6">
        <v>1</v>
      </c>
      <c r="P232" s="6">
        <v>3</v>
      </c>
      <c r="Q232" s="6">
        <v>2</v>
      </c>
      <c r="R232" s="6">
        <v>10</v>
      </c>
      <c r="S232" s="6">
        <v>1</v>
      </c>
      <c r="T232" s="41">
        <f t="shared" si="12"/>
        <v>33.888888888888886</v>
      </c>
      <c r="U232" s="41">
        <f t="shared" si="12"/>
        <v>23.888888888888889</v>
      </c>
      <c r="V232" s="6">
        <v>0.35</v>
      </c>
      <c r="W232" s="6">
        <v>1</v>
      </c>
      <c r="Z232" s="6">
        <v>93</v>
      </c>
      <c r="AA232" s="6">
        <v>75</v>
      </c>
      <c r="AB232" s="6"/>
      <c r="AE232" s="6">
        <v>20.6</v>
      </c>
    </row>
    <row r="233" spans="1:31" ht="15.75" customHeight="1" x14ac:dyDescent="0.25">
      <c r="A233" s="19">
        <v>43676</v>
      </c>
      <c r="B233" s="6">
        <v>18</v>
      </c>
      <c r="C233" s="6">
        <v>6.41</v>
      </c>
      <c r="D233" s="6">
        <v>7.15</v>
      </c>
      <c r="E233" s="6">
        <v>12.9</v>
      </c>
      <c r="G233" s="6">
        <v>0.152</v>
      </c>
      <c r="J233" s="35">
        <f t="shared" si="10"/>
        <v>0</v>
      </c>
      <c r="L233" s="35">
        <f t="shared" si="11"/>
        <v>0</v>
      </c>
      <c r="N233" s="6">
        <v>4</v>
      </c>
      <c r="O233" s="6">
        <v>1</v>
      </c>
      <c r="P233" s="6">
        <v>3</v>
      </c>
      <c r="Q233" s="6">
        <v>2</v>
      </c>
      <c r="R233" s="6">
        <v>11</v>
      </c>
      <c r="S233" s="6">
        <v>1</v>
      </c>
      <c r="T233" s="41">
        <f t="shared" si="12"/>
        <v>32.777777777777779</v>
      </c>
      <c r="U233" s="41">
        <f t="shared" si="12"/>
        <v>30.555555555555557</v>
      </c>
      <c r="V233" s="6">
        <v>0.35</v>
      </c>
      <c r="W233" s="6">
        <v>1</v>
      </c>
      <c r="Z233" s="6">
        <v>91</v>
      </c>
      <c r="AA233" s="6">
        <v>87</v>
      </c>
      <c r="AB233" s="6"/>
    </row>
    <row r="234" spans="1:31" ht="15.75" customHeight="1" x14ac:dyDescent="0.25">
      <c r="A234" s="5">
        <v>43676</v>
      </c>
      <c r="B234" s="6">
        <v>19</v>
      </c>
      <c r="C234" s="6"/>
      <c r="J234" s="35">
        <f t="shared" si="10"/>
        <v>0</v>
      </c>
      <c r="L234" s="35">
        <f t="shared" si="11"/>
        <v>0</v>
      </c>
      <c r="T234" s="41" t="str">
        <f t="shared" si="12"/>
        <v xml:space="preserve"> </v>
      </c>
      <c r="U234" s="41" t="str">
        <f t="shared" si="12"/>
        <v xml:space="preserve"> </v>
      </c>
    </row>
    <row r="235" spans="1:31" ht="15.75" customHeight="1" x14ac:dyDescent="0.25">
      <c r="A235" s="5">
        <v>43676</v>
      </c>
      <c r="B235" s="6">
        <v>21</v>
      </c>
      <c r="C235" s="6">
        <v>1.26</v>
      </c>
      <c r="D235" s="6">
        <v>7.68</v>
      </c>
      <c r="E235" s="6">
        <v>20.100000000000001</v>
      </c>
      <c r="F235" s="6">
        <v>8.0299999999999994</v>
      </c>
      <c r="G235" s="6">
        <v>0.09</v>
      </c>
      <c r="J235" s="35">
        <f t="shared" si="10"/>
        <v>0</v>
      </c>
      <c r="L235" s="35">
        <f t="shared" si="11"/>
        <v>0</v>
      </c>
      <c r="M235">
        <v>73</v>
      </c>
      <c r="N235" s="6">
        <v>1</v>
      </c>
      <c r="O235" s="6">
        <v>1</v>
      </c>
      <c r="P235" s="6">
        <v>2</v>
      </c>
      <c r="Q235" s="6">
        <v>2</v>
      </c>
      <c r="R235" s="6">
        <v>11</v>
      </c>
      <c r="S235" s="6">
        <v>1</v>
      </c>
      <c r="T235" s="41">
        <f t="shared" si="12"/>
        <v>30</v>
      </c>
      <c r="U235" s="41">
        <f t="shared" si="12"/>
        <v>27.222222222222221</v>
      </c>
      <c r="V235" s="6">
        <v>0.42</v>
      </c>
      <c r="W235" s="6">
        <v>1</v>
      </c>
      <c r="Z235" s="6">
        <v>86</v>
      </c>
      <c r="AA235" s="6">
        <v>81</v>
      </c>
      <c r="AB235" s="6"/>
      <c r="AE235" s="6">
        <v>8.0299999999999994</v>
      </c>
    </row>
    <row r="236" spans="1:31" ht="15.75" customHeight="1" x14ac:dyDescent="0.25">
      <c r="A236" s="5">
        <v>43676</v>
      </c>
      <c r="B236" s="6">
        <v>22</v>
      </c>
      <c r="C236" s="6">
        <v>1.35</v>
      </c>
      <c r="D236" s="6">
        <v>7.83</v>
      </c>
      <c r="E236" s="6">
        <v>46.9</v>
      </c>
      <c r="F236" s="6">
        <v>6.56</v>
      </c>
      <c r="G236" s="6">
        <v>8.7999999999999995E-2</v>
      </c>
      <c r="J236" s="35">
        <f t="shared" si="10"/>
        <v>0</v>
      </c>
      <c r="L236" s="35">
        <f t="shared" si="11"/>
        <v>0</v>
      </c>
      <c r="N236" s="6">
        <v>4</v>
      </c>
      <c r="O236" s="6">
        <v>1</v>
      </c>
      <c r="P236" s="6">
        <v>1</v>
      </c>
      <c r="Q236" s="6">
        <v>1</v>
      </c>
      <c r="R236" s="6">
        <v>13</v>
      </c>
      <c r="S236" s="6">
        <v>1</v>
      </c>
      <c r="T236" s="41">
        <f t="shared" si="12"/>
        <v>30</v>
      </c>
      <c r="U236" s="41">
        <f t="shared" si="12"/>
        <v>28.333333333333332</v>
      </c>
      <c r="V236" s="6">
        <v>0.48</v>
      </c>
      <c r="W236" s="6">
        <v>1</v>
      </c>
      <c r="Z236" s="6">
        <v>86</v>
      </c>
      <c r="AA236" s="6">
        <v>83</v>
      </c>
      <c r="AB236" s="6"/>
      <c r="AE236" s="6">
        <v>6.56</v>
      </c>
    </row>
    <row r="237" spans="1:31" ht="15.75" customHeight="1" x14ac:dyDescent="0.25">
      <c r="A237" s="5">
        <v>43676</v>
      </c>
      <c r="B237" s="6">
        <v>23</v>
      </c>
      <c r="C237" s="6">
        <v>5.0599999999999996</v>
      </c>
      <c r="D237" s="6">
        <v>7.27</v>
      </c>
      <c r="E237" s="6">
        <v>14.3</v>
      </c>
      <c r="F237" s="6">
        <v>23</v>
      </c>
      <c r="G237" s="6">
        <v>0.10100000000000001</v>
      </c>
      <c r="J237" s="35">
        <f t="shared" si="10"/>
        <v>0</v>
      </c>
      <c r="L237" s="35">
        <f t="shared" si="11"/>
        <v>0</v>
      </c>
      <c r="N237" s="6">
        <v>4</v>
      </c>
      <c r="O237" s="6">
        <v>1</v>
      </c>
      <c r="P237" s="6">
        <v>3</v>
      </c>
      <c r="Q237" s="6">
        <v>2</v>
      </c>
      <c r="R237" s="6">
        <v>11</v>
      </c>
      <c r="S237" s="6">
        <v>1</v>
      </c>
      <c r="T237" s="41">
        <f t="shared" si="12"/>
        <v>32.777777777777779</v>
      </c>
      <c r="U237" s="41">
        <f t="shared" si="12"/>
        <v>29.444444444444443</v>
      </c>
      <c r="V237" s="6">
        <v>0.4</v>
      </c>
      <c r="W237" s="6">
        <v>1</v>
      </c>
      <c r="Z237" s="6">
        <v>91</v>
      </c>
      <c r="AA237" s="6">
        <v>85</v>
      </c>
      <c r="AB237" s="6"/>
      <c r="AE237" s="6">
        <v>23</v>
      </c>
    </row>
    <row r="238" spans="1:31" ht="15.75" customHeight="1" x14ac:dyDescent="0.25">
      <c r="A238" s="5">
        <v>43676</v>
      </c>
      <c r="B238" s="6">
        <v>24</v>
      </c>
      <c r="C238" s="6">
        <v>6.41</v>
      </c>
      <c r="D238" s="6">
        <v>7.32</v>
      </c>
      <c r="E238" s="6">
        <v>9.4</v>
      </c>
      <c r="G238" s="6">
        <v>0.12</v>
      </c>
      <c r="J238" s="35">
        <f t="shared" si="10"/>
        <v>0</v>
      </c>
      <c r="L238" s="35">
        <f t="shared" si="11"/>
        <v>0</v>
      </c>
      <c r="N238" s="6">
        <v>4</v>
      </c>
      <c r="O238" s="6">
        <v>1</v>
      </c>
      <c r="P238" s="6">
        <v>2</v>
      </c>
      <c r="Q238" s="6">
        <v>2</v>
      </c>
      <c r="R238" s="6">
        <v>10</v>
      </c>
      <c r="S238" s="6">
        <v>1</v>
      </c>
      <c r="T238" s="41">
        <f t="shared" si="12"/>
        <v>33.333333333333336</v>
      </c>
      <c r="U238" s="41">
        <f t="shared" si="12"/>
        <v>26.666666666666668</v>
      </c>
      <c r="V238" s="6">
        <v>0.4</v>
      </c>
      <c r="W238" s="6">
        <v>1</v>
      </c>
      <c r="Z238" s="6">
        <v>92</v>
      </c>
      <c r="AA238" s="6">
        <v>80</v>
      </c>
      <c r="AB238" s="6"/>
    </row>
    <row r="239" spans="1:31" ht="15.75" customHeight="1" x14ac:dyDescent="0.25">
      <c r="A239" s="5">
        <v>43676</v>
      </c>
      <c r="B239" s="6">
        <v>25</v>
      </c>
      <c r="C239" s="6">
        <v>7.61</v>
      </c>
      <c r="D239" s="6">
        <v>7.06</v>
      </c>
      <c r="E239" s="6">
        <v>12.5</v>
      </c>
      <c r="G239" s="6">
        <v>0.24099999999999999</v>
      </c>
      <c r="J239" s="35">
        <f t="shared" si="10"/>
        <v>0</v>
      </c>
      <c r="L239" s="35">
        <f t="shared" si="11"/>
        <v>0</v>
      </c>
      <c r="N239" s="6">
        <v>4</v>
      </c>
      <c r="O239" s="6">
        <v>1</v>
      </c>
      <c r="P239" s="6">
        <v>2</v>
      </c>
      <c r="Q239" s="6">
        <v>2</v>
      </c>
      <c r="R239" s="6">
        <v>10</v>
      </c>
      <c r="S239" s="6">
        <v>1</v>
      </c>
      <c r="T239" s="41">
        <f t="shared" si="12"/>
        <v>33.333333333333336</v>
      </c>
      <c r="U239" s="41">
        <f t="shared" si="12"/>
        <v>26.666666666666668</v>
      </c>
      <c r="V239" s="6">
        <v>0.45</v>
      </c>
      <c r="W239" s="6">
        <v>1</v>
      </c>
      <c r="Z239" s="6">
        <v>92</v>
      </c>
      <c r="AA239" s="6">
        <v>80</v>
      </c>
      <c r="AB239" s="6"/>
    </row>
    <row r="240" spans="1:31" ht="15.75" customHeight="1" x14ac:dyDescent="0.25">
      <c r="A240" s="5">
        <v>43676</v>
      </c>
      <c r="B240" s="6">
        <v>26</v>
      </c>
      <c r="C240" s="6">
        <v>0.82</v>
      </c>
      <c r="D240" s="6">
        <v>8.3699999999999992</v>
      </c>
      <c r="E240" s="6">
        <v>25.6</v>
      </c>
      <c r="F240" s="6">
        <v>5.09</v>
      </c>
      <c r="G240" s="6">
        <v>0.10199999999999999</v>
      </c>
      <c r="J240" s="35">
        <f t="shared" si="10"/>
        <v>0</v>
      </c>
      <c r="L240" s="35">
        <f t="shared" si="11"/>
        <v>0</v>
      </c>
      <c r="N240" s="6">
        <v>3</v>
      </c>
      <c r="O240" s="6">
        <v>1</v>
      </c>
      <c r="P240" s="6">
        <v>3</v>
      </c>
      <c r="Q240" s="6">
        <v>2</v>
      </c>
      <c r="R240" s="6">
        <v>10</v>
      </c>
      <c r="S240" s="6">
        <v>1</v>
      </c>
      <c r="T240" s="41">
        <f t="shared" si="12"/>
        <v>27.777777777777779</v>
      </c>
      <c r="U240" s="41">
        <f t="shared" si="12"/>
        <v>28.333333333333332</v>
      </c>
      <c r="V240" s="6">
        <v>0.45</v>
      </c>
      <c r="W240" s="6">
        <v>1</v>
      </c>
      <c r="Z240" s="6">
        <v>82</v>
      </c>
      <c r="AA240" s="6">
        <v>83</v>
      </c>
      <c r="AB240" s="6"/>
      <c r="AE240" s="6">
        <v>5.09</v>
      </c>
    </row>
    <row r="241" spans="1:31" ht="15.75" customHeight="1" x14ac:dyDescent="0.25">
      <c r="A241" s="5">
        <v>43676</v>
      </c>
      <c r="B241" s="6">
        <v>27</v>
      </c>
      <c r="C241" s="6">
        <v>0.35</v>
      </c>
      <c r="D241" s="6">
        <v>8.1</v>
      </c>
      <c r="E241" s="6">
        <v>58.3</v>
      </c>
      <c r="F241" s="6">
        <v>3.33</v>
      </c>
      <c r="G241" s="6">
        <v>0.14699999999999999</v>
      </c>
      <c r="J241" s="35">
        <f t="shared" si="10"/>
        <v>0</v>
      </c>
      <c r="L241" s="35">
        <f t="shared" si="11"/>
        <v>0</v>
      </c>
      <c r="M241">
        <v>10</v>
      </c>
      <c r="N241" s="6">
        <v>4</v>
      </c>
      <c r="O241" s="6">
        <v>1</v>
      </c>
      <c r="P241" s="6">
        <v>3</v>
      </c>
      <c r="Q241" s="20">
        <v>43499</v>
      </c>
      <c r="R241" s="6">
        <v>10</v>
      </c>
      <c r="S241" s="6">
        <v>1</v>
      </c>
      <c r="T241" s="41">
        <f t="shared" si="12"/>
        <v>32.222222222222221</v>
      </c>
      <c r="U241" s="41">
        <f t="shared" si="12"/>
        <v>28.888888888888889</v>
      </c>
      <c r="V241" s="6">
        <v>0.5</v>
      </c>
      <c r="W241" s="6">
        <v>1</v>
      </c>
      <c r="Z241" s="6">
        <v>90</v>
      </c>
      <c r="AA241" s="6">
        <v>84</v>
      </c>
      <c r="AB241" s="6"/>
      <c r="AE241" s="6">
        <v>3.33</v>
      </c>
    </row>
    <row r="242" spans="1:31" ht="15.75" customHeight="1" x14ac:dyDescent="0.25">
      <c r="A242" s="5">
        <v>43676</v>
      </c>
      <c r="B242" s="6">
        <v>28</v>
      </c>
      <c r="C242" s="6">
        <v>8.5399999999999991</v>
      </c>
      <c r="D242" s="6">
        <v>7.14</v>
      </c>
      <c r="E242" s="6">
        <v>44.7</v>
      </c>
      <c r="G242" s="6">
        <v>1.2999999999999999E-2</v>
      </c>
      <c r="J242" s="35">
        <f t="shared" si="10"/>
        <v>0</v>
      </c>
      <c r="L242" s="35">
        <f t="shared" si="11"/>
        <v>0</v>
      </c>
      <c r="M242">
        <v>69</v>
      </c>
      <c r="N242" s="6">
        <v>4</v>
      </c>
      <c r="O242" s="6">
        <v>1</v>
      </c>
      <c r="P242" s="6">
        <v>3</v>
      </c>
      <c r="Q242" s="6">
        <v>2</v>
      </c>
      <c r="R242" s="6">
        <v>10</v>
      </c>
      <c r="S242" s="6">
        <v>1</v>
      </c>
      <c r="T242" s="41">
        <f t="shared" si="12"/>
        <v>33.333333333333336</v>
      </c>
      <c r="U242" s="41">
        <f t="shared" si="12"/>
        <v>26.666666666666668</v>
      </c>
      <c r="V242" s="6">
        <v>0.35</v>
      </c>
      <c r="W242" s="6">
        <v>1</v>
      </c>
      <c r="Z242" s="6">
        <v>92</v>
      </c>
      <c r="AA242" s="6">
        <v>80</v>
      </c>
      <c r="AB242" s="6"/>
    </row>
    <row r="243" spans="1:31" ht="15.75" customHeight="1" x14ac:dyDescent="0.25">
      <c r="A243" s="5">
        <v>43690</v>
      </c>
      <c r="B243" s="6">
        <v>2</v>
      </c>
      <c r="C243" s="6">
        <v>0.25</v>
      </c>
      <c r="D243" s="6">
        <v>8.25</v>
      </c>
      <c r="E243" s="6">
        <v>45.8</v>
      </c>
      <c r="F243" s="6">
        <v>0.65500000000000003</v>
      </c>
      <c r="G243" s="6">
        <v>3.9E-2</v>
      </c>
      <c r="J243" s="35">
        <f t="shared" si="10"/>
        <v>0</v>
      </c>
      <c r="L243" s="35">
        <f t="shared" si="11"/>
        <v>0</v>
      </c>
      <c r="M243">
        <v>10</v>
      </c>
      <c r="N243" s="6">
        <v>5</v>
      </c>
      <c r="O243" s="6">
        <v>3</v>
      </c>
      <c r="P243" s="6">
        <v>3</v>
      </c>
      <c r="Q243" s="6">
        <v>2</v>
      </c>
      <c r="R243" s="6">
        <v>10</v>
      </c>
      <c r="S243" s="6">
        <v>1</v>
      </c>
      <c r="T243" s="41">
        <f t="shared" si="12"/>
        <v>28.333333333333332</v>
      </c>
      <c r="U243" s="41">
        <f t="shared" si="12"/>
        <v>26.111111111111111</v>
      </c>
      <c r="V243" s="6">
        <v>0.5</v>
      </c>
      <c r="Z243" s="6">
        <v>83</v>
      </c>
      <c r="AA243" s="6">
        <v>79</v>
      </c>
      <c r="AB243" s="6"/>
      <c r="AE243" s="6">
        <v>0.65500000000000003</v>
      </c>
    </row>
    <row r="244" spans="1:31" ht="15.75" customHeight="1" x14ac:dyDescent="0.25">
      <c r="A244" s="5">
        <v>43690</v>
      </c>
      <c r="B244" s="6">
        <v>3</v>
      </c>
      <c r="C244" s="6">
        <v>0.3</v>
      </c>
      <c r="D244" s="6">
        <v>7.97</v>
      </c>
      <c r="E244" s="6">
        <v>35.6</v>
      </c>
      <c r="F244" s="6">
        <v>1.27</v>
      </c>
      <c r="G244" s="6">
        <v>0.153</v>
      </c>
      <c r="J244" s="35">
        <f t="shared" si="10"/>
        <v>0</v>
      </c>
      <c r="L244" s="35">
        <f t="shared" si="11"/>
        <v>0</v>
      </c>
      <c r="M244">
        <v>5</v>
      </c>
      <c r="N244" s="6">
        <v>5</v>
      </c>
      <c r="O244" s="6">
        <v>3</v>
      </c>
      <c r="P244" s="6">
        <v>2</v>
      </c>
      <c r="Q244" s="6">
        <v>2</v>
      </c>
      <c r="R244" s="6">
        <v>11</v>
      </c>
      <c r="S244" s="6">
        <v>2</v>
      </c>
      <c r="T244" s="41">
        <f t="shared" si="12"/>
        <v>28.333333333333332</v>
      </c>
      <c r="U244" s="41">
        <f t="shared" si="12"/>
        <v>24.444444444444443</v>
      </c>
      <c r="V244" s="6">
        <v>0.65</v>
      </c>
      <c r="W244" s="6">
        <v>1</v>
      </c>
      <c r="Z244" s="6">
        <v>83</v>
      </c>
      <c r="AA244" s="6">
        <v>76</v>
      </c>
      <c r="AB244" s="6"/>
      <c r="AE244" s="6">
        <v>1.27</v>
      </c>
    </row>
    <row r="245" spans="1:31" ht="15.75" customHeight="1" x14ac:dyDescent="0.25">
      <c r="A245" s="5">
        <v>43690</v>
      </c>
      <c r="B245" s="6">
        <v>5</v>
      </c>
      <c r="C245" s="6">
        <v>0.24</v>
      </c>
      <c r="D245" s="18">
        <v>8.02</v>
      </c>
      <c r="E245" s="6">
        <v>74.7</v>
      </c>
      <c r="F245" s="6">
        <v>0.104</v>
      </c>
      <c r="G245" s="6">
        <v>0.23400000000000001</v>
      </c>
      <c r="J245" s="35">
        <f t="shared" si="10"/>
        <v>0</v>
      </c>
      <c r="L245" s="35">
        <f t="shared" si="11"/>
        <v>0</v>
      </c>
      <c r="N245" s="6">
        <v>5</v>
      </c>
      <c r="O245" s="6">
        <v>3</v>
      </c>
      <c r="P245" s="6">
        <v>2</v>
      </c>
      <c r="Q245" s="6">
        <v>1</v>
      </c>
      <c r="R245" s="6">
        <v>10</v>
      </c>
      <c r="S245" s="6">
        <v>3</v>
      </c>
      <c r="T245" s="41">
        <f t="shared" si="12"/>
        <v>28.333333333333332</v>
      </c>
      <c r="U245" s="41">
        <f t="shared" si="12"/>
        <v>23.333333333333332</v>
      </c>
      <c r="V245" s="6">
        <v>0.5</v>
      </c>
      <c r="W245" s="6">
        <v>1</v>
      </c>
      <c r="Z245" s="6">
        <v>83</v>
      </c>
      <c r="AA245" s="6">
        <v>74</v>
      </c>
      <c r="AB245" s="6"/>
      <c r="AE245" s="6">
        <v>0.104</v>
      </c>
    </row>
    <row r="246" spans="1:31" ht="15.75" customHeight="1" x14ac:dyDescent="0.25">
      <c r="A246" s="5">
        <v>43690</v>
      </c>
      <c r="B246" s="6">
        <v>6</v>
      </c>
      <c r="C246" s="6">
        <v>0.27</v>
      </c>
      <c r="D246" s="18">
        <v>8.44</v>
      </c>
      <c r="E246" s="6">
        <v>6.4</v>
      </c>
      <c r="F246" s="6">
        <v>0.47499999999999998</v>
      </c>
      <c r="G246" s="6">
        <v>0.109</v>
      </c>
      <c r="J246" s="35">
        <f t="shared" si="10"/>
        <v>0</v>
      </c>
      <c r="L246" s="35">
        <f t="shared" si="11"/>
        <v>0</v>
      </c>
      <c r="M246">
        <v>10</v>
      </c>
      <c r="N246" s="6">
        <v>5</v>
      </c>
      <c r="O246" s="6">
        <v>3</v>
      </c>
      <c r="P246" s="6">
        <v>3</v>
      </c>
      <c r="Q246" s="6">
        <v>1</v>
      </c>
      <c r="R246" s="6">
        <v>9</v>
      </c>
      <c r="S246" s="6">
        <v>2</v>
      </c>
      <c r="T246" s="41">
        <f t="shared" si="12"/>
        <v>26.666666666666668</v>
      </c>
      <c r="U246" s="41">
        <f t="shared" si="12"/>
        <v>28.000000000000004</v>
      </c>
      <c r="V246" s="6">
        <v>1.2</v>
      </c>
      <c r="Z246" s="6">
        <v>80</v>
      </c>
      <c r="AA246" s="6">
        <v>82.4</v>
      </c>
      <c r="AB246" s="6"/>
      <c r="AE246" s="6">
        <v>0.47499999999999998</v>
      </c>
    </row>
    <row r="247" spans="1:31" ht="15.75" customHeight="1" x14ac:dyDescent="0.25">
      <c r="A247" s="5">
        <v>43690</v>
      </c>
      <c r="B247" s="6">
        <v>8</v>
      </c>
      <c r="C247" s="6">
        <v>0.28000000000000003</v>
      </c>
      <c r="D247" s="18">
        <v>7.21</v>
      </c>
      <c r="E247" s="6">
        <v>4.2</v>
      </c>
      <c r="F247" s="6">
        <v>1.82</v>
      </c>
      <c r="G247" s="6">
        <v>0.16300000000000001</v>
      </c>
      <c r="J247" s="35">
        <f t="shared" si="10"/>
        <v>0</v>
      </c>
      <c r="L247" s="35">
        <f t="shared" si="11"/>
        <v>0</v>
      </c>
      <c r="N247" s="6">
        <v>5</v>
      </c>
      <c r="O247" s="6">
        <v>3</v>
      </c>
      <c r="P247" s="6">
        <v>1</v>
      </c>
      <c r="Q247" s="6">
        <v>1</v>
      </c>
      <c r="R247" s="6">
        <v>13</v>
      </c>
      <c r="S247" s="6">
        <v>3</v>
      </c>
      <c r="T247" s="41">
        <f t="shared" si="12"/>
        <v>27.777777777777779</v>
      </c>
      <c r="U247" s="41">
        <f t="shared" si="12"/>
        <v>24.444444444444443</v>
      </c>
      <c r="V247" s="6">
        <v>1.55</v>
      </c>
      <c r="W247" s="6">
        <v>1</v>
      </c>
      <c r="Z247" s="6">
        <v>82</v>
      </c>
      <c r="AA247" s="6">
        <v>76</v>
      </c>
      <c r="AB247" s="6"/>
      <c r="AE247" s="6">
        <v>1.82</v>
      </c>
    </row>
    <row r="248" spans="1:31" ht="15.75" customHeight="1" x14ac:dyDescent="0.25">
      <c r="A248" s="5">
        <v>43690</v>
      </c>
      <c r="B248" s="6">
        <v>9</v>
      </c>
      <c r="C248" s="6">
        <v>0.3</v>
      </c>
      <c r="D248" s="18">
        <v>7.93</v>
      </c>
      <c r="E248" s="6">
        <v>13.1</v>
      </c>
      <c r="F248" s="6">
        <v>0.53500000000000003</v>
      </c>
      <c r="G248" s="6">
        <v>0.14000000000000001</v>
      </c>
      <c r="J248" s="35">
        <f t="shared" si="10"/>
        <v>0</v>
      </c>
      <c r="L248" s="35">
        <f t="shared" si="11"/>
        <v>0</v>
      </c>
      <c r="N248" s="6">
        <v>5</v>
      </c>
      <c r="O248" s="6">
        <v>3</v>
      </c>
      <c r="P248" s="6">
        <v>2</v>
      </c>
      <c r="Q248" s="6">
        <v>1</v>
      </c>
      <c r="R248" s="6">
        <v>9</v>
      </c>
      <c r="S248" s="6">
        <v>3</v>
      </c>
      <c r="T248" s="41">
        <f t="shared" si="12"/>
        <v>28.888888888888889</v>
      </c>
      <c r="U248" s="41">
        <f t="shared" si="12"/>
        <v>27.222222222222221</v>
      </c>
      <c r="V248" s="6">
        <v>0.4</v>
      </c>
      <c r="W248" s="6">
        <v>1</v>
      </c>
      <c r="Z248" s="6">
        <v>84</v>
      </c>
      <c r="AA248" s="6">
        <v>81</v>
      </c>
      <c r="AB248" s="6"/>
      <c r="AE248" s="6">
        <v>0.53500000000000003</v>
      </c>
    </row>
    <row r="249" spans="1:31" ht="15.75" customHeight="1" x14ac:dyDescent="0.25">
      <c r="A249" s="5">
        <v>43690</v>
      </c>
      <c r="B249" s="6">
        <v>11</v>
      </c>
      <c r="C249" s="6">
        <v>0.56999999999999995</v>
      </c>
      <c r="D249" s="18">
        <v>8.02</v>
      </c>
      <c r="E249" s="6">
        <v>15.8</v>
      </c>
      <c r="F249" s="6">
        <v>0.84899999999999998</v>
      </c>
      <c r="G249" s="6">
        <v>8.6999999999999994E-2</v>
      </c>
      <c r="J249" s="35">
        <f t="shared" si="10"/>
        <v>0</v>
      </c>
      <c r="L249" s="35">
        <f t="shared" si="11"/>
        <v>0</v>
      </c>
      <c r="M249">
        <v>80</v>
      </c>
      <c r="N249" s="6">
        <v>2</v>
      </c>
      <c r="O249" s="6">
        <v>3</v>
      </c>
      <c r="P249" s="6">
        <v>2</v>
      </c>
      <c r="Q249" s="6">
        <v>2</v>
      </c>
      <c r="R249" s="6">
        <v>9</v>
      </c>
      <c r="S249" s="6">
        <v>1</v>
      </c>
      <c r="T249" s="41">
        <f t="shared" si="12"/>
        <v>28.333333333333332</v>
      </c>
      <c r="U249" s="41">
        <f t="shared" si="12"/>
        <v>26.666666666666668</v>
      </c>
      <c r="V249" s="6">
        <v>0.46</v>
      </c>
      <c r="W249" s="6">
        <v>1</v>
      </c>
      <c r="Z249" s="6">
        <v>83</v>
      </c>
      <c r="AA249" s="6">
        <v>80</v>
      </c>
      <c r="AB249" s="6"/>
      <c r="AE249" s="6">
        <v>0.84899999999999998</v>
      </c>
    </row>
    <row r="250" spans="1:31" ht="15.75" customHeight="1" x14ac:dyDescent="0.25">
      <c r="A250" s="5">
        <v>43690</v>
      </c>
      <c r="B250" s="6">
        <v>12</v>
      </c>
      <c r="C250" s="6">
        <v>0.25</v>
      </c>
      <c r="D250" s="18">
        <v>7.52</v>
      </c>
      <c r="E250" s="6">
        <v>4.7</v>
      </c>
      <c r="F250" s="6">
        <v>2.17</v>
      </c>
      <c r="G250" s="6">
        <v>8.5999999999999993E-2</v>
      </c>
      <c r="J250" s="35">
        <f t="shared" si="10"/>
        <v>0</v>
      </c>
      <c r="L250" s="35">
        <f t="shared" si="11"/>
        <v>0</v>
      </c>
      <c r="N250" s="6">
        <v>5</v>
      </c>
      <c r="O250" s="6">
        <v>3</v>
      </c>
      <c r="P250" s="6">
        <v>1</v>
      </c>
      <c r="Q250" s="6">
        <v>1</v>
      </c>
      <c r="R250" s="6">
        <v>9</v>
      </c>
      <c r="S250" s="6">
        <v>3</v>
      </c>
      <c r="T250" s="41">
        <f t="shared" si="12"/>
        <v>28.888888888888889</v>
      </c>
      <c r="U250" s="41">
        <f t="shared" si="12"/>
        <v>26.111111111111111</v>
      </c>
      <c r="V250" s="6">
        <v>0.45</v>
      </c>
      <c r="W250" s="6">
        <v>2</v>
      </c>
      <c r="X250" s="6"/>
      <c r="Z250" s="6">
        <v>84</v>
      </c>
      <c r="AA250" s="6">
        <v>79</v>
      </c>
      <c r="AB250" s="6"/>
      <c r="AE250" s="6">
        <v>2.17</v>
      </c>
    </row>
    <row r="251" spans="1:31" ht="15.75" customHeight="1" x14ac:dyDescent="0.25">
      <c r="A251" s="5">
        <v>43690</v>
      </c>
      <c r="B251" s="6">
        <v>13</v>
      </c>
      <c r="J251" s="35">
        <f t="shared" si="10"/>
        <v>0</v>
      </c>
      <c r="L251" s="35">
        <f t="shared" si="11"/>
        <v>0</v>
      </c>
      <c r="T251" s="41" t="str">
        <f t="shared" si="12"/>
        <v xml:space="preserve"> </v>
      </c>
      <c r="U251" s="41" t="str">
        <f t="shared" si="12"/>
        <v xml:space="preserve"> </v>
      </c>
    </row>
    <row r="252" spans="1:31" ht="15.75" customHeight="1" x14ac:dyDescent="0.25">
      <c r="A252" s="5">
        <v>43690</v>
      </c>
      <c r="B252" s="6">
        <v>15</v>
      </c>
      <c r="C252" s="6">
        <v>0.26</v>
      </c>
      <c r="D252" s="6">
        <v>8.27</v>
      </c>
      <c r="E252" s="6">
        <v>28.7</v>
      </c>
      <c r="F252" s="6">
        <v>0.14099999999999999</v>
      </c>
      <c r="G252" s="6">
        <v>9.4E-2</v>
      </c>
      <c r="J252" s="35">
        <f t="shared" si="10"/>
        <v>0</v>
      </c>
      <c r="L252" s="35">
        <f t="shared" si="11"/>
        <v>0</v>
      </c>
      <c r="N252" s="6">
        <v>5</v>
      </c>
      <c r="O252" s="6">
        <v>3</v>
      </c>
      <c r="P252" s="6">
        <v>3</v>
      </c>
      <c r="Q252" s="6">
        <v>2</v>
      </c>
      <c r="R252" s="6">
        <v>8</v>
      </c>
      <c r="S252" s="6">
        <v>3</v>
      </c>
      <c r="T252" s="41">
        <f t="shared" si="12"/>
        <v>28.888888888888889</v>
      </c>
      <c r="U252" s="41">
        <f t="shared" si="12"/>
        <v>27.777777777777779</v>
      </c>
      <c r="V252" s="6">
        <v>0.75</v>
      </c>
      <c r="W252" s="6">
        <v>1</v>
      </c>
      <c r="Z252" s="6">
        <v>84</v>
      </c>
      <c r="AA252" s="6">
        <v>82</v>
      </c>
      <c r="AB252" s="6"/>
      <c r="AE252" s="6">
        <v>0.14099999999999999</v>
      </c>
    </row>
    <row r="253" spans="1:31" ht="15.75" customHeight="1" x14ac:dyDescent="0.25">
      <c r="A253" s="5">
        <v>43690</v>
      </c>
      <c r="B253" s="6">
        <v>16</v>
      </c>
      <c r="C253" s="6">
        <v>1.83</v>
      </c>
      <c r="D253" s="6">
        <v>7.28</v>
      </c>
      <c r="E253" s="6">
        <v>28.2</v>
      </c>
      <c r="F253" s="6">
        <v>1.52</v>
      </c>
      <c r="G253" s="6">
        <v>0.113</v>
      </c>
      <c r="J253" s="35">
        <f t="shared" si="10"/>
        <v>0</v>
      </c>
      <c r="L253" s="35">
        <f t="shared" si="11"/>
        <v>0</v>
      </c>
      <c r="N253" s="6">
        <v>2</v>
      </c>
      <c r="O253" s="6">
        <v>3</v>
      </c>
      <c r="P253" s="6">
        <v>3</v>
      </c>
      <c r="Q253" s="6">
        <v>2</v>
      </c>
      <c r="R253" s="6">
        <v>10</v>
      </c>
      <c r="S253" s="6">
        <v>1</v>
      </c>
      <c r="T253" s="41">
        <f t="shared" si="12"/>
        <v>26.666666666666668</v>
      </c>
      <c r="U253" s="41">
        <f t="shared" si="12"/>
        <v>26.666666666666668</v>
      </c>
      <c r="V253" s="6">
        <v>0.25</v>
      </c>
      <c r="W253" s="6">
        <v>1</v>
      </c>
      <c r="Z253" s="6">
        <v>80</v>
      </c>
      <c r="AA253" s="6">
        <v>80</v>
      </c>
      <c r="AB253" s="6"/>
      <c r="AE253" s="6">
        <v>1.52</v>
      </c>
    </row>
    <row r="254" spans="1:31" ht="15.75" customHeight="1" x14ac:dyDescent="0.25">
      <c r="A254" s="5">
        <v>43690</v>
      </c>
      <c r="B254" s="6">
        <v>17</v>
      </c>
      <c r="C254" s="6">
        <v>7.83</v>
      </c>
      <c r="D254" s="6">
        <v>7.34</v>
      </c>
      <c r="E254" s="6">
        <v>16.899999999999999</v>
      </c>
      <c r="G254" s="6">
        <v>5.2999999999999999E-2</v>
      </c>
      <c r="J254" s="35">
        <f t="shared" si="10"/>
        <v>0</v>
      </c>
      <c r="L254" s="35">
        <f t="shared" si="11"/>
        <v>0</v>
      </c>
      <c r="M254">
        <v>133.5</v>
      </c>
      <c r="N254" s="6">
        <v>2</v>
      </c>
      <c r="O254" s="6">
        <v>3</v>
      </c>
      <c r="P254" s="6">
        <v>3</v>
      </c>
      <c r="Q254" s="6">
        <v>2</v>
      </c>
      <c r="R254" s="6">
        <v>9</v>
      </c>
      <c r="S254" s="6">
        <v>3</v>
      </c>
      <c r="T254" s="41">
        <f t="shared" si="12"/>
        <v>22.777777777777779</v>
      </c>
      <c r="U254" s="41">
        <f t="shared" si="12"/>
        <v>23.000000000000004</v>
      </c>
      <c r="V254" s="6">
        <v>0.3</v>
      </c>
      <c r="W254" s="6">
        <v>1</v>
      </c>
      <c r="Z254" s="6">
        <v>73</v>
      </c>
      <c r="AA254" s="6">
        <v>73.400000000000006</v>
      </c>
      <c r="AB254" s="6"/>
    </row>
    <row r="255" spans="1:31" ht="15.75" customHeight="1" x14ac:dyDescent="0.25">
      <c r="A255" s="5">
        <v>43690</v>
      </c>
      <c r="B255" s="6">
        <v>18</v>
      </c>
      <c r="J255" s="35">
        <f t="shared" si="10"/>
        <v>0</v>
      </c>
      <c r="L255" s="35">
        <f t="shared" si="11"/>
        <v>0</v>
      </c>
      <c r="T255" s="41" t="str">
        <f t="shared" si="12"/>
        <v xml:space="preserve"> </v>
      </c>
      <c r="U255" s="41" t="str">
        <f t="shared" si="12"/>
        <v xml:space="preserve"> </v>
      </c>
    </row>
    <row r="256" spans="1:31" ht="15.75" customHeight="1" x14ac:dyDescent="0.25">
      <c r="A256" s="5">
        <v>43690</v>
      </c>
      <c r="B256" s="6">
        <v>19</v>
      </c>
      <c r="C256" s="6">
        <v>0.43</v>
      </c>
      <c r="D256" s="6">
        <v>7.5</v>
      </c>
      <c r="E256" s="6">
        <v>33.6</v>
      </c>
      <c r="F256" s="6">
        <v>0.78300000000000003</v>
      </c>
      <c r="G256" s="6">
        <v>5.8999999999999997E-2</v>
      </c>
      <c r="J256" s="35">
        <f t="shared" si="10"/>
        <v>0</v>
      </c>
      <c r="L256" s="35">
        <f t="shared" si="11"/>
        <v>0</v>
      </c>
      <c r="N256" s="6"/>
      <c r="O256" s="6">
        <v>2</v>
      </c>
      <c r="P256" s="6">
        <v>2</v>
      </c>
      <c r="Q256" s="6">
        <v>2</v>
      </c>
      <c r="R256" s="6">
        <v>11</v>
      </c>
      <c r="S256" s="6">
        <v>1</v>
      </c>
      <c r="T256" s="41">
        <f t="shared" si="12"/>
        <v>28.888888888888889</v>
      </c>
      <c r="U256" s="41">
        <f t="shared" si="12"/>
        <v>27.222222222222221</v>
      </c>
      <c r="V256" s="6">
        <v>0.6</v>
      </c>
      <c r="W256" s="6">
        <v>1</v>
      </c>
      <c r="Z256" s="6">
        <v>84</v>
      </c>
      <c r="AA256" s="6">
        <v>81</v>
      </c>
      <c r="AB256" s="6"/>
      <c r="AE256" s="6">
        <v>0.78300000000000003</v>
      </c>
    </row>
    <row r="257" spans="1:31" ht="15.75" customHeight="1" x14ac:dyDescent="0.25">
      <c r="A257" s="5">
        <v>43690</v>
      </c>
      <c r="B257" s="6">
        <v>21</v>
      </c>
      <c r="C257" s="6">
        <v>2.37</v>
      </c>
      <c r="D257" s="6">
        <v>7.78</v>
      </c>
      <c r="E257" s="6">
        <v>21.9</v>
      </c>
      <c r="F257" s="6">
        <v>2.41</v>
      </c>
      <c r="G257" s="6">
        <v>0.09</v>
      </c>
      <c r="J257" s="35">
        <f t="shared" si="10"/>
        <v>0</v>
      </c>
      <c r="L257" s="35">
        <f t="shared" si="11"/>
        <v>0</v>
      </c>
      <c r="M257">
        <v>231.5</v>
      </c>
      <c r="N257" s="6">
        <v>1</v>
      </c>
      <c r="O257" s="6">
        <v>3</v>
      </c>
      <c r="P257" s="6">
        <v>3</v>
      </c>
      <c r="Q257" s="6">
        <v>2</v>
      </c>
      <c r="R257" s="6">
        <v>12</v>
      </c>
      <c r="S257" s="6">
        <v>1</v>
      </c>
      <c r="T257" s="41">
        <f t="shared" si="12"/>
        <v>27.777777777777779</v>
      </c>
      <c r="U257" s="41">
        <f t="shared" si="12"/>
        <v>26.111111111111111</v>
      </c>
      <c r="V257" s="6">
        <v>0.4</v>
      </c>
      <c r="W257" s="6">
        <v>1</v>
      </c>
      <c r="Z257" s="6">
        <v>82</v>
      </c>
      <c r="AA257" s="6">
        <v>79</v>
      </c>
      <c r="AB257" s="6"/>
      <c r="AE257" s="6">
        <v>2.41</v>
      </c>
    </row>
    <row r="258" spans="1:31" ht="15.75" customHeight="1" x14ac:dyDescent="0.25">
      <c r="A258" s="5">
        <v>43690</v>
      </c>
      <c r="B258" s="6">
        <v>22</v>
      </c>
      <c r="C258" s="6">
        <v>3.52</v>
      </c>
      <c r="D258" s="6">
        <v>7.07</v>
      </c>
      <c r="E258" s="6">
        <v>20.9</v>
      </c>
      <c r="F258" s="6">
        <v>4.4800000000000004</v>
      </c>
      <c r="G258" s="6">
        <v>7.8E-2</v>
      </c>
      <c r="J258" s="35">
        <f t="shared" si="10"/>
        <v>0</v>
      </c>
      <c r="L258" s="35">
        <f t="shared" si="11"/>
        <v>0</v>
      </c>
      <c r="N258" s="6">
        <v>4</v>
      </c>
      <c r="O258" s="6">
        <v>3</v>
      </c>
      <c r="P258" s="6">
        <v>2</v>
      </c>
      <c r="Q258" s="6">
        <v>2</v>
      </c>
      <c r="R258" s="6">
        <v>11</v>
      </c>
      <c r="S258" s="6">
        <v>1</v>
      </c>
      <c r="T258" s="41">
        <f t="shared" si="12"/>
        <v>26.666666666666668</v>
      </c>
      <c r="U258" s="41">
        <f t="shared" si="12"/>
        <v>27.777777777777779</v>
      </c>
      <c r="W258" s="6">
        <v>1</v>
      </c>
      <c r="Z258" s="6">
        <v>80</v>
      </c>
      <c r="AA258" s="6">
        <v>82</v>
      </c>
      <c r="AB258" s="6"/>
      <c r="AE258" s="6">
        <v>4.4800000000000004</v>
      </c>
    </row>
    <row r="259" spans="1:31" ht="15.75" customHeight="1" x14ac:dyDescent="0.25">
      <c r="A259" s="5">
        <v>43690</v>
      </c>
      <c r="B259" s="6">
        <v>23</v>
      </c>
      <c r="J259" s="35">
        <f t="shared" ref="J259:J322" si="13">I259*14.007*0.001</f>
        <v>0</v>
      </c>
      <c r="L259" s="35">
        <f t="shared" ref="L259:L322" si="14">K259*30.97*0.001</f>
        <v>0</v>
      </c>
      <c r="T259" s="41" t="str">
        <f t="shared" si="12"/>
        <v xml:space="preserve"> </v>
      </c>
      <c r="U259" s="41" t="str">
        <f t="shared" si="12"/>
        <v xml:space="preserve"> </v>
      </c>
    </row>
    <row r="260" spans="1:31" ht="15.75" customHeight="1" x14ac:dyDescent="0.25">
      <c r="A260" s="5">
        <v>43690</v>
      </c>
      <c r="B260" s="6">
        <v>24</v>
      </c>
      <c r="C260" s="6">
        <v>17.5</v>
      </c>
      <c r="D260" s="6">
        <v>6.98</v>
      </c>
      <c r="E260" s="6">
        <v>79.3</v>
      </c>
      <c r="G260" s="6">
        <v>0.309</v>
      </c>
      <c r="J260" s="35">
        <f t="shared" si="13"/>
        <v>0</v>
      </c>
      <c r="L260" s="35">
        <f t="shared" si="14"/>
        <v>0</v>
      </c>
      <c r="N260" s="6">
        <v>2</v>
      </c>
      <c r="O260" s="6">
        <v>3</v>
      </c>
      <c r="P260" s="6">
        <v>3</v>
      </c>
      <c r="Q260" s="6">
        <v>2</v>
      </c>
      <c r="R260" s="6">
        <v>7</v>
      </c>
      <c r="S260" s="6">
        <v>2</v>
      </c>
      <c r="T260" s="41">
        <f t="shared" ref="T260:U323" si="15">IF(Z260&gt;0,(Z260-32)*5/9," ")</f>
        <v>28.333333333333332</v>
      </c>
      <c r="U260" s="41">
        <f t="shared" si="15"/>
        <v>26.666666666666668</v>
      </c>
      <c r="V260" s="6">
        <v>0.3</v>
      </c>
      <c r="W260" s="6">
        <v>1</v>
      </c>
      <c r="Z260" s="6">
        <v>83</v>
      </c>
      <c r="AA260" s="6">
        <v>80</v>
      </c>
      <c r="AB260" s="6"/>
    </row>
    <row r="261" spans="1:31" ht="15.75" customHeight="1" x14ac:dyDescent="0.25">
      <c r="A261" s="5">
        <v>43690</v>
      </c>
      <c r="B261" s="6">
        <v>25</v>
      </c>
      <c r="C261" s="6">
        <v>12.65</v>
      </c>
      <c r="D261" s="6">
        <v>7.16</v>
      </c>
      <c r="E261" s="6">
        <v>14.9</v>
      </c>
      <c r="G261" s="6">
        <v>0.154</v>
      </c>
      <c r="J261" s="35">
        <f t="shared" si="13"/>
        <v>0</v>
      </c>
      <c r="L261" s="35">
        <f t="shared" si="14"/>
        <v>0</v>
      </c>
      <c r="N261" s="6">
        <v>4</v>
      </c>
      <c r="O261" s="6">
        <v>3</v>
      </c>
      <c r="P261" s="6">
        <v>2</v>
      </c>
      <c r="Q261" s="6">
        <v>2</v>
      </c>
      <c r="R261" s="6">
        <v>10</v>
      </c>
      <c r="S261" s="6">
        <v>1</v>
      </c>
      <c r="T261" s="41">
        <f t="shared" si="15"/>
        <v>27.777777777777779</v>
      </c>
      <c r="U261" s="41">
        <f t="shared" si="15"/>
        <v>25.555555555555557</v>
      </c>
      <c r="V261" s="6">
        <v>0.45</v>
      </c>
      <c r="W261" s="6">
        <v>1</v>
      </c>
      <c r="Z261" s="6">
        <v>82</v>
      </c>
      <c r="AA261" s="6">
        <v>78</v>
      </c>
      <c r="AB261" s="6"/>
    </row>
    <row r="262" spans="1:31" ht="15.75" customHeight="1" x14ac:dyDescent="0.25">
      <c r="A262" s="5">
        <v>43690</v>
      </c>
      <c r="B262" s="6">
        <v>26</v>
      </c>
      <c r="C262" s="6">
        <v>0.96</v>
      </c>
      <c r="D262" s="6">
        <v>7.74</v>
      </c>
      <c r="E262" s="6">
        <v>85.5</v>
      </c>
      <c r="F262" s="6">
        <v>1.72</v>
      </c>
      <c r="G262" s="6">
        <v>2.1999999999999999E-2</v>
      </c>
      <c r="J262" s="35">
        <f t="shared" si="13"/>
        <v>0</v>
      </c>
      <c r="L262" s="35">
        <f t="shared" si="14"/>
        <v>0</v>
      </c>
      <c r="N262" s="6">
        <v>2</v>
      </c>
      <c r="O262" s="6">
        <v>2</v>
      </c>
      <c r="P262" s="6">
        <v>2</v>
      </c>
      <c r="Q262" s="6">
        <v>1</v>
      </c>
      <c r="R262" s="6">
        <v>10</v>
      </c>
      <c r="S262" s="6">
        <v>1</v>
      </c>
      <c r="T262" s="41">
        <f t="shared" si="15"/>
        <v>25.555555555555557</v>
      </c>
      <c r="U262" s="41">
        <f t="shared" si="15"/>
        <v>25.555555555555557</v>
      </c>
      <c r="V262" s="6">
        <v>0.38</v>
      </c>
      <c r="W262" s="6">
        <v>1</v>
      </c>
      <c r="Z262" s="6">
        <v>78</v>
      </c>
      <c r="AA262" s="6">
        <v>78</v>
      </c>
      <c r="AB262" s="6"/>
      <c r="AE262" s="6">
        <v>1.72</v>
      </c>
    </row>
    <row r="263" spans="1:31" ht="15.75" customHeight="1" x14ac:dyDescent="0.25">
      <c r="A263" s="5">
        <v>43690</v>
      </c>
      <c r="B263" s="6">
        <v>27</v>
      </c>
      <c r="C263" s="6">
        <v>0.63</v>
      </c>
      <c r="D263" s="6">
        <v>8.24</v>
      </c>
      <c r="E263" s="6">
        <v>24.9</v>
      </c>
      <c r="F263" s="6">
        <v>3.82</v>
      </c>
      <c r="G263" s="6">
        <v>0.45</v>
      </c>
      <c r="J263" s="35">
        <f t="shared" si="13"/>
        <v>0</v>
      </c>
      <c r="L263" s="35">
        <f t="shared" si="14"/>
        <v>0</v>
      </c>
      <c r="M263">
        <v>25.5</v>
      </c>
      <c r="N263" s="6">
        <v>4</v>
      </c>
      <c r="O263" s="6">
        <v>3</v>
      </c>
      <c r="P263" s="6">
        <v>3</v>
      </c>
      <c r="Q263" s="6">
        <v>2</v>
      </c>
      <c r="R263" s="6">
        <v>10</v>
      </c>
      <c r="S263" s="6">
        <v>3</v>
      </c>
      <c r="T263" s="41">
        <f t="shared" si="15"/>
        <v>28.888888888888889</v>
      </c>
      <c r="U263" s="41">
        <f t="shared" si="15"/>
        <v>26.666666666666668</v>
      </c>
      <c r="V263" s="6">
        <v>0.6</v>
      </c>
      <c r="W263" s="6">
        <v>1</v>
      </c>
      <c r="Z263" s="6">
        <v>84</v>
      </c>
      <c r="AA263" s="6">
        <v>80</v>
      </c>
      <c r="AB263" s="6"/>
      <c r="AE263" s="6">
        <v>3.82</v>
      </c>
    </row>
    <row r="264" spans="1:31" ht="15.75" customHeight="1" x14ac:dyDescent="0.25">
      <c r="A264" s="5">
        <v>43690</v>
      </c>
      <c r="B264" s="6">
        <v>28</v>
      </c>
      <c r="C264" s="6">
        <v>13.38</v>
      </c>
      <c r="D264" s="6">
        <v>7.04</v>
      </c>
      <c r="E264" s="6">
        <v>12.4</v>
      </c>
      <c r="G264" s="6">
        <v>0.13800000000000001</v>
      </c>
      <c r="J264" s="35">
        <f t="shared" si="13"/>
        <v>0</v>
      </c>
      <c r="L264" s="35">
        <f t="shared" si="14"/>
        <v>0</v>
      </c>
      <c r="M264">
        <v>36</v>
      </c>
      <c r="N264" s="6">
        <v>4</v>
      </c>
      <c r="O264" s="6">
        <v>3</v>
      </c>
      <c r="P264" s="6">
        <v>4</v>
      </c>
      <c r="Q264" s="6">
        <v>3</v>
      </c>
      <c r="R264" s="6">
        <v>10</v>
      </c>
      <c r="S264" s="6">
        <v>1</v>
      </c>
      <c r="T264" s="41">
        <f t="shared" si="15"/>
        <v>27.777777777777779</v>
      </c>
      <c r="U264" s="41" t="str">
        <f t="shared" si="15"/>
        <v xml:space="preserve"> </v>
      </c>
      <c r="V264" s="6">
        <v>0.35</v>
      </c>
      <c r="W264" s="6">
        <v>1</v>
      </c>
      <c r="Z264" s="6">
        <v>82</v>
      </c>
    </row>
    <row r="265" spans="1:31" ht="15.75" customHeight="1" x14ac:dyDescent="0.25">
      <c r="A265" s="5">
        <v>43704</v>
      </c>
      <c r="B265" s="6">
        <v>2</v>
      </c>
      <c r="C265" s="6">
        <v>0.3</v>
      </c>
      <c r="D265" s="6">
        <v>8.3699999999999992</v>
      </c>
      <c r="E265" s="6">
        <v>50.9</v>
      </c>
      <c r="F265" s="6">
        <v>3.5</v>
      </c>
      <c r="G265" s="6">
        <v>0.20599999999999999</v>
      </c>
      <c r="J265" s="35">
        <f t="shared" si="13"/>
        <v>0</v>
      </c>
      <c r="L265" s="35">
        <f t="shared" si="14"/>
        <v>0</v>
      </c>
      <c r="M265">
        <v>174</v>
      </c>
      <c r="N265" s="6">
        <v>5</v>
      </c>
      <c r="O265" s="6">
        <v>3</v>
      </c>
      <c r="P265" s="6">
        <v>2</v>
      </c>
      <c r="Q265" s="6">
        <v>2</v>
      </c>
      <c r="R265" s="6">
        <v>7</v>
      </c>
      <c r="S265" s="6">
        <v>2</v>
      </c>
      <c r="T265" s="41">
        <f t="shared" si="15"/>
        <v>20</v>
      </c>
      <c r="U265" s="41">
        <f t="shared" si="15"/>
        <v>25.555555555555557</v>
      </c>
      <c r="V265" s="6">
        <v>0.72</v>
      </c>
      <c r="W265" s="6">
        <v>2</v>
      </c>
      <c r="Z265" s="6">
        <v>68</v>
      </c>
      <c r="AA265" s="6">
        <v>78</v>
      </c>
      <c r="AB265" s="6"/>
      <c r="AE265" s="6">
        <v>3.5</v>
      </c>
    </row>
    <row r="266" spans="1:31" ht="15.75" customHeight="1" x14ac:dyDescent="0.25">
      <c r="A266" s="5">
        <v>43704</v>
      </c>
      <c r="B266" s="6">
        <v>3</v>
      </c>
      <c r="C266" s="6">
        <v>0.31</v>
      </c>
      <c r="D266" s="6">
        <v>8.23</v>
      </c>
      <c r="E266" s="6">
        <v>43.2</v>
      </c>
      <c r="F266" s="6">
        <v>11.7</v>
      </c>
      <c r="G266" s="6">
        <v>6.2E-2</v>
      </c>
      <c r="J266" s="35">
        <f t="shared" si="13"/>
        <v>0</v>
      </c>
      <c r="L266" s="35">
        <f t="shared" si="14"/>
        <v>0</v>
      </c>
      <c r="M266">
        <v>47</v>
      </c>
      <c r="N266" s="6">
        <v>5</v>
      </c>
      <c r="O266" s="6">
        <v>3</v>
      </c>
      <c r="P266" s="6">
        <v>2</v>
      </c>
      <c r="Q266" s="6">
        <v>2</v>
      </c>
      <c r="R266" s="6">
        <v>7</v>
      </c>
      <c r="S266" s="6">
        <v>1</v>
      </c>
      <c r="T266" s="41">
        <f t="shared" si="15"/>
        <v>26.666666666666668</v>
      </c>
      <c r="U266" s="41">
        <f t="shared" si="15"/>
        <v>23.888888888888889</v>
      </c>
      <c r="V266" s="6">
        <v>0.5</v>
      </c>
      <c r="W266" s="6">
        <v>1</v>
      </c>
      <c r="Z266" s="6">
        <v>80</v>
      </c>
      <c r="AA266" s="6">
        <v>75</v>
      </c>
      <c r="AB266" s="6"/>
      <c r="AE266" s="6">
        <v>11.7</v>
      </c>
    </row>
    <row r="267" spans="1:31" ht="15.75" customHeight="1" x14ac:dyDescent="0.25">
      <c r="A267" s="5">
        <v>43704</v>
      </c>
      <c r="B267" s="6">
        <v>5</v>
      </c>
      <c r="C267" s="6">
        <v>0.53</v>
      </c>
      <c r="D267" s="6">
        <v>9.43</v>
      </c>
      <c r="E267" s="6">
        <v>53.4</v>
      </c>
      <c r="F267" s="6">
        <v>0.50800000000000001</v>
      </c>
      <c r="G267" s="6">
        <v>0.10299999999999999</v>
      </c>
      <c r="J267" s="35">
        <f t="shared" si="13"/>
        <v>0</v>
      </c>
      <c r="L267" s="35">
        <f t="shared" si="14"/>
        <v>0</v>
      </c>
      <c r="N267" s="6">
        <v>5</v>
      </c>
      <c r="O267" s="6">
        <v>3</v>
      </c>
      <c r="P267" s="6">
        <v>3</v>
      </c>
      <c r="Q267" s="6">
        <v>2</v>
      </c>
      <c r="R267" s="6">
        <v>7</v>
      </c>
      <c r="S267" s="6">
        <v>3</v>
      </c>
      <c r="T267" s="41">
        <f t="shared" si="15"/>
        <v>26.666666666666668</v>
      </c>
      <c r="U267" s="41">
        <f t="shared" si="15"/>
        <v>23.888888888888889</v>
      </c>
      <c r="V267" s="6">
        <v>0.4</v>
      </c>
      <c r="W267" s="6">
        <v>1</v>
      </c>
      <c r="Z267" s="6">
        <v>80</v>
      </c>
      <c r="AA267" s="6">
        <v>75</v>
      </c>
      <c r="AB267" s="6"/>
      <c r="AE267" s="6">
        <v>0.50800000000000001</v>
      </c>
    </row>
    <row r="268" spans="1:31" ht="15.75" customHeight="1" x14ac:dyDescent="0.25">
      <c r="A268" s="5">
        <v>43704</v>
      </c>
      <c r="B268" s="6">
        <v>6</v>
      </c>
      <c r="C268" s="6">
        <v>0.27</v>
      </c>
      <c r="D268" s="6">
        <v>8.32</v>
      </c>
      <c r="E268" s="6">
        <v>15.4</v>
      </c>
      <c r="F268" s="6">
        <v>0.35499999999999998</v>
      </c>
      <c r="G268" s="6">
        <v>0.19800000000000001</v>
      </c>
      <c r="J268" s="35">
        <f t="shared" si="13"/>
        <v>0</v>
      </c>
      <c r="L268" s="35">
        <f t="shared" si="14"/>
        <v>0</v>
      </c>
      <c r="M268">
        <v>136</v>
      </c>
      <c r="N268" s="6">
        <v>5</v>
      </c>
      <c r="P268" s="6">
        <v>3</v>
      </c>
      <c r="Q268" s="6">
        <v>2</v>
      </c>
      <c r="R268" s="6">
        <v>7</v>
      </c>
      <c r="S268" s="6">
        <v>3</v>
      </c>
      <c r="T268" s="41">
        <f t="shared" si="15"/>
        <v>18.333333333333332</v>
      </c>
      <c r="U268" s="41">
        <f t="shared" si="15"/>
        <v>22.777777777777779</v>
      </c>
      <c r="V268" s="6">
        <v>1.2</v>
      </c>
      <c r="Z268" s="6">
        <v>65</v>
      </c>
      <c r="AA268" s="6">
        <v>73</v>
      </c>
      <c r="AB268" s="6"/>
      <c r="AE268" s="6">
        <v>0.35499999999999998</v>
      </c>
    </row>
    <row r="269" spans="1:31" ht="15.75" customHeight="1" x14ac:dyDescent="0.25">
      <c r="A269" s="5">
        <v>43704</v>
      </c>
      <c r="B269" s="6">
        <v>8</v>
      </c>
      <c r="C269" s="6">
        <v>0.3</v>
      </c>
      <c r="D269" s="6">
        <v>7.03</v>
      </c>
      <c r="E269" s="6">
        <v>2.7</v>
      </c>
      <c r="F269" s="6">
        <v>15.8</v>
      </c>
      <c r="G269" s="6">
        <v>0.29499999999999998</v>
      </c>
      <c r="J269" s="35">
        <f t="shared" si="13"/>
        <v>0</v>
      </c>
      <c r="L269" s="35">
        <f t="shared" si="14"/>
        <v>0</v>
      </c>
      <c r="N269" s="6">
        <v>5</v>
      </c>
      <c r="O269" s="6">
        <v>3</v>
      </c>
      <c r="P269" s="6">
        <v>1</v>
      </c>
      <c r="Q269" s="6">
        <v>1</v>
      </c>
      <c r="R269" s="6">
        <v>13</v>
      </c>
      <c r="S269" s="6">
        <v>1</v>
      </c>
      <c r="T269" s="41">
        <f t="shared" si="15"/>
        <v>25</v>
      </c>
      <c r="U269" s="41">
        <f t="shared" si="15"/>
        <v>22.777777777777779</v>
      </c>
      <c r="V269" s="6">
        <v>1.62</v>
      </c>
      <c r="W269" s="6">
        <v>1</v>
      </c>
      <c r="Z269" s="6">
        <v>77</v>
      </c>
      <c r="AA269" s="6">
        <v>73</v>
      </c>
      <c r="AB269" s="6"/>
      <c r="AE269" s="6">
        <v>15.8</v>
      </c>
    </row>
    <row r="270" spans="1:31" ht="15.75" customHeight="1" x14ac:dyDescent="0.25">
      <c r="A270" s="5">
        <v>43704</v>
      </c>
      <c r="B270" s="6">
        <v>9</v>
      </c>
      <c r="C270" s="6">
        <v>0.3</v>
      </c>
      <c r="D270" s="6">
        <v>7.82</v>
      </c>
      <c r="E270" s="6">
        <v>40.6</v>
      </c>
      <c r="F270" s="6">
        <v>2.36</v>
      </c>
      <c r="G270" s="6">
        <v>0.14199999999999999</v>
      </c>
      <c r="J270" s="35">
        <f t="shared" si="13"/>
        <v>0</v>
      </c>
      <c r="L270" s="35">
        <f t="shared" si="14"/>
        <v>0</v>
      </c>
      <c r="N270" s="6">
        <v>5</v>
      </c>
      <c r="O270" s="6">
        <v>3</v>
      </c>
      <c r="P270" s="6">
        <v>2</v>
      </c>
      <c r="Q270" s="6">
        <v>2</v>
      </c>
      <c r="S270" s="6">
        <v>1</v>
      </c>
      <c r="T270" s="41">
        <f t="shared" si="15"/>
        <v>21.111111111111111</v>
      </c>
      <c r="U270" s="41">
        <f t="shared" si="15"/>
        <v>23.333333333333332</v>
      </c>
      <c r="V270" s="6">
        <v>0.5</v>
      </c>
      <c r="W270" s="6">
        <v>2</v>
      </c>
      <c r="Z270" s="6">
        <v>70</v>
      </c>
      <c r="AA270" s="6">
        <v>74</v>
      </c>
      <c r="AB270" s="6"/>
      <c r="AE270" s="6">
        <v>2.36</v>
      </c>
    </row>
    <row r="271" spans="1:31" ht="15.75" customHeight="1" x14ac:dyDescent="0.25">
      <c r="A271" s="5">
        <v>43704</v>
      </c>
      <c r="B271" s="6">
        <v>11</v>
      </c>
      <c r="C271" s="6">
        <v>0.59</v>
      </c>
      <c r="D271" s="6">
        <v>7.88</v>
      </c>
      <c r="E271" s="6">
        <v>45.6</v>
      </c>
      <c r="F271" s="6">
        <v>3.08</v>
      </c>
      <c r="G271" s="6">
        <v>0.115</v>
      </c>
      <c r="J271" s="35">
        <f t="shared" si="13"/>
        <v>0</v>
      </c>
      <c r="L271" s="35">
        <f t="shared" si="14"/>
        <v>0</v>
      </c>
      <c r="M271">
        <v>135.5</v>
      </c>
      <c r="N271" s="6">
        <v>1</v>
      </c>
      <c r="O271" s="6">
        <v>3</v>
      </c>
      <c r="P271" s="6">
        <v>2</v>
      </c>
      <c r="Q271" s="6">
        <v>2</v>
      </c>
      <c r="R271" s="6">
        <v>7</v>
      </c>
      <c r="S271" s="6">
        <v>4</v>
      </c>
      <c r="T271" s="41">
        <f t="shared" si="15"/>
        <v>24.444444444444443</v>
      </c>
      <c r="U271" s="41">
        <f t="shared" si="15"/>
        <v>23.888888888888889</v>
      </c>
      <c r="V271" s="6">
        <v>0.41</v>
      </c>
      <c r="W271" s="6">
        <v>1</v>
      </c>
      <c r="Z271" s="6">
        <v>76</v>
      </c>
      <c r="AA271" s="6">
        <v>75</v>
      </c>
      <c r="AB271" s="6"/>
      <c r="AE271" s="6">
        <v>3.08</v>
      </c>
    </row>
    <row r="272" spans="1:31" ht="15.75" customHeight="1" x14ac:dyDescent="0.25">
      <c r="A272" s="5">
        <v>43704</v>
      </c>
      <c r="B272" s="6">
        <v>12</v>
      </c>
      <c r="C272" s="6">
        <v>0.27</v>
      </c>
      <c r="D272" s="6">
        <v>7.15</v>
      </c>
      <c r="E272" s="6">
        <v>12.2</v>
      </c>
      <c r="F272" s="6">
        <v>12.3</v>
      </c>
      <c r="G272" s="6">
        <v>9.5000000000000001E-2</v>
      </c>
      <c r="J272" s="35">
        <f t="shared" si="13"/>
        <v>0</v>
      </c>
      <c r="L272" s="35">
        <f t="shared" si="14"/>
        <v>0</v>
      </c>
      <c r="N272" s="6">
        <v>5</v>
      </c>
      <c r="O272" s="6">
        <v>3</v>
      </c>
      <c r="P272" s="6">
        <v>2</v>
      </c>
      <c r="Q272" s="6">
        <v>1</v>
      </c>
      <c r="R272" s="6">
        <v>11</v>
      </c>
      <c r="S272" s="6">
        <v>1</v>
      </c>
      <c r="T272" s="41">
        <f t="shared" si="15"/>
        <v>24.444444444444443</v>
      </c>
      <c r="U272" s="41">
        <f t="shared" si="15"/>
        <v>21.111111111111111</v>
      </c>
      <c r="V272" s="6">
        <v>0.5</v>
      </c>
      <c r="W272" s="6">
        <v>2</v>
      </c>
      <c r="Z272" s="6">
        <v>76</v>
      </c>
      <c r="AA272" s="6">
        <v>70</v>
      </c>
      <c r="AB272" s="6"/>
      <c r="AE272" s="6">
        <v>12.3</v>
      </c>
    </row>
    <row r="273" spans="1:31" ht="15.75" customHeight="1" x14ac:dyDescent="0.25">
      <c r="A273" s="5">
        <v>43704</v>
      </c>
      <c r="B273" s="6">
        <v>13</v>
      </c>
      <c r="J273" s="35">
        <f t="shared" si="13"/>
        <v>0</v>
      </c>
      <c r="L273" s="35">
        <f t="shared" si="14"/>
        <v>0</v>
      </c>
      <c r="T273" s="41" t="str">
        <f t="shared" si="15"/>
        <v xml:space="preserve"> </v>
      </c>
      <c r="U273" s="41" t="str">
        <f t="shared" si="15"/>
        <v xml:space="preserve"> </v>
      </c>
    </row>
    <row r="274" spans="1:31" ht="15.75" customHeight="1" x14ac:dyDescent="0.25">
      <c r="A274" s="5">
        <v>43704</v>
      </c>
      <c r="B274" s="6">
        <v>15</v>
      </c>
      <c r="C274" s="6">
        <v>0.27</v>
      </c>
      <c r="D274" s="6">
        <v>7.76</v>
      </c>
      <c r="E274" s="6">
        <v>26.9</v>
      </c>
      <c r="F274" s="6">
        <v>1.03</v>
      </c>
      <c r="G274" s="6">
        <v>0.51200000000000001</v>
      </c>
      <c r="J274" s="35">
        <f t="shared" si="13"/>
        <v>0</v>
      </c>
      <c r="L274" s="35">
        <f t="shared" si="14"/>
        <v>0</v>
      </c>
      <c r="N274" s="6">
        <v>5</v>
      </c>
      <c r="O274" s="6">
        <v>3</v>
      </c>
      <c r="P274" s="6">
        <v>3</v>
      </c>
      <c r="Q274" s="6">
        <v>2</v>
      </c>
      <c r="R274" s="6">
        <v>7</v>
      </c>
      <c r="S274" s="6">
        <v>1</v>
      </c>
      <c r="T274" s="41">
        <f t="shared" si="15"/>
        <v>24.444444444444443</v>
      </c>
      <c r="U274" s="41">
        <f t="shared" si="15"/>
        <v>22.222222222222221</v>
      </c>
      <c r="V274" s="6">
        <v>0.2</v>
      </c>
      <c r="W274" s="6">
        <v>1</v>
      </c>
      <c r="Z274" s="6">
        <v>76</v>
      </c>
      <c r="AA274" s="6">
        <v>72</v>
      </c>
      <c r="AB274" s="6"/>
      <c r="AE274" s="6">
        <v>1.03</v>
      </c>
    </row>
    <row r="275" spans="1:31" ht="15.75" customHeight="1" x14ac:dyDescent="0.25">
      <c r="A275" s="5">
        <v>43704</v>
      </c>
      <c r="B275" s="6">
        <v>16</v>
      </c>
      <c r="C275" s="6">
        <v>1.07</v>
      </c>
      <c r="D275" s="6">
        <v>7.25</v>
      </c>
      <c r="E275" s="6">
        <v>12.7</v>
      </c>
      <c r="F275" s="6">
        <v>4.24</v>
      </c>
      <c r="G275" s="6">
        <v>1.196</v>
      </c>
      <c r="J275" s="35">
        <f t="shared" si="13"/>
        <v>0</v>
      </c>
      <c r="L275" s="35">
        <f t="shared" si="14"/>
        <v>0</v>
      </c>
      <c r="N275" s="6">
        <v>2</v>
      </c>
      <c r="O275" s="6">
        <v>3</v>
      </c>
      <c r="P275" s="6">
        <v>1</v>
      </c>
      <c r="Q275" s="6">
        <v>1</v>
      </c>
      <c r="R275" s="6">
        <v>6</v>
      </c>
      <c r="S275" s="6">
        <v>2</v>
      </c>
      <c r="T275" s="41">
        <f t="shared" si="15"/>
        <v>25.555555555555557</v>
      </c>
      <c r="U275" s="41">
        <f t="shared" si="15"/>
        <v>24.444444444444443</v>
      </c>
      <c r="V275" s="6">
        <v>0.63</v>
      </c>
      <c r="W275" s="6">
        <v>1</v>
      </c>
      <c r="Z275" s="6">
        <v>78</v>
      </c>
      <c r="AA275" s="6">
        <v>76</v>
      </c>
      <c r="AB275" s="6"/>
      <c r="AE275" s="6">
        <v>4.24</v>
      </c>
    </row>
    <row r="276" spans="1:31" ht="15.75" customHeight="1" x14ac:dyDescent="0.25">
      <c r="A276" s="5">
        <v>43704</v>
      </c>
      <c r="B276" s="6">
        <v>17</v>
      </c>
      <c r="C276" s="6">
        <v>7.89</v>
      </c>
      <c r="D276" s="6">
        <v>7.18</v>
      </c>
      <c r="E276" s="6">
        <v>22.4</v>
      </c>
      <c r="G276" s="6">
        <v>0.95199999999999996</v>
      </c>
      <c r="J276" s="35">
        <f t="shared" si="13"/>
        <v>0</v>
      </c>
      <c r="L276" s="35">
        <f t="shared" si="14"/>
        <v>0</v>
      </c>
      <c r="M276">
        <v>285</v>
      </c>
      <c r="N276" s="6">
        <v>2</v>
      </c>
      <c r="O276" s="6">
        <v>3</v>
      </c>
      <c r="P276" s="6">
        <v>2</v>
      </c>
      <c r="Q276" s="6">
        <v>2</v>
      </c>
      <c r="R276" s="6">
        <v>12</v>
      </c>
      <c r="S276" s="6">
        <v>2</v>
      </c>
      <c r="T276" s="41">
        <f t="shared" si="15"/>
        <v>17.222222222222221</v>
      </c>
      <c r="U276" s="41">
        <f t="shared" si="15"/>
        <v>20</v>
      </c>
      <c r="V276" s="6">
        <v>0.35</v>
      </c>
      <c r="W276" s="6">
        <v>1</v>
      </c>
      <c r="Z276" s="6">
        <v>63</v>
      </c>
      <c r="AA276" s="6">
        <v>68</v>
      </c>
      <c r="AB276" s="6"/>
    </row>
    <row r="277" spans="1:31" ht="15.75" customHeight="1" x14ac:dyDescent="0.25">
      <c r="A277" s="5">
        <v>43704</v>
      </c>
      <c r="B277" s="6">
        <v>18</v>
      </c>
      <c r="J277" s="35">
        <f t="shared" si="13"/>
        <v>0</v>
      </c>
      <c r="L277" s="35">
        <f t="shared" si="14"/>
        <v>0</v>
      </c>
      <c r="T277" s="41" t="str">
        <f t="shared" si="15"/>
        <v xml:space="preserve"> </v>
      </c>
      <c r="U277" s="41" t="str">
        <f t="shared" si="15"/>
        <v xml:space="preserve"> </v>
      </c>
    </row>
    <row r="278" spans="1:31" ht="15.75" customHeight="1" x14ac:dyDescent="0.25">
      <c r="A278" s="5">
        <v>43704</v>
      </c>
      <c r="B278" s="6">
        <v>19</v>
      </c>
      <c r="C278" s="6">
        <v>0.45</v>
      </c>
      <c r="D278" s="6">
        <v>7.53</v>
      </c>
      <c r="E278" s="6">
        <v>25.7</v>
      </c>
      <c r="F278" s="6">
        <v>3.94</v>
      </c>
      <c r="G278" s="6">
        <v>1.1419999999999999</v>
      </c>
      <c r="J278" s="35">
        <f t="shared" si="13"/>
        <v>0</v>
      </c>
      <c r="L278" s="35">
        <f t="shared" si="14"/>
        <v>0</v>
      </c>
      <c r="N278" s="6">
        <v>4</v>
      </c>
      <c r="O278" s="6">
        <v>3</v>
      </c>
      <c r="P278" s="6">
        <v>2</v>
      </c>
      <c r="Q278" s="6">
        <v>2</v>
      </c>
      <c r="R278" s="6">
        <v>5</v>
      </c>
      <c r="S278" s="6">
        <v>2</v>
      </c>
      <c r="T278" s="41">
        <f t="shared" si="15"/>
        <v>22.222222222222221</v>
      </c>
      <c r="U278" s="41">
        <f t="shared" si="15"/>
        <v>24.444444444444443</v>
      </c>
      <c r="V278" s="6">
        <v>0.5</v>
      </c>
      <c r="W278" s="6">
        <v>1</v>
      </c>
      <c r="Z278" s="6">
        <v>72</v>
      </c>
      <c r="AA278" s="6">
        <v>76</v>
      </c>
      <c r="AB278" s="6"/>
      <c r="AE278" s="6">
        <v>3.94</v>
      </c>
    </row>
    <row r="279" spans="1:31" ht="15.75" customHeight="1" x14ac:dyDescent="0.25">
      <c r="A279" s="5">
        <v>43704</v>
      </c>
      <c r="B279" s="6">
        <v>21</v>
      </c>
      <c r="C279" s="6">
        <v>5.44</v>
      </c>
      <c r="D279" s="6">
        <v>7.25</v>
      </c>
      <c r="E279" s="6">
        <v>49.2</v>
      </c>
      <c r="F279" s="6"/>
      <c r="G279" s="6">
        <v>0.191</v>
      </c>
      <c r="J279" s="35">
        <f t="shared" si="13"/>
        <v>0</v>
      </c>
      <c r="L279" s="35">
        <f t="shared" si="14"/>
        <v>0</v>
      </c>
      <c r="M279">
        <v>444.5</v>
      </c>
      <c r="N279" s="6">
        <v>1</v>
      </c>
      <c r="O279" s="6">
        <v>3</v>
      </c>
      <c r="P279" s="6">
        <v>2</v>
      </c>
      <c r="Q279" s="6">
        <v>2</v>
      </c>
      <c r="R279" s="6">
        <v>5</v>
      </c>
      <c r="S279" s="6">
        <v>1</v>
      </c>
      <c r="T279" s="41">
        <f t="shared" si="15"/>
        <v>24.444444444444443</v>
      </c>
      <c r="U279" s="41">
        <f t="shared" si="15"/>
        <v>22.777777777777779</v>
      </c>
      <c r="V279" s="6">
        <v>0.43</v>
      </c>
      <c r="W279" s="6">
        <v>1</v>
      </c>
      <c r="Z279" s="6">
        <v>76</v>
      </c>
      <c r="AA279" s="6">
        <v>73</v>
      </c>
      <c r="AB279" s="6"/>
      <c r="AE279" s="6">
        <v>52.5</v>
      </c>
    </row>
    <row r="280" spans="1:31" ht="15.75" customHeight="1" x14ac:dyDescent="0.25">
      <c r="A280" s="5">
        <v>43704</v>
      </c>
      <c r="B280" s="6">
        <v>22</v>
      </c>
      <c r="C280" s="6">
        <v>5.79</v>
      </c>
      <c r="D280" s="6">
        <v>7.18</v>
      </c>
      <c r="E280" s="6">
        <v>19.5</v>
      </c>
      <c r="F280" s="6"/>
      <c r="G280" s="6">
        <v>0.18099999999999999</v>
      </c>
      <c r="J280" s="35">
        <f t="shared" si="13"/>
        <v>0</v>
      </c>
      <c r="L280" s="35">
        <f t="shared" si="14"/>
        <v>0</v>
      </c>
      <c r="N280" s="6">
        <v>4</v>
      </c>
      <c r="O280" s="6">
        <v>3</v>
      </c>
      <c r="P280" s="6">
        <v>2</v>
      </c>
      <c r="Q280" s="6">
        <v>2</v>
      </c>
      <c r="R280" s="6">
        <v>5</v>
      </c>
      <c r="S280" s="6">
        <v>1</v>
      </c>
      <c r="T280" s="41">
        <f t="shared" si="15"/>
        <v>23.888888888888889</v>
      </c>
      <c r="U280" s="41">
        <f t="shared" si="15"/>
        <v>25</v>
      </c>
      <c r="V280" s="6">
        <v>0.45</v>
      </c>
      <c r="Z280" s="6">
        <v>75</v>
      </c>
      <c r="AA280" s="6">
        <v>77</v>
      </c>
      <c r="AB280" s="6"/>
      <c r="AE280" s="6">
        <v>51.3</v>
      </c>
    </row>
    <row r="281" spans="1:31" ht="15.75" customHeight="1" x14ac:dyDescent="0.25">
      <c r="A281" s="5">
        <v>43704</v>
      </c>
      <c r="B281" s="6">
        <v>23</v>
      </c>
      <c r="J281" s="35">
        <f t="shared" si="13"/>
        <v>0</v>
      </c>
      <c r="L281" s="35">
        <f t="shared" si="14"/>
        <v>0</v>
      </c>
      <c r="T281" s="41" t="str">
        <f t="shared" si="15"/>
        <v xml:space="preserve"> </v>
      </c>
      <c r="U281" s="41" t="str">
        <f t="shared" si="15"/>
        <v xml:space="preserve"> </v>
      </c>
    </row>
    <row r="282" spans="1:31" ht="15.75" customHeight="1" x14ac:dyDescent="0.25">
      <c r="A282" s="5">
        <v>43704</v>
      </c>
      <c r="B282" s="6">
        <v>24</v>
      </c>
      <c r="C282" s="6">
        <v>17.62</v>
      </c>
      <c r="D282" s="6">
        <v>7.35</v>
      </c>
      <c r="E282" s="6">
        <v>52.5</v>
      </c>
      <c r="G282" s="6">
        <v>0.14599999999999999</v>
      </c>
      <c r="J282" s="35">
        <f t="shared" si="13"/>
        <v>0</v>
      </c>
      <c r="L282" s="35">
        <f t="shared" si="14"/>
        <v>0</v>
      </c>
      <c r="N282" s="6">
        <v>1</v>
      </c>
      <c r="O282" s="6">
        <v>2</v>
      </c>
      <c r="P282" s="6">
        <v>2</v>
      </c>
      <c r="Q282" s="6">
        <v>2</v>
      </c>
      <c r="R282" s="6">
        <v>11</v>
      </c>
      <c r="S282" s="6">
        <v>1</v>
      </c>
      <c r="T282" s="41">
        <f t="shared" si="15"/>
        <v>25.555555555555557</v>
      </c>
      <c r="U282" s="41">
        <f t="shared" si="15"/>
        <v>23.333333333333332</v>
      </c>
      <c r="V282" s="6">
        <v>0.5</v>
      </c>
      <c r="W282" s="6">
        <v>1</v>
      </c>
      <c r="Z282" s="6">
        <v>78</v>
      </c>
      <c r="AA282" s="6">
        <v>74</v>
      </c>
      <c r="AB282" s="6"/>
    </row>
    <row r="283" spans="1:31" ht="15.75" customHeight="1" x14ac:dyDescent="0.25">
      <c r="A283" s="5">
        <v>43704</v>
      </c>
      <c r="B283" s="6">
        <v>25</v>
      </c>
      <c r="C283" s="6">
        <v>14.45</v>
      </c>
      <c r="D283" s="6">
        <v>7.07</v>
      </c>
      <c r="E283" s="6">
        <v>44.9</v>
      </c>
      <c r="G283" s="6">
        <v>0.17699999999999999</v>
      </c>
      <c r="J283" s="35">
        <f t="shared" si="13"/>
        <v>0</v>
      </c>
      <c r="L283" s="35">
        <f t="shared" si="14"/>
        <v>0</v>
      </c>
      <c r="N283" s="6">
        <v>1</v>
      </c>
      <c r="O283" s="6">
        <v>3</v>
      </c>
      <c r="P283" s="6">
        <v>3</v>
      </c>
      <c r="Q283" s="6">
        <v>2</v>
      </c>
      <c r="R283" s="6">
        <v>6</v>
      </c>
      <c r="S283" s="6">
        <v>4</v>
      </c>
      <c r="T283" s="41">
        <f t="shared" si="15"/>
        <v>25</v>
      </c>
      <c r="U283" s="41">
        <f t="shared" si="15"/>
        <v>22.222222222222221</v>
      </c>
      <c r="V283" s="6">
        <v>0.5</v>
      </c>
      <c r="W283" s="6">
        <v>1</v>
      </c>
      <c r="Z283" s="6">
        <v>77</v>
      </c>
      <c r="AA283" s="6">
        <v>72</v>
      </c>
      <c r="AB283" s="6"/>
    </row>
    <row r="284" spans="1:31" ht="15.75" customHeight="1" x14ac:dyDescent="0.25">
      <c r="A284" s="5">
        <v>43704</v>
      </c>
      <c r="B284" s="6">
        <v>26</v>
      </c>
      <c r="C284" s="6">
        <v>1.01</v>
      </c>
      <c r="D284" s="6">
        <v>8.0500000000000007</v>
      </c>
      <c r="E284" s="6">
        <v>76.400000000000006</v>
      </c>
      <c r="F284" s="6">
        <v>12.6</v>
      </c>
      <c r="G284" s="6">
        <v>0.185</v>
      </c>
      <c r="J284" s="35">
        <f t="shared" si="13"/>
        <v>0</v>
      </c>
      <c r="L284" s="35">
        <f t="shared" si="14"/>
        <v>0</v>
      </c>
      <c r="N284" s="6">
        <v>4</v>
      </c>
      <c r="O284" s="6">
        <v>3</v>
      </c>
      <c r="P284" s="6">
        <v>3</v>
      </c>
      <c r="Q284" s="6">
        <v>1</v>
      </c>
      <c r="R284" s="6">
        <v>6</v>
      </c>
      <c r="S284" s="6">
        <v>1</v>
      </c>
      <c r="T284" s="41">
        <f t="shared" si="15"/>
        <v>22.5</v>
      </c>
      <c r="U284" s="41">
        <f t="shared" si="15"/>
        <v>24</v>
      </c>
      <c r="V284" s="6">
        <v>0.35</v>
      </c>
      <c r="W284" s="6">
        <v>1</v>
      </c>
      <c r="Z284" s="6">
        <v>72.5</v>
      </c>
      <c r="AA284" s="6">
        <v>75.2</v>
      </c>
      <c r="AB284" s="6"/>
      <c r="AE284" s="6">
        <v>12.6</v>
      </c>
    </row>
    <row r="285" spans="1:31" ht="15.75" customHeight="1" x14ac:dyDescent="0.25">
      <c r="A285" s="5">
        <v>43704</v>
      </c>
      <c r="B285" s="6">
        <v>27</v>
      </c>
      <c r="C285" s="6">
        <v>0.63</v>
      </c>
      <c r="D285" s="6">
        <v>7.75</v>
      </c>
      <c r="E285" s="6">
        <v>11.6</v>
      </c>
      <c r="F285" s="6">
        <v>7.59</v>
      </c>
      <c r="G285" s="6">
        <v>0.184</v>
      </c>
      <c r="J285" s="35">
        <f t="shared" si="13"/>
        <v>0</v>
      </c>
      <c r="L285" s="35">
        <f t="shared" si="14"/>
        <v>0</v>
      </c>
      <c r="M285">
        <v>30</v>
      </c>
      <c r="N285" s="6">
        <v>4</v>
      </c>
      <c r="O285" s="6">
        <v>3</v>
      </c>
      <c r="P285" s="6">
        <v>3</v>
      </c>
      <c r="Q285" s="6">
        <v>2</v>
      </c>
      <c r="R285" s="6">
        <v>6</v>
      </c>
      <c r="S285" s="6">
        <v>2</v>
      </c>
      <c r="T285" s="41">
        <f t="shared" si="15"/>
        <v>24.444444444444443</v>
      </c>
      <c r="U285" s="41">
        <f t="shared" si="15"/>
        <v>25</v>
      </c>
      <c r="V285" s="6">
        <v>0.8</v>
      </c>
      <c r="W285" s="6">
        <v>1</v>
      </c>
      <c r="Z285" s="6">
        <v>76</v>
      </c>
      <c r="AA285" s="6">
        <v>77</v>
      </c>
      <c r="AB285" s="6"/>
      <c r="AE285" s="6">
        <v>7.59</v>
      </c>
    </row>
    <row r="286" spans="1:31" ht="15.75" customHeight="1" x14ac:dyDescent="0.25">
      <c r="A286" s="5">
        <v>43704</v>
      </c>
      <c r="B286" s="6">
        <v>28</v>
      </c>
      <c r="C286" s="6">
        <v>15.49</v>
      </c>
      <c r="D286" s="6">
        <v>6.87</v>
      </c>
      <c r="E286" s="6">
        <v>13.4</v>
      </c>
      <c r="G286" s="6">
        <v>0.14799999999999999</v>
      </c>
      <c r="J286" s="35">
        <f t="shared" si="13"/>
        <v>0</v>
      </c>
      <c r="L286" s="35">
        <f t="shared" si="14"/>
        <v>0</v>
      </c>
      <c r="M286">
        <v>41.5</v>
      </c>
      <c r="N286" s="6">
        <v>1</v>
      </c>
      <c r="O286" s="6">
        <v>3</v>
      </c>
      <c r="P286" s="6">
        <v>3</v>
      </c>
      <c r="Q286" s="6">
        <v>2</v>
      </c>
      <c r="R286" s="6">
        <v>6</v>
      </c>
      <c r="S286" s="6">
        <v>4</v>
      </c>
      <c r="T286" s="41">
        <f t="shared" si="15"/>
        <v>25</v>
      </c>
      <c r="U286" s="41">
        <f t="shared" si="15"/>
        <v>22.777777777777779</v>
      </c>
      <c r="V286" s="6">
        <v>0.5</v>
      </c>
      <c r="W286" s="6">
        <v>1</v>
      </c>
      <c r="Z286" s="6">
        <v>77</v>
      </c>
      <c r="AA286" s="6">
        <v>73</v>
      </c>
      <c r="AB286" s="6"/>
    </row>
    <row r="287" spans="1:31" ht="15.75" customHeight="1" x14ac:dyDescent="0.25">
      <c r="A287" s="5">
        <v>43718</v>
      </c>
      <c r="B287" s="6">
        <v>2</v>
      </c>
      <c r="C287" s="6">
        <v>0.45</v>
      </c>
      <c r="D287" s="6">
        <v>8.19</v>
      </c>
      <c r="E287" s="6">
        <v>32.200000000000003</v>
      </c>
      <c r="F287" s="6">
        <v>0.45600000000000002</v>
      </c>
      <c r="G287" s="6"/>
      <c r="J287" s="35">
        <f t="shared" si="13"/>
        <v>0</v>
      </c>
      <c r="L287" s="35">
        <f t="shared" si="14"/>
        <v>0</v>
      </c>
      <c r="M287">
        <v>140.5</v>
      </c>
      <c r="N287" s="6">
        <v>5</v>
      </c>
      <c r="O287" s="6">
        <v>2</v>
      </c>
      <c r="P287" s="6">
        <v>1</v>
      </c>
      <c r="Q287" s="6">
        <v>1</v>
      </c>
      <c r="R287" s="6">
        <v>13</v>
      </c>
      <c r="S287" s="6">
        <v>1</v>
      </c>
      <c r="T287" s="41">
        <f t="shared" si="15"/>
        <v>21.111111111111111</v>
      </c>
      <c r="U287" s="41">
        <f t="shared" si="15"/>
        <v>25.555555555555557</v>
      </c>
      <c r="V287" s="6">
        <v>0.82</v>
      </c>
      <c r="W287" s="6">
        <v>2</v>
      </c>
      <c r="X287" s="6">
        <v>15</v>
      </c>
      <c r="Z287" s="6">
        <v>70</v>
      </c>
      <c r="AA287" s="6">
        <v>78</v>
      </c>
      <c r="AB287" s="6"/>
      <c r="AE287" s="6">
        <v>0.45600000000000002</v>
      </c>
    </row>
    <row r="288" spans="1:31" ht="15.75" customHeight="1" x14ac:dyDescent="0.25">
      <c r="A288" s="5">
        <v>43718</v>
      </c>
      <c r="B288" s="6">
        <v>3</v>
      </c>
      <c r="C288" s="6">
        <v>0.35</v>
      </c>
      <c r="D288" s="6">
        <v>8.2200000000000006</v>
      </c>
      <c r="E288" s="6">
        <v>18.8</v>
      </c>
      <c r="F288" s="6">
        <v>12.9</v>
      </c>
      <c r="J288" s="35">
        <f t="shared" si="13"/>
        <v>0</v>
      </c>
      <c r="L288" s="35">
        <f t="shared" si="14"/>
        <v>0</v>
      </c>
      <c r="M288">
        <v>5</v>
      </c>
      <c r="N288" s="6">
        <v>5</v>
      </c>
      <c r="O288" s="6">
        <v>1</v>
      </c>
      <c r="P288" s="6">
        <v>2</v>
      </c>
      <c r="Q288" s="6">
        <v>1</v>
      </c>
      <c r="R288" s="6">
        <v>5</v>
      </c>
      <c r="S288" s="6">
        <v>1</v>
      </c>
      <c r="T288" s="41">
        <f t="shared" si="15"/>
        <v>25.555555555555557</v>
      </c>
      <c r="U288" s="41">
        <f t="shared" si="15"/>
        <v>26.666666666666668</v>
      </c>
      <c r="V288" s="6">
        <v>0.7</v>
      </c>
      <c r="W288" s="6">
        <v>1</v>
      </c>
      <c r="X288" s="6">
        <v>15</v>
      </c>
      <c r="Z288" s="6">
        <v>78</v>
      </c>
      <c r="AA288" s="6">
        <v>80</v>
      </c>
      <c r="AB288" s="6"/>
      <c r="AE288" s="6">
        <v>12.9</v>
      </c>
    </row>
    <row r="289" spans="1:31" ht="15.75" customHeight="1" x14ac:dyDescent="0.25">
      <c r="A289" s="5">
        <v>43718</v>
      </c>
      <c r="B289" s="6">
        <v>5</v>
      </c>
      <c r="C289" s="6">
        <v>0.26</v>
      </c>
      <c r="D289" s="6">
        <v>9.5299999999999994</v>
      </c>
      <c r="E289" s="6">
        <v>71</v>
      </c>
      <c r="F289" s="6">
        <v>0.52300000000000002</v>
      </c>
      <c r="J289" s="35">
        <f t="shared" si="13"/>
        <v>0</v>
      </c>
      <c r="L289" s="35">
        <f t="shared" si="14"/>
        <v>0</v>
      </c>
      <c r="N289" s="6">
        <v>5</v>
      </c>
      <c r="O289" s="6">
        <v>1</v>
      </c>
      <c r="P289" s="6">
        <v>2</v>
      </c>
      <c r="Q289" s="6">
        <v>1</v>
      </c>
      <c r="R289" s="6">
        <v>7</v>
      </c>
      <c r="S289" s="6">
        <v>3</v>
      </c>
      <c r="T289" s="41">
        <f t="shared" si="15"/>
        <v>28.333333333333332</v>
      </c>
      <c r="U289" s="41">
        <f t="shared" si="15"/>
        <v>24.444444444444443</v>
      </c>
      <c r="V289" s="6">
        <v>0.5</v>
      </c>
      <c r="W289" s="6">
        <v>1</v>
      </c>
      <c r="X289" s="6">
        <v>8</v>
      </c>
      <c r="Z289" s="6">
        <v>83</v>
      </c>
      <c r="AA289" s="6">
        <v>76</v>
      </c>
      <c r="AB289" s="6"/>
      <c r="AE289" s="6">
        <v>0.52300000000000002</v>
      </c>
    </row>
    <row r="290" spans="1:31" ht="15.75" customHeight="1" x14ac:dyDescent="0.25">
      <c r="A290" s="5">
        <v>43718</v>
      </c>
      <c r="B290" s="6">
        <v>6</v>
      </c>
      <c r="C290" s="6">
        <v>0.31</v>
      </c>
      <c r="D290" s="6">
        <v>8.83</v>
      </c>
      <c r="E290" s="6">
        <v>5.5</v>
      </c>
      <c r="F290" s="6">
        <v>3.4</v>
      </c>
      <c r="J290" s="35">
        <f t="shared" si="13"/>
        <v>0</v>
      </c>
      <c r="L290" s="35">
        <f t="shared" si="14"/>
        <v>0</v>
      </c>
      <c r="M290">
        <v>5</v>
      </c>
      <c r="O290" s="6">
        <v>2</v>
      </c>
      <c r="P290" s="6">
        <v>3</v>
      </c>
      <c r="Q290" s="6">
        <v>2</v>
      </c>
      <c r="R290" s="6">
        <v>8</v>
      </c>
      <c r="S290" s="6">
        <v>4</v>
      </c>
      <c r="T290" s="41">
        <f t="shared" si="15"/>
        <v>26.999999999999996</v>
      </c>
      <c r="U290" s="41">
        <f t="shared" si="15"/>
        <v>24</v>
      </c>
      <c r="V290" s="6">
        <v>1.2</v>
      </c>
      <c r="X290" s="6">
        <v>50</v>
      </c>
      <c r="Z290" s="6">
        <v>80.599999999999994</v>
      </c>
      <c r="AA290" s="6">
        <v>75.2</v>
      </c>
      <c r="AB290" s="6"/>
      <c r="AE290" s="6">
        <v>3.4</v>
      </c>
    </row>
    <row r="291" spans="1:31" ht="15.75" customHeight="1" x14ac:dyDescent="0.25">
      <c r="A291" s="5">
        <v>43718</v>
      </c>
      <c r="B291" s="6">
        <v>8</v>
      </c>
      <c r="C291" s="6">
        <v>0.28000000000000003</v>
      </c>
      <c r="D291" s="6">
        <v>7.17</v>
      </c>
      <c r="E291" s="6">
        <v>16.2</v>
      </c>
      <c r="F291" s="6">
        <v>10.199999999999999</v>
      </c>
      <c r="J291" s="35">
        <f t="shared" si="13"/>
        <v>0</v>
      </c>
      <c r="L291" s="35">
        <f t="shared" si="14"/>
        <v>0</v>
      </c>
      <c r="N291" s="6">
        <v>5</v>
      </c>
      <c r="O291" s="6">
        <v>1</v>
      </c>
      <c r="P291" s="6">
        <v>2</v>
      </c>
      <c r="Q291" s="6">
        <v>1</v>
      </c>
      <c r="R291" s="6">
        <v>13</v>
      </c>
      <c r="S291" s="6">
        <v>2</v>
      </c>
      <c r="T291" s="41">
        <f t="shared" si="15"/>
        <v>28.888888888888889</v>
      </c>
      <c r="U291" s="41">
        <f t="shared" si="15"/>
        <v>25.555555555555557</v>
      </c>
      <c r="V291" s="6">
        <v>2.12</v>
      </c>
      <c r="W291" s="6">
        <v>1</v>
      </c>
      <c r="X291" s="6">
        <v>2</v>
      </c>
      <c r="Z291" s="6">
        <v>84</v>
      </c>
      <c r="AA291" s="6">
        <v>78</v>
      </c>
      <c r="AB291" s="6"/>
      <c r="AE291" s="6">
        <v>10.199999999999999</v>
      </c>
    </row>
    <row r="292" spans="1:31" ht="15.75" customHeight="1" x14ac:dyDescent="0.25">
      <c r="A292" s="5">
        <v>43718</v>
      </c>
      <c r="B292" s="6">
        <v>9</v>
      </c>
      <c r="C292" s="6">
        <v>0.33</v>
      </c>
      <c r="D292" s="6">
        <v>7.67</v>
      </c>
      <c r="E292" s="6">
        <v>28</v>
      </c>
      <c r="F292" s="6">
        <v>2.4</v>
      </c>
      <c r="J292" s="35">
        <f t="shared" si="13"/>
        <v>0</v>
      </c>
      <c r="L292" s="35">
        <f t="shared" si="14"/>
        <v>0</v>
      </c>
      <c r="N292" s="6">
        <v>5</v>
      </c>
      <c r="O292" s="6">
        <v>2</v>
      </c>
      <c r="P292" s="6">
        <v>2</v>
      </c>
      <c r="Q292" s="6">
        <v>1</v>
      </c>
      <c r="R292" s="6">
        <v>5</v>
      </c>
      <c r="S292" s="6">
        <v>3</v>
      </c>
      <c r="T292" s="41">
        <f t="shared" si="15"/>
        <v>28.888888888888889</v>
      </c>
      <c r="U292" s="41">
        <f t="shared" si="15"/>
        <v>26.111111111111111</v>
      </c>
      <c r="V292" s="6">
        <v>0.4</v>
      </c>
      <c r="W292" s="6">
        <v>2</v>
      </c>
      <c r="X292" s="6">
        <v>15</v>
      </c>
      <c r="Z292" s="6">
        <v>84</v>
      </c>
      <c r="AA292" s="6">
        <v>79</v>
      </c>
      <c r="AB292" s="6"/>
      <c r="AE292" s="6">
        <v>2.4</v>
      </c>
    </row>
    <row r="293" spans="1:31" ht="15.75" customHeight="1" x14ac:dyDescent="0.25">
      <c r="A293" s="5">
        <v>43718</v>
      </c>
      <c r="B293" s="6">
        <v>11</v>
      </c>
      <c r="C293" s="6">
        <v>0.94</v>
      </c>
      <c r="D293" s="6">
        <v>8.43</v>
      </c>
      <c r="E293" s="6">
        <v>176.3</v>
      </c>
      <c r="F293" s="6">
        <v>4.1399999999999997</v>
      </c>
      <c r="J293" s="35">
        <f t="shared" si="13"/>
        <v>0</v>
      </c>
      <c r="L293" s="35">
        <f t="shared" si="14"/>
        <v>0</v>
      </c>
      <c r="M293">
        <v>5</v>
      </c>
      <c r="N293" s="6">
        <v>1</v>
      </c>
      <c r="O293" s="6">
        <v>1</v>
      </c>
      <c r="P293" s="6">
        <v>3</v>
      </c>
      <c r="Q293" s="6">
        <v>2</v>
      </c>
      <c r="R293" s="6">
        <v>8</v>
      </c>
      <c r="S293" s="6">
        <v>3</v>
      </c>
      <c r="T293" s="41">
        <f t="shared" si="15"/>
        <v>26.666666666666668</v>
      </c>
      <c r="U293" s="41">
        <f t="shared" si="15"/>
        <v>25.555555555555557</v>
      </c>
      <c r="V293" s="6">
        <v>0.36</v>
      </c>
      <c r="W293" s="6">
        <v>1</v>
      </c>
      <c r="X293" s="6">
        <v>100</v>
      </c>
      <c r="Z293" s="6">
        <v>80</v>
      </c>
      <c r="AA293" s="6">
        <v>78</v>
      </c>
      <c r="AB293" s="6"/>
      <c r="AE293" s="6">
        <v>4.1399999999999997</v>
      </c>
    </row>
    <row r="294" spans="1:31" ht="15.75" customHeight="1" x14ac:dyDescent="0.25">
      <c r="A294" s="5">
        <v>43718</v>
      </c>
      <c r="B294" s="6">
        <v>12</v>
      </c>
      <c r="C294" s="6">
        <v>0.28999999999999998</v>
      </c>
      <c r="D294" s="6">
        <v>7.12</v>
      </c>
      <c r="E294" s="6">
        <v>3.8</v>
      </c>
      <c r="F294" s="6">
        <v>10.199999999999999</v>
      </c>
      <c r="J294" s="35">
        <f t="shared" si="13"/>
        <v>0</v>
      </c>
      <c r="L294" s="35">
        <f t="shared" si="14"/>
        <v>0</v>
      </c>
      <c r="N294" s="6">
        <v>5</v>
      </c>
      <c r="O294" s="6">
        <v>2</v>
      </c>
      <c r="P294" s="6">
        <v>2</v>
      </c>
      <c r="Q294" s="6">
        <v>1</v>
      </c>
      <c r="R294" s="6">
        <v>5</v>
      </c>
      <c r="S294" s="6">
        <v>3</v>
      </c>
      <c r="T294" s="41">
        <f t="shared" si="15"/>
        <v>26.666666666666668</v>
      </c>
      <c r="U294" s="41">
        <f t="shared" si="15"/>
        <v>23.888888888888889</v>
      </c>
      <c r="V294" s="6">
        <v>0.4</v>
      </c>
      <c r="W294" s="6">
        <v>2</v>
      </c>
      <c r="X294" s="6">
        <v>15</v>
      </c>
      <c r="Z294" s="6">
        <v>80</v>
      </c>
      <c r="AA294" s="6">
        <v>75</v>
      </c>
      <c r="AB294" s="6"/>
      <c r="AE294" s="6">
        <v>10.199999999999999</v>
      </c>
    </row>
    <row r="295" spans="1:31" ht="15.75" customHeight="1" x14ac:dyDescent="0.25">
      <c r="A295" s="5">
        <v>43718</v>
      </c>
      <c r="B295" s="6">
        <v>13</v>
      </c>
      <c r="J295" s="35">
        <f t="shared" si="13"/>
        <v>0</v>
      </c>
      <c r="L295" s="35">
        <f t="shared" si="14"/>
        <v>0</v>
      </c>
      <c r="T295" s="41" t="str">
        <f t="shared" si="15"/>
        <v xml:space="preserve"> </v>
      </c>
      <c r="U295" s="41" t="str">
        <f t="shared" si="15"/>
        <v xml:space="preserve"> </v>
      </c>
    </row>
    <row r="296" spans="1:31" ht="15.75" customHeight="1" x14ac:dyDescent="0.25">
      <c r="A296" s="5">
        <v>43718</v>
      </c>
      <c r="B296" s="6">
        <v>15</v>
      </c>
      <c r="C296" s="6">
        <v>0.3</v>
      </c>
      <c r="D296" s="6">
        <v>8.84</v>
      </c>
      <c r="E296" s="6">
        <v>126.3</v>
      </c>
      <c r="F296" s="6">
        <v>0.97099999999999997</v>
      </c>
      <c r="J296" s="35">
        <f t="shared" si="13"/>
        <v>0</v>
      </c>
      <c r="L296" s="35">
        <f t="shared" si="14"/>
        <v>0</v>
      </c>
      <c r="N296" s="6">
        <v>5</v>
      </c>
      <c r="O296" s="6">
        <v>1</v>
      </c>
      <c r="P296" s="6">
        <v>3</v>
      </c>
      <c r="Q296" s="6">
        <v>2</v>
      </c>
      <c r="R296" s="6">
        <v>7</v>
      </c>
      <c r="S296" s="6">
        <v>1</v>
      </c>
      <c r="T296" s="41">
        <f t="shared" si="15"/>
        <v>26.666666666666668</v>
      </c>
      <c r="U296" s="41">
        <f t="shared" si="15"/>
        <v>14.444444444444445</v>
      </c>
      <c r="V296" s="6">
        <v>0.5</v>
      </c>
      <c r="W296" s="6">
        <v>2</v>
      </c>
      <c r="Z296" s="6">
        <v>80</v>
      </c>
      <c r="AA296" s="6">
        <v>58</v>
      </c>
      <c r="AB296" s="6"/>
      <c r="AE296" s="6">
        <v>0.97099999999999997</v>
      </c>
    </row>
    <row r="297" spans="1:31" ht="15.75" customHeight="1" x14ac:dyDescent="0.25">
      <c r="A297" s="5">
        <v>43718</v>
      </c>
      <c r="B297" s="6">
        <v>16</v>
      </c>
      <c r="C297" s="6">
        <v>1.19</v>
      </c>
      <c r="D297" s="6">
        <v>7.34</v>
      </c>
      <c r="E297" s="6">
        <v>13.9</v>
      </c>
      <c r="F297" s="6">
        <v>4.8099999999999996</v>
      </c>
      <c r="J297" s="35">
        <f t="shared" si="13"/>
        <v>0</v>
      </c>
      <c r="L297" s="35">
        <f t="shared" si="14"/>
        <v>0</v>
      </c>
      <c r="N297" s="6">
        <v>1</v>
      </c>
      <c r="O297" s="6">
        <v>1</v>
      </c>
      <c r="P297" s="6">
        <v>1</v>
      </c>
      <c r="Q297" s="6">
        <v>1</v>
      </c>
      <c r="R297" s="6">
        <v>10</v>
      </c>
      <c r="S297" s="6">
        <v>2</v>
      </c>
      <c r="T297" s="41">
        <f t="shared" si="15"/>
        <v>25.555555555555557</v>
      </c>
      <c r="U297" s="41">
        <f t="shared" si="15"/>
        <v>24.444444444444443</v>
      </c>
      <c r="V297" s="6">
        <v>0.42</v>
      </c>
      <c r="W297" s="6">
        <v>1</v>
      </c>
      <c r="X297" s="6">
        <v>3</v>
      </c>
      <c r="Z297" s="6">
        <v>78</v>
      </c>
      <c r="AA297" s="6">
        <v>76</v>
      </c>
      <c r="AB297" s="6"/>
      <c r="AE297" s="6">
        <v>4.8099999999999996</v>
      </c>
    </row>
    <row r="298" spans="1:31" ht="15.75" customHeight="1" x14ac:dyDescent="0.25">
      <c r="A298" s="5">
        <v>43718</v>
      </c>
      <c r="B298" s="6">
        <v>17</v>
      </c>
      <c r="C298" s="6">
        <v>10.65</v>
      </c>
      <c r="D298" s="6">
        <v>7.67</v>
      </c>
      <c r="E298" s="6">
        <v>21.6</v>
      </c>
      <c r="J298" s="35">
        <f t="shared" si="13"/>
        <v>0</v>
      </c>
      <c r="L298" s="35">
        <f t="shared" si="14"/>
        <v>0</v>
      </c>
      <c r="M298">
        <v>30.5</v>
      </c>
      <c r="N298" s="6">
        <v>1</v>
      </c>
      <c r="O298" s="6">
        <v>2</v>
      </c>
      <c r="P298" s="6">
        <v>2</v>
      </c>
      <c r="S298" s="6">
        <v>2</v>
      </c>
      <c r="T298" s="41">
        <f t="shared" si="15"/>
        <v>23.000000000000004</v>
      </c>
      <c r="U298" s="41">
        <f t="shared" si="15"/>
        <v>20</v>
      </c>
      <c r="V298" s="6">
        <v>0.06</v>
      </c>
      <c r="W298" s="6">
        <v>1</v>
      </c>
      <c r="X298" s="6">
        <v>100</v>
      </c>
      <c r="Z298" s="6">
        <v>73.400000000000006</v>
      </c>
      <c r="AA298" s="6">
        <v>68</v>
      </c>
      <c r="AB298" s="6"/>
    </row>
    <row r="299" spans="1:31" ht="15.75" customHeight="1" x14ac:dyDescent="0.25">
      <c r="A299" s="5">
        <v>43718</v>
      </c>
      <c r="B299" s="6">
        <v>18</v>
      </c>
      <c r="C299" s="6">
        <v>11.05</v>
      </c>
      <c r="D299" s="6">
        <v>7.55</v>
      </c>
      <c r="E299" s="6">
        <v>122.4</v>
      </c>
      <c r="J299" s="35">
        <f t="shared" si="13"/>
        <v>0</v>
      </c>
      <c r="L299" s="35">
        <f t="shared" si="14"/>
        <v>0</v>
      </c>
      <c r="N299" s="6">
        <v>4</v>
      </c>
      <c r="O299" s="6">
        <v>1</v>
      </c>
      <c r="P299" s="6">
        <v>3</v>
      </c>
      <c r="Q299" s="6">
        <v>2</v>
      </c>
      <c r="R299" s="6">
        <v>6</v>
      </c>
      <c r="S299" s="6">
        <v>2</v>
      </c>
      <c r="T299" s="41">
        <f t="shared" si="15"/>
        <v>22.777777777777779</v>
      </c>
      <c r="U299" s="41">
        <f t="shared" si="15"/>
        <v>25.555555555555557</v>
      </c>
      <c r="V299" s="6">
        <v>0.4</v>
      </c>
      <c r="W299" s="6">
        <v>1</v>
      </c>
      <c r="X299" s="6">
        <v>25</v>
      </c>
      <c r="Z299" s="6">
        <v>73</v>
      </c>
      <c r="AA299" s="6">
        <v>78</v>
      </c>
      <c r="AB299" s="6"/>
    </row>
    <row r="300" spans="1:31" ht="15.75" customHeight="1" x14ac:dyDescent="0.25">
      <c r="A300" s="5">
        <v>43718</v>
      </c>
      <c r="B300" s="6">
        <v>19</v>
      </c>
      <c r="C300" s="6">
        <v>0.56999999999999995</v>
      </c>
      <c r="D300" s="6">
        <v>7.4</v>
      </c>
      <c r="E300" s="6">
        <v>24.5</v>
      </c>
      <c r="F300" s="6">
        <v>5.29</v>
      </c>
      <c r="J300" s="35">
        <f t="shared" si="13"/>
        <v>0</v>
      </c>
      <c r="L300" s="35">
        <f t="shared" si="14"/>
        <v>0</v>
      </c>
      <c r="N300" s="6">
        <v>3</v>
      </c>
      <c r="O300" s="6">
        <v>1</v>
      </c>
      <c r="P300" s="6">
        <v>2</v>
      </c>
      <c r="Q300" s="6">
        <v>2</v>
      </c>
      <c r="R300" s="6">
        <v>5</v>
      </c>
      <c r="S300" s="6">
        <v>2</v>
      </c>
      <c r="T300" s="41">
        <f t="shared" si="15"/>
        <v>25</v>
      </c>
      <c r="U300" s="41">
        <f t="shared" si="15"/>
        <v>25</v>
      </c>
      <c r="V300" s="6">
        <v>0.7</v>
      </c>
      <c r="W300" s="6">
        <v>1</v>
      </c>
      <c r="X300" s="6">
        <v>200</v>
      </c>
      <c r="Z300" s="6">
        <v>77</v>
      </c>
      <c r="AA300" s="6">
        <v>77</v>
      </c>
      <c r="AB300" s="6"/>
      <c r="AE300" s="6">
        <v>5.29</v>
      </c>
    </row>
    <row r="301" spans="1:31" ht="15.75" customHeight="1" x14ac:dyDescent="0.25">
      <c r="A301" s="5">
        <v>43718</v>
      </c>
      <c r="B301" s="6">
        <v>21</v>
      </c>
      <c r="C301" s="6">
        <v>3.78</v>
      </c>
      <c r="D301" s="6">
        <v>7.45</v>
      </c>
      <c r="E301" s="6">
        <v>24.8</v>
      </c>
      <c r="F301" s="6">
        <v>21.7</v>
      </c>
      <c r="J301" s="35">
        <f t="shared" si="13"/>
        <v>0</v>
      </c>
      <c r="L301" s="35">
        <f t="shared" si="14"/>
        <v>0</v>
      </c>
      <c r="M301">
        <v>36</v>
      </c>
      <c r="N301" s="6">
        <v>1</v>
      </c>
      <c r="O301" s="6">
        <v>1</v>
      </c>
      <c r="P301" s="6">
        <v>3</v>
      </c>
      <c r="Q301" s="6">
        <v>2</v>
      </c>
      <c r="R301" s="6">
        <v>7</v>
      </c>
      <c r="S301" s="6">
        <v>1</v>
      </c>
      <c r="T301" s="41">
        <f t="shared" si="15"/>
        <v>24.444444444444443</v>
      </c>
      <c r="U301" s="41">
        <f t="shared" si="15"/>
        <v>22.777777777777779</v>
      </c>
      <c r="V301" s="6">
        <v>0.42</v>
      </c>
      <c r="W301" s="6">
        <v>1</v>
      </c>
      <c r="X301" s="6">
        <v>52</v>
      </c>
      <c r="Z301" s="6">
        <v>76</v>
      </c>
      <c r="AA301" s="6">
        <v>73</v>
      </c>
      <c r="AB301" s="6"/>
      <c r="AE301" s="6">
        <v>21.7</v>
      </c>
    </row>
    <row r="302" spans="1:31" ht="15.75" customHeight="1" x14ac:dyDescent="0.25">
      <c r="A302" s="5">
        <v>43718</v>
      </c>
      <c r="B302" s="6">
        <v>22</v>
      </c>
      <c r="C302" s="6">
        <v>6.42</v>
      </c>
      <c r="D302" s="6">
        <v>7.64</v>
      </c>
      <c r="E302" s="6">
        <v>21.8</v>
      </c>
      <c r="J302" s="35">
        <f t="shared" si="13"/>
        <v>0</v>
      </c>
      <c r="L302" s="35">
        <f t="shared" si="14"/>
        <v>0</v>
      </c>
      <c r="N302" s="6">
        <v>4</v>
      </c>
      <c r="O302" s="6">
        <v>1</v>
      </c>
      <c r="P302" s="6">
        <v>3</v>
      </c>
      <c r="Q302" s="6">
        <v>2</v>
      </c>
      <c r="R302" s="6">
        <v>7</v>
      </c>
      <c r="S302" s="6">
        <v>1</v>
      </c>
      <c r="T302" s="41">
        <f t="shared" si="15"/>
        <v>25</v>
      </c>
      <c r="U302" s="41">
        <f t="shared" si="15"/>
        <v>25.555555555555557</v>
      </c>
      <c r="V302" s="6">
        <v>0.38</v>
      </c>
      <c r="W302" s="6">
        <v>1</v>
      </c>
      <c r="X302" s="6">
        <v>170</v>
      </c>
      <c r="Z302" s="6">
        <v>77</v>
      </c>
      <c r="AA302" s="6">
        <v>78</v>
      </c>
      <c r="AB302" s="6"/>
    </row>
    <row r="303" spans="1:31" ht="15.75" customHeight="1" x14ac:dyDescent="0.25">
      <c r="A303" s="5">
        <v>43718</v>
      </c>
      <c r="B303" s="6">
        <v>23</v>
      </c>
      <c r="C303" s="6">
        <v>7.45</v>
      </c>
      <c r="D303" s="6">
        <v>7.5</v>
      </c>
      <c r="E303" s="6">
        <v>21.7</v>
      </c>
      <c r="J303" s="35">
        <f t="shared" si="13"/>
        <v>0</v>
      </c>
      <c r="L303" s="35">
        <f t="shared" si="14"/>
        <v>0</v>
      </c>
      <c r="N303" s="6">
        <v>4</v>
      </c>
      <c r="O303" s="6">
        <v>1</v>
      </c>
      <c r="P303" s="6">
        <v>3</v>
      </c>
      <c r="Q303" s="6">
        <v>2</v>
      </c>
      <c r="R303" s="6">
        <v>6</v>
      </c>
      <c r="S303" s="6">
        <v>2</v>
      </c>
      <c r="T303" s="41">
        <f t="shared" si="15"/>
        <v>22.777777777777779</v>
      </c>
      <c r="U303" s="41">
        <f t="shared" si="15"/>
        <v>25.555555555555557</v>
      </c>
      <c r="V303" s="6">
        <v>0.4</v>
      </c>
      <c r="W303" s="6">
        <v>1</v>
      </c>
      <c r="X303" s="6">
        <v>50</v>
      </c>
      <c r="Z303" s="6">
        <v>73</v>
      </c>
      <c r="AA303" s="6">
        <v>78</v>
      </c>
      <c r="AB303" s="6"/>
    </row>
    <row r="304" spans="1:31" ht="15.75" customHeight="1" x14ac:dyDescent="0.25">
      <c r="A304" s="5">
        <v>43718</v>
      </c>
      <c r="B304" s="6">
        <v>24</v>
      </c>
      <c r="C304" s="6">
        <v>20.41</v>
      </c>
      <c r="D304" s="6">
        <v>7.06</v>
      </c>
      <c r="E304" s="6">
        <v>31.1</v>
      </c>
      <c r="J304" s="35">
        <f t="shared" si="13"/>
        <v>0</v>
      </c>
      <c r="L304" s="35">
        <f t="shared" si="14"/>
        <v>0</v>
      </c>
      <c r="N304" s="6">
        <v>2</v>
      </c>
      <c r="O304" s="6">
        <v>2</v>
      </c>
      <c r="P304" s="6">
        <v>2</v>
      </c>
      <c r="Q304" s="6">
        <v>2</v>
      </c>
      <c r="R304" s="6">
        <v>10</v>
      </c>
      <c r="S304" s="6">
        <v>1</v>
      </c>
      <c r="T304" s="41">
        <f t="shared" si="15"/>
        <v>29.444444444444443</v>
      </c>
      <c r="U304" s="41">
        <f t="shared" si="15"/>
        <v>23.333333333333332</v>
      </c>
      <c r="V304" s="6">
        <v>0.4</v>
      </c>
      <c r="W304" s="6">
        <v>1</v>
      </c>
      <c r="X304" s="6">
        <v>25</v>
      </c>
      <c r="Z304" s="6">
        <v>85</v>
      </c>
      <c r="AA304" s="6">
        <v>74</v>
      </c>
      <c r="AB304" s="6"/>
    </row>
    <row r="305" spans="1:31" ht="15.75" customHeight="1" x14ac:dyDescent="0.25">
      <c r="A305" s="5">
        <v>43718</v>
      </c>
      <c r="B305" s="6">
        <v>25</v>
      </c>
      <c r="C305" s="6">
        <v>16.16</v>
      </c>
      <c r="D305" s="6">
        <v>7.1</v>
      </c>
      <c r="E305" s="6">
        <v>14.8</v>
      </c>
      <c r="J305" s="35">
        <f t="shared" si="13"/>
        <v>0</v>
      </c>
      <c r="L305" s="35">
        <f t="shared" si="14"/>
        <v>0</v>
      </c>
      <c r="N305" s="6">
        <v>4</v>
      </c>
      <c r="O305" s="6">
        <v>2</v>
      </c>
      <c r="P305" s="6">
        <v>3</v>
      </c>
      <c r="Q305" s="6">
        <v>2</v>
      </c>
      <c r="R305" s="6">
        <v>6</v>
      </c>
      <c r="S305" s="6">
        <v>1</v>
      </c>
      <c r="T305" s="41">
        <f t="shared" si="15"/>
        <v>26.666666666666668</v>
      </c>
      <c r="U305" s="41">
        <f t="shared" si="15"/>
        <v>23.333333333333332</v>
      </c>
      <c r="V305" s="6">
        <v>0.55000000000000004</v>
      </c>
      <c r="W305" s="6">
        <v>1</v>
      </c>
      <c r="X305" s="6">
        <v>10</v>
      </c>
      <c r="Z305" s="6">
        <v>80</v>
      </c>
      <c r="AA305" s="6">
        <v>74</v>
      </c>
      <c r="AB305" s="6"/>
    </row>
    <row r="306" spans="1:31" ht="15.75" customHeight="1" x14ac:dyDescent="0.25">
      <c r="A306" s="5">
        <v>43718</v>
      </c>
      <c r="B306" s="6">
        <v>26</v>
      </c>
      <c r="C306" s="6">
        <v>1.31</v>
      </c>
      <c r="D306" s="6">
        <v>7.65</v>
      </c>
      <c r="E306" s="6">
        <v>39.6</v>
      </c>
      <c r="F306" s="6">
        <v>5.19</v>
      </c>
      <c r="J306" s="35">
        <f t="shared" si="13"/>
        <v>0</v>
      </c>
      <c r="L306" s="35">
        <f t="shared" si="14"/>
        <v>0</v>
      </c>
      <c r="N306" s="6">
        <v>3</v>
      </c>
      <c r="O306" s="6">
        <v>1</v>
      </c>
      <c r="P306" s="6">
        <v>1</v>
      </c>
      <c r="Q306" s="6">
        <v>1</v>
      </c>
      <c r="R306" s="6">
        <v>13</v>
      </c>
      <c r="S306" s="6">
        <v>1</v>
      </c>
      <c r="T306" s="41">
        <f t="shared" si="15"/>
        <v>20</v>
      </c>
      <c r="U306" s="41">
        <f t="shared" si="15"/>
        <v>21.111111111111111</v>
      </c>
      <c r="V306" s="6">
        <v>0.24</v>
      </c>
      <c r="W306" s="6">
        <v>2</v>
      </c>
      <c r="Z306" s="6">
        <v>68</v>
      </c>
      <c r="AA306" s="6">
        <v>70</v>
      </c>
      <c r="AB306" s="6"/>
      <c r="AE306" s="6">
        <v>5.19</v>
      </c>
    </row>
    <row r="307" spans="1:31" ht="15.75" customHeight="1" x14ac:dyDescent="0.25">
      <c r="A307" s="5">
        <v>43718</v>
      </c>
      <c r="B307" s="6">
        <v>27</v>
      </c>
      <c r="C307" s="6">
        <v>0.63</v>
      </c>
      <c r="D307" s="6">
        <v>8.0299999999999994</v>
      </c>
      <c r="E307" s="6">
        <v>19.5</v>
      </c>
      <c r="F307" s="38"/>
      <c r="J307" s="35">
        <f t="shared" si="13"/>
        <v>0</v>
      </c>
      <c r="L307" s="35">
        <f t="shared" si="14"/>
        <v>0</v>
      </c>
      <c r="M307">
        <v>5</v>
      </c>
      <c r="N307" s="6">
        <v>4</v>
      </c>
      <c r="O307" s="6">
        <v>2</v>
      </c>
      <c r="P307" s="6">
        <v>3</v>
      </c>
      <c r="Q307" s="6">
        <v>2</v>
      </c>
      <c r="R307" s="6">
        <v>8</v>
      </c>
      <c r="S307" s="6">
        <v>2</v>
      </c>
      <c r="T307" s="41">
        <f t="shared" si="15"/>
        <v>28.888888888888889</v>
      </c>
      <c r="U307" s="41">
        <f t="shared" si="15"/>
        <v>24.444444444444443</v>
      </c>
      <c r="V307" s="6">
        <v>0.7</v>
      </c>
      <c r="W307" s="6">
        <v>1</v>
      </c>
      <c r="Z307" s="6">
        <v>84</v>
      </c>
      <c r="AA307" s="6">
        <v>76</v>
      </c>
      <c r="AB307" s="6"/>
      <c r="AE307" s="38"/>
    </row>
    <row r="308" spans="1:31" ht="15.75" customHeight="1" x14ac:dyDescent="0.25">
      <c r="A308" s="5">
        <v>43718</v>
      </c>
      <c r="B308" s="6">
        <v>28</v>
      </c>
      <c r="C308" s="6">
        <v>16.63</v>
      </c>
      <c r="D308" s="6">
        <v>7.41</v>
      </c>
      <c r="E308" s="6">
        <v>211.5</v>
      </c>
      <c r="J308" s="35">
        <f t="shared" si="13"/>
        <v>0</v>
      </c>
      <c r="L308" s="35">
        <f t="shared" si="14"/>
        <v>0</v>
      </c>
      <c r="M308">
        <v>5</v>
      </c>
      <c r="N308" s="6">
        <v>4</v>
      </c>
      <c r="O308" s="6">
        <v>2</v>
      </c>
      <c r="P308" s="6">
        <v>3</v>
      </c>
      <c r="Q308" s="6">
        <v>2</v>
      </c>
      <c r="R308" s="6">
        <v>6</v>
      </c>
      <c r="S308" s="6">
        <v>1</v>
      </c>
      <c r="T308" s="41">
        <f t="shared" si="15"/>
        <v>26.666666666666668</v>
      </c>
      <c r="U308" s="41">
        <f t="shared" si="15"/>
        <v>23.333333333333332</v>
      </c>
      <c r="V308" s="6">
        <v>0.55000000000000004</v>
      </c>
      <c r="W308" s="6">
        <v>1</v>
      </c>
      <c r="Z308" s="6">
        <v>80</v>
      </c>
      <c r="AA308" s="6">
        <v>74</v>
      </c>
      <c r="AB308" s="6"/>
    </row>
    <row r="309" spans="1:31" ht="15.75" customHeight="1" x14ac:dyDescent="0.25">
      <c r="A309" s="5">
        <v>43732</v>
      </c>
      <c r="B309" s="6">
        <v>2</v>
      </c>
      <c r="C309" s="6">
        <v>0.28000000000000003</v>
      </c>
      <c r="D309" s="6">
        <v>7.84</v>
      </c>
      <c r="E309" s="6">
        <v>16.5</v>
      </c>
      <c r="F309" s="6">
        <v>0.14699999999999999</v>
      </c>
      <c r="G309" s="6">
        <v>0.23200000000000001</v>
      </c>
      <c r="J309" s="35">
        <f t="shared" si="13"/>
        <v>0</v>
      </c>
      <c r="L309" s="35">
        <f t="shared" si="14"/>
        <v>0</v>
      </c>
      <c r="M309">
        <v>117</v>
      </c>
      <c r="N309" s="6">
        <v>5</v>
      </c>
      <c r="O309" s="6">
        <v>2</v>
      </c>
      <c r="P309" s="6">
        <v>2</v>
      </c>
      <c r="Q309" s="6">
        <v>2</v>
      </c>
      <c r="R309" s="6">
        <v>12</v>
      </c>
      <c r="S309" s="6">
        <v>2</v>
      </c>
      <c r="T309" s="41">
        <f t="shared" si="15"/>
        <v>22.777777777777779</v>
      </c>
      <c r="U309" s="41">
        <f t="shared" si="15"/>
        <v>25.555555555555557</v>
      </c>
      <c r="V309" s="6">
        <v>0.74</v>
      </c>
      <c r="W309" s="6">
        <v>2</v>
      </c>
      <c r="Z309" s="6">
        <v>73</v>
      </c>
      <c r="AA309" s="6">
        <v>78</v>
      </c>
      <c r="AB309" s="6"/>
      <c r="AE309" s="6">
        <v>0.14699999999999999</v>
      </c>
    </row>
    <row r="310" spans="1:31" ht="15.75" customHeight="1" x14ac:dyDescent="0.25">
      <c r="A310" s="5">
        <v>43732</v>
      </c>
      <c r="B310" s="6">
        <v>3</v>
      </c>
      <c r="C310" s="6">
        <v>0.33</v>
      </c>
      <c r="D310" s="6">
        <v>7.88</v>
      </c>
      <c r="E310" s="6">
        <v>23.9</v>
      </c>
      <c r="F310" s="6">
        <v>10.3</v>
      </c>
      <c r="G310" s="6">
        <v>0.109</v>
      </c>
      <c r="J310" s="35">
        <f t="shared" si="13"/>
        <v>0</v>
      </c>
      <c r="L310" s="35">
        <f t="shared" si="14"/>
        <v>0</v>
      </c>
      <c r="M310">
        <v>5</v>
      </c>
      <c r="N310" s="6">
        <v>5</v>
      </c>
      <c r="O310" s="6">
        <v>1</v>
      </c>
      <c r="P310" s="6">
        <v>3</v>
      </c>
      <c r="Q310" s="6">
        <v>2</v>
      </c>
      <c r="R310" s="6">
        <v>9</v>
      </c>
      <c r="S310" s="6">
        <v>1</v>
      </c>
      <c r="T310" s="41">
        <f t="shared" si="15"/>
        <v>25</v>
      </c>
      <c r="U310" s="41">
        <f t="shared" si="15"/>
        <v>25</v>
      </c>
      <c r="V310" s="6">
        <v>0.8</v>
      </c>
      <c r="W310" s="6">
        <v>1</v>
      </c>
      <c r="Z310" s="6">
        <v>77</v>
      </c>
      <c r="AA310" s="6">
        <v>77</v>
      </c>
      <c r="AB310" s="6"/>
      <c r="AE310" s="6">
        <v>10.3</v>
      </c>
    </row>
    <row r="311" spans="1:31" ht="15.75" customHeight="1" x14ac:dyDescent="0.25">
      <c r="A311" s="5">
        <v>43732</v>
      </c>
      <c r="B311" s="6">
        <v>5</v>
      </c>
      <c r="C311" s="6">
        <v>0.28000000000000003</v>
      </c>
      <c r="D311" s="6">
        <v>8.84</v>
      </c>
      <c r="E311" s="6">
        <v>45.3</v>
      </c>
      <c r="F311" s="6">
        <v>0.33600000000000002</v>
      </c>
      <c r="G311" s="6">
        <v>0.253</v>
      </c>
      <c r="J311" s="35">
        <f t="shared" si="13"/>
        <v>0</v>
      </c>
      <c r="L311" s="35">
        <f t="shared" si="14"/>
        <v>0</v>
      </c>
      <c r="N311" s="6">
        <v>5</v>
      </c>
      <c r="O311" s="6">
        <v>1</v>
      </c>
      <c r="P311" s="6">
        <v>2</v>
      </c>
      <c r="Q311" s="6">
        <v>1</v>
      </c>
      <c r="R311" s="6">
        <v>11</v>
      </c>
      <c r="S311" s="6">
        <v>2</v>
      </c>
      <c r="T311" s="41">
        <f t="shared" si="15"/>
        <v>27.777777777777779</v>
      </c>
      <c r="U311" s="41">
        <f t="shared" si="15"/>
        <v>23.888888888888889</v>
      </c>
      <c r="V311" s="6">
        <v>0.6</v>
      </c>
      <c r="W311" s="6">
        <v>1</v>
      </c>
      <c r="Z311" s="6">
        <v>82</v>
      </c>
      <c r="AA311" s="6">
        <v>75</v>
      </c>
      <c r="AB311" s="6"/>
      <c r="AE311" s="6">
        <v>0.33600000000000002</v>
      </c>
    </row>
    <row r="312" spans="1:31" ht="15.75" customHeight="1" x14ac:dyDescent="0.25">
      <c r="A312" s="5">
        <v>43732</v>
      </c>
      <c r="B312" s="6">
        <v>6</v>
      </c>
      <c r="C312" s="6">
        <v>0.3</v>
      </c>
      <c r="D312" s="6">
        <v>8.11</v>
      </c>
      <c r="E312" s="6">
        <v>5.7</v>
      </c>
      <c r="F312" s="6">
        <v>2.69</v>
      </c>
      <c r="G312" s="6">
        <v>0.32800000000000001</v>
      </c>
      <c r="J312" s="35">
        <f t="shared" si="13"/>
        <v>0</v>
      </c>
      <c r="L312" s="35">
        <f t="shared" si="14"/>
        <v>0</v>
      </c>
      <c r="M312">
        <v>10</v>
      </c>
      <c r="N312" s="6">
        <v>5</v>
      </c>
      <c r="O312" s="6">
        <v>1</v>
      </c>
      <c r="P312" s="6">
        <v>4</v>
      </c>
      <c r="Q312" s="6">
        <v>2</v>
      </c>
      <c r="R312" s="6">
        <v>12</v>
      </c>
      <c r="S312" s="6">
        <v>2</v>
      </c>
      <c r="T312" s="41">
        <f t="shared" si="15"/>
        <v>22.222222222222221</v>
      </c>
      <c r="U312" s="41">
        <f t="shared" si="15"/>
        <v>24.444444444444443</v>
      </c>
      <c r="V312" s="6">
        <v>1.2</v>
      </c>
      <c r="Z312" s="6">
        <v>72</v>
      </c>
      <c r="AA312" s="6">
        <v>76</v>
      </c>
      <c r="AB312" s="6"/>
      <c r="AE312" s="6">
        <v>2.69</v>
      </c>
    </row>
    <row r="313" spans="1:31" ht="15.75" customHeight="1" x14ac:dyDescent="0.25">
      <c r="A313" s="5">
        <v>43732</v>
      </c>
      <c r="B313" s="6">
        <v>8</v>
      </c>
      <c r="C313" s="6">
        <v>0.33</v>
      </c>
      <c r="D313" s="6">
        <v>7.57</v>
      </c>
      <c r="E313" s="6">
        <v>4.3</v>
      </c>
      <c r="F313" s="6">
        <v>10.1</v>
      </c>
      <c r="G313" s="6">
        <v>0.46700000000000003</v>
      </c>
      <c r="J313" s="35">
        <f t="shared" si="13"/>
        <v>0</v>
      </c>
      <c r="L313" s="35">
        <f t="shared" si="14"/>
        <v>0</v>
      </c>
      <c r="N313" s="6">
        <v>5</v>
      </c>
      <c r="O313" s="6">
        <v>1</v>
      </c>
      <c r="P313" s="6">
        <v>1</v>
      </c>
      <c r="Q313" s="6">
        <v>1</v>
      </c>
      <c r="R313" s="6">
        <v>13</v>
      </c>
      <c r="S313" s="6">
        <v>1</v>
      </c>
      <c r="T313" s="41">
        <f t="shared" si="15"/>
        <v>25.555555555555557</v>
      </c>
      <c r="U313" s="41">
        <f t="shared" si="15"/>
        <v>21.666666666666668</v>
      </c>
      <c r="V313" s="6">
        <v>2.39</v>
      </c>
      <c r="W313" s="6">
        <v>1</v>
      </c>
      <c r="Z313" s="6">
        <v>78</v>
      </c>
      <c r="AA313" s="6">
        <v>71</v>
      </c>
      <c r="AB313" s="6"/>
      <c r="AE313" s="6">
        <v>10.1</v>
      </c>
    </row>
    <row r="314" spans="1:31" ht="15.75" customHeight="1" x14ac:dyDescent="0.25">
      <c r="A314" s="5">
        <v>43732</v>
      </c>
      <c r="B314" s="6">
        <v>9</v>
      </c>
      <c r="C314" s="6">
        <v>0.03</v>
      </c>
      <c r="D314" s="6">
        <v>8.68</v>
      </c>
      <c r="E314" s="6">
        <v>18.600000000000001</v>
      </c>
      <c r="F314" s="6">
        <v>1.54</v>
      </c>
      <c r="G314" s="6">
        <v>5.8000000000000003E-2</v>
      </c>
      <c r="J314" s="35">
        <f t="shared" si="13"/>
        <v>0</v>
      </c>
      <c r="L314" s="35">
        <f t="shared" si="14"/>
        <v>0</v>
      </c>
      <c r="N314" s="6">
        <v>5</v>
      </c>
      <c r="O314" s="6">
        <v>1</v>
      </c>
      <c r="P314" s="6">
        <v>3</v>
      </c>
      <c r="Q314" s="6">
        <v>2</v>
      </c>
      <c r="R314" s="6">
        <v>11</v>
      </c>
      <c r="S314" s="6">
        <v>2</v>
      </c>
      <c r="T314" s="41">
        <f t="shared" si="15"/>
        <v>20</v>
      </c>
      <c r="U314" s="41">
        <f t="shared" si="15"/>
        <v>25</v>
      </c>
      <c r="V314" s="6">
        <v>0.6</v>
      </c>
      <c r="W314" s="6">
        <v>1</v>
      </c>
      <c r="Z314" s="6">
        <v>68</v>
      </c>
      <c r="AA314" s="6">
        <v>77</v>
      </c>
      <c r="AB314" s="6"/>
      <c r="AE314" s="6">
        <v>1.54</v>
      </c>
    </row>
    <row r="315" spans="1:31" ht="15.75" customHeight="1" x14ac:dyDescent="0.25">
      <c r="A315" s="5">
        <v>43732</v>
      </c>
      <c r="B315" s="6">
        <v>11</v>
      </c>
      <c r="C315" s="6">
        <v>1.47</v>
      </c>
      <c r="D315" s="6">
        <v>7.91</v>
      </c>
      <c r="E315" s="6">
        <v>154.9</v>
      </c>
      <c r="F315" s="6">
        <v>4.26</v>
      </c>
      <c r="G315" s="6">
        <v>0.20499999999999999</v>
      </c>
      <c r="J315" s="35">
        <f t="shared" si="13"/>
        <v>0</v>
      </c>
      <c r="L315" s="35">
        <f t="shared" si="14"/>
        <v>0</v>
      </c>
      <c r="M315">
        <v>92</v>
      </c>
      <c r="N315" s="6">
        <v>1</v>
      </c>
      <c r="O315" s="6">
        <v>1</v>
      </c>
      <c r="P315" s="6">
        <v>3</v>
      </c>
      <c r="Q315" s="6">
        <v>2</v>
      </c>
      <c r="R315" s="6">
        <v>12</v>
      </c>
      <c r="S315" s="6">
        <v>1</v>
      </c>
      <c r="T315" s="41">
        <f t="shared" si="15"/>
        <v>27.222222222222221</v>
      </c>
      <c r="U315" s="41">
        <f t="shared" si="15"/>
        <v>23.333333333333332</v>
      </c>
      <c r="V315" s="6">
        <v>0.4</v>
      </c>
      <c r="W315" s="6">
        <v>1</v>
      </c>
      <c r="Z315" s="6">
        <v>81</v>
      </c>
      <c r="AA315" s="6">
        <v>74</v>
      </c>
      <c r="AB315" s="6"/>
      <c r="AE315" s="6">
        <v>4.26</v>
      </c>
    </row>
    <row r="316" spans="1:31" ht="15.75" customHeight="1" x14ac:dyDescent="0.25">
      <c r="A316" s="5">
        <v>43732</v>
      </c>
      <c r="B316" s="6">
        <v>12</v>
      </c>
      <c r="C316" s="6">
        <v>0.31</v>
      </c>
      <c r="D316" s="6">
        <v>8.11</v>
      </c>
      <c r="E316" s="6">
        <v>6.5</v>
      </c>
      <c r="F316" s="6">
        <v>12.2</v>
      </c>
      <c r="G316" s="6">
        <v>0.36499999999999999</v>
      </c>
      <c r="J316" s="35">
        <f t="shared" si="13"/>
        <v>0</v>
      </c>
      <c r="L316" s="35">
        <f t="shared" si="14"/>
        <v>0</v>
      </c>
      <c r="N316" s="6">
        <v>5</v>
      </c>
      <c r="O316" s="6">
        <v>1</v>
      </c>
      <c r="P316" s="6">
        <v>3</v>
      </c>
      <c r="Q316" s="6">
        <v>2</v>
      </c>
      <c r="R316" s="6">
        <v>13</v>
      </c>
      <c r="S316" s="6">
        <v>2</v>
      </c>
      <c r="T316" s="41">
        <f t="shared" si="15"/>
        <v>25</v>
      </c>
      <c r="U316" s="41">
        <f t="shared" si="15"/>
        <v>24.444444444444443</v>
      </c>
      <c r="V316" s="6">
        <v>0.55000000000000004</v>
      </c>
      <c r="W316" s="6">
        <v>2</v>
      </c>
      <c r="Z316" s="6">
        <v>77</v>
      </c>
      <c r="AA316" s="6">
        <v>76</v>
      </c>
      <c r="AB316" s="6"/>
      <c r="AE316" s="6">
        <v>12.2</v>
      </c>
    </row>
    <row r="317" spans="1:31" ht="15.75" customHeight="1" x14ac:dyDescent="0.25">
      <c r="A317" s="5">
        <v>43732</v>
      </c>
      <c r="B317" s="6">
        <v>13</v>
      </c>
      <c r="J317" s="35">
        <f t="shared" si="13"/>
        <v>0</v>
      </c>
      <c r="L317" s="35">
        <f t="shared" si="14"/>
        <v>0</v>
      </c>
      <c r="N317" s="18"/>
      <c r="O317" s="18"/>
      <c r="P317" s="18"/>
      <c r="Q317" s="18"/>
      <c r="R317" s="18"/>
      <c r="S317" s="18"/>
      <c r="T317" s="41" t="str">
        <f t="shared" si="15"/>
        <v xml:space="preserve"> </v>
      </c>
      <c r="U317" s="41" t="str">
        <f t="shared" si="15"/>
        <v xml:space="preserve"> </v>
      </c>
      <c r="V317" s="18"/>
      <c r="W317" s="18"/>
      <c r="Z317" s="18"/>
      <c r="AA317" s="18"/>
      <c r="AB317" s="18"/>
    </row>
    <row r="318" spans="1:31" ht="15.75" customHeight="1" x14ac:dyDescent="0.25">
      <c r="A318" s="5">
        <v>43732</v>
      </c>
      <c r="B318" s="6">
        <v>15</v>
      </c>
      <c r="C318" s="6">
        <v>0.37</v>
      </c>
      <c r="D318" s="6">
        <v>8.35</v>
      </c>
      <c r="E318" s="6">
        <v>38.4</v>
      </c>
      <c r="F318" s="6">
        <v>0.29199999999999998</v>
      </c>
      <c r="J318" s="35">
        <f t="shared" si="13"/>
        <v>0</v>
      </c>
      <c r="L318" s="35">
        <f t="shared" si="14"/>
        <v>0</v>
      </c>
      <c r="T318" s="41" t="str">
        <f t="shared" si="15"/>
        <v xml:space="preserve"> </v>
      </c>
      <c r="U318" s="41" t="str">
        <f t="shared" si="15"/>
        <v xml:space="preserve"> </v>
      </c>
      <c r="AE318" s="6">
        <v>0.29199999999999998</v>
      </c>
    </row>
    <row r="319" spans="1:31" ht="15.75" customHeight="1" x14ac:dyDescent="0.25">
      <c r="A319" s="5">
        <v>43732</v>
      </c>
      <c r="B319" s="6">
        <v>16</v>
      </c>
      <c r="F319" s="6">
        <v>4.4800000000000004</v>
      </c>
      <c r="G319" s="6">
        <v>0.32</v>
      </c>
      <c r="J319" s="35">
        <f t="shared" si="13"/>
        <v>0</v>
      </c>
      <c r="L319" s="35">
        <f t="shared" si="14"/>
        <v>0</v>
      </c>
      <c r="N319" s="6">
        <v>2</v>
      </c>
      <c r="O319" s="6">
        <v>2</v>
      </c>
      <c r="P319" s="6">
        <v>3</v>
      </c>
      <c r="Q319" s="6">
        <v>2</v>
      </c>
      <c r="R319" s="6">
        <v>12</v>
      </c>
      <c r="S319" s="6">
        <v>1</v>
      </c>
      <c r="T319" s="41">
        <f t="shared" si="15"/>
        <v>25.555555555555557</v>
      </c>
      <c r="U319" s="41">
        <f t="shared" si="15"/>
        <v>26.666666666666668</v>
      </c>
      <c r="V319" s="6">
        <v>0.5</v>
      </c>
      <c r="W319" s="6">
        <v>1</v>
      </c>
      <c r="Z319" s="6">
        <v>78</v>
      </c>
      <c r="AA319" s="6">
        <v>80</v>
      </c>
      <c r="AB319" s="6"/>
      <c r="AE319" s="6">
        <v>4.4800000000000004</v>
      </c>
    </row>
    <row r="320" spans="1:31" ht="15.75" customHeight="1" x14ac:dyDescent="0.25">
      <c r="A320" s="5">
        <v>43732</v>
      </c>
      <c r="B320" s="6">
        <v>17</v>
      </c>
      <c r="C320" s="6">
        <v>11.01</v>
      </c>
      <c r="D320" s="6">
        <v>7.13</v>
      </c>
      <c r="E320" s="6">
        <v>151.30000000000001</v>
      </c>
      <c r="G320" s="6">
        <v>0.19700000000000001</v>
      </c>
      <c r="J320" s="35">
        <f t="shared" si="13"/>
        <v>0</v>
      </c>
      <c r="L320" s="35">
        <f t="shared" si="14"/>
        <v>0</v>
      </c>
      <c r="M320">
        <v>52</v>
      </c>
      <c r="N320" s="6">
        <v>3</v>
      </c>
      <c r="O320" s="6">
        <v>1</v>
      </c>
      <c r="P320" s="6">
        <v>2</v>
      </c>
      <c r="Q320" s="6">
        <v>2</v>
      </c>
      <c r="R320" s="6">
        <v>12</v>
      </c>
      <c r="S320" s="6">
        <v>1</v>
      </c>
      <c r="T320" s="41">
        <f t="shared" si="15"/>
        <v>21.111111111111111</v>
      </c>
      <c r="U320" s="41">
        <f t="shared" si="15"/>
        <v>20</v>
      </c>
      <c r="V320" s="6">
        <v>0.03</v>
      </c>
      <c r="W320" s="6">
        <v>1</v>
      </c>
      <c r="Z320" s="6">
        <v>70</v>
      </c>
      <c r="AA320" s="6">
        <v>68</v>
      </c>
      <c r="AB320" s="6"/>
    </row>
    <row r="321" spans="1:31" ht="15.75" customHeight="1" x14ac:dyDescent="0.25">
      <c r="A321" s="5">
        <v>43732</v>
      </c>
      <c r="B321" s="6">
        <v>18</v>
      </c>
      <c r="C321" s="6">
        <v>15.1</v>
      </c>
      <c r="D321" s="6">
        <v>7.07</v>
      </c>
      <c r="E321" s="6">
        <v>15.8</v>
      </c>
      <c r="G321" s="6">
        <v>0.13800000000000001</v>
      </c>
      <c r="J321" s="35">
        <f t="shared" si="13"/>
        <v>0</v>
      </c>
      <c r="L321" s="35">
        <f t="shared" si="14"/>
        <v>0</v>
      </c>
      <c r="N321" s="6">
        <v>4</v>
      </c>
      <c r="O321" s="6">
        <v>2</v>
      </c>
      <c r="P321" s="6">
        <v>4</v>
      </c>
      <c r="Q321" s="6">
        <v>3</v>
      </c>
      <c r="R321" s="6">
        <v>11</v>
      </c>
      <c r="S321" s="6">
        <v>2</v>
      </c>
      <c r="T321" s="41">
        <f t="shared" si="15"/>
        <v>26.111111111111111</v>
      </c>
      <c r="U321" s="41">
        <f t="shared" si="15"/>
        <v>24.444444444444443</v>
      </c>
      <c r="V321" s="6">
        <v>0.6</v>
      </c>
      <c r="W321" s="6">
        <v>1</v>
      </c>
      <c r="Z321" s="6">
        <v>79</v>
      </c>
      <c r="AA321" s="6">
        <v>76</v>
      </c>
      <c r="AB321" s="6"/>
    </row>
    <row r="322" spans="1:31" ht="15.75" customHeight="1" x14ac:dyDescent="0.25">
      <c r="A322" s="5">
        <v>43732</v>
      </c>
      <c r="B322" s="6">
        <v>19</v>
      </c>
      <c r="J322" s="35">
        <f t="shared" si="13"/>
        <v>0</v>
      </c>
      <c r="L322" s="35">
        <f t="shared" si="14"/>
        <v>0</v>
      </c>
      <c r="T322" s="41" t="str">
        <f t="shared" si="15"/>
        <v xml:space="preserve"> </v>
      </c>
      <c r="U322" s="41" t="str">
        <f t="shared" si="15"/>
        <v xml:space="preserve"> </v>
      </c>
    </row>
    <row r="323" spans="1:31" ht="15.75" customHeight="1" x14ac:dyDescent="0.25">
      <c r="A323" s="5">
        <v>43732</v>
      </c>
      <c r="B323" s="6">
        <v>21</v>
      </c>
      <c r="C323" s="6">
        <v>5.49</v>
      </c>
      <c r="D323" s="6">
        <v>7.35</v>
      </c>
      <c r="E323" s="6">
        <v>24.4</v>
      </c>
      <c r="G323" s="6">
        <v>0.16500000000000001</v>
      </c>
      <c r="J323" s="35">
        <f t="shared" ref="J323:J386" si="16">I323*14.007*0.001</f>
        <v>0</v>
      </c>
      <c r="L323" s="35">
        <f t="shared" ref="L323:L386" si="17">K323*30.97*0.001</f>
        <v>0</v>
      </c>
      <c r="M323">
        <v>103</v>
      </c>
      <c r="N323" s="6">
        <v>2</v>
      </c>
      <c r="O323" s="6">
        <v>1</v>
      </c>
      <c r="P323" s="6">
        <v>3</v>
      </c>
      <c r="Q323" s="6">
        <v>2</v>
      </c>
      <c r="R323" s="6">
        <v>12</v>
      </c>
      <c r="S323" s="6">
        <v>1</v>
      </c>
      <c r="T323" s="41">
        <f t="shared" si="15"/>
        <v>22.777777777777779</v>
      </c>
      <c r="U323" s="41">
        <f t="shared" si="15"/>
        <v>21.111111111111111</v>
      </c>
      <c r="V323" s="6">
        <v>0.45</v>
      </c>
      <c r="W323" s="6">
        <v>1</v>
      </c>
      <c r="Z323" s="6">
        <v>73</v>
      </c>
      <c r="AA323" s="6">
        <v>70</v>
      </c>
      <c r="AB323" s="6"/>
    </row>
    <row r="324" spans="1:31" ht="15.75" customHeight="1" x14ac:dyDescent="0.25">
      <c r="A324" s="5">
        <v>43732</v>
      </c>
      <c r="B324" s="6">
        <v>22</v>
      </c>
      <c r="C324" s="6">
        <v>8.3000000000000007</v>
      </c>
      <c r="D324" s="6">
        <v>7.31</v>
      </c>
      <c r="E324" s="6">
        <v>19</v>
      </c>
      <c r="F324" s="6"/>
      <c r="G324" s="6">
        <v>0.16300000000000001</v>
      </c>
      <c r="J324" s="35">
        <f t="shared" si="16"/>
        <v>0</v>
      </c>
      <c r="L324" s="35">
        <f t="shared" si="17"/>
        <v>0</v>
      </c>
      <c r="N324" s="6">
        <v>1</v>
      </c>
      <c r="O324" s="6">
        <v>1</v>
      </c>
      <c r="P324" s="6">
        <v>3</v>
      </c>
      <c r="Q324" s="6">
        <v>3</v>
      </c>
      <c r="R324" s="6">
        <v>5</v>
      </c>
      <c r="S324" s="6">
        <v>2</v>
      </c>
      <c r="T324" s="41">
        <f t="shared" ref="T324:U387" si="18">IF(Z324&gt;0,(Z324-32)*5/9," ")</f>
        <v>25</v>
      </c>
      <c r="U324" s="41">
        <f t="shared" si="18"/>
        <v>22.777777777777779</v>
      </c>
      <c r="V324" s="6">
        <v>0.5</v>
      </c>
      <c r="Z324" s="6">
        <v>77</v>
      </c>
      <c r="AA324" s="6">
        <v>73</v>
      </c>
      <c r="AB324" s="6"/>
      <c r="AE324" s="6">
        <v>30.7</v>
      </c>
    </row>
    <row r="325" spans="1:31" ht="15.75" customHeight="1" x14ac:dyDescent="0.25">
      <c r="A325" s="5">
        <v>43732</v>
      </c>
      <c r="B325" s="6">
        <v>23</v>
      </c>
      <c r="C325" s="6">
        <v>12.12</v>
      </c>
      <c r="D325" s="6">
        <v>7.21</v>
      </c>
      <c r="E325" s="6">
        <v>57.7</v>
      </c>
      <c r="G325" s="6">
        <v>0.14000000000000001</v>
      </c>
      <c r="J325" s="35">
        <f t="shared" si="16"/>
        <v>0</v>
      </c>
      <c r="L325" s="35">
        <f t="shared" si="17"/>
        <v>0</v>
      </c>
      <c r="N325" s="6">
        <v>4</v>
      </c>
      <c r="O325" s="6">
        <v>2</v>
      </c>
      <c r="P325" s="6">
        <v>4</v>
      </c>
      <c r="Q325" s="6">
        <v>3</v>
      </c>
      <c r="R325" s="6">
        <v>10</v>
      </c>
      <c r="S325" s="6">
        <v>2</v>
      </c>
      <c r="T325" s="41">
        <f t="shared" si="18"/>
        <v>25.555555555555557</v>
      </c>
      <c r="U325" s="41">
        <f t="shared" si="18"/>
        <v>24.444444444444443</v>
      </c>
      <c r="V325" s="6">
        <v>0.57999999999999996</v>
      </c>
      <c r="W325" s="6">
        <v>1</v>
      </c>
      <c r="Z325" s="6">
        <v>78</v>
      </c>
      <c r="AA325" s="6">
        <v>76</v>
      </c>
      <c r="AB325" s="6"/>
    </row>
    <row r="326" spans="1:31" ht="15.75" customHeight="1" x14ac:dyDescent="0.25">
      <c r="A326" s="5">
        <v>43732</v>
      </c>
      <c r="B326" s="6">
        <v>24</v>
      </c>
      <c r="C326" s="6">
        <v>22.13</v>
      </c>
      <c r="D326" s="6">
        <v>7.31</v>
      </c>
      <c r="E326" s="6">
        <v>281.5</v>
      </c>
      <c r="G326" s="6">
        <v>0.29399999999999998</v>
      </c>
      <c r="J326" s="35">
        <f t="shared" si="16"/>
        <v>0</v>
      </c>
      <c r="L326" s="35">
        <f t="shared" si="17"/>
        <v>0</v>
      </c>
      <c r="N326" s="6">
        <v>4</v>
      </c>
      <c r="O326" s="6">
        <v>2</v>
      </c>
      <c r="P326" s="6">
        <v>3</v>
      </c>
      <c r="Q326" s="6">
        <v>3</v>
      </c>
      <c r="R326" s="6">
        <v>11</v>
      </c>
      <c r="S326" s="6">
        <v>2</v>
      </c>
      <c r="T326" s="41">
        <f t="shared" si="18"/>
        <v>27.222222222222221</v>
      </c>
      <c r="U326" s="41">
        <f t="shared" si="18"/>
        <v>21.666666666666668</v>
      </c>
      <c r="V326" s="6">
        <v>0.5</v>
      </c>
      <c r="W326" s="6">
        <v>2</v>
      </c>
      <c r="Z326" s="6">
        <v>81</v>
      </c>
      <c r="AA326" s="6">
        <v>71</v>
      </c>
      <c r="AB326" s="6"/>
    </row>
    <row r="327" spans="1:31" ht="15.75" customHeight="1" x14ac:dyDescent="0.25">
      <c r="A327" s="5">
        <v>43732</v>
      </c>
      <c r="B327" s="6">
        <v>25</v>
      </c>
      <c r="C327" s="6">
        <v>18.23</v>
      </c>
      <c r="D327" s="6">
        <v>6.97</v>
      </c>
      <c r="E327" s="6">
        <v>12.7</v>
      </c>
      <c r="G327" s="6">
        <v>0.19500000000000001</v>
      </c>
      <c r="J327" s="35">
        <f t="shared" si="16"/>
        <v>0</v>
      </c>
      <c r="L327" s="35">
        <f t="shared" si="17"/>
        <v>0</v>
      </c>
      <c r="N327" s="6">
        <v>1</v>
      </c>
      <c r="O327" s="6">
        <v>2</v>
      </c>
      <c r="P327" s="6">
        <v>2</v>
      </c>
      <c r="Q327" s="6">
        <v>2</v>
      </c>
      <c r="R327" s="6">
        <v>12</v>
      </c>
      <c r="S327" s="6">
        <v>1</v>
      </c>
      <c r="T327" s="41">
        <f t="shared" si="18"/>
        <v>25.555555555555557</v>
      </c>
      <c r="U327" s="41">
        <f t="shared" si="18"/>
        <v>22.222222222222221</v>
      </c>
      <c r="V327" s="6">
        <v>0.55000000000000004</v>
      </c>
      <c r="W327" s="6">
        <v>1</v>
      </c>
      <c r="Z327" s="6">
        <v>78</v>
      </c>
      <c r="AA327" s="6">
        <v>72</v>
      </c>
      <c r="AB327" s="6"/>
    </row>
    <row r="328" spans="1:31" ht="15.75" customHeight="1" x14ac:dyDescent="0.25">
      <c r="A328" s="5">
        <v>43732</v>
      </c>
      <c r="B328" s="6">
        <v>26</v>
      </c>
      <c r="C328" s="6">
        <v>2.08</v>
      </c>
      <c r="D328" s="6">
        <v>7.83</v>
      </c>
      <c r="E328" s="6">
        <v>31.8</v>
      </c>
      <c r="F328" s="6">
        <v>6.36</v>
      </c>
      <c r="G328" s="6">
        <v>0.158</v>
      </c>
      <c r="J328" s="35">
        <f t="shared" si="16"/>
        <v>0</v>
      </c>
      <c r="L328" s="35">
        <f t="shared" si="17"/>
        <v>0</v>
      </c>
      <c r="N328" s="6">
        <v>4</v>
      </c>
      <c r="O328" s="6">
        <v>1</v>
      </c>
      <c r="T328" s="41" t="str">
        <f t="shared" si="18"/>
        <v xml:space="preserve"> </v>
      </c>
      <c r="U328" s="41" t="str">
        <f t="shared" si="18"/>
        <v xml:space="preserve"> </v>
      </c>
      <c r="AE328" s="6">
        <v>6.36</v>
      </c>
    </row>
    <row r="329" spans="1:31" ht="15.75" customHeight="1" x14ac:dyDescent="0.25">
      <c r="A329" s="5">
        <v>43732</v>
      </c>
      <c r="B329" s="6">
        <v>27</v>
      </c>
      <c r="C329" s="6">
        <v>1.21</v>
      </c>
      <c r="D329" s="6">
        <v>8.15</v>
      </c>
      <c r="E329" s="6">
        <v>36.6</v>
      </c>
      <c r="F329" s="6">
        <v>5.31</v>
      </c>
      <c r="G329" s="6">
        <v>0.114</v>
      </c>
      <c r="J329" s="35">
        <f t="shared" si="16"/>
        <v>0</v>
      </c>
      <c r="L329" s="35">
        <f t="shared" si="17"/>
        <v>0</v>
      </c>
      <c r="M329">
        <v>20</v>
      </c>
      <c r="T329" s="41" t="str">
        <f t="shared" si="18"/>
        <v xml:space="preserve"> </v>
      </c>
      <c r="U329" s="41" t="str">
        <f t="shared" si="18"/>
        <v xml:space="preserve"> </v>
      </c>
      <c r="AE329" s="6">
        <v>5.31</v>
      </c>
    </row>
    <row r="330" spans="1:31" ht="15.75" customHeight="1" x14ac:dyDescent="0.25">
      <c r="A330" s="5">
        <v>43732</v>
      </c>
      <c r="B330" s="6">
        <v>28</v>
      </c>
      <c r="C330" s="6">
        <v>19.68</v>
      </c>
      <c r="D330" s="6">
        <v>7.12</v>
      </c>
      <c r="E330" s="6">
        <v>11.9</v>
      </c>
      <c r="G330" s="6">
        <v>0.17299999999999999</v>
      </c>
      <c r="J330" s="35">
        <f t="shared" si="16"/>
        <v>0</v>
      </c>
      <c r="L330" s="35">
        <f t="shared" si="17"/>
        <v>0</v>
      </c>
      <c r="M330">
        <v>20</v>
      </c>
      <c r="T330" s="41" t="str">
        <f t="shared" si="18"/>
        <v xml:space="preserve"> </v>
      </c>
      <c r="U330" s="41" t="str">
        <f t="shared" si="18"/>
        <v xml:space="preserve"> </v>
      </c>
    </row>
    <row r="331" spans="1:31" ht="15.75" customHeight="1" x14ac:dyDescent="0.25">
      <c r="A331" s="5">
        <v>43746</v>
      </c>
      <c r="B331" s="6">
        <v>2</v>
      </c>
      <c r="C331" s="6">
        <v>0.27</v>
      </c>
      <c r="D331" s="6">
        <v>7.81</v>
      </c>
      <c r="E331" s="6">
        <v>11.5</v>
      </c>
      <c r="F331" s="6">
        <v>1.36</v>
      </c>
      <c r="G331" s="6">
        <v>0.625</v>
      </c>
      <c r="J331" s="35">
        <f t="shared" si="16"/>
        <v>0</v>
      </c>
      <c r="L331" s="35">
        <f t="shared" si="17"/>
        <v>0</v>
      </c>
      <c r="N331" s="6">
        <v>5</v>
      </c>
      <c r="O331" s="6">
        <v>5</v>
      </c>
      <c r="P331" s="6">
        <v>3</v>
      </c>
      <c r="Q331" s="6">
        <v>2</v>
      </c>
      <c r="R331" s="6">
        <v>5</v>
      </c>
      <c r="S331" s="6">
        <v>3</v>
      </c>
      <c r="T331" s="41">
        <f t="shared" si="18"/>
        <v>16.111111111111111</v>
      </c>
      <c r="U331" s="41">
        <f t="shared" si="18"/>
        <v>21.111111111111111</v>
      </c>
      <c r="V331" s="6">
        <v>0.18</v>
      </c>
      <c r="W331" s="6">
        <v>2</v>
      </c>
      <c r="Z331" s="6">
        <v>61</v>
      </c>
      <c r="AA331" s="6">
        <v>70</v>
      </c>
      <c r="AB331" s="6"/>
      <c r="AE331" s="6">
        <v>1.36</v>
      </c>
    </row>
    <row r="332" spans="1:31" ht="15.75" customHeight="1" x14ac:dyDescent="0.25">
      <c r="A332" s="5">
        <v>43746</v>
      </c>
      <c r="B332" s="6">
        <v>3</v>
      </c>
      <c r="C332" s="6">
        <v>0.31</v>
      </c>
      <c r="D332" s="6">
        <v>7.15</v>
      </c>
      <c r="E332" s="6">
        <v>28.5</v>
      </c>
      <c r="F332" s="6">
        <v>17.3</v>
      </c>
      <c r="G332" s="6">
        <v>0.20799999999999999</v>
      </c>
      <c r="J332" s="35">
        <f t="shared" si="16"/>
        <v>0</v>
      </c>
      <c r="L332" s="35">
        <f t="shared" si="17"/>
        <v>0</v>
      </c>
      <c r="N332" s="6">
        <v>5</v>
      </c>
      <c r="O332" s="6">
        <v>3</v>
      </c>
      <c r="P332" s="6">
        <v>3</v>
      </c>
      <c r="Q332" s="6">
        <v>2</v>
      </c>
      <c r="R332" s="6">
        <v>5</v>
      </c>
      <c r="S332" s="6">
        <v>4</v>
      </c>
      <c r="T332" s="41">
        <f t="shared" si="18"/>
        <v>17.777777777777779</v>
      </c>
      <c r="U332" s="41">
        <f t="shared" si="18"/>
        <v>20</v>
      </c>
      <c r="V332" s="6">
        <v>0.6</v>
      </c>
      <c r="W332" s="6">
        <v>1</v>
      </c>
      <c r="Z332" s="6">
        <v>64</v>
      </c>
      <c r="AA332" s="6">
        <v>68</v>
      </c>
      <c r="AB332" s="6"/>
      <c r="AE332" s="6">
        <v>17.3</v>
      </c>
    </row>
    <row r="333" spans="1:31" ht="15.75" customHeight="1" x14ac:dyDescent="0.25">
      <c r="A333" s="5">
        <v>43746</v>
      </c>
      <c r="B333" s="6">
        <v>5</v>
      </c>
      <c r="D333" s="6"/>
      <c r="J333" s="35">
        <f t="shared" si="16"/>
        <v>0</v>
      </c>
      <c r="L333" s="35">
        <f t="shared" si="17"/>
        <v>0</v>
      </c>
      <c r="T333" s="41" t="str">
        <f t="shared" si="18"/>
        <v xml:space="preserve"> </v>
      </c>
      <c r="U333" s="41" t="str">
        <f t="shared" si="18"/>
        <v xml:space="preserve"> </v>
      </c>
    </row>
    <row r="334" spans="1:31" ht="15.75" customHeight="1" x14ac:dyDescent="0.25">
      <c r="A334" s="5">
        <v>43746</v>
      </c>
      <c r="B334" s="6">
        <v>6</v>
      </c>
      <c r="C334" s="6">
        <v>0.28999999999999998</v>
      </c>
      <c r="D334" s="6">
        <v>6.97</v>
      </c>
      <c r="E334" s="6">
        <v>6.3</v>
      </c>
      <c r="F334" s="6">
        <v>7.7</v>
      </c>
      <c r="G334" s="6">
        <v>0.23200000000000001</v>
      </c>
      <c r="J334" s="35">
        <f t="shared" si="16"/>
        <v>0</v>
      </c>
      <c r="L334" s="35">
        <f t="shared" si="17"/>
        <v>0</v>
      </c>
      <c r="N334" s="6">
        <v>5</v>
      </c>
      <c r="O334" s="6">
        <v>3</v>
      </c>
      <c r="P334" s="6">
        <v>3</v>
      </c>
      <c r="Q334" s="6">
        <v>1</v>
      </c>
      <c r="R334" s="6">
        <v>6</v>
      </c>
      <c r="S334" s="6">
        <v>3</v>
      </c>
      <c r="T334" s="41">
        <f t="shared" si="18"/>
        <v>17.777777777777779</v>
      </c>
      <c r="U334" s="41">
        <f t="shared" si="18"/>
        <v>18.000000000000004</v>
      </c>
      <c r="V334" s="6">
        <v>1.2</v>
      </c>
      <c r="Z334" s="6">
        <v>64</v>
      </c>
      <c r="AA334" s="6">
        <v>64.400000000000006</v>
      </c>
      <c r="AB334" s="6"/>
      <c r="AE334" s="6">
        <v>7.7</v>
      </c>
    </row>
    <row r="335" spans="1:31" ht="15.75" customHeight="1" x14ac:dyDescent="0.25">
      <c r="A335" s="5">
        <v>43746</v>
      </c>
      <c r="B335" s="6">
        <v>8</v>
      </c>
      <c r="C335" s="6">
        <v>0.31</v>
      </c>
      <c r="D335" s="6">
        <v>6.78</v>
      </c>
      <c r="E335" s="6">
        <v>3.4</v>
      </c>
      <c r="F335" s="6">
        <v>19</v>
      </c>
      <c r="G335" s="6">
        <v>0.123</v>
      </c>
      <c r="J335" s="35">
        <f t="shared" si="16"/>
        <v>0</v>
      </c>
      <c r="L335" s="35">
        <f t="shared" si="17"/>
        <v>0</v>
      </c>
      <c r="N335" s="6">
        <v>5</v>
      </c>
      <c r="O335" s="6">
        <v>3</v>
      </c>
      <c r="P335" s="6">
        <v>1</v>
      </c>
      <c r="Q335" s="6">
        <v>1</v>
      </c>
      <c r="R335" s="6">
        <v>13</v>
      </c>
      <c r="S335" s="6">
        <v>4</v>
      </c>
      <c r="T335" s="41">
        <f t="shared" si="18"/>
        <v>17.222222222222221</v>
      </c>
      <c r="U335" s="41">
        <f t="shared" si="18"/>
        <v>19.444444444444443</v>
      </c>
      <c r="V335" s="6">
        <v>1.75</v>
      </c>
      <c r="Z335" s="6">
        <v>63</v>
      </c>
      <c r="AA335" s="6">
        <v>67</v>
      </c>
      <c r="AB335" s="6"/>
      <c r="AE335" s="6">
        <v>19</v>
      </c>
    </row>
    <row r="336" spans="1:31" ht="15.75" customHeight="1" x14ac:dyDescent="0.25">
      <c r="A336" s="5">
        <v>43746</v>
      </c>
      <c r="B336" s="6">
        <v>9</v>
      </c>
      <c r="C336" s="6">
        <v>0.28999999999999998</v>
      </c>
      <c r="D336" s="6">
        <v>7.19</v>
      </c>
      <c r="E336" s="6">
        <v>161.9</v>
      </c>
      <c r="F336" s="6">
        <v>3.19</v>
      </c>
      <c r="G336" s="6">
        <v>0.13400000000000001</v>
      </c>
      <c r="J336" s="35">
        <f t="shared" si="16"/>
        <v>0</v>
      </c>
      <c r="L336" s="35">
        <f t="shared" si="17"/>
        <v>0</v>
      </c>
      <c r="N336" s="6">
        <v>5</v>
      </c>
      <c r="O336" s="6">
        <v>3</v>
      </c>
      <c r="P336" s="6">
        <v>3</v>
      </c>
      <c r="Q336" s="6">
        <v>2</v>
      </c>
      <c r="R336" s="6">
        <v>11</v>
      </c>
      <c r="S336" s="6">
        <v>3</v>
      </c>
      <c r="T336" s="41">
        <f t="shared" si="18"/>
        <v>22.777777777777779</v>
      </c>
      <c r="U336" s="41">
        <f t="shared" si="18"/>
        <v>20</v>
      </c>
      <c r="V336" s="6">
        <v>0.6</v>
      </c>
      <c r="W336" s="6">
        <v>1</v>
      </c>
      <c r="Z336" s="6">
        <v>73</v>
      </c>
      <c r="AA336" s="6">
        <v>68</v>
      </c>
      <c r="AB336" s="6"/>
      <c r="AE336" s="6">
        <v>3.19</v>
      </c>
    </row>
    <row r="337" spans="1:31" ht="15.75" customHeight="1" x14ac:dyDescent="0.25">
      <c r="A337" s="5">
        <v>43746</v>
      </c>
      <c r="B337" s="6">
        <v>11</v>
      </c>
      <c r="C337" s="6">
        <v>2.11</v>
      </c>
      <c r="D337" s="6">
        <v>6.99</v>
      </c>
      <c r="E337" s="6">
        <v>87</v>
      </c>
      <c r="F337" s="6">
        <v>14.1</v>
      </c>
      <c r="G337" s="6">
        <v>1.337</v>
      </c>
      <c r="J337" s="35">
        <f t="shared" si="16"/>
        <v>0</v>
      </c>
      <c r="L337" s="35">
        <f t="shared" si="17"/>
        <v>0</v>
      </c>
      <c r="O337" s="6">
        <v>3</v>
      </c>
      <c r="P337" s="6">
        <v>4</v>
      </c>
      <c r="Q337" s="6">
        <v>2</v>
      </c>
      <c r="R337" s="6">
        <v>6</v>
      </c>
      <c r="S337" s="6">
        <v>3</v>
      </c>
      <c r="T337" s="41">
        <f t="shared" si="18"/>
        <v>18.888888888888889</v>
      </c>
      <c r="U337" s="41">
        <f t="shared" si="18"/>
        <v>20</v>
      </c>
      <c r="V337" s="6">
        <v>0.42</v>
      </c>
      <c r="W337" s="6">
        <v>1</v>
      </c>
      <c r="Z337" s="6">
        <v>66</v>
      </c>
      <c r="AA337" s="6">
        <v>68</v>
      </c>
      <c r="AB337" s="6"/>
      <c r="AE337" s="6">
        <v>14.1</v>
      </c>
    </row>
    <row r="338" spans="1:31" ht="15.75" customHeight="1" x14ac:dyDescent="0.25">
      <c r="A338" s="5">
        <v>43746</v>
      </c>
      <c r="B338" s="6">
        <v>12</v>
      </c>
      <c r="C338" s="6">
        <v>0.31</v>
      </c>
      <c r="D338" s="6">
        <v>7.39</v>
      </c>
      <c r="E338" s="6">
        <v>43.3</v>
      </c>
      <c r="F338" s="6">
        <v>18</v>
      </c>
      <c r="G338" s="6">
        <v>0.39200000000000002</v>
      </c>
      <c r="J338" s="35">
        <f t="shared" si="16"/>
        <v>0</v>
      </c>
      <c r="L338" s="35">
        <f t="shared" si="17"/>
        <v>0</v>
      </c>
      <c r="N338" s="6">
        <v>5</v>
      </c>
      <c r="O338" s="6">
        <v>3</v>
      </c>
      <c r="P338" s="6">
        <v>3</v>
      </c>
      <c r="Q338" s="6">
        <v>2</v>
      </c>
      <c r="R338" s="6">
        <v>11</v>
      </c>
      <c r="S338" s="6">
        <v>3</v>
      </c>
      <c r="T338" s="41">
        <f t="shared" si="18"/>
        <v>18.888888888888889</v>
      </c>
      <c r="U338" s="41">
        <f t="shared" si="18"/>
        <v>17.777777777777779</v>
      </c>
      <c r="V338" s="6">
        <v>0.54</v>
      </c>
      <c r="W338" s="6">
        <v>2</v>
      </c>
      <c r="Z338" s="6">
        <v>66</v>
      </c>
      <c r="AA338" s="6">
        <v>64</v>
      </c>
      <c r="AB338" s="6"/>
      <c r="AE338" s="6">
        <v>18</v>
      </c>
    </row>
    <row r="339" spans="1:31" ht="15.75" customHeight="1" x14ac:dyDescent="0.25">
      <c r="A339" s="5">
        <v>43746</v>
      </c>
      <c r="B339" s="6">
        <v>13</v>
      </c>
      <c r="C339" s="6"/>
      <c r="J339" s="35">
        <f t="shared" si="16"/>
        <v>0</v>
      </c>
      <c r="L339" s="35">
        <f t="shared" si="17"/>
        <v>0</v>
      </c>
      <c r="T339" s="41" t="str">
        <f t="shared" si="18"/>
        <v xml:space="preserve"> </v>
      </c>
      <c r="U339" s="41" t="str">
        <f t="shared" si="18"/>
        <v xml:space="preserve"> </v>
      </c>
    </row>
    <row r="340" spans="1:31" ht="15.75" customHeight="1" x14ac:dyDescent="0.25">
      <c r="A340" s="5">
        <v>43746</v>
      </c>
      <c r="B340" s="6">
        <v>15</v>
      </c>
      <c r="C340" s="6">
        <v>0.3</v>
      </c>
      <c r="D340" s="6">
        <v>7.43</v>
      </c>
      <c r="E340" s="6">
        <v>20.8</v>
      </c>
      <c r="F340" s="6">
        <v>3.11</v>
      </c>
      <c r="G340" s="6">
        <v>0.13100000000000001</v>
      </c>
      <c r="J340" s="35">
        <f t="shared" si="16"/>
        <v>0</v>
      </c>
      <c r="L340" s="35">
        <f t="shared" si="17"/>
        <v>0</v>
      </c>
      <c r="M340" s="21"/>
      <c r="N340" s="6">
        <v>5</v>
      </c>
      <c r="O340" s="6">
        <v>3</v>
      </c>
      <c r="P340" s="6">
        <v>4</v>
      </c>
      <c r="Q340" s="6">
        <v>3</v>
      </c>
      <c r="R340" s="6">
        <v>7</v>
      </c>
      <c r="S340" s="6">
        <v>4</v>
      </c>
      <c r="T340" s="41">
        <f t="shared" si="18"/>
        <v>20</v>
      </c>
      <c r="U340" s="41">
        <f t="shared" si="18"/>
        <v>20</v>
      </c>
      <c r="V340" s="6">
        <v>0.75</v>
      </c>
      <c r="W340" s="6">
        <v>1</v>
      </c>
      <c r="Z340" s="6">
        <v>68</v>
      </c>
      <c r="AA340" s="6">
        <v>68</v>
      </c>
      <c r="AB340" s="6"/>
      <c r="AE340" s="6">
        <v>3.11</v>
      </c>
    </row>
    <row r="341" spans="1:31" ht="15.75" customHeight="1" x14ac:dyDescent="0.25">
      <c r="A341" s="5">
        <v>43746</v>
      </c>
      <c r="B341" s="6">
        <v>16</v>
      </c>
      <c r="C341" s="6">
        <v>3.36</v>
      </c>
      <c r="D341" s="6">
        <v>6.93</v>
      </c>
      <c r="E341" s="6">
        <v>18.600000000000001</v>
      </c>
      <c r="F341" s="6">
        <v>19.100000000000001</v>
      </c>
      <c r="G341" s="6">
        <v>0.129</v>
      </c>
      <c r="J341" s="35">
        <f t="shared" si="16"/>
        <v>0</v>
      </c>
      <c r="L341" s="35">
        <f t="shared" si="17"/>
        <v>0</v>
      </c>
      <c r="N341" s="6">
        <v>4</v>
      </c>
      <c r="O341" s="6">
        <v>3</v>
      </c>
      <c r="P341" s="6">
        <v>3</v>
      </c>
      <c r="Q341" s="6">
        <v>2</v>
      </c>
      <c r="R341" s="6">
        <v>6</v>
      </c>
      <c r="S341" s="6">
        <v>3</v>
      </c>
      <c r="T341" s="41">
        <f t="shared" si="18"/>
        <v>17.777777777777779</v>
      </c>
      <c r="U341" s="41">
        <f t="shared" si="18"/>
        <v>20.555555555555557</v>
      </c>
      <c r="V341" s="6">
        <v>0.37</v>
      </c>
      <c r="W341" s="6">
        <v>1</v>
      </c>
      <c r="Z341" s="6">
        <v>64</v>
      </c>
      <c r="AA341" s="6">
        <v>69</v>
      </c>
      <c r="AB341" s="6"/>
      <c r="AE341" s="6">
        <v>19.100000000000001</v>
      </c>
    </row>
    <row r="342" spans="1:31" ht="15.75" customHeight="1" x14ac:dyDescent="0.25">
      <c r="A342" s="5">
        <v>43746</v>
      </c>
      <c r="B342" s="6">
        <v>17</v>
      </c>
      <c r="C342" s="6">
        <v>14.07</v>
      </c>
      <c r="D342" s="6">
        <v>6.92</v>
      </c>
      <c r="E342" s="6">
        <v>35.299999999999997</v>
      </c>
      <c r="G342" s="6">
        <v>0.16300000000000001</v>
      </c>
      <c r="J342" s="35">
        <f t="shared" si="16"/>
        <v>0</v>
      </c>
      <c r="L342" s="35">
        <f t="shared" si="17"/>
        <v>0</v>
      </c>
      <c r="N342" s="6">
        <v>3</v>
      </c>
      <c r="O342" s="6">
        <v>3</v>
      </c>
      <c r="P342" s="6">
        <v>2</v>
      </c>
      <c r="Q342" s="6">
        <v>2</v>
      </c>
      <c r="R342" s="6">
        <v>7</v>
      </c>
      <c r="S342" s="6">
        <v>3</v>
      </c>
      <c r="T342" s="41">
        <f t="shared" si="18"/>
        <v>14.000000000000002</v>
      </c>
      <c r="U342" s="41">
        <f t="shared" si="18"/>
        <v>15</v>
      </c>
      <c r="V342" s="6">
        <v>0.05</v>
      </c>
      <c r="W342" s="6">
        <v>1</v>
      </c>
      <c r="Z342" s="6">
        <v>57.2</v>
      </c>
      <c r="AA342" s="6">
        <v>59</v>
      </c>
      <c r="AB342" s="6"/>
    </row>
    <row r="343" spans="1:31" ht="15.75" customHeight="1" x14ac:dyDescent="0.25">
      <c r="A343" s="5">
        <v>43746</v>
      </c>
      <c r="B343" s="6">
        <v>18</v>
      </c>
      <c r="C343" s="6">
        <v>15.77</v>
      </c>
      <c r="D343" s="6">
        <v>6.98</v>
      </c>
      <c r="E343" s="38"/>
      <c r="G343" s="6">
        <v>0.219</v>
      </c>
      <c r="J343" s="35">
        <f t="shared" si="16"/>
        <v>0</v>
      </c>
      <c r="L343" s="35">
        <f t="shared" si="17"/>
        <v>0</v>
      </c>
      <c r="N343" s="6">
        <v>2</v>
      </c>
      <c r="O343" s="6">
        <v>3</v>
      </c>
      <c r="P343" s="6">
        <v>3</v>
      </c>
      <c r="Q343" s="6">
        <v>2</v>
      </c>
      <c r="R343" s="6">
        <v>6</v>
      </c>
      <c r="S343" s="6">
        <v>3</v>
      </c>
      <c r="T343" s="41">
        <f t="shared" si="18"/>
        <v>18.333333333333332</v>
      </c>
      <c r="U343" s="41">
        <f t="shared" si="18"/>
        <v>21.666666666666668</v>
      </c>
      <c r="V343" s="6">
        <v>0.6</v>
      </c>
      <c r="W343" s="6">
        <v>1</v>
      </c>
      <c r="Z343" s="6">
        <v>65</v>
      </c>
      <c r="AA343" s="6">
        <v>71</v>
      </c>
      <c r="AB343" s="6"/>
    </row>
    <row r="344" spans="1:31" ht="15.75" customHeight="1" x14ac:dyDescent="0.25">
      <c r="A344" s="5">
        <v>43746</v>
      </c>
      <c r="B344" s="6">
        <v>19</v>
      </c>
      <c r="C344" s="6">
        <v>1.45</v>
      </c>
      <c r="D344" s="6">
        <v>7.6</v>
      </c>
      <c r="E344" s="6">
        <v>45.2</v>
      </c>
      <c r="F344" s="6">
        <v>16.7</v>
      </c>
      <c r="G344" s="6">
        <v>0.2</v>
      </c>
      <c r="J344" s="35">
        <f t="shared" si="16"/>
        <v>0</v>
      </c>
      <c r="L344" s="35">
        <f t="shared" si="17"/>
        <v>0</v>
      </c>
      <c r="N344" s="6">
        <v>3</v>
      </c>
      <c r="O344" s="6">
        <v>4</v>
      </c>
      <c r="P344" s="6">
        <v>2</v>
      </c>
      <c r="Q344" s="6">
        <v>2</v>
      </c>
      <c r="R344" s="6">
        <v>12</v>
      </c>
      <c r="S344" s="6">
        <v>1</v>
      </c>
      <c r="T344" s="41">
        <f t="shared" si="18"/>
        <v>21.111111111111111</v>
      </c>
      <c r="U344" s="41">
        <f t="shared" si="18"/>
        <v>25</v>
      </c>
      <c r="Z344" s="6">
        <v>70</v>
      </c>
      <c r="AA344" s="6">
        <v>77</v>
      </c>
      <c r="AB344" s="6"/>
      <c r="AE344" s="6">
        <v>16.7</v>
      </c>
    </row>
    <row r="345" spans="1:31" ht="15.75" customHeight="1" x14ac:dyDescent="0.25">
      <c r="A345" s="5">
        <v>43746</v>
      </c>
      <c r="B345" s="6">
        <v>21</v>
      </c>
      <c r="C345" s="6">
        <v>7.26</v>
      </c>
      <c r="D345" s="6">
        <v>7.28</v>
      </c>
      <c r="E345" s="6">
        <v>23.9</v>
      </c>
      <c r="G345" s="6">
        <v>0.27300000000000002</v>
      </c>
      <c r="J345" s="35">
        <f t="shared" si="16"/>
        <v>0</v>
      </c>
      <c r="L345" s="35">
        <f t="shared" si="17"/>
        <v>0</v>
      </c>
      <c r="N345" s="6">
        <v>2</v>
      </c>
      <c r="O345" s="6">
        <v>4</v>
      </c>
      <c r="P345" s="6">
        <v>4</v>
      </c>
      <c r="Q345" s="6">
        <v>3</v>
      </c>
      <c r="R345" s="6">
        <v>6</v>
      </c>
      <c r="S345" s="6">
        <v>3</v>
      </c>
      <c r="T345" s="41">
        <f t="shared" si="18"/>
        <v>15.555555555555555</v>
      </c>
      <c r="U345" s="41">
        <f t="shared" si="18"/>
        <v>18.333333333333332</v>
      </c>
      <c r="V345" s="6">
        <v>0.5</v>
      </c>
      <c r="W345" s="6">
        <v>1</v>
      </c>
      <c r="Z345" s="6">
        <v>60</v>
      </c>
      <c r="AA345" s="6">
        <v>65</v>
      </c>
      <c r="AB345" s="6"/>
    </row>
    <row r="346" spans="1:31" ht="15.75" customHeight="1" x14ac:dyDescent="0.25">
      <c r="A346" s="5">
        <v>43746</v>
      </c>
      <c r="B346" s="6">
        <v>22</v>
      </c>
      <c r="C346" s="6">
        <v>8.31</v>
      </c>
      <c r="D346" s="6">
        <v>7.21</v>
      </c>
      <c r="E346" s="6">
        <v>18.5</v>
      </c>
      <c r="G346" s="6">
        <v>0.109</v>
      </c>
      <c r="J346" s="35">
        <f t="shared" si="16"/>
        <v>0</v>
      </c>
      <c r="L346" s="35">
        <f t="shared" si="17"/>
        <v>0</v>
      </c>
      <c r="N346" s="6">
        <v>2</v>
      </c>
      <c r="O346" s="6">
        <v>3</v>
      </c>
      <c r="P346" s="6">
        <v>4</v>
      </c>
      <c r="Q346" s="6">
        <v>3</v>
      </c>
      <c r="R346" s="6">
        <v>12</v>
      </c>
      <c r="S346" s="6">
        <v>1</v>
      </c>
      <c r="T346" s="41">
        <f t="shared" si="18"/>
        <v>17.222222222222221</v>
      </c>
      <c r="U346" s="41">
        <f t="shared" si="18"/>
        <v>20</v>
      </c>
      <c r="V346" s="6">
        <v>0.52</v>
      </c>
      <c r="W346" s="6">
        <v>1</v>
      </c>
      <c r="Z346" s="6">
        <v>63</v>
      </c>
      <c r="AA346" s="6">
        <v>68</v>
      </c>
      <c r="AB346" s="6"/>
    </row>
    <row r="347" spans="1:31" ht="15.75" customHeight="1" x14ac:dyDescent="0.25">
      <c r="A347" s="5">
        <v>43746</v>
      </c>
      <c r="B347" s="6">
        <v>23</v>
      </c>
      <c r="C347" s="6">
        <v>12.53</v>
      </c>
      <c r="D347" s="6">
        <v>7.16</v>
      </c>
      <c r="E347" s="6">
        <v>14.7</v>
      </c>
      <c r="G347" s="6">
        <v>0.157</v>
      </c>
      <c r="J347" s="35">
        <f t="shared" si="16"/>
        <v>0</v>
      </c>
      <c r="L347" s="35">
        <f t="shared" si="17"/>
        <v>0</v>
      </c>
      <c r="N347" s="6">
        <v>2</v>
      </c>
      <c r="O347" s="6">
        <v>3</v>
      </c>
      <c r="P347" s="6">
        <v>4</v>
      </c>
      <c r="Q347" s="6">
        <v>3</v>
      </c>
      <c r="R347" s="6">
        <v>6</v>
      </c>
      <c r="S347" s="6">
        <v>3</v>
      </c>
      <c r="T347" s="41">
        <f t="shared" si="18"/>
        <v>18.333333333333332</v>
      </c>
      <c r="U347" s="41">
        <f t="shared" si="18"/>
        <v>21.666666666666668</v>
      </c>
      <c r="V347" s="6">
        <v>0.6</v>
      </c>
      <c r="W347" s="6">
        <v>1</v>
      </c>
      <c r="Z347" s="6">
        <v>65</v>
      </c>
      <c r="AA347" s="6">
        <v>71</v>
      </c>
      <c r="AB347" s="6"/>
    </row>
    <row r="348" spans="1:31" ht="15.75" customHeight="1" x14ac:dyDescent="0.25">
      <c r="A348" s="5">
        <v>43746</v>
      </c>
      <c r="B348" s="6">
        <v>24</v>
      </c>
      <c r="C348" s="6">
        <v>23.96</v>
      </c>
      <c r="D348" s="6">
        <v>7.17</v>
      </c>
      <c r="E348" s="6">
        <v>10.199999999999999</v>
      </c>
      <c r="G348" s="6">
        <v>0.22</v>
      </c>
      <c r="J348" s="35">
        <f t="shared" si="16"/>
        <v>0</v>
      </c>
      <c r="L348" s="35">
        <f t="shared" si="17"/>
        <v>0</v>
      </c>
      <c r="N348" s="6">
        <v>2</v>
      </c>
      <c r="O348" s="6">
        <v>3</v>
      </c>
      <c r="P348" s="6">
        <v>4</v>
      </c>
      <c r="Q348" s="6">
        <v>4</v>
      </c>
      <c r="R348" s="6">
        <v>5</v>
      </c>
      <c r="S348" s="6">
        <v>3</v>
      </c>
      <c r="T348" s="41">
        <f t="shared" si="18"/>
        <v>17.777777777777779</v>
      </c>
      <c r="U348" s="41">
        <f t="shared" si="18"/>
        <v>16.666666666666668</v>
      </c>
      <c r="V348" s="6">
        <v>0.5</v>
      </c>
      <c r="W348" s="6">
        <v>1</v>
      </c>
      <c r="Z348" s="6">
        <v>64</v>
      </c>
      <c r="AA348" s="6">
        <v>62</v>
      </c>
      <c r="AB348" s="6"/>
    </row>
    <row r="349" spans="1:31" ht="15.75" customHeight="1" x14ac:dyDescent="0.25">
      <c r="A349" s="5">
        <v>43746</v>
      </c>
      <c r="B349" s="6">
        <v>25</v>
      </c>
      <c r="C349" s="6">
        <v>21.29</v>
      </c>
      <c r="D349" s="6">
        <v>7.07</v>
      </c>
      <c r="E349" s="6">
        <v>125.3</v>
      </c>
      <c r="G349" s="6">
        <v>0.25</v>
      </c>
      <c r="J349" s="35">
        <f t="shared" si="16"/>
        <v>0</v>
      </c>
      <c r="L349" s="35">
        <f t="shared" si="17"/>
        <v>0</v>
      </c>
      <c r="N349" s="6">
        <v>1</v>
      </c>
      <c r="O349" s="6">
        <v>3</v>
      </c>
      <c r="P349" s="6">
        <v>2</v>
      </c>
      <c r="Q349" s="6">
        <v>5</v>
      </c>
      <c r="R349" s="6">
        <v>2</v>
      </c>
      <c r="S349" s="6">
        <v>2</v>
      </c>
      <c r="T349" s="41">
        <f t="shared" si="18"/>
        <v>18.333333333333332</v>
      </c>
      <c r="U349" s="41">
        <f t="shared" si="18"/>
        <v>19.444444444444443</v>
      </c>
      <c r="V349" s="6">
        <v>0.95</v>
      </c>
      <c r="W349" s="6">
        <v>1</v>
      </c>
      <c r="Z349" s="6">
        <v>65</v>
      </c>
      <c r="AA349" s="6">
        <v>67</v>
      </c>
      <c r="AB349" s="6"/>
    </row>
    <row r="350" spans="1:31" ht="15.75" customHeight="1" x14ac:dyDescent="0.25">
      <c r="A350" s="5">
        <v>43746</v>
      </c>
      <c r="B350" s="6">
        <v>26</v>
      </c>
      <c r="C350" s="6">
        <v>3.47</v>
      </c>
      <c r="D350" s="6">
        <v>7.63</v>
      </c>
      <c r="E350" s="6">
        <v>31.5</v>
      </c>
      <c r="F350" s="6">
        <v>29.4</v>
      </c>
      <c r="G350" s="6">
        <v>0.17199999999999999</v>
      </c>
      <c r="J350" s="35">
        <f t="shared" si="16"/>
        <v>0</v>
      </c>
      <c r="L350" s="35">
        <f t="shared" si="17"/>
        <v>0</v>
      </c>
      <c r="N350" s="6">
        <v>3</v>
      </c>
      <c r="O350" s="6">
        <v>3</v>
      </c>
      <c r="P350" s="6">
        <v>4</v>
      </c>
      <c r="Q350" s="6">
        <v>2</v>
      </c>
      <c r="R350" s="6">
        <v>6</v>
      </c>
      <c r="S350" s="6">
        <v>1</v>
      </c>
      <c r="T350" s="41">
        <f t="shared" si="18"/>
        <v>17.222222222222221</v>
      </c>
      <c r="U350" s="41">
        <f t="shared" si="18"/>
        <v>17.777777777777779</v>
      </c>
      <c r="V350" s="6">
        <v>0.38</v>
      </c>
      <c r="W350" s="6">
        <v>2</v>
      </c>
      <c r="Z350" s="6">
        <v>63</v>
      </c>
      <c r="AA350" s="6">
        <v>64</v>
      </c>
      <c r="AB350" s="6"/>
      <c r="AE350" s="6">
        <v>29.4</v>
      </c>
    </row>
    <row r="351" spans="1:31" ht="15.75" customHeight="1" x14ac:dyDescent="0.25">
      <c r="A351" s="5">
        <v>43746</v>
      </c>
      <c r="B351" s="6">
        <v>27</v>
      </c>
      <c r="C351" s="6">
        <v>0.8</v>
      </c>
      <c r="D351" s="6">
        <v>7.6</v>
      </c>
      <c r="E351" s="6">
        <v>26.4</v>
      </c>
      <c r="F351" s="6">
        <v>17.600000000000001</v>
      </c>
      <c r="G351" s="6">
        <v>0.22900000000000001</v>
      </c>
      <c r="J351" s="35">
        <f t="shared" si="16"/>
        <v>0</v>
      </c>
      <c r="L351" s="35">
        <f t="shared" si="17"/>
        <v>0</v>
      </c>
      <c r="N351" s="6">
        <v>4</v>
      </c>
      <c r="O351" s="6">
        <v>5</v>
      </c>
      <c r="P351" s="6">
        <v>3</v>
      </c>
      <c r="Q351" s="6">
        <v>2</v>
      </c>
      <c r="R351" s="6">
        <v>6</v>
      </c>
      <c r="S351" s="6">
        <v>4</v>
      </c>
      <c r="T351" s="41">
        <f t="shared" si="18"/>
        <v>17.222222222222221</v>
      </c>
      <c r="U351" s="41">
        <f t="shared" si="18"/>
        <v>20</v>
      </c>
      <c r="V351" s="6">
        <v>0.7</v>
      </c>
      <c r="W351" s="6">
        <v>1</v>
      </c>
      <c r="Z351" s="6">
        <v>63</v>
      </c>
      <c r="AA351" s="6">
        <v>68</v>
      </c>
      <c r="AB351" s="6"/>
      <c r="AE351" s="6">
        <v>17.600000000000001</v>
      </c>
    </row>
    <row r="352" spans="1:31" ht="15.75" customHeight="1" x14ac:dyDescent="0.25">
      <c r="A352" s="5">
        <v>43746</v>
      </c>
      <c r="B352" s="6">
        <v>28</v>
      </c>
      <c r="C352" s="6">
        <v>22.19</v>
      </c>
      <c r="D352" s="6">
        <v>7.08</v>
      </c>
      <c r="E352" s="6">
        <v>12.8</v>
      </c>
      <c r="G352" s="6">
        <v>0.13900000000000001</v>
      </c>
      <c r="J352" s="35">
        <f t="shared" si="16"/>
        <v>0</v>
      </c>
      <c r="L352" s="35">
        <f t="shared" si="17"/>
        <v>0</v>
      </c>
      <c r="N352" s="6">
        <v>1</v>
      </c>
      <c r="O352" s="6">
        <v>3</v>
      </c>
      <c r="P352" s="6">
        <v>3</v>
      </c>
      <c r="Q352" s="6">
        <v>2</v>
      </c>
      <c r="R352" s="6">
        <v>5</v>
      </c>
      <c r="S352" s="6">
        <v>2</v>
      </c>
      <c r="T352" s="41">
        <f t="shared" si="18"/>
        <v>17.777777777777779</v>
      </c>
      <c r="U352" s="41">
        <f t="shared" si="18"/>
        <v>19.444444444444443</v>
      </c>
      <c r="V352" s="6">
        <v>0.75</v>
      </c>
      <c r="W352" s="6">
        <v>1</v>
      </c>
      <c r="Z352" s="6">
        <v>64</v>
      </c>
      <c r="AA352" s="6">
        <v>67</v>
      </c>
      <c r="AB352" s="6"/>
    </row>
    <row r="353" spans="1:31" ht="15.75" customHeight="1" x14ac:dyDescent="0.25">
      <c r="A353" s="5">
        <v>43760</v>
      </c>
      <c r="B353" s="6">
        <v>2</v>
      </c>
      <c r="C353" s="6">
        <v>0.25</v>
      </c>
      <c r="D353" s="6">
        <v>7.1</v>
      </c>
      <c r="E353" s="6">
        <v>16.899999999999999</v>
      </c>
      <c r="F353" s="6">
        <v>2.23</v>
      </c>
      <c r="G353" s="6">
        <v>0.36899999999999999</v>
      </c>
      <c r="J353" s="35">
        <f t="shared" si="16"/>
        <v>0</v>
      </c>
      <c r="L353" s="35">
        <f t="shared" si="17"/>
        <v>0</v>
      </c>
      <c r="N353" s="6">
        <v>5</v>
      </c>
      <c r="O353" s="6">
        <v>4</v>
      </c>
      <c r="P353" s="6">
        <v>2</v>
      </c>
      <c r="Q353" s="6">
        <v>2</v>
      </c>
      <c r="R353" s="6">
        <v>8</v>
      </c>
      <c r="S353" s="6">
        <v>5</v>
      </c>
      <c r="T353" s="41">
        <f t="shared" si="18"/>
        <v>20</v>
      </c>
      <c r="U353" s="41">
        <f t="shared" si="18"/>
        <v>17.777777777777779</v>
      </c>
      <c r="V353" s="6">
        <v>0.86</v>
      </c>
      <c r="W353" s="6">
        <v>2</v>
      </c>
      <c r="Z353" s="6">
        <v>68</v>
      </c>
      <c r="AA353" s="6">
        <v>64</v>
      </c>
      <c r="AB353" s="6"/>
      <c r="AE353" s="6">
        <v>2.23</v>
      </c>
    </row>
    <row r="354" spans="1:31" ht="15.75" customHeight="1" x14ac:dyDescent="0.25">
      <c r="A354" s="5">
        <v>43760</v>
      </c>
      <c r="B354" s="6">
        <v>3</v>
      </c>
      <c r="C354" s="6">
        <v>0.23</v>
      </c>
      <c r="D354" s="6">
        <v>6.86</v>
      </c>
      <c r="E354" s="6">
        <v>28</v>
      </c>
      <c r="F354" s="6">
        <v>16.399999999999999</v>
      </c>
      <c r="G354" s="6">
        <v>0.19700000000000001</v>
      </c>
      <c r="J354" s="35">
        <f t="shared" si="16"/>
        <v>0</v>
      </c>
      <c r="L354" s="35">
        <f t="shared" si="17"/>
        <v>0</v>
      </c>
      <c r="N354" s="6">
        <v>5</v>
      </c>
      <c r="O354" s="6">
        <v>3</v>
      </c>
      <c r="P354" s="6">
        <v>2</v>
      </c>
      <c r="Q354" s="6">
        <v>2</v>
      </c>
      <c r="R354" s="6">
        <v>9</v>
      </c>
      <c r="S354" s="6">
        <v>6</v>
      </c>
      <c r="T354" s="41">
        <f t="shared" si="18"/>
        <v>18.333333333333332</v>
      </c>
      <c r="U354" s="41">
        <f t="shared" si="18"/>
        <v>17.777777777777779</v>
      </c>
      <c r="V354" s="6">
        <v>0.6</v>
      </c>
      <c r="W354" s="6">
        <v>1</v>
      </c>
      <c r="Z354" s="6">
        <v>65</v>
      </c>
      <c r="AA354" s="6">
        <v>64</v>
      </c>
      <c r="AB354" s="6"/>
      <c r="AE354" s="6">
        <v>16.399999999999999</v>
      </c>
    </row>
    <row r="355" spans="1:31" ht="15.75" customHeight="1" x14ac:dyDescent="0.25">
      <c r="A355" s="5">
        <v>43760</v>
      </c>
      <c r="B355" s="6">
        <v>5</v>
      </c>
      <c r="C355" s="6">
        <v>0.28000000000000003</v>
      </c>
      <c r="D355" s="6">
        <v>6.44</v>
      </c>
      <c r="E355" s="6">
        <v>3.6</v>
      </c>
      <c r="F355" s="6">
        <v>10.199999999999999</v>
      </c>
      <c r="G355" s="6">
        <v>0.504</v>
      </c>
      <c r="J355" s="35">
        <f t="shared" si="16"/>
        <v>0</v>
      </c>
      <c r="L355" s="35">
        <f t="shared" si="17"/>
        <v>0</v>
      </c>
      <c r="N355" s="6">
        <v>5</v>
      </c>
      <c r="O355" s="6">
        <v>3</v>
      </c>
      <c r="P355" s="6">
        <v>2</v>
      </c>
      <c r="Q355" s="6">
        <v>1</v>
      </c>
      <c r="R355" s="6">
        <v>8</v>
      </c>
      <c r="S355" s="6">
        <v>5</v>
      </c>
      <c r="T355" s="41">
        <f t="shared" si="18"/>
        <v>20</v>
      </c>
      <c r="U355" s="41">
        <f t="shared" si="18"/>
        <v>18.888888888888889</v>
      </c>
      <c r="V355" s="6">
        <v>0.6</v>
      </c>
      <c r="W355" s="6">
        <v>1</v>
      </c>
      <c r="Z355" s="6">
        <v>68</v>
      </c>
      <c r="AA355" s="6">
        <v>66</v>
      </c>
      <c r="AB355" s="6"/>
      <c r="AE355" s="6">
        <v>10.199999999999999</v>
      </c>
    </row>
    <row r="356" spans="1:31" ht="15.75" customHeight="1" x14ac:dyDescent="0.25">
      <c r="A356" s="5">
        <v>43760</v>
      </c>
      <c r="B356" s="6">
        <v>6</v>
      </c>
      <c r="C356" s="6">
        <v>0.26</v>
      </c>
      <c r="D356" s="6">
        <v>6.46</v>
      </c>
      <c r="E356" s="6">
        <v>4.5999999999999996</v>
      </c>
      <c r="F356" s="6">
        <v>8.0500000000000007</v>
      </c>
      <c r="G356" s="6">
        <v>0.245</v>
      </c>
      <c r="J356" s="35">
        <f t="shared" si="16"/>
        <v>0</v>
      </c>
      <c r="L356" s="35">
        <f t="shared" si="17"/>
        <v>0</v>
      </c>
      <c r="N356" s="6">
        <v>5</v>
      </c>
      <c r="O356" s="6">
        <v>3</v>
      </c>
      <c r="P356" s="6">
        <v>3</v>
      </c>
      <c r="Q356" s="6">
        <v>2</v>
      </c>
      <c r="R356" s="6">
        <v>8</v>
      </c>
      <c r="S356" s="6">
        <v>5</v>
      </c>
      <c r="T356" s="41">
        <f t="shared" si="18"/>
        <v>18.888888888888889</v>
      </c>
      <c r="U356" s="41">
        <f t="shared" si="18"/>
        <v>16.666666666666668</v>
      </c>
      <c r="V356" s="6">
        <v>0.88</v>
      </c>
      <c r="Z356" s="6">
        <v>66</v>
      </c>
      <c r="AA356" s="6">
        <v>62</v>
      </c>
      <c r="AB356" s="6"/>
      <c r="AE356" s="6">
        <v>8.0500000000000007</v>
      </c>
    </row>
    <row r="357" spans="1:31" ht="15.75" customHeight="1" x14ac:dyDescent="0.25">
      <c r="A357" s="5">
        <v>43760</v>
      </c>
      <c r="B357" s="6">
        <v>8</v>
      </c>
      <c r="C357" s="6">
        <v>0.23</v>
      </c>
      <c r="D357" s="6">
        <v>6.28</v>
      </c>
      <c r="E357" s="6">
        <v>44.5</v>
      </c>
      <c r="F357" s="6">
        <v>12.8</v>
      </c>
      <c r="G357" s="6">
        <v>0.17599999999999999</v>
      </c>
      <c r="J357" s="35">
        <f t="shared" si="16"/>
        <v>0</v>
      </c>
      <c r="L357" s="35">
        <f t="shared" si="17"/>
        <v>0</v>
      </c>
      <c r="N357" s="6">
        <v>5</v>
      </c>
      <c r="O357" s="6">
        <v>3</v>
      </c>
      <c r="P357" s="6">
        <v>1</v>
      </c>
      <c r="Q357" s="6">
        <v>1</v>
      </c>
      <c r="R357" s="6">
        <v>13</v>
      </c>
      <c r="S357" s="6">
        <v>3</v>
      </c>
      <c r="T357" s="41">
        <f t="shared" si="18"/>
        <v>20</v>
      </c>
      <c r="U357" s="41">
        <f t="shared" si="18"/>
        <v>17.777777777777779</v>
      </c>
      <c r="V357" s="6">
        <v>1.08</v>
      </c>
      <c r="W357" s="6">
        <v>1</v>
      </c>
      <c r="Z357" s="6">
        <v>68</v>
      </c>
      <c r="AA357" s="6">
        <v>64</v>
      </c>
      <c r="AB357" s="6"/>
      <c r="AE357" s="6">
        <v>12.8</v>
      </c>
    </row>
    <row r="358" spans="1:31" ht="15.75" customHeight="1" x14ac:dyDescent="0.25">
      <c r="A358" s="5">
        <v>43760</v>
      </c>
      <c r="B358" s="6">
        <v>9</v>
      </c>
      <c r="C358" s="6">
        <v>0.27</v>
      </c>
      <c r="D358" s="6">
        <v>6.49</v>
      </c>
      <c r="E358" s="6">
        <v>5.5</v>
      </c>
      <c r="F358" s="6">
        <v>8.6300000000000008</v>
      </c>
      <c r="G358" s="6">
        <v>0.27600000000000002</v>
      </c>
      <c r="J358" s="35">
        <f t="shared" si="16"/>
        <v>0</v>
      </c>
      <c r="L358" s="35">
        <f t="shared" si="17"/>
        <v>0</v>
      </c>
      <c r="N358" s="6">
        <v>5</v>
      </c>
      <c r="O358" s="6">
        <v>3</v>
      </c>
      <c r="P358" s="6">
        <v>3</v>
      </c>
      <c r="Q358" s="6">
        <v>2</v>
      </c>
      <c r="R358" s="6">
        <v>8</v>
      </c>
      <c r="S358" s="6">
        <v>5</v>
      </c>
      <c r="T358" s="41">
        <f t="shared" si="18"/>
        <v>20</v>
      </c>
      <c r="U358" s="41">
        <f t="shared" si="18"/>
        <v>17.777777777777779</v>
      </c>
      <c r="V358" s="6">
        <v>0.6</v>
      </c>
      <c r="W358" s="6">
        <v>2</v>
      </c>
      <c r="Z358" s="6">
        <v>68</v>
      </c>
      <c r="AA358" s="6">
        <v>64</v>
      </c>
      <c r="AB358" s="6"/>
      <c r="AE358" s="6">
        <v>8.6300000000000008</v>
      </c>
    </row>
    <row r="359" spans="1:31" ht="15.75" customHeight="1" x14ac:dyDescent="0.25">
      <c r="A359" s="5">
        <v>43760</v>
      </c>
      <c r="B359" s="6">
        <v>11</v>
      </c>
      <c r="C359" s="6">
        <v>2.12</v>
      </c>
      <c r="D359" s="6">
        <v>6.35</v>
      </c>
      <c r="E359" s="6">
        <v>29.3</v>
      </c>
      <c r="F359" s="6">
        <v>28.8</v>
      </c>
      <c r="G359" s="6">
        <v>0.17899999999999999</v>
      </c>
      <c r="J359" s="35">
        <f t="shared" si="16"/>
        <v>0</v>
      </c>
      <c r="L359" s="35">
        <f t="shared" si="17"/>
        <v>0</v>
      </c>
      <c r="N359" s="6">
        <v>2</v>
      </c>
      <c r="O359" s="6">
        <v>4</v>
      </c>
      <c r="P359" s="6">
        <v>2</v>
      </c>
      <c r="Q359" s="6">
        <v>2</v>
      </c>
      <c r="R359" s="6">
        <v>8</v>
      </c>
      <c r="S359" s="6">
        <v>4</v>
      </c>
      <c r="T359" s="41">
        <f t="shared" si="18"/>
        <v>17.777777777777779</v>
      </c>
      <c r="U359" s="41">
        <f t="shared" si="18"/>
        <v>20.555555555555557</v>
      </c>
      <c r="V359" s="6">
        <v>0.52</v>
      </c>
      <c r="W359" s="6">
        <v>1</v>
      </c>
      <c r="Z359" s="6">
        <v>64</v>
      </c>
      <c r="AA359" s="6">
        <v>69</v>
      </c>
      <c r="AB359" s="6"/>
      <c r="AE359" s="6">
        <v>28.8</v>
      </c>
    </row>
    <row r="360" spans="1:31" ht="15.75" customHeight="1" x14ac:dyDescent="0.25">
      <c r="A360" s="5">
        <v>43760</v>
      </c>
      <c r="B360" s="6">
        <v>12</v>
      </c>
      <c r="C360" s="6">
        <v>0.27</v>
      </c>
      <c r="D360" s="6">
        <v>6.72</v>
      </c>
      <c r="E360" s="6">
        <v>16.399999999999999</v>
      </c>
      <c r="F360" s="6">
        <v>4.67</v>
      </c>
      <c r="G360" s="6">
        <v>0.2</v>
      </c>
      <c r="J360" s="35">
        <f t="shared" si="16"/>
        <v>0</v>
      </c>
      <c r="L360" s="35">
        <f t="shared" si="17"/>
        <v>0</v>
      </c>
      <c r="N360" s="6">
        <v>5</v>
      </c>
      <c r="O360" s="6">
        <v>3</v>
      </c>
      <c r="P360" s="6">
        <v>3</v>
      </c>
      <c r="Q360" s="6">
        <v>2</v>
      </c>
      <c r="R360" s="6">
        <v>8</v>
      </c>
      <c r="S360" s="6">
        <v>4</v>
      </c>
      <c r="T360" s="41">
        <f t="shared" si="18"/>
        <v>18.888888888888889</v>
      </c>
      <c r="U360" s="41">
        <f t="shared" si="18"/>
        <v>17.777777777777779</v>
      </c>
      <c r="V360" s="6">
        <v>0.4</v>
      </c>
      <c r="W360" s="6">
        <v>2</v>
      </c>
      <c r="Z360" s="6">
        <v>66</v>
      </c>
      <c r="AA360" s="6">
        <v>64</v>
      </c>
      <c r="AB360" s="6"/>
      <c r="AE360" s="6">
        <v>4.67</v>
      </c>
    </row>
    <row r="361" spans="1:31" ht="15.75" customHeight="1" x14ac:dyDescent="0.25">
      <c r="A361" s="5">
        <v>43760</v>
      </c>
      <c r="B361" s="6">
        <v>13</v>
      </c>
      <c r="J361" s="35">
        <f t="shared" si="16"/>
        <v>0</v>
      </c>
      <c r="L361" s="35">
        <f t="shared" si="17"/>
        <v>0</v>
      </c>
      <c r="T361" s="41" t="str">
        <f t="shared" si="18"/>
        <v xml:space="preserve"> </v>
      </c>
      <c r="U361" s="41" t="str">
        <f t="shared" si="18"/>
        <v xml:space="preserve"> </v>
      </c>
    </row>
    <row r="362" spans="1:31" ht="15.75" customHeight="1" x14ac:dyDescent="0.25">
      <c r="A362" s="5">
        <v>43760</v>
      </c>
      <c r="B362" s="6">
        <v>15</v>
      </c>
      <c r="C362" s="6">
        <v>0.28999999999999998</v>
      </c>
      <c r="D362" s="6">
        <v>7.47</v>
      </c>
      <c r="E362" s="6">
        <v>15.6</v>
      </c>
      <c r="F362" s="6"/>
      <c r="G362" s="6">
        <v>0.14799999999999999</v>
      </c>
      <c r="J362" s="35">
        <f t="shared" si="16"/>
        <v>0</v>
      </c>
      <c r="L362" s="35">
        <f t="shared" si="17"/>
        <v>0</v>
      </c>
      <c r="N362" s="6">
        <v>5</v>
      </c>
      <c r="O362" s="6">
        <v>3</v>
      </c>
      <c r="P362" s="6">
        <v>3</v>
      </c>
      <c r="Q362" s="6">
        <v>2</v>
      </c>
      <c r="R362" s="6">
        <v>8</v>
      </c>
      <c r="S362" s="6">
        <v>5</v>
      </c>
      <c r="T362" s="41">
        <f t="shared" si="18"/>
        <v>21.111111111111111</v>
      </c>
      <c r="U362" s="41">
        <f t="shared" si="18"/>
        <v>16.666666666666668</v>
      </c>
      <c r="V362" s="6">
        <v>1</v>
      </c>
      <c r="W362" s="6">
        <v>2</v>
      </c>
      <c r="Z362" s="6">
        <v>70</v>
      </c>
      <c r="AA362" s="6">
        <v>62</v>
      </c>
      <c r="AB362" s="6"/>
      <c r="AE362" s="6">
        <v>33.799999999999997</v>
      </c>
    </row>
    <row r="363" spans="1:31" ht="15.75" customHeight="1" x14ac:dyDescent="0.25">
      <c r="A363" s="5">
        <v>43760</v>
      </c>
      <c r="B363" s="6">
        <v>16</v>
      </c>
      <c r="C363" s="6">
        <v>1.39</v>
      </c>
      <c r="D363" s="6">
        <v>7.1</v>
      </c>
      <c r="E363" s="6">
        <v>50.7</v>
      </c>
      <c r="F363" s="6">
        <v>18.8</v>
      </c>
      <c r="G363" s="6">
        <v>0.2</v>
      </c>
      <c r="J363" s="35">
        <f t="shared" si="16"/>
        <v>0</v>
      </c>
      <c r="L363" s="35">
        <f t="shared" si="17"/>
        <v>0</v>
      </c>
      <c r="N363" s="6">
        <v>2</v>
      </c>
      <c r="O363" s="6">
        <v>3</v>
      </c>
      <c r="P363" s="6">
        <v>3</v>
      </c>
      <c r="Q363" s="6">
        <v>2</v>
      </c>
      <c r="R363" s="6">
        <v>8</v>
      </c>
      <c r="S363" s="6">
        <v>5</v>
      </c>
      <c r="T363" s="41">
        <f t="shared" si="18"/>
        <v>22.222222222222221</v>
      </c>
      <c r="U363" s="41">
        <f t="shared" si="18"/>
        <v>18.888888888888889</v>
      </c>
      <c r="V363" s="6">
        <v>0.49</v>
      </c>
      <c r="W363" s="6">
        <v>1</v>
      </c>
      <c r="Z363" s="6">
        <v>72</v>
      </c>
      <c r="AA363" s="6">
        <v>66</v>
      </c>
      <c r="AB363" s="6"/>
      <c r="AE363" s="6">
        <v>18.8</v>
      </c>
    </row>
    <row r="364" spans="1:31" ht="15.75" customHeight="1" x14ac:dyDescent="0.25">
      <c r="A364" s="5">
        <v>43760</v>
      </c>
      <c r="B364" s="6">
        <v>17</v>
      </c>
      <c r="C364" s="6">
        <v>12.86</v>
      </c>
      <c r="D364" s="6">
        <v>6.68</v>
      </c>
      <c r="E364" s="6">
        <v>15.3</v>
      </c>
      <c r="G364" s="6">
        <v>0.19800000000000001</v>
      </c>
      <c r="J364" s="35">
        <f t="shared" si="16"/>
        <v>0</v>
      </c>
      <c r="L364" s="35">
        <f t="shared" si="17"/>
        <v>0</v>
      </c>
      <c r="N364" s="6">
        <v>2</v>
      </c>
      <c r="O364" s="6">
        <v>3</v>
      </c>
      <c r="P364" s="6">
        <v>2</v>
      </c>
      <c r="Q364" s="6">
        <v>2</v>
      </c>
      <c r="R364" s="6">
        <v>8</v>
      </c>
      <c r="S364" s="6">
        <v>4</v>
      </c>
      <c r="T364" s="41">
        <f t="shared" si="18"/>
        <v>16.111111111111111</v>
      </c>
      <c r="U364" s="41">
        <f t="shared" si="18"/>
        <v>10</v>
      </c>
      <c r="V364" s="6">
        <v>0.05</v>
      </c>
      <c r="W364" s="6">
        <v>1</v>
      </c>
      <c r="Z364" s="6">
        <v>61</v>
      </c>
      <c r="AA364" s="6">
        <v>50</v>
      </c>
      <c r="AB364" s="6"/>
    </row>
    <row r="365" spans="1:31" ht="15.75" customHeight="1" x14ac:dyDescent="0.25">
      <c r="A365" s="5">
        <v>43760</v>
      </c>
      <c r="B365" s="6">
        <v>18</v>
      </c>
      <c r="C365" s="6">
        <v>16.5</v>
      </c>
      <c r="D365" s="18">
        <v>6.46</v>
      </c>
      <c r="E365" s="6">
        <v>41.8</v>
      </c>
      <c r="G365" s="6">
        <v>0.104</v>
      </c>
      <c r="J365" s="35">
        <f t="shared" si="16"/>
        <v>0</v>
      </c>
      <c r="L365" s="35">
        <f t="shared" si="17"/>
        <v>0</v>
      </c>
      <c r="N365" s="6">
        <v>2</v>
      </c>
      <c r="O365" s="6">
        <v>3</v>
      </c>
      <c r="P365" s="6">
        <v>3</v>
      </c>
      <c r="Q365" s="6">
        <v>2</v>
      </c>
      <c r="R365" s="6">
        <v>12</v>
      </c>
      <c r="S365" s="6">
        <v>5</v>
      </c>
      <c r="T365" s="41">
        <f t="shared" si="18"/>
        <v>18.333333333333332</v>
      </c>
      <c r="U365" s="41">
        <f t="shared" si="18"/>
        <v>17.222222222222221</v>
      </c>
      <c r="V365" s="6">
        <v>0.65</v>
      </c>
      <c r="W365" s="6">
        <v>1</v>
      </c>
      <c r="Z365" s="6">
        <v>65</v>
      </c>
      <c r="AA365" s="6">
        <v>63</v>
      </c>
      <c r="AB365" s="6"/>
    </row>
    <row r="366" spans="1:31" ht="15.75" customHeight="1" x14ac:dyDescent="0.25">
      <c r="A366" s="5">
        <v>43760</v>
      </c>
      <c r="B366" s="6">
        <v>19</v>
      </c>
      <c r="C366" s="6">
        <v>1.56</v>
      </c>
      <c r="D366" s="18">
        <v>7.17</v>
      </c>
      <c r="E366" s="6">
        <v>53.7</v>
      </c>
      <c r="F366" s="6"/>
      <c r="G366" s="6">
        <v>0.14299999999999999</v>
      </c>
      <c r="J366" s="35">
        <f t="shared" si="16"/>
        <v>0</v>
      </c>
      <c r="L366" s="35">
        <f t="shared" si="17"/>
        <v>0</v>
      </c>
      <c r="N366" s="6">
        <v>4</v>
      </c>
      <c r="O366" s="6">
        <v>4</v>
      </c>
      <c r="P366" s="6">
        <v>1</v>
      </c>
      <c r="Q366" s="6">
        <v>1</v>
      </c>
      <c r="R366" s="6">
        <v>11</v>
      </c>
      <c r="S366" s="6">
        <v>4</v>
      </c>
      <c r="T366" s="41">
        <f t="shared" si="18"/>
        <v>15.555555555555555</v>
      </c>
      <c r="U366" s="41">
        <f t="shared" si="18"/>
        <v>15.555555555555555</v>
      </c>
      <c r="V366" s="6">
        <v>0.7</v>
      </c>
      <c r="W366" s="6">
        <v>1</v>
      </c>
      <c r="Z366" s="6">
        <v>60</v>
      </c>
      <c r="AA366" s="6">
        <v>60</v>
      </c>
      <c r="AB366" s="6"/>
      <c r="AE366" s="6">
        <v>47.4</v>
      </c>
    </row>
    <row r="367" spans="1:31" ht="15.75" customHeight="1" x14ac:dyDescent="0.25">
      <c r="A367" s="5">
        <v>43760</v>
      </c>
      <c r="B367" s="6">
        <v>21</v>
      </c>
      <c r="C367" s="6">
        <v>7.79</v>
      </c>
      <c r="D367" s="18">
        <v>6.79</v>
      </c>
      <c r="E367" s="6">
        <v>52</v>
      </c>
      <c r="G367" s="6">
        <v>0.13700000000000001</v>
      </c>
      <c r="J367" s="35">
        <f t="shared" si="16"/>
        <v>0</v>
      </c>
      <c r="L367" s="35">
        <f t="shared" si="17"/>
        <v>0</v>
      </c>
      <c r="N367" s="6">
        <v>1</v>
      </c>
      <c r="O367" s="6">
        <v>3</v>
      </c>
      <c r="P367" s="6">
        <v>3</v>
      </c>
      <c r="Q367" s="6">
        <v>2</v>
      </c>
      <c r="R367" s="6">
        <v>11</v>
      </c>
      <c r="S367" s="6">
        <v>6</v>
      </c>
      <c r="T367" s="41">
        <f t="shared" si="18"/>
        <v>17.222222222222221</v>
      </c>
      <c r="U367" s="41">
        <f t="shared" si="18"/>
        <v>14.444444444444445</v>
      </c>
      <c r="V367" s="6">
        <v>0.6</v>
      </c>
      <c r="W367" s="6">
        <v>1</v>
      </c>
      <c r="Z367" s="6">
        <v>63</v>
      </c>
      <c r="AA367" s="6">
        <v>58</v>
      </c>
      <c r="AB367" s="6"/>
    </row>
    <row r="368" spans="1:31" ht="15.75" customHeight="1" x14ac:dyDescent="0.25">
      <c r="A368" s="5">
        <v>43760</v>
      </c>
      <c r="B368" s="6">
        <v>22</v>
      </c>
      <c r="C368" s="6">
        <v>12.79</v>
      </c>
      <c r="D368" s="18">
        <v>6.82</v>
      </c>
      <c r="E368" s="6">
        <v>184.6</v>
      </c>
      <c r="G368" s="6">
        <v>0.12</v>
      </c>
      <c r="J368" s="35">
        <f t="shared" si="16"/>
        <v>0</v>
      </c>
      <c r="L368" s="35">
        <f t="shared" si="17"/>
        <v>0</v>
      </c>
      <c r="N368" s="6">
        <v>1</v>
      </c>
      <c r="O368" s="6">
        <v>3</v>
      </c>
      <c r="P368" s="6">
        <v>1</v>
      </c>
      <c r="Q368" s="6">
        <v>1</v>
      </c>
      <c r="R368" s="6">
        <v>13</v>
      </c>
      <c r="S368" s="6">
        <v>5</v>
      </c>
      <c r="T368" s="41">
        <f t="shared" si="18"/>
        <v>18.333333333333332</v>
      </c>
      <c r="U368" s="41">
        <f t="shared" si="18"/>
        <v>16.666666666666668</v>
      </c>
      <c r="V368" s="6">
        <v>0.56999999999999995</v>
      </c>
      <c r="W368" s="6">
        <v>1</v>
      </c>
      <c r="Z368" s="6">
        <v>65</v>
      </c>
      <c r="AA368" s="6">
        <v>62</v>
      </c>
      <c r="AB368" s="6"/>
    </row>
    <row r="369" spans="1:31" ht="15.75" customHeight="1" x14ac:dyDescent="0.25">
      <c r="A369" s="5">
        <v>43760</v>
      </c>
      <c r="B369" s="6">
        <v>23</v>
      </c>
      <c r="C369" s="6">
        <v>14.66</v>
      </c>
      <c r="D369" s="18">
        <v>6.94</v>
      </c>
      <c r="E369" s="6">
        <v>10.7</v>
      </c>
      <c r="G369" s="6">
        <v>0.12</v>
      </c>
      <c r="J369" s="35">
        <f t="shared" si="16"/>
        <v>0</v>
      </c>
      <c r="L369" s="35">
        <f t="shared" si="17"/>
        <v>0</v>
      </c>
      <c r="N369" s="6">
        <v>2</v>
      </c>
      <c r="O369" s="6">
        <v>3</v>
      </c>
      <c r="P369" s="6">
        <v>3</v>
      </c>
      <c r="Q369" s="6">
        <v>2</v>
      </c>
      <c r="R369" s="6">
        <v>12</v>
      </c>
      <c r="S369" s="6">
        <v>5</v>
      </c>
      <c r="T369" s="41">
        <f t="shared" si="18"/>
        <v>18.333333333333332</v>
      </c>
      <c r="U369" s="41">
        <f t="shared" si="18"/>
        <v>17.222222222222221</v>
      </c>
      <c r="V369" s="6">
        <v>0.75</v>
      </c>
      <c r="W369" s="6">
        <v>1</v>
      </c>
      <c r="Z369" s="6">
        <v>65</v>
      </c>
      <c r="AA369" s="6">
        <v>63</v>
      </c>
      <c r="AB369" s="6"/>
    </row>
    <row r="370" spans="1:31" ht="15.75" customHeight="1" x14ac:dyDescent="0.25">
      <c r="A370" s="5">
        <v>43760</v>
      </c>
      <c r="B370" s="6">
        <v>24</v>
      </c>
      <c r="J370" s="35">
        <f t="shared" si="16"/>
        <v>0</v>
      </c>
      <c r="L370" s="35">
        <f t="shared" si="17"/>
        <v>0</v>
      </c>
      <c r="T370" s="41" t="str">
        <f t="shared" si="18"/>
        <v xml:space="preserve"> </v>
      </c>
      <c r="U370" s="41" t="str">
        <f t="shared" si="18"/>
        <v xml:space="preserve"> </v>
      </c>
    </row>
    <row r="371" spans="1:31" ht="15.75" customHeight="1" x14ac:dyDescent="0.25">
      <c r="A371" s="5">
        <v>43760</v>
      </c>
      <c r="B371" s="6">
        <v>25</v>
      </c>
      <c r="C371" s="6">
        <v>18.34</v>
      </c>
      <c r="D371" s="6">
        <v>6.9</v>
      </c>
      <c r="E371" s="6">
        <v>4.9000000000000004</v>
      </c>
      <c r="G371" s="6">
        <v>0.17599999999999999</v>
      </c>
      <c r="J371" s="35">
        <f t="shared" si="16"/>
        <v>0</v>
      </c>
      <c r="L371" s="35">
        <f t="shared" si="17"/>
        <v>0</v>
      </c>
      <c r="N371" s="18">
        <v>2</v>
      </c>
      <c r="O371" s="18">
        <v>3</v>
      </c>
      <c r="P371" s="18">
        <v>2</v>
      </c>
      <c r="Q371" s="18">
        <v>1</v>
      </c>
      <c r="R371" s="18">
        <v>10</v>
      </c>
      <c r="S371" s="18">
        <v>5</v>
      </c>
      <c r="T371" s="41">
        <f t="shared" si="18"/>
        <v>16.666666666666668</v>
      </c>
      <c r="U371" s="41">
        <f t="shared" si="18"/>
        <v>14.444444444444445</v>
      </c>
      <c r="V371" s="18">
        <v>1</v>
      </c>
      <c r="W371" s="18">
        <v>1</v>
      </c>
      <c r="Z371" s="18">
        <v>62</v>
      </c>
      <c r="AA371" s="18">
        <v>58</v>
      </c>
      <c r="AB371" s="18"/>
    </row>
    <row r="372" spans="1:31" ht="15.75" customHeight="1" x14ac:dyDescent="0.25">
      <c r="A372" s="5">
        <v>43760</v>
      </c>
      <c r="B372" s="6">
        <v>26</v>
      </c>
      <c r="C372" s="6">
        <v>4.5</v>
      </c>
      <c r="D372" s="6">
        <v>7.37</v>
      </c>
      <c r="E372" s="6">
        <v>30.4</v>
      </c>
      <c r="F372" s="6"/>
      <c r="G372" s="6">
        <v>0.217</v>
      </c>
      <c r="J372" s="35">
        <f t="shared" si="16"/>
        <v>0</v>
      </c>
      <c r="L372" s="35">
        <f t="shared" si="17"/>
        <v>0</v>
      </c>
      <c r="N372" s="18">
        <v>1</v>
      </c>
      <c r="O372" s="18">
        <v>4</v>
      </c>
      <c r="P372" s="18">
        <v>3</v>
      </c>
      <c r="Q372" s="18">
        <v>2</v>
      </c>
      <c r="R372" s="18">
        <v>8</v>
      </c>
      <c r="S372" s="18">
        <v>5</v>
      </c>
      <c r="T372" s="41">
        <f t="shared" si="18"/>
        <v>18.888888888888889</v>
      </c>
      <c r="U372" s="41">
        <f t="shared" si="18"/>
        <v>16.666666666666668</v>
      </c>
      <c r="V372" s="18">
        <v>0.47499999999999998</v>
      </c>
      <c r="W372" s="18">
        <v>1</v>
      </c>
      <c r="Z372" s="18">
        <v>66</v>
      </c>
      <c r="AA372" s="18">
        <v>62</v>
      </c>
      <c r="AB372" s="18"/>
      <c r="AE372" s="6">
        <v>83.9</v>
      </c>
    </row>
    <row r="373" spans="1:31" ht="15.75" customHeight="1" x14ac:dyDescent="0.25">
      <c r="A373" s="5">
        <v>43760</v>
      </c>
      <c r="B373" s="6">
        <v>27</v>
      </c>
      <c r="C373" s="6">
        <v>0.66</v>
      </c>
      <c r="D373" s="6">
        <v>7.38</v>
      </c>
      <c r="E373" s="6">
        <v>9.5</v>
      </c>
      <c r="F373" s="6">
        <v>15.6</v>
      </c>
      <c r="G373" s="6">
        <v>0.128</v>
      </c>
      <c r="J373" s="35">
        <f t="shared" si="16"/>
        <v>0</v>
      </c>
      <c r="L373" s="35">
        <f t="shared" si="17"/>
        <v>0</v>
      </c>
      <c r="N373" s="6">
        <v>1</v>
      </c>
      <c r="O373" s="6">
        <v>4</v>
      </c>
      <c r="P373" s="6">
        <v>2</v>
      </c>
      <c r="Q373" s="6">
        <v>1</v>
      </c>
      <c r="R373" s="6">
        <v>8</v>
      </c>
      <c r="S373" s="6">
        <v>5</v>
      </c>
      <c r="T373" s="41">
        <f t="shared" si="18"/>
        <v>16.111111111111111</v>
      </c>
      <c r="U373" s="41">
        <f t="shared" si="18"/>
        <v>17.222222222222221</v>
      </c>
      <c r="V373" s="6">
        <v>0.8</v>
      </c>
      <c r="W373" s="6">
        <v>1</v>
      </c>
      <c r="Z373" s="6">
        <v>61</v>
      </c>
      <c r="AA373" s="6">
        <v>63</v>
      </c>
      <c r="AB373" s="6"/>
      <c r="AE373" s="6">
        <v>15.6</v>
      </c>
    </row>
    <row r="374" spans="1:31" ht="15.75" customHeight="1" x14ac:dyDescent="0.25">
      <c r="A374" s="5">
        <v>43760</v>
      </c>
      <c r="B374" s="6">
        <v>28</v>
      </c>
      <c r="C374" s="6">
        <v>23.18</v>
      </c>
      <c r="D374" s="6">
        <v>6.73</v>
      </c>
      <c r="E374" s="6">
        <v>4</v>
      </c>
      <c r="G374" s="6">
        <v>0.14499999999999999</v>
      </c>
      <c r="J374" s="35">
        <f t="shared" si="16"/>
        <v>0</v>
      </c>
      <c r="L374" s="35">
        <f t="shared" si="17"/>
        <v>0</v>
      </c>
      <c r="N374" s="6">
        <v>2</v>
      </c>
      <c r="O374" s="6">
        <v>3</v>
      </c>
      <c r="P374" s="6">
        <v>2</v>
      </c>
      <c r="Q374" s="6">
        <v>2</v>
      </c>
      <c r="R374" s="6">
        <v>10</v>
      </c>
      <c r="S374" s="6">
        <v>5</v>
      </c>
      <c r="T374" s="41">
        <f t="shared" si="18"/>
        <v>16.666666666666668</v>
      </c>
      <c r="U374" s="41">
        <f t="shared" si="18"/>
        <v>14.444444444444445</v>
      </c>
      <c r="V374" s="6">
        <v>0.9</v>
      </c>
      <c r="W374" s="6">
        <v>1</v>
      </c>
      <c r="Z374" s="6">
        <v>62</v>
      </c>
      <c r="AA374" s="6">
        <v>58</v>
      </c>
      <c r="AB374" s="6"/>
    </row>
    <row r="375" spans="1:31" ht="15.75" customHeight="1" x14ac:dyDescent="0.25">
      <c r="A375" s="5">
        <v>43774</v>
      </c>
      <c r="B375" s="6">
        <v>2</v>
      </c>
      <c r="C375" s="6">
        <v>0.28000000000000003</v>
      </c>
      <c r="D375" s="6">
        <v>7.08</v>
      </c>
      <c r="E375" s="6">
        <v>14.8</v>
      </c>
      <c r="F375" s="6">
        <v>2.15</v>
      </c>
      <c r="G375" s="6">
        <v>1.0329999999999999</v>
      </c>
      <c r="J375" s="35">
        <f t="shared" si="16"/>
        <v>0</v>
      </c>
      <c r="L375" s="35">
        <f t="shared" si="17"/>
        <v>0</v>
      </c>
      <c r="N375" s="6">
        <v>5</v>
      </c>
      <c r="O375" s="6">
        <v>3</v>
      </c>
      <c r="P375" s="6">
        <v>1</v>
      </c>
      <c r="Q375" s="6">
        <v>1</v>
      </c>
      <c r="R375" s="6">
        <v>13</v>
      </c>
      <c r="S375" s="6">
        <v>2</v>
      </c>
      <c r="T375" s="41">
        <f t="shared" si="18"/>
        <v>12.777777777777779</v>
      </c>
      <c r="U375" s="41">
        <f t="shared" si="18"/>
        <v>15.555555555555555</v>
      </c>
      <c r="V375" s="6">
        <v>0.74</v>
      </c>
      <c r="W375" s="6">
        <v>2</v>
      </c>
      <c r="Z375" s="6">
        <v>55</v>
      </c>
      <c r="AA375" s="6">
        <v>60</v>
      </c>
      <c r="AB375" s="6"/>
      <c r="AE375" s="6">
        <v>2.15</v>
      </c>
    </row>
    <row r="376" spans="1:31" ht="15.75" customHeight="1" x14ac:dyDescent="0.25">
      <c r="A376" s="5">
        <v>43774</v>
      </c>
      <c r="B376" s="6">
        <v>3</v>
      </c>
      <c r="C376" s="6">
        <v>0.31</v>
      </c>
      <c r="D376" s="6">
        <v>7.01</v>
      </c>
      <c r="E376" s="6">
        <v>16.899999999999999</v>
      </c>
      <c r="F376" s="6"/>
      <c r="G376" s="6">
        <v>0.48799999999999999</v>
      </c>
      <c r="J376" s="35">
        <f t="shared" si="16"/>
        <v>0</v>
      </c>
      <c r="L376" s="35">
        <f t="shared" si="17"/>
        <v>0</v>
      </c>
      <c r="N376" s="6">
        <v>5</v>
      </c>
      <c r="O376" s="6">
        <v>2</v>
      </c>
      <c r="P376" s="6">
        <v>2</v>
      </c>
      <c r="Q376" s="6">
        <v>2</v>
      </c>
      <c r="R376" s="6">
        <v>10</v>
      </c>
      <c r="S376" s="6">
        <v>2</v>
      </c>
      <c r="T376" s="41">
        <f t="shared" si="18"/>
        <v>17.222222222222221</v>
      </c>
      <c r="U376" s="41">
        <f t="shared" si="18"/>
        <v>14.444444444444445</v>
      </c>
      <c r="V376" s="6">
        <v>0.8</v>
      </c>
      <c r="W376" s="6">
        <v>1</v>
      </c>
      <c r="Z376" s="6">
        <v>63</v>
      </c>
      <c r="AA376" s="6">
        <v>58</v>
      </c>
      <c r="AB376" s="6"/>
      <c r="AE376" s="6">
        <v>38</v>
      </c>
    </row>
    <row r="377" spans="1:31" ht="15.75" customHeight="1" x14ac:dyDescent="0.25">
      <c r="A377" s="5">
        <v>43774</v>
      </c>
      <c r="B377" s="6">
        <v>5</v>
      </c>
      <c r="C377" s="6">
        <v>0.3</v>
      </c>
      <c r="D377" s="6">
        <v>6.78</v>
      </c>
      <c r="E377" s="6">
        <v>108</v>
      </c>
      <c r="F377" s="6">
        <v>12.2</v>
      </c>
      <c r="G377" s="6">
        <v>0.87</v>
      </c>
      <c r="J377" s="35">
        <f t="shared" si="16"/>
        <v>0</v>
      </c>
      <c r="L377" s="35">
        <f t="shared" si="17"/>
        <v>0</v>
      </c>
      <c r="N377" s="6">
        <v>5</v>
      </c>
      <c r="O377" s="6">
        <v>2</v>
      </c>
      <c r="P377" s="6">
        <v>3</v>
      </c>
      <c r="Q377" s="6">
        <v>1</v>
      </c>
      <c r="R377" s="6">
        <v>10</v>
      </c>
      <c r="S377" s="6">
        <v>1</v>
      </c>
      <c r="T377" s="41">
        <f t="shared" si="18"/>
        <v>20.555555555555557</v>
      </c>
      <c r="U377" s="41">
        <f t="shared" si="18"/>
        <v>13</v>
      </c>
      <c r="V377" s="6">
        <v>1.2</v>
      </c>
      <c r="Z377" s="6">
        <v>69</v>
      </c>
      <c r="AA377" s="6">
        <v>55.4</v>
      </c>
      <c r="AB377" s="6"/>
      <c r="AE377" s="6">
        <v>12.2</v>
      </c>
    </row>
    <row r="378" spans="1:31" ht="15.75" customHeight="1" x14ac:dyDescent="0.25">
      <c r="A378" s="5">
        <v>43774</v>
      </c>
      <c r="B378" s="6">
        <v>6</v>
      </c>
      <c r="C378" s="6">
        <v>0.28999999999999998</v>
      </c>
      <c r="D378" s="6">
        <v>6.68</v>
      </c>
      <c r="E378" s="6">
        <v>181.5</v>
      </c>
      <c r="F378" s="6">
        <v>20.5</v>
      </c>
      <c r="G378" s="6">
        <v>1.1559999999999999</v>
      </c>
      <c r="J378" s="35">
        <f t="shared" si="16"/>
        <v>0</v>
      </c>
      <c r="L378" s="35">
        <f t="shared" si="17"/>
        <v>0</v>
      </c>
      <c r="N378" s="6">
        <v>5</v>
      </c>
      <c r="O378" s="6">
        <v>2</v>
      </c>
      <c r="P378" s="6">
        <v>2</v>
      </c>
      <c r="Q378" s="6">
        <v>2</v>
      </c>
      <c r="R378" s="6">
        <v>10</v>
      </c>
      <c r="S378" s="6">
        <v>3</v>
      </c>
      <c r="T378" s="41">
        <f t="shared" si="18"/>
        <v>18.333333333333332</v>
      </c>
      <c r="U378" s="41">
        <f t="shared" si="18"/>
        <v>17.777777777777779</v>
      </c>
      <c r="V378" s="6">
        <v>0.9</v>
      </c>
      <c r="W378" s="6">
        <v>1</v>
      </c>
      <c r="Z378" s="6">
        <v>65</v>
      </c>
      <c r="AA378" s="6">
        <v>64</v>
      </c>
      <c r="AB378" s="6"/>
      <c r="AE378" s="6">
        <v>20.5</v>
      </c>
    </row>
    <row r="379" spans="1:31" ht="15.75" customHeight="1" x14ac:dyDescent="0.25">
      <c r="A379" s="5">
        <v>43774</v>
      </c>
      <c r="B379" s="6">
        <v>8</v>
      </c>
      <c r="C379" s="6">
        <v>0.31</v>
      </c>
      <c r="D379" s="6">
        <v>6.53</v>
      </c>
      <c r="E379" s="6">
        <v>180.5</v>
      </c>
      <c r="F379" s="6"/>
      <c r="G379" s="6">
        <v>0.71499999999999997</v>
      </c>
      <c r="J379" s="35">
        <f t="shared" si="16"/>
        <v>0</v>
      </c>
      <c r="L379" s="35">
        <f t="shared" si="17"/>
        <v>0</v>
      </c>
      <c r="N379" s="6">
        <v>5</v>
      </c>
      <c r="O379" s="6">
        <v>2</v>
      </c>
      <c r="P379" s="6">
        <v>3</v>
      </c>
      <c r="Q379" s="6">
        <v>2</v>
      </c>
      <c r="R379" s="6">
        <v>12</v>
      </c>
      <c r="S379" s="6">
        <v>3</v>
      </c>
      <c r="T379" s="41">
        <f t="shared" si="18"/>
        <v>18.888888888888889</v>
      </c>
      <c r="U379" s="41">
        <f t="shared" si="18"/>
        <v>17.222222222222221</v>
      </c>
      <c r="V379" s="6">
        <v>2.31</v>
      </c>
      <c r="W379" s="6">
        <v>1</v>
      </c>
      <c r="Z379" s="6">
        <v>66</v>
      </c>
      <c r="AA379" s="6">
        <v>63</v>
      </c>
      <c r="AB379" s="6"/>
      <c r="AE379" s="6">
        <v>36.4</v>
      </c>
    </row>
    <row r="380" spans="1:31" ht="15.75" customHeight="1" x14ac:dyDescent="0.25">
      <c r="A380" s="5">
        <v>43774</v>
      </c>
      <c r="B380" s="6">
        <v>9</v>
      </c>
      <c r="C380" s="6">
        <v>0.31</v>
      </c>
      <c r="D380" s="6">
        <v>6.75</v>
      </c>
      <c r="E380" s="6">
        <v>10.5</v>
      </c>
      <c r="F380" s="6">
        <v>8.4700000000000006</v>
      </c>
      <c r="G380" s="6">
        <v>7.4999999999999997E-2</v>
      </c>
      <c r="J380" s="35">
        <f t="shared" si="16"/>
        <v>0</v>
      </c>
      <c r="L380" s="35">
        <f t="shared" si="17"/>
        <v>0</v>
      </c>
      <c r="N380" s="6">
        <v>5</v>
      </c>
      <c r="O380" s="6">
        <v>2</v>
      </c>
      <c r="P380" s="6">
        <v>2</v>
      </c>
      <c r="Q380" s="6">
        <v>2</v>
      </c>
      <c r="R380" s="6">
        <v>5</v>
      </c>
      <c r="S380" s="6">
        <v>3</v>
      </c>
      <c r="T380" s="41">
        <f t="shared" si="18"/>
        <v>18.888888888888889</v>
      </c>
      <c r="U380" s="41">
        <f t="shared" si="18"/>
        <v>14.444444444444445</v>
      </c>
      <c r="V380" s="6">
        <v>0.6</v>
      </c>
      <c r="W380" s="6">
        <v>2</v>
      </c>
      <c r="Z380" s="6">
        <v>66</v>
      </c>
      <c r="AA380" s="6">
        <v>58</v>
      </c>
      <c r="AB380" s="6"/>
      <c r="AE380" s="6">
        <v>8.4700000000000006</v>
      </c>
    </row>
    <row r="381" spans="1:31" ht="15.75" customHeight="1" x14ac:dyDescent="0.25">
      <c r="A381" s="5">
        <v>43774</v>
      </c>
      <c r="B381" s="6">
        <v>11</v>
      </c>
      <c r="C381" s="6">
        <v>2.2000000000000002</v>
      </c>
      <c r="D381" s="6">
        <v>6.83</v>
      </c>
      <c r="E381" s="6">
        <v>31.1</v>
      </c>
      <c r="F381" s="6"/>
      <c r="G381" s="6">
        <v>0.15</v>
      </c>
      <c r="J381" s="35">
        <f t="shared" si="16"/>
        <v>0</v>
      </c>
      <c r="L381" s="35">
        <f t="shared" si="17"/>
        <v>0</v>
      </c>
      <c r="N381" s="6">
        <v>2</v>
      </c>
      <c r="O381" s="6">
        <v>2</v>
      </c>
      <c r="P381" s="6">
        <v>2</v>
      </c>
      <c r="Q381" s="6">
        <v>2</v>
      </c>
      <c r="R381" s="6">
        <v>11</v>
      </c>
      <c r="S381" s="6">
        <v>3</v>
      </c>
      <c r="T381" s="41">
        <f t="shared" si="18"/>
        <v>17.222222222222221</v>
      </c>
      <c r="U381" s="41">
        <f t="shared" si="18"/>
        <v>17.222222222222221</v>
      </c>
      <c r="V381" s="6">
        <v>0.41</v>
      </c>
      <c r="W381" s="6">
        <v>1</v>
      </c>
      <c r="Z381" s="6">
        <v>63</v>
      </c>
      <c r="AA381" s="6">
        <v>63</v>
      </c>
      <c r="AB381" s="6"/>
      <c r="AE381" s="6">
        <v>31.4</v>
      </c>
    </row>
    <row r="382" spans="1:31" ht="15.75" customHeight="1" x14ac:dyDescent="0.25">
      <c r="A382" s="5">
        <v>43774</v>
      </c>
      <c r="B382" s="6">
        <v>12</v>
      </c>
      <c r="C382" s="6">
        <v>0.31</v>
      </c>
      <c r="D382" s="6">
        <v>6.88</v>
      </c>
      <c r="E382" s="6">
        <v>82.3</v>
      </c>
      <c r="F382" s="6"/>
      <c r="G382" s="6">
        <v>0.246</v>
      </c>
      <c r="J382" s="35">
        <f t="shared" si="16"/>
        <v>0</v>
      </c>
      <c r="L382" s="35">
        <f t="shared" si="17"/>
        <v>0</v>
      </c>
      <c r="N382" s="6">
        <v>5</v>
      </c>
      <c r="O382" s="6">
        <v>2</v>
      </c>
      <c r="P382" s="6">
        <v>2</v>
      </c>
      <c r="Q382" s="6">
        <v>2</v>
      </c>
      <c r="R382" s="6">
        <v>5</v>
      </c>
      <c r="S382" s="6">
        <v>3</v>
      </c>
      <c r="T382" s="41">
        <f t="shared" si="18"/>
        <v>21.111111111111111</v>
      </c>
      <c r="U382" s="41">
        <f t="shared" si="18"/>
        <v>14.444444444444445</v>
      </c>
      <c r="V382" s="6">
        <v>0.4</v>
      </c>
      <c r="W382" s="6">
        <v>2</v>
      </c>
      <c r="Z382" s="6">
        <v>70</v>
      </c>
      <c r="AA382" s="6">
        <v>58</v>
      </c>
      <c r="AB382" s="6"/>
      <c r="AE382" s="6">
        <v>36.299999999999997</v>
      </c>
    </row>
    <row r="383" spans="1:31" ht="15.75" customHeight="1" x14ac:dyDescent="0.25">
      <c r="A383" s="5">
        <v>43774</v>
      </c>
      <c r="B383" s="6">
        <v>13</v>
      </c>
      <c r="J383" s="35">
        <f t="shared" si="16"/>
        <v>0</v>
      </c>
      <c r="L383" s="35">
        <f t="shared" si="17"/>
        <v>0</v>
      </c>
      <c r="T383" s="41" t="str">
        <f t="shared" si="18"/>
        <v xml:space="preserve"> </v>
      </c>
      <c r="U383" s="41" t="str">
        <f t="shared" si="18"/>
        <v xml:space="preserve"> </v>
      </c>
    </row>
    <row r="384" spans="1:31" ht="15.75" customHeight="1" x14ac:dyDescent="0.25">
      <c r="A384" s="5">
        <v>43774</v>
      </c>
      <c r="B384" s="6">
        <v>15</v>
      </c>
      <c r="C384" s="6">
        <v>0.28999999999999998</v>
      </c>
      <c r="D384" s="6">
        <v>7</v>
      </c>
      <c r="E384" s="6">
        <v>15.5</v>
      </c>
      <c r="F384" s="6">
        <v>9.67</v>
      </c>
      <c r="G384" s="6">
        <v>9.8000000000000004E-2</v>
      </c>
      <c r="J384" s="35">
        <f t="shared" si="16"/>
        <v>0</v>
      </c>
      <c r="L384" s="35">
        <f t="shared" si="17"/>
        <v>0</v>
      </c>
      <c r="N384" s="18">
        <v>5</v>
      </c>
      <c r="O384" s="18">
        <v>3</v>
      </c>
      <c r="P384" s="18">
        <v>2</v>
      </c>
      <c r="Q384" s="18">
        <v>12</v>
      </c>
      <c r="R384" s="18">
        <v>2</v>
      </c>
      <c r="S384" s="18">
        <v>2</v>
      </c>
      <c r="T384" s="41">
        <f t="shared" si="18"/>
        <v>18.333333333333332</v>
      </c>
      <c r="U384" s="41">
        <f t="shared" si="18"/>
        <v>14.444444444444445</v>
      </c>
      <c r="V384" s="18">
        <v>1</v>
      </c>
      <c r="W384" s="18">
        <v>2</v>
      </c>
      <c r="Z384" s="18">
        <v>65</v>
      </c>
      <c r="AA384" s="18">
        <v>58</v>
      </c>
      <c r="AB384" s="18"/>
      <c r="AE384" s="6">
        <v>9.67</v>
      </c>
    </row>
    <row r="385" spans="1:31" ht="15.75" customHeight="1" x14ac:dyDescent="0.25">
      <c r="A385" s="5">
        <v>43774</v>
      </c>
      <c r="B385" s="6">
        <v>16</v>
      </c>
      <c r="C385" s="6">
        <v>1.74</v>
      </c>
      <c r="D385" s="6">
        <v>6.63</v>
      </c>
      <c r="E385" s="6">
        <v>10.199999999999999</v>
      </c>
      <c r="F385" s="6">
        <v>15.7</v>
      </c>
      <c r="G385" s="6">
        <v>0.11700000000000001</v>
      </c>
      <c r="J385" s="35">
        <f t="shared" si="16"/>
        <v>0</v>
      </c>
      <c r="L385" s="35">
        <f t="shared" si="17"/>
        <v>0</v>
      </c>
      <c r="N385" s="18">
        <v>2</v>
      </c>
      <c r="O385" s="18">
        <v>2</v>
      </c>
      <c r="P385" s="18">
        <v>2</v>
      </c>
      <c r="Q385" s="18">
        <v>1</v>
      </c>
      <c r="R385" s="18">
        <v>8</v>
      </c>
      <c r="S385" s="18">
        <v>1</v>
      </c>
      <c r="T385" s="41">
        <f t="shared" si="18"/>
        <v>16.111111111111111</v>
      </c>
      <c r="U385" s="41">
        <f t="shared" si="18"/>
        <v>15</v>
      </c>
      <c r="V385" s="18">
        <v>0.56000000000000005</v>
      </c>
      <c r="W385" s="23"/>
      <c r="Z385" s="18">
        <v>61</v>
      </c>
      <c r="AA385" s="18">
        <v>59</v>
      </c>
      <c r="AB385" s="18"/>
      <c r="AE385" s="6">
        <v>15.7</v>
      </c>
    </row>
    <row r="386" spans="1:31" ht="15.75" customHeight="1" x14ac:dyDescent="0.25">
      <c r="A386" s="5">
        <v>43774</v>
      </c>
      <c r="B386" s="6">
        <v>17</v>
      </c>
      <c r="C386" s="6">
        <v>12.93</v>
      </c>
      <c r="D386" s="6">
        <v>7.27</v>
      </c>
      <c r="E386" s="6">
        <v>17.600000000000001</v>
      </c>
      <c r="G386" s="6">
        <v>0.191</v>
      </c>
      <c r="J386" s="35">
        <f t="shared" si="16"/>
        <v>0</v>
      </c>
      <c r="L386" s="35">
        <f t="shared" si="17"/>
        <v>0</v>
      </c>
      <c r="N386" s="18">
        <v>3</v>
      </c>
      <c r="O386" s="18">
        <v>2</v>
      </c>
      <c r="P386" s="18">
        <v>2</v>
      </c>
      <c r="Q386" s="18">
        <v>2</v>
      </c>
      <c r="R386" s="18">
        <v>11</v>
      </c>
      <c r="S386" s="18">
        <v>3</v>
      </c>
      <c r="T386" s="41">
        <f t="shared" si="18"/>
        <v>13</v>
      </c>
      <c r="U386" s="41">
        <f t="shared" si="18"/>
        <v>8</v>
      </c>
      <c r="V386" s="18">
        <v>0.04</v>
      </c>
      <c r="W386" s="18">
        <v>1</v>
      </c>
      <c r="Z386" s="18">
        <v>55.4</v>
      </c>
      <c r="AA386" s="18">
        <v>46.4</v>
      </c>
      <c r="AB386" s="18"/>
    </row>
    <row r="387" spans="1:31" ht="15.75" customHeight="1" x14ac:dyDescent="0.25">
      <c r="A387" s="5">
        <v>43774</v>
      </c>
      <c r="B387" s="6">
        <v>18</v>
      </c>
      <c r="C387" s="6">
        <v>15.83</v>
      </c>
      <c r="D387" s="6">
        <v>6.69</v>
      </c>
      <c r="E387" s="6">
        <v>16.2</v>
      </c>
      <c r="G387" s="6">
        <v>0.156</v>
      </c>
      <c r="J387" s="35">
        <f t="shared" ref="J387:J450" si="19">I387*14.007*0.001</f>
        <v>0</v>
      </c>
      <c r="L387" s="35">
        <f t="shared" ref="L387:L450" si="20">K387*30.97*0.001</f>
        <v>0</v>
      </c>
      <c r="N387" s="18">
        <v>2</v>
      </c>
      <c r="O387" s="18">
        <v>2</v>
      </c>
      <c r="P387" s="18">
        <v>3</v>
      </c>
      <c r="Q387" s="18">
        <v>2</v>
      </c>
      <c r="R387" s="18">
        <v>10</v>
      </c>
      <c r="S387" s="18">
        <v>2</v>
      </c>
      <c r="T387" s="41">
        <f t="shared" si="18"/>
        <v>18.333333333333332</v>
      </c>
      <c r="U387" s="41">
        <f t="shared" si="18"/>
        <v>15.555555555555555</v>
      </c>
      <c r="V387" s="18">
        <v>0.65</v>
      </c>
      <c r="W387" s="18">
        <v>1</v>
      </c>
      <c r="Z387" s="18">
        <v>65</v>
      </c>
      <c r="AA387" s="18">
        <v>60</v>
      </c>
      <c r="AB387" s="18"/>
    </row>
    <row r="388" spans="1:31" ht="15.75" customHeight="1" x14ac:dyDescent="0.25">
      <c r="A388" s="5">
        <v>43774</v>
      </c>
      <c r="B388" s="6">
        <v>19</v>
      </c>
      <c r="C388" s="6">
        <v>1.28</v>
      </c>
      <c r="D388" s="6">
        <v>7.28</v>
      </c>
      <c r="E388" s="6">
        <v>23.8</v>
      </c>
      <c r="F388" s="6"/>
      <c r="G388" s="6">
        <v>0.33900000000000002</v>
      </c>
      <c r="J388" s="35">
        <f t="shared" si="19"/>
        <v>0</v>
      </c>
      <c r="L388" s="35">
        <f t="shared" si="20"/>
        <v>0</v>
      </c>
      <c r="N388" s="6">
        <v>4</v>
      </c>
      <c r="O388" s="6">
        <v>3</v>
      </c>
      <c r="P388" s="6">
        <v>1</v>
      </c>
      <c r="Q388" s="6">
        <v>1</v>
      </c>
      <c r="R388" s="6">
        <v>13</v>
      </c>
      <c r="S388" s="6">
        <v>3</v>
      </c>
      <c r="T388" s="41">
        <f t="shared" ref="T388:U451" si="21">IF(Z388&gt;0,(Z388-32)*5/9," ")</f>
        <v>13.888888888888889</v>
      </c>
      <c r="U388" s="41">
        <f t="shared" si="21"/>
        <v>13.888888888888889</v>
      </c>
      <c r="V388" s="6">
        <v>0.6</v>
      </c>
      <c r="W388" s="6">
        <v>1</v>
      </c>
      <c r="Z388" s="6">
        <v>57</v>
      </c>
      <c r="AA388" s="6">
        <v>57</v>
      </c>
      <c r="AB388" s="6"/>
      <c r="AE388" s="6">
        <v>94</v>
      </c>
    </row>
    <row r="389" spans="1:31" ht="15.75" customHeight="1" x14ac:dyDescent="0.25">
      <c r="A389" s="5">
        <v>43774</v>
      </c>
      <c r="B389" s="6">
        <v>21</v>
      </c>
      <c r="C389" s="6">
        <v>6.51</v>
      </c>
      <c r="D389" s="6">
        <v>6.87</v>
      </c>
      <c r="E389" s="6">
        <v>22.3</v>
      </c>
      <c r="G389" s="6">
        <v>0.122</v>
      </c>
      <c r="J389" s="35">
        <f t="shared" si="19"/>
        <v>0</v>
      </c>
      <c r="L389" s="35">
        <f t="shared" si="20"/>
        <v>0</v>
      </c>
      <c r="N389" s="6">
        <v>2</v>
      </c>
      <c r="O389" s="6">
        <v>2</v>
      </c>
      <c r="P389" s="6">
        <v>2</v>
      </c>
      <c r="Q389" s="6">
        <v>2</v>
      </c>
      <c r="R389" s="6">
        <v>12</v>
      </c>
      <c r="S389" s="6">
        <v>1</v>
      </c>
      <c r="T389" s="41">
        <f t="shared" si="21"/>
        <v>16.666666666666668</v>
      </c>
      <c r="U389" s="41">
        <f t="shared" si="21"/>
        <v>13.333333333333334</v>
      </c>
      <c r="V389" s="6">
        <v>0.55000000000000004</v>
      </c>
      <c r="W389" s="6">
        <v>1</v>
      </c>
      <c r="Z389" s="6">
        <v>62</v>
      </c>
      <c r="AA389" s="6">
        <v>56</v>
      </c>
      <c r="AB389" s="6"/>
    </row>
    <row r="390" spans="1:31" ht="15.75" customHeight="1" x14ac:dyDescent="0.25">
      <c r="A390" s="5">
        <v>43774</v>
      </c>
      <c r="B390" s="6">
        <v>22</v>
      </c>
      <c r="C390" s="6">
        <v>13.51</v>
      </c>
      <c r="D390" s="6">
        <v>6.94</v>
      </c>
      <c r="E390" s="6">
        <v>44.8</v>
      </c>
      <c r="G390" s="6">
        <v>0.13900000000000001</v>
      </c>
      <c r="J390" s="35">
        <f t="shared" si="19"/>
        <v>0</v>
      </c>
      <c r="L390" s="35">
        <f t="shared" si="20"/>
        <v>0</v>
      </c>
      <c r="N390" s="6">
        <v>1</v>
      </c>
      <c r="O390" s="6">
        <v>3</v>
      </c>
      <c r="P390" s="6">
        <v>1</v>
      </c>
      <c r="Q390" s="6">
        <v>1</v>
      </c>
      <c r="R390" s="6">
        <v>13</v>
      </c>
      <c r="S390" s="6">
        <v>2</v>
      </c>
      <c r="T390" s="41">
        <f t="shared" si="21"/>
        <v>17.222222222222221</v>
      </c>
      <c r="U390" s="41">
        <f t="shared" si="21"/>
        <v>15.555555555555555</v>
      </c>
      <c r="V390" s="6">
        <v>0.56999999999999995</v>
      </c>
      <c r="W390" s="6">
        <v>1</v>
      </c>
      <c r="Z390" s="6">
        <v>63</v>
      </c>
      <c r="AA390" s="6">
        <v>60</v>
      </c>
      <c r="AB390" s="6"/>
    </row>
    <row r="391" spans="1:31" ht="15.75" customHeight="1" x14ac:dyDescent="0.25">
      <c r="A391" s="5">
        <v>43774</v>
      </c>
      <c r="B391" s="6">
        <v>23</v>
      </c>
      <c r="C391" s="6">
        <v>13.4</v>
      </c>
      <c r="D391" s="6">
        <v>7.02</v>
      </c>
      <c r="E391" s="6">
        <v>46.6</v>
      </c>
      <c r="G391" s="6">
        <v>0.26400000000000001</v>
      </c>
      <c r="J391" s="35">
        <f t="shared" si="19"/>
        <v>0</v>
      </c>
      <c r="L391" s="35">
        <f t="shared" si="20"/>
        <v>0</v>
      </c>
      <c r="N391" s="6">
        <v>2</v>
      </c>
      <c r="O391" s="6">
        <v>2</v>
      </c>
      <c r="P391" s="6">
        <v>3</v>
      </c>
      <c r="Q391" s="6">
        <v>3</v>
      </c>
      <c r="R391" s="6">
        <v>10</v>
      </c>
      <c r="S391" s="6">
        <v>2</v>
      </c>
      <c r="T391" s="41">
        <f t="shared" si="21"/>
        <v>18.333333333333332</v>
      </c>
      <c r="U391" s="41">
        <f t="shared" si="21"/>
        <v>15.555555555555555</v>
      </c>
      <c r="V391" s="6">
        <v>0.6</v>
      </c>
      <c r="W391" s="6">
        <v>1</v>
      </c>
      <c r="Z391" s="6">
        <v>65</v>
      </c>
      <c r="AA391" s="6">
        <v>60</v>
      </c>
      <c r="AB391" s="6"/>
    </row>
    <row r="392" spans="1:31" ht="15.75" customHeight="1" x14ac:dyDescent="0.25">
      <c r="A392" s="5">
        <v>43774</v>
      </c>
      <c r="B392" s="6">
        <v>24</v>
      </c>
      <c r="C392" s="6">
        <v>25.44</v>
      </c>
      <c r="D392" s="6">
        <v>7.13</v>
      </c>
      <c r="E392" s="6">
        <v>214.3</v>
      </c>
      <c r="G392" s="6">
        <v>0.23499999999999999</v>
      </c>
      <c r="J392" s="35">
        <f t="shared" si="19"/>
        <v>0</v>
      </c>
      <c r="L392" s="35">
        <f t="shared" si="20"/>
        <v>0</v>
      </c>
      <c r="N392" s="6">
        <v>4</v>
      </c>
      <c r="O392" s="6">
        <v>2</v>
      </c>
      <c r="P392" s="6">
        <v>2</v>
      </c>
      <c r="Q392" s="6">
        <v>2</v>
      </c>
      <c r="R392" s="6">
        <v>10</v>
      </c>
      <c r="S392" s="6">
        <v>2</v>
      </c>
      <c r="T392" s="41">
        <f t="shared" si="21"/>
        <v>17.777777777777779</v>
      </c>
      <c r="U392" s="41">
        <f t="shared" si="21"/>
        <v>15.555555555555555</v>
      </c>
      <c r="V392" s="6">
        <v>0.5</v>
      </c>
      <c r="W392" s="6">
        <v>2</v>
      </c>
      <c r="Z392" s="6">
        <v>64</v>
      </c>
      <c r="AA392" s="6">
        <v>60</v>
      </c>
      <c r="AB392" s="6"/>
    </row>
    <row r="393" spans="1:31" ht="15.75" customHeight="1" x14ac:dyDescent="0.25">
      <c r="A393" s="5">
        <v>43774</v>
      </c>
      <c r="B393" s="6">
        <v>25</v>
      </c>
      <c r="C393" s="6">
        <v>17.72</v>
      </c>
      <c r="D393" s="6">
        <v>7.17</v>
      </c>
      <c r="E393" s="6">
        <v>9.1</v>
      </c>
      <c r="G393" s="6">
        <v>0.16900000000000001</v>
      </c>
      <c r="J393" s="35">
        <f t="shared" si="19"/>
        <v>0</v>
      </c>
      <c r="L393" s="35">
        <f t="shared" si="20"/>
        <v>0</v>
      </c>
      <c r="N393" s="6">
        <v>2</v>
      </c>
      <c r="O393" s="6">
        <v>2</v>
      </c>
      <c r="P393" s="6">
        <v>2</v>
      </c>
      <c r="Q393" s="6">
        <v>1</v>
      </c>
      <c r="R393" s="6">
        <v>9</v>
      </c>
      <c r="S393" s="6">
        <v>2</v>
      </c>
      <c r="T393" s="41">
        <f t="shared" si="21"/>
        <v>18.333333333333332</v>
      </c>
      <c r="U393" s="41">
        <f t="shared" si="21"/>
        <v>17.777777777777779</v>
      </c>
      <c r="V393" s="6">
        <v>1.1000000000000001</v>
      </c>
      <c r="W393" s="6">
        <v>1</v>
      </c>
      <c r="Z393" s="6">
        <v>65</v>
      </c>
      <c r="AA393" s="6">
        <v>64</v>
      </c>
      <c r="AB393" s="6"/>
    </row>
    <row r="394" spans="1:31" ht="15.75" customHeight="1" x14ac:dyDescent="0.25">
      <c r="A394" s="5">
        <v>43774</v>
      </c>
      <c r="B394" s="6">
        <v>26</v>
      </c>
      <c r="C394" s="6">
        <v>4.4400000000000004</v>
      </c>
      <c r="D394" s="6">
        <v>7.53</v>
      </c>
      <c r="E394" s="6">
        <v>25.1</v>
      </c>
      <c r="F394" s="6"/>
      <c r="G394" s="6">
        <v>0.35299999999999998</v>
      </c>
      <c r="J394" s="35">
        <f t="shared" si="19"/>
        <v>0</v>
      </c>
      <c r="L394" s="35">
        <f t="shared" si="20"/>
        <v>0</v>
      </c>
      <c r="N394" s="6">
        <v>4</v>
      </c>
      <c r="O394" s="6">
        <v>3</v>
      </c>
      <c r="P394" s="6">
        <v>2</v>
      </c>
      <c r="R394" s="6">
        <v>10</v>
      </c>
      <c r="S394" s="6">
        <v>2</v>
      </c>
      <c r="T394" s="41">
        <f t="shared" si="21"/>
        <v>16.666666666666668</v>
      </c>
      <c r="U394" s="41">
        <f t="shared" si="21"/>
        <v>14.444444444444445</v>
      </c>
      <c r="V394" s="6">
        <v>0.42</v>
      </c>
      <c r="W394" s="6">
        <v>1</v>
      </c>
      <c r="Z394" s="6">
        <v>62</v>
      </c>
      <c r="AA394" s="6">
        <v>58</v>
      </c>
      <c r="AB394" s="6"/>
      <c r="AE394" s="6">
        <v>132</v>
      </c>
    </row>
    <row r="395" spans="1:31" ht="15.75" customHeight="1" x14ac:dyDescent="0.25">
      <c r="A395" s="5">
        <v>43774</v>
      </c>
      <c r="B395" s="6">
        <v>27</v>
      </c>
      <c r="C395" s="6">
        <v>0.8</v>
      </c>
      <c r="D395" s="6">
        <v>7.52</v>
      </c>
      <c r="E395" s="6">
        <v>14.4</v>
      </c>
      <c r="G395" s="6">
        <v>0.42699999999999999</v>
      </c>
      <c r="J395" s="35">
        <f t="shared" si="19"/>
        <v>0</v>
      </c>
      <c r="L395" s="35">
        <f t="shared" si="20"/>
        <v>0</v>
      </c>
      <c r="N395" s="6">
        <v>2</v>
      </c>
      <c r="O395" s="6">
        <v>2</v>
      </c>
      <c r="P395" s="6">
        <v>3</v>
      </c>
      <c r="Q395" s="6">
        <v>3</v>
      </c>
      <c r="R395" s="6">
        <v>10</v>
      </c>
      <c r="S395" s="6">
        <v>3</v>
      </c>
      <c r="T395" s="41">
        <f t="shared" si="21"/>
        <v>17.777777777777779</v>
      </c>
      <c r="U395" s="41">
        <f t="shared" si="21"/>
        <v>15.555555555555555</v>
      </c>
      <c r="V395" s="6">
        <v>0.8</v>
      </c>
      <c r="W395" s="6">
        <v>1</v>
      </c>
      <c r="Z395" s="6">
        <v>64</v>
      </c>
      <c r="AA395" s="6">
        <v>60</v>
      </c>
      <c r="AB395" s="6"/>
    </row>
    <row r="396" spans="1:31" ht="15.75" customHeight="1" x14ac:dyDescent="0.25">
      <c r="A396" s="5">
        <v>43774</v>
      </c>
      <c r="B396" s="6">
        <v>28</v>
      </c>
      <c r="C396" s="6">
        <v>23.1</v>
      </c>
      <c r="D396" s="6">
        <v>6.87</v>
      </c>
      <c r="E396" s="6">
        <v>6.4</v>
      </c>
      <c r="G396" s="6">
        <v>0.32900000000000001</v>
      </c>
      <c r="J396" s="35">
        <f t="shared" si="19"/>
        <v>0</v>
      </c>
      <c r="L396" s="35">
        <f t="shared" si="20"/>
        <v>0</v>
      </c>
      <c r="N396" s="6">
        <v>2</v>
      </c>
      <c r="O396" s="6">
        <v>2</v>
      </c>
      <c r="P396" s="6">
        <v>2</v>
      </c>
      <c r="Q396" s="6">
        <v>2</v>
      </c>
      <c r="R396" s="6">
        <v>10</v>
      </c>
      <c r="S396" s="6">
        <v>2</v>
      </c>
      <c r="T396" s="41">
        <f t="shared" si="21"/>
        <v>18.333333333333332</v>
      </c>
      <c r="U396" s="41">
        <f t="shared" si="21"/>
        <v>13.333333333333334</v>
      </c>
      <c r="V396" s="6">
        <v>1.1000000000000001</v>
      </c>
      <c r="W396" s="6">
        <v>1</v>
      </c>
      <c r="Z396" s="6">
        <v>65</v>
      </c>
      <c r="AA396" s="6">
        <v>56</v>
      </c>
      <c r="AB396" s="6"/>
    </row>
    <row r="397" spans="1:31" ht="15.75" customHeight="1" x14ac:dyDescent="0.25">
      <c r="J397" s="35">
        <f t="shared" si="19"/>
        <v>0</v>
      </c>
      <c r="L397" s="35">
        <f t="shared" si="20"/>
        <v>0</v>
      </c>
      <c r="T397" s="41" t="str">
        <f t="shared" si="21"/>
        <v xml:space="preserve"> </v>
      </c>
      <c r="U397" s="41" t="str">
        <f t="shared" si="21"/>
        <v xml:space="preserve"> </v>
      </c>
    </row>
    <row r="398" spans="1:31" ht="15.75" customHeight="1" x14ac:dyDescent="0.25">
      <c r="J398" s="35">
        <f t="shared" si="19"/>
        <v>0</v>
      </c>
      <c r="L398" s="35">
        <f t="shared" si="20"/>
        <v>0</v>
      </c>
      <c r="T398" s="41" t="str">
        <f t="shared" si="21"/>
        <v xml:space="preserve"> </v>
      </c>
      <c r="U398" s="41" t="str">
        <f t="shared" si="21"/>
        <v xml:space="preserve"> </v>
      </c>
    </row>
    <row r="399" spans="1:31" ht="15.75" customHeight="1" x14ac:dyDescent="0.25">
      <c r="J399" s="35">
        <f t="shared" si="19"/>
        <v>0</v>
      </c>
      <c r="L399" s="35">
        <f t="shared" si="20"/>
        <v>0</v>
      </c>
      <c r="T399" s="41" t="str">
        <f t="shared" si="21"/>
        <v xml:space="preserve"> </v>
      </c>
      <c r="U399" s="41" t="str">
        <f t="shared" si="21"/>
        <v xml:space="preserve"> </v>
      </c>
    </row>
    <row r="400" spans="1:31" ht="15.75" customHeight="1" x14ac:dyDescent="0.25">
      <c r="J400" s="35">
        <f t="shared" si="19"/>
        <v>0</v>
      </c>
      <c r="L400" s="35">
        <f t="shared" si="20"/>
        <v>0</v>
      </c>
      <c r="T400" s="41" t="str">
        <f t="shared" si="21"/>
        <v xml:space="preserve"> </v>
      </c>
      <c r="U400" s="41" t="str">
        <f t="shared" si="21"/>
        <v xml:space="preserve"> </v>
      </c>
    </row>
    <row r="401" spans="10:21" ht="15.75" customHeight="1" x14ac:dyDescent="0.25">
      <c r="J401" s="35">
        <f t="shared" si="19"/>
        <v>0</v>
      </c>
      <c r="L401" s="35">
        <f t="shared" si="20"/>
        <v>0</v>
      </c>
      <c r="T401" s="41" t="str">
        <f t="shared" si="21"/>
        <v xml:space="preserve"> </v>
      </c>
      <c r="U401" s="41" t="str">
        <f t="shared" si="21"/>
        <v xml:space="preserve"> </v>
      </c>
    </row>
    <row r="402" spans="10:21" ht="15.75" customHeight="1" x14ac:dyDescent="0.25">
      <c r="J402" s="35">
        <f t="shared" si="19"/>
        <v>0</v>
      </c>
      <c r="L402" s="35">
        <f t="shared" si="20"/>
        <v>0</v>
      </c>
      <c r="T402" s="41" t="str">
        <f t="shared" si="21"/>
        <v xml:space="preserve"> </v>
      </c>
      <c r="U402" s="41" t="str">
        <f t="shared" si="21"/>
        <v xml:space="preserve"> </v>
      </c>
    </row>
    <row r="403" spans="10:21" ht="15.75" customHeight="1" x14ac:dyDescent="0.25">
      <c r="J403" s="35">
        <f t="shared" si="19"/>
        <v>0</v>
      </c>
      <c r="L403" s="35">
        <f t="shared" si="20"/>
        <v>0</v>
      </c>
      <c r="T403" s="41" t="str">
        <f t="shared" si="21"/>
        <v xml:space="preserve"> </v>
      </c>
      <c r="U403" s="41" t="str">
        <f t="shared" si="21"/>
        <v xml:space="preserve"> </v>
      </c>
    </row>
    <row r="404" spans="10:21" ht="15.75" customHeight="1" x14ac:dyDescent="0.25">
      <c r="J404" s="35">
        <f t="shared" si="19"/>
        <v>0</v>
      </c>
      <c r="L404" s="35">
        <f t="shared" si="20"/>
        <v>0</v>
      </c>
      <c r="T404" s="41" t="str">
        <f t="shared" si="21"/>
        <v xml:space="preserve"> </v>
      </c>
      <c r="U404" s="41" t="str">
        <f t="shared" si="21"/>
        <v xml:space="preserve"> </v>
      </c>
    </row>
    <row r="405" spans="10:21" ht="15.75" customHeight="1" x14ac:dyDescent="0.25">
      <c r="J405" s="35">
        <f t="shared" si="19"/>
        <v>0</v>
      </c>
      <c r="L405" s="35">
        <f t="shared" si="20"/>
        <v>0</v>
      </c>
      <c r="T405" s="41" t="str">
        <f t="shared" si="21"/>
        <v xml:space="preserve"> </v>
      </c>
      <c r="U405" s="41" t="str">
        <f t="shared" si="21"/>
        <v xml:space="preserve"> </v>
      </c>
    </row>
    <row r="406" spans="10:21" ht="15.75" customHeight="1" x14ac:dyDescent="0.25">
      <c r="J406" s="35">
        <f t="shared" si="19"/>
        <v>0</v>
      </c>
      <c r="L406" s="35">
        <f t="shared" si="20"/>
        <v>0</v>
      </c>
      <c r="T406" s="41" t="str">
        <f t="shared" si="21"/>
        <v xml:space="preserve"> </v>
      </c>
      <c r="U406" s="41" t="str">
        <f t="shared" si="21"/>
        <v xml:space="preserve"> </v>
      </c>
    </row>
    <row r="407" spans="10:21" ht="15.75" customHeight="1" x14ac:dyDescent="0.25">
      <c r="J407" s="35">
        <f t="shared" si="19"/>
        <v>0</v>
      </c>
      <c r="L407" s="35">
        <f t="shared" si="20"/>
        <v>0</v>
      </c>
      <c r="T407" s="41" t="str">
        <f t="shared" si="21"/>
        <v xml:space="preserve"> </v>
      </c>
      <c r="U407" s="41" t="str">
        <f t="shared" si="21"/>
        <v xml:space="preserve"> </v>
      </c>
    </row>
    <row r="408" spans="10:21" ht="15.75" customHeight="1" x14ac:dyDescent="0.25">
      <c r="J408" s="35">
        <f t="shared" si="19"/>
        <v>0</v>
      </c>
      <c r="L408" s="35">
        <f t="shared" si="20"/>
        <v>0</v>
      </c>
      <c r="T408" s="41" t="str">
        <f t="shared" si="21"/>
        <v xml:space="preserve"> </v>
      </c>
      <c r="U408" s="41" t="str">
        <f t="shared" si="21"/>
        <v xml:space="preserve"> </v>
      </c>
    </row>
    <row r="409" spans="10:21" ht="15.75" customHeight="1" x14ac:dyDescent="0.25">
      <c r="J409" s="35">
        <f t="shared" si="19"/>
        <v>0</v>
      </c>
      <c r="L409" s="35">
        <f t="shared" si="20"/>
        <v>0</v>
      </c>
      <c r="T409" s="41" t="str">
        <f t="shared" si="21"/>
        <v xml:space="preserve"> </v>
      </c>
      <c r="U409" s="41" t="str">
        <f t="shared" si="21"/>
        <v xml:space="preserve"> </v>
      </c>
    </row>
    <row r="410" spans="10:21" ht="15.75" customHeight="1" x14ac:dyDescent="0.25">
      <c r="J410" s="35">
        <f t="shared" si="19"/>
        <v>0</v>
      </c>
      <c r="L410" s="35">
        <f t="shared" si="20"/>
        <v>0</v>
      </c>
      <c r="T410" s="41" t="str">
        <f t="shared" si="21"/>
        <v xml:space="preserve"> </v>
      </c>
      <c r="U410" s="41" t="str">
        <f t="shared" si="21"/>
        <v xml:space="preserve"> </v>
      </c>
    </row>
    <row r="411" spans="10:21" ht="15.75" customHeight="1" x14ac:dyDescent="0.25">
      <c r="J411" s="35">
        <f t="shared" si="19"/>
        <v>0</v>
      </c>
      <c r="L411" s="35">
        <f t="shared" si="20"/>
        <v>0</v>
      </c>
      <c r="T411" s="41" t="str">
        <f t="shared" si="21"/>
        <v xml:space="preserve"> </v>
      </c>
      <c r="U411" s="41" t="str">
        <f t="shared" si="21"/>
        <v xml:space="preserve"> </v>
      </c>
    </row>
    <row r="412" spans="10:21" ht="15.75" customHeight="1" x14ac:dyDescent="0.25">
      <c r="J412" s="35">
        <f t="shared" si="19"/>
        <v>0</v>
      </c>
      <c r="L412" s="35">
        <f t="shared" si="20"/>
        <v>0</v>
      </c>
      <c r="T412" s="41" t="str">
        <f t="shared" si="21"/>
        <v xml:space="preserve"> </v>
      </c>
      <c r="U412" s="41" t="str">
        <f t="shared" si="21"/>
        <v xml:space="preserve"> </v>
      </c>
    </row>
    <row r="413" spans="10:21" ht="15.75" customHeight="1" x14ac:dyDescent="0.25">
      <c r="J413" s="35">
        <f t="shared" si="19"/>
        <v>0</v>
      </c>
      <c r="L413" s="35">
        <f t="shared" si="20"/>
        <v>0</v>
      </c>
      <c r="T413" s="41" t="str">
        <f t="shared" si="21"/>
        <v xml:space="preserve"> </v>
      </c>
      <c r="U413" s="41" t="str">
        <f t="shared" si="21"/>
        <v xml:space="preserve"> </v>
      </c>
    </row>
    <row r="414" spans="10:21" ht="15.75" customHeight="1" x14ac:dyDescent="0.25">
      <c r="J414" s="35">
        <f t="shared" si="19"/>
        <v>0</v>
      </c>
      <c r="L414" s="35">
        <f t="shared" si="20"/>
        <v>0</v>
      </c>
      <c r="T414" s="41" t="str">
        <f t="shared" si="21"/>
        <v xml:space="preserve"> </v>
      </c>
      <c r="U414" s="41" t="str">
        <f t="shared" si="21"/>
        <v xml:space="preserve"> </v>
      </c>
    </row>
    <row r="415" spans="10:21" ht="15.75" customHeight="1" x14ac:dyDescent="0.25">
      <c r="J415" s="35">
        <f t="shared" si="19"/>
        <v>0</v>
      </c>
      <c r="L415" s="35">
        <f t="shared" si="20"/>
        <v>0</v>
      </c>
      <c r="T415" s="41" t="str">
        <f t="shared" si="21"/>
        <v xml:space="preserve"> </v>
      </c>
      <c r="U415" s="41" t="str">
        <f t="shared" si="21"/>
        <v xml:space="preserve"> </v>
      </c>
    </row>
    <row r="416" spans="10:21" ht="15.75" customHeight="1" x14ac:dyDescent="0.25">
      <c r="J416" s="35">
        <f t="shared" si="19"/>
        <v>0</v>
      </c>
      <c r="L416" s="35">
        <f t="shared" si="20"/>
        <v>0</v>
      </c>
      <c r="T416" s="41" t="str">
        <f t="shared" si="21"/>
        <v xml:space="preserve"> </v>
      </c>
      <c r="U416" s="41" t="str">
        <f t="shared" si="21"/>
        <v xml:space="preserve"> </v>
      </c>
    </row>
    <row r="417" spans="10:21" ht="15.75" customHeight="1" x14ac:dyDescent="0.25">
      <c r="J417" s="35">
        <f t="shared" si="19"/>
        <v>0</v>
      </c>
      <c r="L417" s="35">
        <f t="shared" si="20"/>
        <v>0</v>
      </c>
      <c r="T417" s="41" t="str">
        <f t="shared" si="21"/>
        <v xml:space="preserve"> </v>
      </c>
      <c r="U417" s="41" t="str">
        <f t="shared" si="21"/>
        <v xml:space="preserve"> </v>
      </c>
    </row>
    <row r="418" spans="10:21" ht="15.75" customHeight="1" x14ac:dyDescent="0.25">
      <c r="J418" s="35">
        <f t="shared" si="19"/>
        <v>0</v>
      </c>
      <c r="L418" s="35">
        <f t="shared" si="20"/>
        <v>0</v>
      </c>
      <c r="T418" s="41" t="str">
        <f t="shared" si="21"/>
        <v xml:space="preserve"> </v>
      </c>
      <c r="U418" s="41" t="str">
        <f t="shared" si="21"/>
        <v xml:space="preserve"> </v>
      </c>
    </row>
    <row r="419" spans="10:21" ht="15.75" customHeight="1" x14ac:dyDescent="0.25">
      <c r="J419" s="35">
        <f t="shared" si="19"/>
        <v>0</v>
      </c>
      <c r="L419" s="35">
        <f t="shared" si="20"/>
        <v>0</v>
      </c>
      <c r="T419" s="41" t="str">
        <f t="shared" si="21"/>
        <v xml:space="preserve"> </v>
      </c>
      <c r="U419" s="41" t="str">
        <f t="shared" si="21"/>
        <v xml:space="preserve"> </v>
      </c>
    </row>
    <row r="420" spans="10:21" ht="15.75" customHeight="1" x14ac:dyDescent="0.25">
      <c r="J420" s="35">
        <f t="shared" si="19"/>
        <v>0</v>
      </c>
      <c r="L420" s="35">
        <f t="shared" si="20"/>
        <v>0</v>
      </c>
      <c r="T420" s="41" t="str">
        <f t="shared" si="21"/>
        <v xml:space="preserve"> </v>
      </c>
      <c r="U420" s="41" t="str">
        <f t="shared" si="21"/>
        <v xml:space="preserve"> </v>
      </c>
    </row>
    <row r="421" spans="10:21" ht="15.75" customHeight="1" x14ac:dyDescent="0.25">
      <c r="J421" s="35">
        <f t="shared" si="19"/>
        <v>0</v>
      </c>
      <c r="L421" s="35">
        <f t="shared" si="20"/>
        <v>0</v>
      </c>
      <c r="T421" s="41" t="str">
        <f t="shared" si="21"/>
        <v xml:space="preserve"> </v>
      </c>
      <c r="U421" s="41" t="str">
        <f t="shared" si="21"/>
        <v xml:space="preserve"> </v>
      </c>
    </row>
    <row r="422" spans="10:21" ht="15.75" customHeight="1" x14ac:dyDescent="0.25">
      <c r="J422" s="35">
        <f t="shared" si="19"/>
        <v>0</v>
      </c>
      <c r="L422" s="35">
        <f t="shared" si="20"/>
        <v>0</v>
      </c>
      <c r="T422" s="41" t="str">
        <f t="shared" si="21"/>
        <v xml:space="preserve"> </v>
      </c>
      <c r="U422" s="41" t="str">
        <f t="shared" si="21"/>
        <v xml:space="preserve"> </v>
      </c>
    </row>
    <row r="423" spans="10:21" ht="15.75" customHeight="1" x14ac:dyDescent="0.25">
      <c r="J423" s="35">
        <f t="shared" si="19"/>
        <v>0</v>
      </c>
      <c r="L423" s="35">
        <f t="shared" si="20"/>
        <v>0</v>
      </c>
      <c r="T423" s="41" t="str">
        <f t="shared" si="21"/>
        <v xml:space="preserve"> </v>
      </c>
      <c r="U423" s="41" t="str">
        <f t="shared" si="21"/>
        <v xml:space="preserve"> </v>
      </c>
    </row>
    <row r="424" spans="10:21" ht="15.75" customHeight="1" x14ac:dyDescent="0.25">
      <c r="J424" s="35">
        <f t="shared" si="19"/>
        <v>0</v>
      </c>
      <c r="L424" s="35">
        <f t="shared" si="20"/>
        <v>0</v>
      </c>
      <c r="T424" s="41" t="str">
        <f t="shared" si="21"/>
        <v xml:space="preserve"> </v>
      </c>
      <c r="U424" s="41" t="str">
        <f t="shared" si="21"/>
        <v xml:space="preserve"> </v>
      </c>
    </row>
    <row r="425" spans="10:21" ht="15.75" customHeight="1" x14ac:dyDescent="0.25">
      <c r="J425" s="35">
        <f t="shared" si="19"/>
        <v>0</v>
      </c>
      <c r="L425" s="35">
        <f t="shared" si="20"/>
        <v>0</v>
      </c>
      <c r="T425" s="41" t="str">
        <f t="shared" si="21"/>
        <v xml:space="preserve"> </v>
      </c>
      <c r="U425" s="41" t="str">
        <f t="shared" si="21"/>
        <v xml:space="preserve"> </v>
      </c>
    </row>
    <row r="426" spans="10:21" ht="15.75" customHeight="1" x14ac:dyDescent="0.25">
      <c r="J426" s="35">
        <f t="shared" si="19"/>
        <v>0</v>
      </c>
      <c r="L426" s="35">
        <f t="shared" si="20"/>
        <v>0</v>
      </c>
      <c r="T426" s="41" t="str">
        <f t="shared" si="21"/>
        <v xml:space="preserve"> </v>
      </c>
      <c r="U426" s="41" t="str">
        <f t="shared" si="21"/>
        <v xml:space="preserve"> </v>
      </c>
    </row>
    <row r="427" spans="10:21" ht="15.75" customHeight="1" x14ac:dyDescent="0.25">
      <c r="J427" s="35">
        <f t="shared" si="19"/>
        <v>0</v>
      </c>
      <c r="L427" s="35">
        <f t="shared" si="20"/>
        <v>0</v>
      </c>
      <c r="T427" s="41" t="str">
        <f t="shared" si="21"/>
        <v xml:space="preserve"> </v>
      </c>
      <c r="U427" s="41" t="str">
        <f t="shared" si="21"/>
        <v xml:space="preserve"> </v>
      </c>
    </row>
    <row r="428" spans="10:21" ht="15.75" customHeight="1" x14ac:dyDescent="0.25">
      <c r="J428" s="35">
        <f t="shared" si="19"/>
        <v>0</v>
      </c>
      <c r="L428" s="35">
        <f t="shared" si="20"/>
        <v>0</v>
      </c>
      <c r="T428" s="41" t="str">
        <f t="shared" si="21"/>
        <v xml:space="preserve"> </v>
      </c>
      <c r="U428" s="41" t="str">
        <f t="shared" si="21"/>
        <v xml:space="preserve"> </v>
      </c>
    </row>
    <row r="429" spans="10:21" ht="15.75" customHeight="1" x14ac:dyDescent="0.25">
      <c r="J429" s="35">
        <f t="shared" si="19"/>
        <v>0</v>
      </c>
      <c r="L429" s="35">
        <f t="shared" si="20"/>
        <v>0</v>
      </c>
      <c r="T429" s="41" t="str">
        <f t="shared" si="21"/>
        <v xml:space="preserve"> </v>
      </c>
      <c r="U429" s="41" t="str">
        <f t="shared" si="21"/>
        <v xml:space="preserve"> </v>
      </c>
    </row>
    <row r="430" spans="10:21" ht="15.75" customHeight="1" x14ac:dyDescent="0.25">
      <c r="J430" s="35">
        <f t="shared" si="19"/>
        <v>0</v>
      </c>
      <c r="L430" s="35">
        <f t="shared" si="20"/>
        <v>0</v>
      </c>
      <c r="T430" s="41" t="str">
        <f t="shared" si="21"/>
        <v xml:space="preserve"> </v>
      </c>
      <c r="U430" s="41" t="str">
        <f t="shared" si="21"/>
        <v xml:space="preserve"> </v>
      </c>
    </row>
    <row r="431" spans="10:21" ht="15.75" customHeight="1" x14ac:dyDescent="0.25">
      <c r="J431" s="35">
        <f t="shared" si="19"/>
        <v>0</v>
      </c>
      <c r="L431" s="35">
        <f t="shared" si="20"/>
        <v>0</v>
      </c>
      <c r="T431" s="41" t="str">
        <f t="shared" si="21"/>
        <v xml:space="preserve"> </v>
      </c>
      <c r="U431" s="41" t="str">
        <f t="shared" si="21"/>
        <v xml:space="preserve"> </v>
      </c>
    </row>
    <row r="432" spans="10:21" ht="15.75" customHeight="1" x14ac:dyDescent="0.25">
      <c r="J432" s="35">
        <f t="shared" si="19"/>
        <v>0</v>
      </c>
      <c r="L432" s="35">
        <f t="shared" si="20"/>
        <v>0</v>
      </c>
      <c r="T432" s="41" t="str">
        <f t="shared" si="21"/>
        <v xml:space="preserve"> </v>
      </c>
      <c r="U432" s="41" t="str">
        <f t="shared" si="21"/>
        <v xml:space="preserve"> </v>
      </c>
    </row>
    <row r="433" spans="10:21" ht="15.75" customHeight="1" x14ac:dyDescent="0.25">
      <c r="J433" s="35">
        <f t="shared" si="19"/>
        <v>0</v>
      </c>
      <c r="L433" s="35">
        <f t="shared" si="20"/>
        <v>0</v>
      </c>
      <c r="T433" s="41" t="str">
        <f t="shared" si="21"/>
        <v xml:space="preserve"> </v>
      </c>
      <c r="U433" s="41" t="str">
        <f t="shared" si="21"/>
        <v xml:space="preserve"> </v>
      </c>
    </row>
    <row r="434" spans="10:21" ht="15.75" customHeight="1" x14ac:dyDescent="0.25">
      <c r="J434" s="35">
        <f t="shared" si="19"/>
        <v>0</v>
      </c>
      <c r="L434" s="35">
        <f t="shared" si="20"/>
        <v>0</v>
      </c>
      <c r="T434" s="41" t="str">
        <f t="shared" si="21"/>
        <v xml:space="preserve"> </v>
      </c>
      <c r="U434" s="41" t="str">
        <f t="shared" si="21"/>
        <v xml:space="preserve"> </v>
      </c>
    </row>
    <row r="435" spans="10:21" ht="15.75" customHeight="1" x14ac:dyDescent="0.25">
      <c r="J435" s="35">
        <f t="shared" si="19"/>
        <v>0</v>
      </c>
      <c r="L435" s="35">
        <f t="shared" si="20"/>
        <v>0</v>
      </c>
      <c r="T435" s="41" t="str">
        <f t="shared" si="21"/>
        <v xml:space="preserve"> </v>
      </c>
      <c r="U435" s="41" t="str">
        <f t="shared" si="21"/>
        <v xml:space="preserve"> </v>
      </c>
    </row>
    <row r="436" spans="10:21" ht="15.75" customHeight="1" x14ac:dyDescent="0.25">
      <c r="J436" s="35">
        <f t="shared" si="19"/>
        <v>0</v>
      </c>
      <c r="L436" s="35">
        <f t="shared" si="20"/>
        <v>0</v>
      </c>
      <c r="T436" s="41" t="str">
        <f t="shared" si="21"/>
        <v xml:space="preserve"> </v>
      </c>
      <c r="U436" s="41" t="str">
        <f t="shared" si="21"/>
        <v xml:space="preserve"> </v>
      </c>
    </row>
    <row r="437" spans="10:21" ht="15.75" customHeight="1" x14ac:dyDescent="0.25">
      <c r="J437" s="35">
        <f t="shared" si="19"/>
        <v>0</v>
      </c>
      <c r="L437" s="35">
        <f t="shared" si="20"/>
        <v>0</v>
      </c>
      <c r="T437" s="41" t="str">
        <f t="shared" si="21"/>
        <v xml:space="preserve"> </v>
      </c>
      <c r="U437" s="41" t="str">
        <f t="shared" si="21"/>
        <v xml:space="preserve"> </v>
      </c>
    </row>
    <row r="438" spans="10:21" ht="15.75" customHeight="1" x14ac:dyDescent="0.25">
      <c r="J438" s="35">
        <f t="shared" si="19"/>
        <v>0</v>
      </c>
      <c r="L438" s="35">
        <f t="shared" si="20"/>
        <v>0</v>
      </c>
      <c r="T438" s="41" t="str">
        <f t="shared" si="21"/>
        <v xml:space="preserve"> </v>
      </c>
      <c r="U438" s="41" t="str">
        <f t="shared" si="21"/>
        <v xml:space="preserve"> </v>
      </c>
    </row>
    <row r="439" spans="10:21" ht="15.75" customHeight="1" x14ac:dyDescent="0.25">
      <c r="J439" s="35">
        <f t="shared" si="19"/>
        <v>0</v>
      </c>
      <c r="L439" s="35">
        <f t="shared" si="20"/>
        <v>0</v>
      </c>
      <c r="T439" s="41" t="str">
        <f t="shared" si="21"/>
        <v xml:space="preserve"> </v>
      </c>
      <c r="U439" s="41" t="str">
        <f t="shared" si="21"/>
        <v xml:space="preserve"> </v>
      </c>
    </row>
    <row r="440" spans="10:21" ht="15.75" customHeight="1" x14ac:dyDescent="0.25">
      <c r="J440" s="35">
        <f t="shared" si="19"/>
        <v>0</v>
      </c>
      <c r="L440" s="35">
        <f t="shared" si="20"/>
        <v>0</v>
      </c>
      <c r="T440" s="41" t="str">
        <f t="shared" si="21"/>
        <v xml:space="preserve"> </v>
      </c>
      <c r="U440" s="41" t="str">
        <f t="shared" si="21"/>
        <v xml:space="preserve"> </v>
      </c>
    </row>
    <row r="441" spans="10:21" ht="15.75" customHeight="1" x14ac:dyDescent="0.25">
      <c r="J441" s="35">
        <f t="shared" si="19"/>
        <v>0</v>
      </c>
      <c r="L441" s="35">
        <f t="shared" si="20"/>
        <v>0</v>
      </c>
      <c r="T441" s="41" t="str">
        <f t="shared" si="21"/>
        <v xml:space="preserve"> </v>
      </c>
      <c r="U441" s="41" t="str">
        <f t="shared" si="21"/>
        <v xml:space="preserve"> </v>
      </c>
    </row>
    <row r="442" spans="10:21" ht="15.75" customHeight="1" x14ac:dyDescent="0.25">
      <c r="J442" s="35">
        <f t="shared" si="19"/>
        <v>0</v>
      </c>
      <c r="L442" s="35">
        <f t="shared" si="20"/>
        <v>0</v>
      </c>
      <c r="T442" s="41" t="str">
        <f t="shared" si="21"/>
        <v xml:space="preserve"> </v>
      </c>
      <c r="U442" s="41" t="str">
        <f t="shared" si="21"/>
        <v xml:space="preserve"> </v>
      </c>
    </row>
    <row r="443" spans="10:21" ht="15.75" customHeight="1" x14ac:dyDescent="0.25">
      <c r="J443" s="35">
        <f t="shared" si="19"/>
        <v>0</v>
      </c>
      <c r="L443" s="35">
        <f t="shared" si="20"/>
        <v>0</v>
      </c>
      <c r="T443" s="41" t="str">
        <f t="shared" si="21"/>
        <v xml:space="preserve"> </v>
      </c>
      <c r="U443" s="41" t="str">
        <f t="shared" si="21"/>
        <v xml:space="preserve"> </v>
      </c>
    </row>
    <row r="444" spans="10:21" ht="15.75" customHeight="1" x14ac:dyDescent="0.25">
      <c r="J444" s="35">
        <f t="shared" si="19"/>
        <v>0</v>
      </c>
      <c r="L444" s="35">
        <f t="shared" si="20"/>
        <v>0</v>
      </c>
      <c r="T444" s="41" t="str">
        <f t="shared" si="21"/>
        <v xml:space="preserve"> </v>
      </c>
      <c r="U444" s="41" t="str">
        <f t="shared" si="21"/>
        <v xml:space="preserve"> </v>
      </c>
    </row>
    <row r="445" spans="10:21" ht="15.75" customHeight="1" x14ac:dyDescent="0.25">
      <c r="J445" s="35">
        <f t="shared" si="19"/>
        <v>0</v>
      </c>
      <c r="L445" s="35">
        <f t="shared" si="20"/>
        <v>0</v>
      </c>
      <c r="T445" s="41" t="str">
        <f t="shared" si="21"/>
        <v xml:space="preserve"> </v>
      </c>
      <c r="U445" s="41" t="str">
        <f t="shared" si="21"/>
        <v xml:space="preserve"> </v>
      </c>
    </row>
    <row r="446" spans="10:21" ht="15.75" customHeight="1" x14ac:dyDescent="0.25">
      <c r="J446" s="35">
        <f t="shared" si="19"/>
        <v>0</v>
      </c>
      <c r="L446" s="35">
        <f t="shared" si="20"/>
        <v>0</v>
      </c>
      <c r="T446" s="41" t="str">
        <f t="shared" si="21"/>
        <v xml:space="preserve"> </v>
      </c>
      <c r="U446" s="41" t="str">
        <f t="shared" si="21"/>
        <v xml:space="preserve"> </v>
      </c>
    </row>
    <row r="447" spans="10:21" ht="15.75" customHeight="1" x14ac:dyDescent="0.25">
      <c r="J447" s="35">
        <f t="shared" si="19"/>
        <v>0</v>
      </c>
      <c r="L447" s="35">
        <f t="shared" si="20"/>
        <v>0</v>
      </c>
      <c r="T447" s="41" t="str">
        <f t="shared" si="21"/>
        <v xml:space="preserve"> </v>
      </c>
      <c r="U447" s="41" t="str">
        <f t="shared" si="21"/>
        <v xml:space="preserve"> </v>
      </c>
    </row>
    <row r="448" spans="10:21" ht="15.75" customHeight="1" x14ac:dyDescent="0.25">
      <c r="J448" s="35">
        <f t="shared" si="19"/>
        <v>0</v>
      </c>
      <c r="L448" s="35">
        <f t="shared" si="20"/>
        <v>0</v>
      </c>
      <c r="T448" s="41" t="str">
        <f t="shared" si="21"/>
        <v xml:space="preserve"> </v>
      </c>
      <c r="U448" s="41" t="str">
        <f t="shared" si="21"/>
        <v xml:space="preserve"> </v>
      </c>
    </row>
    <row r="449" spans="10:21" ht="15.75" customHeight="1" x14ac:dyDescent="0.25">
      <c r="J449" s="35">
        <f t="shared" si="19"/>
        <v>0</v>
      </c>
      <c r="L449" s="35">
        <f t="shared" si="20"/>
        <v>0</v>
      </c>
      <c r="T449" s="41" t="str">
        <f t="shared" si="21"/>
        <v xml:space="preserve"> </v>
      </c>
      <c r="U449" s="41" t="str">
        <f t="shared" si="21"/>
        <v xml:space="preserve"> </v>
      </c>
    </row>
    <row r="450" spans="10:21" ht="15.75" customHeight="1" x14ac:dyDescent="0.25">
      <c r="J450" s="35">
        <f t="shared" si="19"/>
        <v>0</v>
      </c>
      <c r="L450" s="35">
        <f t="shared" si="20"/>
        <v>0</v>
      </c>
      <c r="T450" s="41" t="str">
        <f t="shared" si="21"/>
        <v xml:space="preserve"> </v>
      </c>
      <c r="U450" s="41" t="str">
        <f t="shared" si="21"/>
        <v xml:space="preserve"> </v>
      </c>
    </row>
    <row r="451" spans="10:21" ht="15.75" customHeight="1" x14ac:dyDescent="0.25">
      <c r="J451" s="35">
        <f t="shared" ref="J451:J514" si="22">I451*14.007*0.001</f>
        <v>0</v>
      </c>
      <c r="L451" s="35">
        <f t="shared" ref="L451:L514" si="23">K451*30.97*0.001</f>
        <v>0</v>
      </c>
      <c r="T451" s="41" t="str">
        <f t="shared" si="21"/>
        <v xml:space="preserve"> </v>
      </c>
      <c r="U451" s="41" t="str">
        <f t="shared" si="21"/>
        <v xml:space="preserve"> </v>
      </c>
    </row>
    <row r="452" spans="10:21" ht="15.75" customHeight="1" x14ac:dyDescent="0.25">
      <c r="J452" s="35">
        <f t="shared" si="22"/>
        <v>0</v>
      </c>
      <c r="L452" s="35">
        <f t="shared" si="23"/>
        <v>0</v>
      </c>
      <c r="T452" s="41" t="str">
        <f t="shared" ref="T452:U515" si="24">IF(Z452&gt;0,(Z452-32)*5/9," ")</f>
        <v xml:space="preserve"> </v>
      </c>
      <c r="U452" s="41" t="str">
        <f t="shared" si="24"/>
        <v xml:space="preserve"> </v>
      </c>
    </row>
    <row r="453" spans="10:21" ht="15.75" customHeight="1" x14ac:dyDescent="0.25">
      <c r="J453" s="35">
        <f t="shared" si="22"/>
        <v>0</v>
      </c>
      <c r="L453" s="35">
        <f t="shared" si="23"/>
        <v>0</v>
      </c>
      <c r="T453" s="41" t="str">
        <f t="shared" si="24"/>
        <v xml:space="preserve"> </v>
      </c>
      <c r="U453" s="41" t="str">
        <f t="shared" si="24"/>
        <v xml:space="preserve"> </v>
      </c>
    </row>
    <row r="454" spans="10:21" ht="15.75" customHeight="1" x14ac:dyDescent="0.25">
      <c r="J454" s="35">
        <f t="shared" si="22"/>
        <v>0</v>
      </c>
      <c r="L454" s="35">
        <f t="shared" si="23"/>
        <v>0</v>
      </c>
      <c r="T454" s="41" t="str">
        <f t="shared" si="24"/>
        <v xml:space="preserve"> </v>
      </c>
      <c r="U454" s="41" t="str">
        <f t="shared" si="24"/>
        <v xml:space="preserve"> </v>
      </c>
    </row>
    <row r="455" spans="10:21" ht="15.75" customHeight="1" x14ac:dyDescent="0.25">
      <c r="J455" s="35">
        <f t="shared" si="22"/>
        <v>0</v>
      </c>
      <c r="L455" s="35">
        <f t="shared" si="23"/>
        <v>0</v>
      </c>
      <c r="T455" s="41" t="str">
        <f t="shared" si="24"/>
        <v xml:space="preserve"> </v>
      </c>
      <c r="U455" s="41" t="str">
        <f t="shared" si="24"/>
        <v xml:space="preserve"> </v>
      </c>
    </row>
    <row r="456" spans="10:21" ht="15.75" customHeight="1" x14ac:dyDescent="0.25">
      <c r="J456" s="35">
        <f t="shared" si="22"/>
        <v>0</v>
      </c>
      <c r="L456" s="35">
        <f t="shared" si="23"/>
        <v>0</v>
      </c>
      <c r="T456" s="41" t="str">
        <f t="shared" si="24"/>
        <v xml:space="preserve"> </v>
      </c>
      <c r="U456" s="41" t="str">
        <f t="shared" si="24"/>
        <v xml:space="preserve"> </v>
      </c>
    </row>
    <row r="457" spans="10:21" ht="15.75" customHeight="1" x14ac:dyDescent="0.25">
      <c r="J457" s="35">
        <f t="shared" si="22"/>
        <v>0</v>
      </c>
      <c r="L457" s="35">
        <f t="shared" si="23"/>
        <v>0</v>
      </c>
      <c r="T457" s="41" t="str">
        <f t="shared" si="24"/>
        <v xml:space="preserve"> </v>
      </c>
      <c r="U457" s="41" t="str">
        <f t="shared" si="24"/>
        <v xml:space="preserve"> </v>
      </c>
    </row>
    <row r="458" spans="10:21" ht="15.75" customHeight="1" x14ac:dyDescent="0.25">
      <c r="J458" s="35">
        <f t="shared" si="22"/>
        <v>0</v>
      </c>
      <c r="L458" s="35">
        <f t="shared" si="23"/>
        <v>0</v>
      </c>
      <c r="T458" s="41" t="str">
        <f t="shared" si="24"/>
        <v xml:space="preserve"> </v>
      </c>
      <c r="U458" s="41" t="str">
        <f t="shared" si="24"/>
        <v xml:space="preserve"> </v>
      </c>
    </row>
    <row r="459" spans="10:21" ht="15.75" customHeight="1" x14ac:dyDescent="0.25">
      <c r="J459" s="35">
        <f t="shared" si="22"/>
        <v>0</v>
      </c>
      <c r="L459" s="35">
        <f t="shared" si="23"/>
        <v>0</v>
      </c>
      <c r="T459" s="41" t="str">
        <f t="shared" si="24"/>
        <v xml:space="preserve"> </v>
      </c>
      <c r="U459" s="41" t="str">
        <f t="shared" si="24"/>
        <v xml:space="preserve"> </v>
      </c>
    </row>
    <row r="460" spans="10:21" ht="15.75" customHeight="1" x14ac:dyDescent="0.25">
      <c r="J460" s="35">
        <f t="shared" si="22"/>
        <v>0</v>
      </c>
      <c r="L460" s="35">
        <f t="shared" si="23"/>
        <v>0</v>
      </c>
      <c r="T460" s="41" t="str">
        <f t="shared" si="24"/>
        <v xml:space="preserve"> </v>
      </c>
      <c r="U460" s="41" t="str">
        <f t="shared" si="24"/>
        <v xml:space="preserve"> </v>
      </c>
    </row>
    <row r="461" spans="10:21" ht="15.75" customHeight="1" x14ac:dyDescent="0.25">
      <c r="J461" s="35">
        <f t="shared" si="22"/>
        <v>0</v>
      </c>
      <c r="L461" s="35">
        <f t="shared" si="23"/>
        <v>0</v>
      </c>
      <c r="T461" s="41" t="str">
        <f t="shared" si="24"/>
        <v xml:space="preserve"> </v>
      </c>
      <c r="U461" s="41" t="str">
        <f t="shared" si="24"/>
        <v xml:space="preserve"> </v>
      </c>
    </row>
    <row r="462" spans="10:21" ht="15.75" customHeight="1" x14ac:dyDescent="0.25">
      <c r="J462" s="35">
        <f t="shared" si="22"/>
        <v>0</v>
      </c>
      <c r="L462" s="35">
        <f t="shared" si="23"/>
        <v>0</v>
      </c>
      <c r="T462" s="41" t="str">
        <f t="shared" si="24"/>
        <v xml:space="preserve"> </v>
      </c>
      <c r="U462" s="41" t="str">
        <f t="shared" si="24"/>
        <v xml:space="preserve"> </v>
      </c>
    </row>
    <row r="463" spans="10:21" ht="15.75" customHeight="1" x14ac:dyDescent="0.25">
      <c r="J463" s="35">
        <f t="shared" si="22"/>
        <v>0</v>
      </c>
      <c r="L463" s="35">
        <f t="shared" si="23"/>
        <v>0</v>
      </c>
      <c r="T463" s="41" t="str">
        <f t="shared" si="24"/>
        <v xml:space="preserve"> </v>
      </c>
      <c r="U463" s="41" t="str">
        <f t="shared" si="24"/>
        <v xml:space="preserve"> </v>
      </c>
    </row>
    <row r="464" spans="10:21" ht="15.75" customHeight="1" x14ac:dyDescent="0.25">
      <c r="J464" s="35">
        <f t="shared" si="22"/>
        <v>0</v>
      </c>
      <c r="L464" s="35">
        <f t="shared" si="23"/>
        <v>0</v>
      </c>
      <c r="T464" s="41" t="str">
        <f t="shared" si="24"/>
        <v xml:space="preserve"> </v>
      </c>
      <c r="U464" s="41" t="str">
        <f t="shared" si="24"/>
        <v xml:space="preserve"> </v>
      </c>
    </row>
    <row r="465" spans="10:21" ht="15.75" customHeight="1" x14ac:dyDescent="0.25">
      <c r="J465" s="35">
        <f t="shared" si="22"/>
        <v>0</v>
      </c>
      <c r="L465" s="35">
        <f t="shared" si="23"/>
        <v>0</v>
      </c>
      <c r="T465" s="41" t="str">
        <f t="shared" si="24"/>
        <v xml:space="preserve"> </v>
      </c>
      <c r="U465" s="41" t="str">
        <f t="shared" si="24"/>
        <v xml:space="preserve"> </v>
      </c>
    </row>
    <row r="466" spans="10:21" ht="15.75" customHeight="1" x14ac:dyDescent="0.25">
      <c r="J466" s="35">
        <f t="shared" si="22"/>
        <v>0</v>
      </c>
      <c r="L466" s="35">
        <f t="shared" si="23"/>
        <v>0</v>
      </c>
      <c r="T466" s="41" t="str">
        <f t="shared" si="24"/>
        <v xml:space="preserve"> </v>
      </c>
      <c r="U466" s="41" t="str">
        <f t="shared" si="24"/>
        <v xml:space="preserve"> </v>
      </c>
    </row>
    <row r="467" spans="10:21" ht="15.75" customHeight="1" x14ac:dyDescent="0.25">
      <c r="J467" s="35">
        <f t="shared" si="22"/>
        <v>0</v>
      </c>
      <c r="L467" s="35">
        <f t="shared" si="23"/>
        <v>0</v>
      </c>
      <c r="T467" s="41" t="str">
        <f t="shared" si="24"/>
        <v xml:space="preserve"> </v>
      </c>
      <c r="U467" s="41" t="str">
        <f t="shared" si="24"/>
        <v xml:space="preserve"> </v>
      </c>
    </row>
    <row r="468" spans="10:21" ht="15.75" customHeight="1" x14ac:dyDescent="0.25">
      <c r="J468" s="35">
        <f t="shared" si="22"/>
        <v>0</v>
      </c>
      <c r="L468" s="35">
        <f t="shared" si="23"/>
        <v>0</v>
      </c>
      <c r="T468" s="41" t="str">
        <f t="shared" si="24"/>
        <v xml:space="preserve"> </v>
      </c>
      <c r="U468" s="41" t="str">
        <f t="shared" si="24"/>
        <v xml:space="preserve"> </v>
      </c>
    </row>
    <row r="469" spans="10:21" ht="15.75" customHeight="1" x14ac:dyDescent="0.25">
      <c r="J469" s="35">
        <f t="shared" si="22"/>
        <v>0</v>
      </c>
      <c r="L469" s="35">
        <f t="shared" si="23"/>
        <v>0</v>
      </c>
      <c r="T469" s="41" t="str">
        <f t="shared" si="24"/>
        <v xml:space="preserve"> </v>
      </c>
      <c r="U469" s="41" t="str">
        <f t="shared" si="24"/>
        <v xml:space="preserve"> </v>
      </c>
    </row>
    <row r="470" spans="10:21" ht="15.75" customHeight="1" x14ac:dyDescent="0.25">
      <c r="J470" s="35">
        <f t="shared" si="22"/>
        <v>0</v>
      </c>
      <c r="L470" s="35">
        <f t="shared" si="23"/>
        <v>0</v>
      </c>
      <c r="T470" s="41" t="str">
        <f t="shared" si="24"/>
        <v xml:space="preserve"> </v>
      </c>
      <c r="U470" s="41" t="str">
        <f t="shared" si="24"/>
        <v xml:space="preserve"> </v>
      </c>
    </row>
    <row r="471" spans="10:21" ht="15.75" customHeight="1" x14ac:dyDescent="0.25">
      <c r="J471" s="35">
        <f t="shared" si="22"/>
        <v>0</v>
      </c>
      <c r="L471" s="35">
        <f t="shared" si="23"/>
        <v>0</v>
      </c>
      <c r="T471" s="41" t="str">
        <f t="shared" si="24"/>
        <v xml:space="preserve"> </v>
      </c>
      <c r="U471" s="41" t="str">
        <f t="shared" si="24"/>
        <v xml:space="preserve"> </v>
      </c>
    </row>
    <row r="472" spans="10:21" ht="15.75" customHeight="1" x14ac:dyDescent="0.25">
      <c r="J472" s="35">
        <f t="shared" si="22"/>
        <v>0</v>
      </c>
      <c r="L472" s="35">
        <f t="shared" si="23"/>
        <v>0</v>
      </c>
      <c r="T472" s="41" t="str">
        <f t="shared" si="24"/>
        <v xml:space="preserve"> </v>
      </c>
      <c r="U472" s="41" t="str">
        <f t="shared" si="24"/>
        <v xml:space="preserve"> </v>
      </c>
    </row>
    <row r="473" spans="10:21" ht="15.75" customHeight="1" x14ac:dyDescent="0.25">
      <c r="J473" s="35">
        <f t="shared" si="22"/>
        <v>0</v>
      </c>
      <c r="L473" s="35">
        <f t="shared" si="23"/>
        <v>0</v>
      </c>
      <c r="T473" s="41" t="str">
        <f t="shared" si="24"/>
        <v xml:space="preserve"> </v>
      </c>
      <c r="U473" s="41" t="str">
        <f t="shared" si="24"/>
        <v xml:space="preserve"> </v>
      </c>
    </row>
    <row r="474" spans="10:21" ht="15.75" customHeight="1" x14ac:dyDescent="0.25">
      <c r="J474" s="35">
        <f t="shared" si="22"/>
        <v>0</v>
      </c>
      <c r="L474" s="35">
        <f t="shared" si="23"/>
        <v>0</v>
      </c>
      <c r="T474" s="41" t="str">
        <f t="shared" si="24"/>
        <v xml:space="preserve"> </v>
      </c>
      <c r="U474" s="41" t="str">
        <f t="shared" si="24"/>
        <v xml:space="preserve"> </v>
      </c>
    </row>
    <row r="475" spans="10:21" ht="15.75" customHeight="1" x14ac:dyDescent="0.25">
      <c r="J475" s="35">
        <f t="shared" si="22"/>
        <v>0</v>
      </c>
      <c r="L475" s="35">
        <f t="shared" si="23"/>
        <v>0</v>
      </c>
      <c r="T475" s="41" t="str">
        <f t="shared" si="24"/>
        <v xml:space="preserve"> </v>
      </c>
      <c r="U475" s="41" t="str">
        <f t="shared" si="24"/>
        <v xml:space="preserve"> </v>
      </c>
    </row>
    <row r="476" spans="10:21" ht="15.75" customHeight="1" x14ac:dyDescent="0.25">
      <c r="J476" s="35">
        <f t="shared" si="22"/>
        <v>0</v>
      </c>
      <c r="L476" s="35">
        <f t="shared" si="23"/>
        <v>0</v>
      </c>
      <c r="T476" s="41" t="str">
        <f t="shared" si="24"/>
        <v xml:space="preserve"> </v>
      </c>
      <c r="U476" s="41" t="str">
        <f t="shared" si="24"/>
        <v xml:space="preserve"> </v>
      </c>
    </row>
    <row r="477" spans="10:21" ht="15.75" customHeight="1" x14ac:dyDescent="0.25">
      <c r="J477" s="35">
        <f t="shared" si="22"/>
        <v>0</v>
      </c>
      <c r="L477" s="35">
        <f t="shared" si="23"/>
        <v>0</v>
      </c>
      <c r="T477" s="41" t="str">
        <f t="shared" si="24"/>
        <v xml:space="preserve"> </v>
      </c>
      <c r="U477" s="41" t="str">
        <f t="shared" si="24"/>
        <v xml:space="preserve"> </v>
      </c>
    </row>
    <row r="478" spans="10:21" ht="15.75" customHeight="1" x14ac:dyDescent="0.25">
      <c r="J478" s="35">
        <f t="shared" si="22"/>
        <v>0</v>
      </c>
      <c r="L478" s="35">
        <f t="shared" si="23"/>
        <v>0</v>
      </c>
      <c r="T478" s="41" t="str">
        <f t="shared" si="24"/>
        <v xml:space="preserve"> </v>
      </c>
      <c r="U478" s="41" t="str">
        <f t="shared" si="24"/>
        <v xml:space="preserve"> </v>
      </c>
    </row>
    <row r="479" spans="10:21" ht="15.75" customHeight="1" x14ac:dyDescent="0.25">
      <c r="J479" s="35">
        <f t="shared" si="22"/>
        <v>0</v>
      </c>
      <c r="L479" s="35">
        <f t="shared" si="23"/>
        <v>0</v>
      </c>
      <c r="T479" s="41" t="str">
        <f t="shared" si="24"/>
        <v xml:space="preserve"> </v>
      </c>
      <c r="U479" s="41" t="str">
        <f t="shared" si="24"/>
        <v xml:space="preserve"> </v>
      </c>
    </row>
    <row r="480" spans="10:21" ht="15.75" customHeight="1" x14ac:dyDescent="0.25">
      <c r="J480" s="35">
        <f t="shared" si="22"/>
        <v>0</v>
      </c>
      <c r="L480" s="35">
        <f t="shared" si="23"/>
        <v>0</v>
      </c>
      <c r="T480" s="41" t="str">
        <f t="shared" si="24"/>
        <v xml:space="preserve"> </v>
      </c>
      <c r="U480" s="41" t="str">
        <f t="shared" si="24"/>
        <v xml:space="preserve"> </v>
      </c>
    </row>
    <row r="481" spans="10:21" ht="15.75" customHeight="1" x14ac:dyDescent="0.25">
      <c r="J481" s="35">
        <f t="shared" si="22"/>
        <v>0</v>
      </c>
      <c r="L481" s="35">
        <f t="shared" si="23"/>
        <v>0</v>
      </c>
      <c r="T481" s="41" t="str">
        <f t="shared" si="24"/>
        <v xml:space="preserve"> </v>
      </c>
      <c r="U481" s="41" t="str">
        <f t="shared" si="24"/>
        <v xml:space="preserve"> </v>
      </c>
    </row>
    <row r="482" spans="10:21" ht="15.75" customHeight="1" x14ac:dyDescent="0.25">
      <c r="J482" s="35">
        <f t="shared" si="22"/>
        <v>0</v>
      </c>
      <c r="L482" s="35">
        <f t="shared" si="23"/>
        <v>0</v>
      </c>
      <c r="T482" s="41" t="str">
        <f t="shared" si="24"/>
        <v xml:space="preserve"> </v>
      </c>
      <c r="U482" s="41" t="str">
        <f t="shared" si="24"/>
        <v xml:space="preserve"> </v>
      </c>
    </row>
    <row r="483" spans="10:21" ht="15.75" customHeight="1" x14ac:dyDescent="0.25">
      <c r="J483" s="35">
        <f t="shared" si="22"/>
        <v>0</v>
      </c>
      <c r="L483" s="35">
        <f t="shared" si="23"/>
        <v>0</v>
      </c>
      <c r="T483" s="41" t="str">
        <f t="shared" si="24"/>
        <v xml:space="preserve"> </v>
      </c>
      <c r="U483" s="41" t="str">
        <f t="shared" si="24"/>
        <v xml:space="preserve"> </v>
      </c>
    </row>
    <row r="484" spans="10:21" ht="15.75" customHeight="1" x14ac:dyDescent="0.25">
      <c r="J484" s="35">
        <f t="shared" si="22"/>
        <v>0</v>
      </c>
      <c r="L484" s="35">
        <f t="shared" si="23"/>
        <v>0</v>
      </c>
      <c r="T484" s="41" t="str">
        <f t="shared" si="24"/>
        <v xml:space="preserve"> </v>
      </c>
      <c r="U484" s="41" t="str">
        <f t="shared" si="24"/>
        <v xml:space="preserve"> </v>
      </c>
    </row>
    <row r="485" spans="10:21" ht="15.75" customHeight="1" x14ac:dyDescent="0.25">
      <c r="J485" s="35">
        <f t="shared" si="22"/>
        <v>0</v>
      </c>
      <c r="L485" s="35">
        <f t="shared" si="23"/>
        <v>0</v>
      </c>
      <c r="T485" s="41" t="str">
        <f t="shared" si="24"/>
        <v xml:space="preserve"> </v>
      </c>
      <c r="U485" s="41" t="str">
        <f t="shared" si="24"/>
        <v xml:space="preserve"> </v>
      </c>
    </row>
    <row r="486" spans="10:21" ht="15.75" customHeight="1" x14ac:dyDescent="0.25">
      <c r="J486" s="35">
        <f t="shared" si="22"/>
        <v>0</v>
      </c>
      <c r="L486" s="35">
        <f t="shared" si="23"/>
        <v>0</v>
      </c>
      <c r="T486" s="41" t="str">
        <f t="shared" si="24"/>
        <v xml:space="preserve"> </v>
      </c>
      <c r="U486" s="41" t="str">
        <f t="shared" si="24"/>
        <v xml:space="preserve"> </v>
      </c>
    </row>
    <row r="487" spans="10:21" ht="15.75" customHeight="1" x14ac:dyDescent="0.25">
      <c r="J487" s="35">
        <f t="shared" si="22"/>
        <v>0</v>
      </c>
      <c r="L487" s="35">
        <f t="shared" si="23"/>
        <v>0</v>
      </c>
      <c r="T487" s="41" t="str">
        <f t="shared" si="24"/>
        <v xml:space="preserve"> </v>
      </c>
      <c r="U487" s="41" t="str">
        <f t="shared" si="24"/>
        <v xml:space="preserve"> </v>
      </c>
    </row>
    <row r="488" spans="10:21" ht="15.75" customHeight="1" x14ac:dyDescent="0.25">
      <c r="J488" s="35">
        <f t="shared" si="22"/>
        <v>0</v>
      </c>
      <c r="L488" s="35">
        <f t="shared" si="23"/>
        <v>0</v>
      </c>
      <c r="T488" s="41" t="str">
        <f t="shared" si="24"/>
        <v xml:space="preserve"> </v>
      </c>
      <c r="U488" s="41" t="str">
        <f t="shared" si="24"/>
        <v xml:space="preserve"> </v>
      </c>
    </row>
    <row r="489" spans="10:21" ht="15.75" customHeight="1" x14ac:dyDescent="0.25">
      <c r="J489" s="35">
        <f t="shared" si="22"/>
        <v>0</v>
      </c>
      <c r="L489" s="35">
        <f t="shared" si="23"/>
        <v>0</v>
      </c>
      <c r="T489" s="41" t="str">
        <f t="shared" si="24"/>
        <v xml:space="preserve"> </v>
      </c>
      <c r="U489" s="41" t="str">
        <f t="shared" si="24"/>
        <v xml:space="preserve"> </v>
      </c>
    </row>
    <row r="490" spans="10:21" ht="15.75" customHeight="1" x14ac:dyDescent="0.25">
      <c r="J490" s="35">
        <f t="shared" si="22"/>
        <v>0</v>
      </c>
      <c r="L490" s="35">
        <f t="shared" si="23"/>
        <v>0</v>
      </c>
      <c r="T490" s="41" t="str">
        <f t="shared" si="24"/>
        <v xml:space="preserve"> </v>
      </c>
      <c r="U490" s="41" t="str">
        <f t="shared" si="24"/>
        <v xml:space="preserve"> </v>
      </c>
    </row>
    <row r="491" spans="10:21" ht="15.75" customHeight="1" x14ac:dyDescent="0.25">
      <c r="J491" s="35">
        <f t="shared" si="22"/>
        <v>0</v>
      </c>
      <c r="L491" s="35">
        <f t="shared" si="23"/>
        <v>0</v>
      </c>
      <c r="T491" s="41" t="str">
        <f t="shared" si="24"/>
        <v xml:space="preserve"> </v>
      </c>
      <c r="U491" s="41" t="str">
        <f t="shared" si="24"/>
        <v xml:space="preserve"> </v>
      </c>
    </row>
    <row r="492" spans="10:21" ht="15.75" customHeight="1" x14ac:dyDescent="0.25">
      <c r="J492" s="35">
        <f t="shared" si="22"/>
        <v>0</v>
      </c>
      <c r="L492" s="35">
        <f t="shared" si="23"/>
        <v>0</v>
      </c>
      <c r="T492" s="41" t="str">
        <f t="shared" si="24"/>
        <v xml:space="preserve"> </v>
      </c>
      <c r="U492" s="41" t="str">
        <f t="shared" si="24"/>
        <v xml:space="preserve"> </v>
      </c>
    </row>
    <row r="493" spans="10:21" ht="15.75" customHeight="1" x14ac:dyDescent="0.25">
      <c r="J493" s="35">
        <f t="shared" si="22"/>
        <v>0</v>
      </c>
      <c r="L493" s="35">
        <f t="shared" si="23"/>
        <v>0</v>
      </c>
      <c r="T493" s="41" t="str">
        <f t="shared" si="24"/>
        <v xml:space="preserve"> </v>
      </c>
      <c r="U493" s="41" t="str">
        <f t="shared" si="24"/>
        <v xml:space="preserve"> </v>
      </c>
    </row>
    <row r="494" spans="10:21" ht="15.75" customHeight="1" x14ac:dyDescent="0.25">
      <c r="J494" s="35">
        <f t="shared" si="22"/>
        <v>0</v>
      </c>
      <c r="L494" s="35">
        <f t="shared" si="23"/>
        <v>0</v>
      </c>
      <c r="T494" s="41" t="str">
        <f t="shared" si="24"/>
        <v xml:space="preserve"> </v>
      </c>
      <c r="U494" s="41" t="str">
        <f t="shared" si="24"/>
        <v xml:space="preserve"> </v>
      </c>
    </row>
    <row r="495" spans="10:21" ht="15.75" customHeight="1" x14ac:dyDescent="0.25">
      <c r="J495" s="35">
        <f t="shared" si="22"/>
        <v>0</v>
      </c>
      <c r="L495" s="35">
        <f t="shared" si="23"/>
        <v>0</v>
      </c>
      <c r="T495" s="41" t="str">
        <f t="shared" si="24"/>
        <v xml:space="preserve"> </v>
      </c>
      <c r="U495" s="41" t="str">
        <f t="shared" si="24"/>
        <v xml:space="preserve"> </v>
      </c>
    </row>
    <row r="496" spans="10:21" ht="15.75" customHeight="1" x14ac:dyDescent="0.25">
      <c r="J496" s="35">
        <f t="shared" si="22"/>
        <v>0</v>
      </c>
      <c r="L496" s="35">
        <f t="shared" si="23"/>
        <v>0</v>
      </c>
      <c r="T496" s="41" t="str">
        <f t="shared" si="24"/>
        <v xml:space="preserve"> </v>
      </c>
      <c r="U496" s="41" t="str">
        <f t="shared" si="24"/>
        <v xml:space="preserve"> </v>
      </c>
    </row>
    <row r="497" spans="10:21" ht="15.75" customHeight="1" x14ac:dyDescent="0.25">
      <c r="J497" s="35">
        <f t="shared" si="22"/>
        <v>0</v>
      </c>
      <c r="L497" s="35">
        <f t="shared" si="23"/>
        <v>0</v>
      </c>
      <c r="T497" s="41" t="str">
        <f t="shared" si="24"/>
        <v xml:space="preserve"> </v>
      </c>
      <c r="U497" s="41" t="str">
        <f t="shared" si="24"/>
        <v xml:space="preserve"> </v>
      </c>
    </row>
    <row r="498" spans="10:21" ht="15.75" customHeight="1" x14ac:dyDescent="0.25">
      <c r="J498" s="35">
        <f t="shared" si="22"/>
        <v>0</v>
      </c>
      <c r="L498" s="35">
        <f t="shared" si="23"/>
        <v>0</v>
      </c>
      <c r="T498" s="41" t="str">
        <f t="shared" si="24"/>
        <v xml:space="preserve"> </v>
      </c>
      <c r="U498" s="41" t="str">
        <f t="shared" si="24"/>
        <v xml:space="preserve"> </v>
      </c>
    </row>
    <row r="499" spans="10:21" ht="15.75" customHeight="1" x14ac:dyDescent="0.25">
      <c r="J499" s="35">
        <f t="shared" si="22"/>
        <v>0</v>
      </c>
      <c r="L499" s="35">
        <f t="shared" si="23"/>
        <v>0</v>
      </c>
      <c r="T499" s="41" t="str">
        <f t="shared" si="24"/>
        <v xml:space="preserve"> </v>
      </c>
      <c r="U499" s="41" t="str">
        <f t="shared" si="24"/>
        <v xml:space="preserve"> </v>
      </c>
    </row>
    <row r="500" spans="10:21" ht="15.75" customHeight="1" x14ac:dyDescent="0.25">
      <c r="J500" s="35">
        <f t="shared" si="22"/>
        <v>0</v>
      </c>
      <c r="L500" s="35">
        <f t="shared" si="23"/>
        <v>0</v>
      </c>
      <c r="T500" s="41" t="str">
        <f t="shared" si="24"/>
        <v xml:space="preserve"> </v>
      </c>
      <c r="U500" s="41" t="str">
        <f t="shared" si="24"/>
        <v xml:space="preserve"> </v>
      </c>
    </row>
    <row r="501" spans="10:21" ht="15.75" customHeight="1" x14ac:dyDescent="0.25">
      <c r="J501" s="35">
        <f t="shared" si="22"/>
        <v>0</v>
      </c>
      <c r="L501" s="35">
        <f t="shared" si="23"/>
        <v>0</v>
      </c>
      <c r="T501" s="41" t="str">
        <f t="shared" si="24"/>
        <v xml:space="preserve"> </v>
      </c>
      <c r="U501" s="41" t="str">
        <f t="shared" si="24"/>
        <v xml:space="preserve"> </v>
      </c>
    </row>
    <row r="502" spans="10:21" ht="15.75" customHeight="1" x14ac:dyDescent="0.25">
      <c r="J502" s="35">
        <f t="shared" si="22"/>
        <v>0</v>
      </c>
      <c r="L502" s="35">
        <f t="shared" si="23"/>
        <v>0</v>
      </c>
      <c r="T502" s="41" t="str">
        <f t="shared" si="24"/>
        <v xml:space="preserve"> </v>
      </c>
      <c r="U502" s="41" t="str">
        <f t="shared" si="24"/>
        <v xml:space="preserve"> </v>
      </c>
    </row>
    <row r="503" spans="10:21" ht="15.75" customHeight="1" x14ac:dyDescent="0.25">
      <c r="J503" s="35">
        <f t="shared" si="22"/>
        <v>0</v>
      </c>
      <c r="L503" s="35">
        <f t="shared" si="23"/>
        <v>0</v>
      </c>
      <c r="T503" s="41" t="str">
        <f t="shared" si="24"/>
        <v xml:space="preserve"> </v>
      </c>
      <c r="U503" s="41" t="str">
        <f t="shared" si="24"/>
        <v xml:space="preserve"> </v>
      </c>
    </row>
    <row r="504" spans="10:21" ht="15.75" customHeight="1" x14ac:dyDescent="0.25">
      <c r="J504" s="35">
        <f t="shared" si="22"/>
        <v>0</v>
      </c>
      <c r="L504" s="35">
        <f t="shared" si="23"/>
        <v>0</v>
      </c>
      <c r="T504" s="41" t="str">
        <f t="shared" si="24"/>
        <v xml:space="preserve"> </v>
      </c>
      <c r="U504" s="41" t="str">
        <f t="shared" si="24"/>
        <v xml:space="preserve"> </v>
      </c>
    </row>
    <row r="505" spans="10:21" ht="15.75" customHeight="1" x14ac:dyDescent="0.25">
      <c r="J505" s="35">
        <f t="shared" si="22"/>
        <v>0</v>
      </c>
      <c r="L505" s="35">
        <f t="shared" si="23"/>
        <v>0</v>
      </c>
      <c r="T505" s="41" t="str">
        <f t="shared" si="24"/>
        <v xml:space="preserve"> </v>
      </c>
      <c r="U505" s="41" t="str">
        <f t="shared" si="24"/>
        <v xml:space="preserve"> </v>
      </c>
    </row>
    <row r="506" spans="10:21" ht="15.75" customHeight="1" x14ac:dyDescent="0.25">
      <c r="J506" s="35">
        <f t="shared" si="22"/>
        <v>0</v>
      </c>
      <c r="L506" s="35">
        <f t="shared" si="23"/>
        <v>0</v>
      </c>
      <c r="T506" s="41" t="str">
        <f t="shared" si="24"/>
        <v xml:space="preserve"> </v>
      </c>
      <c r="U506" s="41" t="str">
        <f t="shared" si="24"/>
        <v xml:space="preserve"> </v>
      </c>
    </row>
    <row r="507" spans="10:21" ht="15.75" customHeight="1" x14ac:dyDescent="0.25">
      <c r="J507" s="35">
        <f t="shared" si="22"/>
        <v>0</v>
      </c>
      <c r="L507" s="35">
        <f t="shared" si="23"/>
        <v>0</v>
      </c>
      <c r="T507" s="41" t="str">
        <f t="shared" si="24"/>
        <v xml:space="preserve"> </v>
      </c>
      <c r="U507" s="41" t="str">
        <f t="shared" si="24"/>
        <v xml:space="preserve"> </v>
      </c>
    </row>
    <row r="508" spans="10:21" ht="15.75" customHeight="1" x14ac:dyDescent="0.25">
      <c r="J508" s="35">
        <f t="shared" si="22"/>
        <v>0</v>
      </c>
      <c r="L508" s="35">
        <f t="shared" si="23"/>
        <v>0</v>
      </c>
      <c r="T508" s="41" t="str">
        <f t="shared" si="24"/>
        <v xml:space="preserve"> </v>
      </c>
      <c r="U508" s="41" t="str">
        <f t="shared" si="24"/>
        <v xml:space="preserve"> </v>
      </c>
    </row>
    <row r="509" spans="10:21" ht="15.75" customHeight="1" x14ac:dyDescent="0.25">
      <c r="J509" s="35">
        <f t="shared" si="22"/>
        <v>0</v>
      </c>
      <c r="L509" s="35">
        <f t="shared" si="23"/>
        <v>0</v>
      </c>
      <c r="T509" s="41" t="str">
        <f t="shared" si="24"/>
        <v xml:space="preserve"> </v>
      </c>
      <c r="U509" s="41" t="str">
        <f t="shared" si="24"/>
        <v xml:space="preserve"> </v>
      </c>
    </row>
    <row r="510" spans="10:21" ht="15.75" customHeight="1" x14ac:dyDescent="0.25">
      <c r="J510" s="35">
        <f t="shared" si="22"/>
        <v>0</v>
      </c>
      <c r="L510" s="35">
        <f t="shared" si="23"/>
        <v>0</v>
      </c>
      <c r="T510" s="41" t="str">
        <f t="shared" si="24"/>
        <v xml:space="preserve"> </v>
      </c>
      <c r="U510" s="41" t="str">
        <f t="shared" si="24"/>
        <v xml:space="preserve"> </v>
      </c>
    </row>
    <row r="511" spans="10:21" ht="15.75" customHeight="1" x14ac:dyDescent="0.25">
      <c r="J511" s="35">
        <f t="shared" si="22"/>
        <v>0</v>
      </c>
      <c r="L511" s="35">
        <f t="shared" si="23"/>
        <v>0</v>
      </c>
      <c r="T511" s="41" t="str">
        <f t="shared" si="24"/>
        <v xml:space="preserve"> </v>
      </c>
      <c r="U511" s="41" t="str">
        <f t="shared" si="24"/>
        <v xml:space="preserve"> </v>
      </c>
    </row>
    <row r="512" spans="10:21" ht="15.75" customHeight="1" x14ac:dyDescent="0.25">
      <c r="J512" s="35">
        <f t="shared" si="22"/>
        <v>0</v>
      </c>
      <c r="L512" s="35">
        <f t="shared" si="23"/>
        <v>0</v>
      </c>
      <c r="T512" s="41" t="str">
        <f t="shared" si="24"/>
        <v xml:space="preserve"> </v>
      </c>
      <c r="U512" s="41" t="str">
        <f t="shared" si="24"/>
        <v xml:space="preserve"> </v>
      </c>
    </row>
    <row r="513" spans="10:21" ht="15.75" customHeight="1" x14ac:dyDescent="0.25">
      <c r="J513" s="35">
        <f t="shared" si="22"/>
        <v>0</v>
      </c>
      <c r="L513" s="35">
        <f t="shared" si="23"/>
        <v>0</v>
      </c>
      <c r="T513" s="41" t="str">
        <f t="shared" si="24"/>
        <v xml:space="preserve"> </v>
      </c>
      <c r="U513" s="41" t="str">
        <f t="shared" si="24"/>
        <v xml:space="preserve"> </v>
      </c>
    </row>
    <row r="514" spans="10:21" ht="15.75" customHeight="1" x14ac:dyDescent="0.25">
      <c r="J514" s="35">
        <f t="shared" si="22"/>
        <v>0</v>
      </c>
      <c r="L514" s="35">
        <f t="shared" si="23"/>
        <v>0</v>
      </c>
      <c r="T514" s="41" t="str">
        <f t="shared" si="24"/>
        <v xml:space="preserve"> </v>
      </c>
      <c r="U514" s="41" t="str">
        <f t="shared" si="24"/>
        <v xml:space="preserve"> </v>
      </c>
    </row>
    <row r="515" spans="10:21" ht="15.75" customHeight="1" x14ac:dyDescent="0.25">
      <c r="J515" s="35">
        <f t="shared" ref="J515:J525" si="25">I515*14.007*0.001</f>
        <v>0</v>
      </c>
      <c r="L515" s="35">
        <f t="shared" ref="L515:L525" si="26">K515*30.97*0.001</f>
        <v>0</v>
      </c>
      <c r="T515" s="41" t="str">
        <f t="shared" si="24"/>
        <v xml:space="preserve"> </v>
      </c>
      <c r="U515" s="41" t="str">
        <f t="shared" si="24"/>
        <v xml:space="preserve"> </v>
      </c>
    </row>
    <row r="516" spans="10:21" ht="15.75" customHeight="1" x14ac:dyDescent="0.25">
      <c r="J516" s="35">
        <f t="shared" si="25"/>
        <v>0</v>
      </c>
      <c r="L516" s="35">
        <f t="shared" si="26"/>
        <v>0</v>
      </c>
      <c r="T516" s="41" t="str">
        <f t="shared" ref="T516:U525" si="27">IF(Z516&gt;0,(Z516-32)*5/9," ")</f>
        <v xml:space="preserve"> </v>
      </c>
      <c r="U516" s="41" t="str">
        <f t="shared" si="27"/>
        <v xml:space="preserve"> </v>
      </c>
    </row>
    <row r="517" spans="10:21" ht="15.75" customHeight="1" x14ac:dyDescent="0.25">
      <c r="J517" s="35">
        <f t="shared" si="25"/>
        <v>0</v>
      </c>
      <c r="L517" s="35">
        <f t="shared" si="26"/>
        <v>0</v>
      </c>
      <c r="T517" s="41" t="str">
        <f t="shared" si="27"/>
        <v xml:space="preserve"> </v>
      </c>
      <c r="U517" s="41" t="str">
        <f t="shared" si="27"/>
        <v xml:space="preserve"> </v>
      </c>
    </row>
    <row r="518" spans="10:21" ht="15.75" customHeight="1" x14ac:dyDescent="0.25">
      <c r="J518" s="35">
        <f t="shared" si="25"/>
        <v>0</v>
      </c>
      <c r="L518" s="35">
        <f t="shared" si="26"/>
        <v>0</v>
      </c>
      <c r="T518" s="41" t="str">
        <f t="shared" si="27"/>
        <v xml:space="preserve"> </v>
      </c>
      <c r="U518" s="41" t="str">
        <f t="shared" si="27"/>
        <v xml:space="preserve"> </v>
      </c>
    </row>
    <row r="519" spans="10:21" ht="15.75" customHeight="1" x14ac:dyDescent="0.25">
      <c r="J519" s="35">
        <f t="shared" si="25"/>
        <v>0</v>
      </c>
      <c r="L519" s="35">
        <f t="shared" si="26"/>
        <v>0</v>
      </c>
      <c r="T519" s="41" t="str">
        <f t="shared" si="27"/>
        <v xml:space="preserve"> </v>
      </c>
      <c r="U519" s="41" t="str">
        <f t="shared" si="27"/>
        <v xml:space="preserve"> </v>
      </c>
    </row>
    <row r="520" spans="10:21" ht="15.75" customHeight="1" x14ac:dyDescent="0.25">
      <c r="J520" s="35">
        <f t="shared" si="25"/>
        <v>0</v>
      </c>
      <c r="L520" s="35">
        <f t="shared" si="26"/>
        <v>0</v>
      </c>
      <c r="T520" s="41" t="str">
        <f t="shared" si="27"/>
        <v xml:space="preserve"> </v>
      </c>
      <c r="U520" s="41" t="str">
        <f t="shared" si="27"/>
        <v xml:space="preserve"> </v>
      </c>
    </row>
    <row r="521" spans="10:21" ht="15.75" customHeight="1" x14ac:dyDescent="0.25">
      <c r="J521" s="35">
        <f t="shared" si="25"/>
        <v>0</v>
      </c>
      <c r="L521" s="35">
        <f t="shared" si="26"/>
        <v>0</v>
      </c>
      <c r="T521" s="41" t="str">
        <f t="shared" si="27"/>
        <v xml:space="preserve"> </v>
      </c>
      <c r="U521" s="41" t="str">
        <f t="shared" si="27"/>
        <v xml:space="preserve"> </v>
      </c>
    </row>
    <row r="522" spans="10:21" ht="15.75" customHeight="1" x14ac:dyDescent="0.25">
      <c r="J522" s="35">
        <f t="shared" si="25"/>
        <v>0</v>
      </c>
      <c r="L522" s="35">
        <f t="shared" si="26"/>
        <v>0</v>
      </c>
      <c r="T522" s="41" t="str">
        <f t="shared" si="27"/>
        <v xml:space="preserve"> </v>
      </c>
      <c r="U522" s="41" t="str">
        <f t="shared" si="27"/>
        <v xml:space="preserve"> </v>
      </c>
    </row>
    <row r="523" spans="10:21" ht="15.75" customHeight="1" x14ac:dyDescent="0.25">
      <c r="J523" s="35">
        <f t="shared" si="25"/>
        <v>0</v>
      </c>
      <c r="L523" s="35">
        <f t="shared" si="26"/>
        <v>0</v>
      </c>
      <c r="T523" s="41" t="str">
        <f t="shared" si="27"/>
        <v xml:space="preserve"> </v>
      </c>
      <c r="U523" s="41" t="str">
        <f t="shared" si="27"/>
        <v xml:space="preserve"> </v>
      </c>
    </row>
    <row r="524" spans="10:21" ht="15.75" customHeight="1" x14ac:dyDescent="0.25">
      <c r="J524" s="35">
        <f t="shared" si="25"/>
        <v>0</v>
      </c>
      <c r="L524" s="35">
        <f t="shared" si="26"/>
        <v>0</v>
      </c>
      <c r="T524" s="41" t="str">
        <f t="shared" si="27"/>
        <v xml:space="preserve"> </v>
      </c>
      <c r="U524" s="41" t="str">
        <f t="shared" si="27"/>
        <v xml:space="preserve"> </v>
      </c>
    </row>
    <row r="525" spans="10:21" ht="15.75" customHeight="1" x14ac:dyDescent="0.25">
      <c r="J525" s="35">
        <f t="shared" si="25"/>
        <v>0</v>
      </c>
      <c r="L525" s="35">
        <f t="shared" si="26"/>
        <v>0</v>
      </c>
      <c r="T525" s="41" t="str">
        <f t="shared" si="27"/>
        <v xml:space="preserve"> </v>
      </c>
      <c r="U525" s="41" t="str">
        <f t="shared" si="27"/>
        <v xml:space="preserve"> </v>
      </c>
    </row>
    <row r="526" spans="10:21" ht="15.75" customHeight="1" x14ac:dyDescent="0.25">
      <c r="T526" s="41"/>
      <c r="U526" s="41"/>
    </row>
    <row r="527" spans="10:21" ht="15.75" customHeight="1" x14ac:dyDescent="0.25">
      <c r="T527" s="41"/>
      <c r="U527" s="41"/>
    </row>
    <row r="528" spans="10:21" ht="15.75" customHeight="1" x14ac:dyDescent="0.25">
      <c r="T528" s="41"/>
      <c r="U528" s="41"/>
    </row>
    <row r="529" spans="20:21" ht="15.75" customHeight="1" x14ac:dyDescent="0.25">
      <c r="T529" s="41"/>
      <c r="U529" s="41"/>
    </row>
    <row r="530" spans="20:21" ht="15.75" customHeight="1" x14ac:dyDescent="0.25">
      <c r="T530" s="41"/>
      <c r="U530" s="41"/>
    </row>
    <row r="531" spans="20:21" ht="15.75" customHeight="1" x14ac:dyDescent="0.25">
      <c r="T531" s="41"/>
      <c r="U531" s="41"/>
    </row>
    <row r="532" spans="20:21" ht="15.75" customHeight="1" x14ac:dyDescent="0.25">
      <c r="T532" s="41"/>
      <c r="U532" s="41"/>
    </row>
    <row r="533" spans="20:21" ht="15.75" customHeight="1" x14ac:dyDescent="0.25">
      <c r="T533" s="41"/>
      <c r="U533" s="41"/>
    </row>
    <row r="534" spans="20:21" ht="15.75" customHeight="1" x14ac:dyDescent="0.25">
      <c r="T534" s="41"/>
      <c r="U534" s="41"/>
    </row>
    <row r="535" spans="20:21" ht="15.75" customHeight="1" x14ac:dyDescent="0.25">
      <c r="T535" s="41"/>
      <c r="U535" s="41"/>
    </row>
    <row r="536" spans="20:21" ht="15.75" customHeight="1" x14ac:dyDescent="0.25">
      <c r="T536" s="41"/>
      <c r="U536" s="41"/>
    </row>
    <row r="537" spans="20:21" ht="15.75" customHeight="1" x14ac:dyDescent="0.25">
      <c r="T537" s="41"/>
      <c r="U537" s="41"/>
    </row>
    <row r="538" spans="20:21" ht="15.75" customHeight="1" x14ac:dyDescent="0.25">
      <c r="T538" s="41"/>
      <c r="U538" s="41"/>
    </row>
    <row r="539" spans="20:21" ht="15.75" customHeight="1" x14ac:dyDescent="0.25">
      <c r="T539" s="41"/>
      <c r="U539" s="41"/>
    </row>
    <row r="540" spans="20:21" ht="15.75" customHeight="1" x14ac:dyDescent="0.25">
      <c r="T540" s="41"/>
      <c r="U540" s="41"/>
    </row>
    <row r="541" spans="20:21" ht="15.75" customHeight="1" x14ac:dyDescent="0.25">
      <c r="T541" s="41"/>
      <c r="U541" s="41"/>
    </row>
    <row r="542" spans="20:21" ht="15.75" customHeight="1" x14ac:dyDescent="0.25">
      <c r="T542" s="41"/>
      <c r="U542" s="41"/>
    </row>
    <row r="543" spans="20:21" ht="15.75" customHeight="1" x14ac:dyDescent="0.25">
      <c r="T543" s="41"/>
      <c r="U543" s="41"/>
    </row>
    <row r="544" spans="20:21" ht="15.75" customHeight="1" x14ac:dyDescent="0.25">
      <c r="T544" s="41"/>
      <c r="U544" s="41"/>
    </row>
    <row r="545" spans="20:21" ht="15.75" customHeight="1" x14ac:dyDescent="0.25">
      <c r="T545" s="41"/>
      <c r="U545" s="41"/>
    </row>
    <row r="546" spans="20:21" ht="15.75" customHeight="1" x14ac:dyDescent="0.25">
      <c r="T546" s="41"/>
      <c r="U546" s="41"/>
    </row>
    <row r="547" spans="20:21" ht="15.75" customHeight="1" x14ac:dyDescent="0.25">
      <c r="T547" s="41"/>
      <c r="U547" s="41"/>
    </row>
    <row r="548" spans="20:21" ht="15.75" customHeight="1" x14ac:dyDescent="0.25">
      <c r="T548" s="41"/>
      <c r="U548" s="41"/>
    </row>
    <row r="549" spans="20:21" ht="15.75" customHeight="1" x14ac:dyDescent="0.25">
      <c r="T549" s="41"/>
      <c r="U549" s="41"/>
    </row>
    <row r="550" spans="20:21" ht="15.75" customHeight="1" x14ac:dyDescent="0.25">
      <c r="T550" s="41"/>
      <c r="U550" s="41"/>
    </row>
    <row r="551" spans="20:21" ht="15.75" customHeight="1" x14ac:dyDescent="0.25">
      <c r="T551" s="41"/>
      <c r="U551" s="41"/>
    </row>
    <row r="552" spans="20:21" ht="15.75" customHeight="1" x14ac:dyDescent="0.25">
      <c r="T552" s="41"/>
      <c r="U552" s="41"/>
    </row>
    <row r="553" spans="20:21" ht="15.75" customHeight="1" x14ac:dyDescent="0.25">
      <c r="T553" s="41"/>
      <c r="U553" s="41"/>
    </row>
    <row r="554" spans="20:21" ht="15.75" customHeight="1" x14ac:dyDescent="0.25">
      <c r="T554" s="41"/>
      <c r="U554" s="41"/>
    </row>
  </sheetData>
  <autoFilter ref="A1:AC525" xr:uid="{BEBC8E0C-108D-1645-89BF-8F1C94F8B2A3}"/>
  <hyperlinks>
    <hyperlink ref="AC134" r:id="rId1" xr:uid="{3C4866C6-68FD-E74B-BF3A-87B0EEE3AD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2"/>
  <sheetViews>
    <sheetView workbookViewId="0">
      <selection activeCell="A2" sqref="A2:XFD22"/>
    </sheetView>
  </sheetViews>
  <sheetFormatPr defaultColWidth="14.42578125" defaultRowHeight="15.75" customHeight="1" x14ac:dyDescent="0.2"/>
  <cols>
    <col min="1" max="3" width="8" customWidth="1"/>
    <col min="4" max="4" width="8.28515625" customWidth="1"/>
    <col min="5" max="5" width="12.42578125" customWidth="1"/>
    <col min="9" max="17" width="7.7109375" customWidth="1"/>
    <col min="18" max="18" width="9.42578125" customWidth="1"/>
    <col min="19" max="19" width="18.42578125" customWidth="1"/>
    <col min="20" max="20" width="9.4257812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>
        <v>43618</v>
      </c>
      <c r="B2" s="6">
        <v>2</v>
      </c>
      <c r="C2" s="6">
        <v>0.03</v>
      </c>
      <c r="D2" s="6">
        <v>7.15</v>
      </c>
      <c r="E2" s="6">
        <v>13.8</v>
      </c>
      <c r="F2" s="6">
        <v>2.61</v>
      </c>
      <c r="G2" s="6">
        <v>6.4000000000000001E-2</v>
      </c>
      <c r="I2" s="6">
        <v>5</v>
      </c>
      <c r="J2" s="6">
        <v>1</v>
      </c>
      <c r="K2" s="6">
        <v>3</v>
      </c>
      <c r="L2" s="6">
        <v>2</v>
      </c>
      <c r="M2" s="6">
        <v>12</v>
      </c>
      <c r="N2" s="6">
        <v>4</v>
      </c>
      <c r="O2" s="6">
        <v>70</v>
      </c>
      <c r="P2" s="6">
        <v>74</v>
      </c>
      <c r="Q2" s="6">
        <v>80</v>
      </c>
      <c r="R2" s="6">
        <v>1</v>
      </c>
      <c r="S2" s="6">
        <v>10</v>
      </c>
      <c r="U2" s="10" t="s">
        <v>26</v>
      </c>
    </row>
    <row r="3" spans="1:21" ht="15.75" customHeight="1" x14ac:dyDescent="0.2">
      <c r="A3" s="5">
        <v>43618</v>
      </c>
      <c r="B3" s="6">
        <v>3</v>
      </c>
      <c r="C3" s="6">
        <v>0.05</v>
      </c>
      <c r="D3" s="6">
        <v>7.21</v>
      </c>
      <c r="E3" s="6">
        <v>7.8</v>
      </c>
      <c r="F3" s="6">
        <v>11.4</v>
      </c>
      <c r="G3" s="6">
        <v>0.32</v>
      </c>
      <c r="I3" s="6">
        <v>5</v>
      </c>
      <c r="J3" s="6">
        <v>7</v>
      </c>
      <c r="K3" s="6">
        <v>4</v>
      </c>
      <c r="L3" s="6">
        <v>2</v>
      </c>
      <c r="M3" s="6">
        <v>10</v>
      </c>
      <c r="N3" s="6">
        <v>1</v>
      </c>
      <c r="O3" s="6">
        <v>72</v>
      </c>
      <c r="P3" s="6">
        <v>79</v>
      </c>
      <c r="Q3" s="6">
        <v>80</v>
      </c>
      <c r="R3" s="6">
        <v>1</v>
      </c>
      <c r="S3" s="6">
        <v>15</v>
      </c>
    </row>
    <row r="4" spans="1:21" ht="15.75" customHeight="1" x14ac:dyDescent="0.2">
      <c r="A4" s="5">
        <v>43618</v>
      </c>
      <c r="B4" s="6">
        <v>5</v>
      </c>
      <c r="C4" s="6">
        <v>0.05</v>
      </c>
      <c r="D4" s="6">
        <v>8.2799999999999994</v>
      </c>
      <c r="E4" s="6">
        <v>39.700000000000003</v>
      </c>
      <c r="F4" s="6">
        <v>7.79</v>
      </c>
      <c r="G4" s="6">
        <v>0.20200000000000001</v>
      </c>
      <c r="I4" s="6">
        <v>5</v>
      </c>
      <c r="K4" s="6">
        <v>2</v>
      </c>
      <c r="L4" s="6">
        <v>1</v>
      </c>
      <c r="M4" s="6">
        <v>11</v>
      </c>
      <c r="N4" s="6">
        <v>4.5</v>
      </c>
      <c r="O4" s="6">
        <v>82</v>
      </c>
      <c r="P4" s="6">
        <v>78</v>
      </c>
      <c r="Q4" s="6">
        <v>120</v>
      </c>
      <c r="R4" s="6">
        <v>1</v>
      </c>
      <c r="S4" s="6">
        <v>8</v>
      </c>
    </row>
    <row r="5" spans="1:21" ht="15.75" customHeight="1" x14ac:dyDescent="0.2">
      <c r="A5" s="5">
        <v>43618</v>
      </c>
      <c r="B5" s="6">
        <v>6</v>
      </c>
      <c r="C5" s="6">
        <v>0.04</v>
      </c>
      <c r="D5" s="6">
        <v>6.94</v>
      </c>
      <c r="E5" s="6">
        <v>40.200000000000003</v>
      </c>
      <c r="F5" s="6">
        <v>4.8600000000000003</v>
      </c>
      <c r="G5" s="6">
        <v>0.27100000000000002</v>
      </c>
      <c r="I5" s="6">
        <v>5</v>
      </c>
      <c r="J5" s="6">
        <v>1</v>
      </c>
      <c r="K5" s="6">
        <v>3</v>
      </c>
      <c r="L5" s="6">
        <v>2</v>
      </c>
      <c r="M5" s="6">
        <v>11</v>
      </c>
      <c r="N5" s="6">
        <v>5</v>
      </c>
      <c r="O5" s="6">
        <v>70</v>
      </c>
      <c r="P5" s="6">
        <v>75.2</v>
      </c>
      <c r="Q5" s="6">
        <v>41</v>
      </c>
      <c r="R5" s="6">
        <v>1</v>
      </c>
      <c r="S5" s="6">
        <v>50</v>
      </c>
    </row>
    <row r="6" spans="1:21" ht="15.75" customHeight="1" x14ac:dyDescent="0.2">
      <c r="A6" s="5">
        <v>43618</v>
      </c>
      <c r="B6" s="6">
        <v>8</v>
      </c>
      <c r="C6" s="6">
        <v>0.04</v>
      </c>
      <c r="D6" s="6">
        <v>7.42</v>
      </c>
      <c r="E6" s="6">
        <v>22.5</v>
      </c>
      <c r="F6" s="6">
        <v>7.79</v>
      </c>
      <c r="G6" s="6">
        <v>0.22</v>
      </c>
      <c r="I6" s="6">
        <v>5</v>
      </c>
      <c r="J6" s="6">
        <v>1</v>
      </c>
      <c r="K6" s="6">
        <v>2</v>
      </c>
      <c r="L6" s="6">
        <v>1</v>
      </c>
      <c r="M6" s="6">
        <v>11</v>
      </c>
      <c r="N6" s="6">
        <v>4</v>
      </c>
      <c r="O6" s="6">
        <v>77</v>
      </c>
      <c r="P6" s="6">
        <v>76</v>
      </c>
      <c r="Q6" s="6">
        <v>170</v>
      </c>
      <c r="R6" s="6">
        <v>1</v>
      </c>
      <c r="T6" s="6">
        <v>3</v>
      </c>
    </row>
    <row r="7" spans="1:21" ht="15.75" customHeight="1" x14ac:dyDescent="0.2">
      <c r="A7" s="5">
        <v>43618</v>
      </c>
      <c r="B7" s="6">
        <v>9</v>
      </c>
      <c r="C7" s="6">
        <v>0.05</v>
      </c>
      <c r="D7" s="6">
        <v>7.4</v>
      </c>
      <c r="E7" s="6">
        <v>10.199999999999999</v>
      </c>
      <c r="F7" s="6">
        <v>8.2899999999999991</v>
      </c>
      <c r="G7" s="6">
        <v>0.17299999999999999</v>
      </c>
      <c r="I7" s="6">
        <v>5</v>
      </c>
      <c r="J7" s="6">
        <v>1</v>
      </c>
      <c r="K7" s="6">
        <v>2</v>
      </c>
      <c r="L7" s="6">
        <v>2</v>
      </c>
      <c r="M7" s="6">
        <v>5</v>
      </c>
      <c r="N7" s="6">
        <v>4</v>
      </c>
      <c r="O7" s="6">
        <v>72</v>
      </c>
      <c r="P7" s="6">
        <v>78</v>
      </c>
      <c r="Q7" s="6">
        <v>45</v>
      </c>
      <c r="R7" s="6">
        <v>1</v>
      </c>
      <c r="S7" s="6">
        <v>15</v>
      </c>
    </row>
    <row r="8" spans="1:21" ht="15.75" customHeight="1" x14ac:dyDescent="0.2">
      <c r="A8" s="5">
        <v>43618</v>
      </c>
      <c r="B8" s="6">
        <v>11</v>
      </c>
      <c r="C8" s="6">
        <v>0.05</v>
      </c>
      <c r="D8" s="6">
        <v>6.98</v>
      </c>
      <c r="E8" s="6">
        <v>31.8</v>
      </c>
      <c r="F8" s="6">
        <v>3.2</v>
      </c>
      <c r="G8" s="6">
        <v>0.23200000000000001</v>
      </c>
      <c r="I8" s="6">
        <v>4</v>
      </c>
      <c r="J8" s="6">
        <v>1</v>
      </c>
      <c r="K8" s="6">
        <v>3</v>
      </c>
      <c r="L8" s="6">
        <v>2</v>
      </c>
      <c r="M8" s="6">
        <v>12</v>
      </c>
      <c r="N8" s="6">
        <v>4</v>
      </c>
      <c r="O8" s="6">
        <v>71</v>
      </c>
      <c r="P8" s="6">
        <v>76</v>
      </c>
      <c r="Q8" s="6">
        <v>31</v>
      </c>
      <c r="R8" s="6">
        <v>1</v>
      </c>
      <c r="S8" s="6">
        <v>100</v>
      </c>
    </row>
    <row r="9" spans="1:21" ht="15.75" customHeight="1" x14ac:dyDescent="0.2">
      <c r="A9" s="5">
        <v>43618</v>
      </c>
      <c r="B9" s="6">
        <v>12</v>
      </c>
      <c r="C9" s="6">
        <v>0.04</v>
      </c>
      <c r="D9" s="6">
        <v>6.56</v>
      </c>
      <c r="E9" s="6">
        <v>12.1</v>
      </c>
      <c r="F9" s="6">
        <v>10.9</v>
      </c>
      <c r="G9" s="6">
        <v>3.5000000000000003E-2</v>
      </c>
      <c r="I9" s="6">
        <v>5</v>
      </c>
      <c r="J9" s="6">
        <v>1</v>
      </c>
      <c r="K9" s="6">
        <v>3</v>
      </c>
      <c r="L9" s="6">
        <v>1</v>
      </c>
      <c r="M9" s="6">
        <v>5</v>
      </c>
      <c r="N9" s="6">
        <v>4</v>
      </c>
      <c r="O9" s="6">
        <v>72</v>
      </c>
      <c r="P9" s="6">
        <v>70</v>
      </c>
      <c r="Q9" s="6">
        <v>50</v>
      </c>
      <c r="R9" s="6">
        <v>2</v>
      </c>
      <c r="S9" s="6">
        <v>15</v>
      </c>
    </row>
    <row r="10" spans="1:21" ht="15.75" customHeight="1" x14ac:dyDescent="0.2">
      <c r="A10" s="5">
        <v>43618</v>
      </c>
      <c r="B10" s="6">
        <v>15</v>
      </c>
      <c r="C10" s="6">
        <v>0.04</v>
      </c>
      <c r="D10" s="6">
        <v>6.92</v>
      </c>
      <c r="E10" s="6">
        <v>9</v>
      </c>
      <c r="F10" s="6">
        <v>4.5199999999999996</v>
      </c>
      <c r="G10" s="6">
        <v>4.2000000000000003E-2</v>
      </c>
      <c r="I10" s="6">
        <v>5</v>
      </c>
      <c r="J10" s="6">
        <v>1</v>
      </c>
      <c r="K10" s="6">
        <v>3</v>
      </c>
      <c r="L10" s="6">
        <v>2</v>
      </c>
      <c r="M10" s="6">
        <v>11</v>
      </c>
      <c r="N10" s="6">
        <v>4</v>
      </c>
      <c r="O10" s="6">
        <v>74</v>
      </c>
      <c r="P10" s="6">
        <v>70</v>
      </c>
      <c r="Q10" s="6">
        <v>60</v>
      </c>
      <c r="R10" s="6">
        <v>2</v>
      </c>
      <c r="S10" s="6">
        <v>1</v>
      </c>
    </row>
    <row r="11" spans="1:21" ht="15.75" customHeight="1" x14ac:dyDescent="0.2">
      <c r="A11" s="5">
        <v>43618</v>
      </c>
      <c r="B11" s="6">
        <v>16</v>
      </c>
      <c r="C11" s="6">
        <v>7.0000000000000007E-2</v>
      </c>
      <c r="D11" s="6">
        <v>7.03</v>
      </c>
      <c r="E11" s="6">
        <v>27.2</v>
      </c>
      <c r="F11" s="6">
        <v>1.26</v>
      </c>
      <c r="G11" s="6">
        <v>0.125</v>
      </c>
      <c r="I11" s="6">
        <v>1</v>
      </c>
      <c r="J11" s="6">
        <v>1</v>
      </c>
      <c r="K11" s="6">
        <v>3</v>
      </c>
      <c r="L11" s="6">
        <v>2</v>
      </c>
      <c r="M11" s="6">
        <v>11</v>
      </c>
      <c r="N11" s="6">
        <v>4</v>
      </c>
      <c r="O11" s="6">
        <v>78</v>
      </c>
      <c r="P11" s="6">
        <v>80</v>
      </c>
      <c r="Q11" s="6">
        <v>27</v>
      </c>
      <c r="R11" s="6">
        <v>1</v>
      </c>
      <c r="S11" s="6">
        <v>6</v>
      </c>
    </row>
    <row r="12" spans="1:21" ht="15.75" customHeight="1" x14ac:dyDescent="0.2">
      <c r="A12" s="5">
        <v>43618</v>
      </c>
      <c r="B12" s="6">
        <v>17</v>
      </c>
      <c r="C12" s="6">
        <v>0.37</v>
      </c>
      <c r="D12" s="6">
        <v>6.96</v>
      </c>
      <c r="E12" s="6">
        <v>161.80000000000001</v>
      </c>
      <c r="F12" s="6">
        <v>5.47</v>
      </c>
      <c r="G12" s="6">
        <v>0.2</v>
      </c>
      <c r="I12" s="6">
        <v>3</v>
      </c>
      <c r="J12" s="6">
        <v>1</v>
      </c>
      <c r="K12" s="6">
        <v>2</v>
      </c>
      <c r="L12" s="6">
        <v>2</v>
      </c>
      <c r="M12" s="6">
        <v>11</v>
      </c>
      <c r="N12" s="6">
        <v>4</v>
      </c>
      <c r="O12" s="6">
        <v>64.400000000000006</v>
      </c>
      <c r="P12" s="6">
        <v>66.2</v>
      </c>
      <c r="Q12" s="6">
        <v>4</v>
      </c>
      <c r="R12" s="6">
        <v>1</v>
      </c>
    </row>
    <row r="13" spans="1:21" ht="15.75" customHeight="1" x14ac:dyDescent="0.2">
      <c r="A13" s="5">
        <v>43618</v>
      </c>
      <c r="B13" s="6">
        <v>18</v>
      </c>
      <c r="C13" s="6">
        <v>0.75</v>
      </c>
      <c r="D13" s="6">
        <v>6.59</v>
      </c>
      <c r="E13" s="6">
        <v>22.9</v>
      </c>
      <c r="F13" s="6">
        <v>16.8</v>
      </c>
      <c r="G13" s="6">
        <v>5.8000000000000003E-2</v>
      </c>
      <c r="I13" s="6">
        <v>4</v>
      </c>
      <c r="J13" s="6">
        <v>1</v>
      </c>
      <c r="K13" s="6">
        <v>3</v>
      </c>
      <c r="L13" s="6">
        <v>2</v>
      </c>
      <c r="M13" s="6">
        <v>11</v>
      </c>
      <c r="N13" s="6">
        <v>3</v>
      </c>
      <c r="O13" s="6">
        <v>73</v>
      </c>
      <c r="P13" s="6">
        <v>80</v>
      </c>
      <c r="Q13" s="6">
        <v>40</v>
      </c>
      <c r="R13" s="6">
        <v>1</v>
      </c>
      <c r="S13" s="6">
        <v>25</v>
      </c>
    </row>
    <row r="14" spans="1:21" ht="15.75" customHeight="1" x14ac:dyDescent="0.2">
      <c r="A14" s="5">
        <v>43618</v>
      </c>
      <c r="B14" s="6">
        <v>19</v>
      </c>
      <c r="C14" s="6">
        <v>0.06</v>
      </c>
      <c r="D14" s="6">
        <v>7.3</v>
      </c>
      <c r="E14" s="6">
        <v>24.6</v>
      </c>
      <c r="F14" s="6">
        <v>9.5399999999999991</v>
      </c>
      <c r="G14" s="6">
        <v>3.7999999999999999E-2</v>
      </c>
      <c r="I14" s="6">
        <v>4</v>
      </c>
      <c r="J14" s="6">
        <v>1</v>
      </c>
      <c r="K14" s="6">
        <v>2</v>
      </c>
      <c r="L14" s="6">
        <v>2</v>
      </c>
      <c r="M14" s="6">
        <v>10</v>
      </c>
      <c r="N14" s="6">
        <v>4</v>
      </c>
      <c r="O14" s="6">
        <v>68</v>
      </c>
      <c r="P14" s="6">
        <v>76</v>
      </c>
      <c r="Q14" s="6">
        <v>40</v>
      </c>
      <c r="R14" s="6">
        <v>1</v>
      </c>
      <c r="S14" s="6">
        <v>100</v>
      </c>
    </row>
    <row r="15" spans="1:21" ht="15.75" customHeight="1" x14ac:dyDescent="0.2">
      <c r="A15" s="5">
        <v>43618</v>
      </c>
      <c r="B15" s="6">
        <v>21</v>
      </c>
      <c r="C15" s="6">
        <v>7.0000000000000007E-2</v>
      </c>
      <c r="D15" s="6">
        <v>7.22</v>
      </c>
      <c r="E15" s="6">
        <v>18.3</v>
      </c>
      <c r="G15" s="6">
        <v>0.22</v>
      </c>
      <c r="I15" s="6">
        <v>4</v>
      </c>
      <c r="J15" s="6">
        <v>1</v>
      </c>
      <c r="K15" s="6">
        <v>2</v>
      </c>
      <c r="L15" s="6">
        <v>2</v>
      </c>
      <c r="M15" s="6">
        <v>12</v>
      </c>
      <c r="N15" s="6">
        <v>1</v>
      </c>
      <c r="O15" s="6">
        <v>66</v>
      </c>
      <c r="P15" s="6">
        <v>72</v>
      </c>
      <c r="Q15" s="6">
        <v>32</v>
      </c>
      <c r="R15" s="6">
        <v>1</v>
      </c>
      <c r="S15" s="6">
        <v>52</v>
      </c>
    </row>
    <row r="16" spans="1:21" ht="15.75" customHeight="1" x14ac:dyDescent="0.2">
      <c r="A16" s="5">
        <v>43618</v>
      </c>
      <c r="B16" s="6">
        <v>22</v>
      </c>
      <c r="C16" s="6">
        <v>0.13</v>
      </c>
      <c r="D16" s="6">
        <v>6.9</v>
      </c>
      <c r="E16" s="6">
        <v>15.8</v>
      </c>
      <c r="F16" s="6">
        <v>6.12</v>
      </c>
      <c r="G16" s="6">
        <v>8.4000000000000005E-2</v>
      </c>
      <c r="I16" s="6">
        <v>2</v>
      </c>
      <c r="J16" s="6">
        <v>1</v>
      </c>
      <c r="K16" s="6">
        <v>2</v>
      </c>
      <c r="L16" s="6">
        <v>2</v>
      </c>
      <c r="M16" s="6">
        <v>5</v>
      </c>
      <c r="N16" s="6">
        <v>4</v>
      </c>
      <c r="O16" s="6">
        <v>65</v>
      </c>
      <c r="P16" s="6">
        <v>74</v>
      </c>
      <c r="Q16" s="6">
        <v>48</v>
      </c>
      <c r="R16" s="6">
        <v>1</v>
      </c>
      <c r="S16" s="6">
        <v>170</v>
      </c>
    </row>
    <row r="17" spans="1:19" ht="15.75" customHeight="1" x14ac:dyDescent="0.2">
      <c r="A17" s="5">
        <v>43618</v>
      </c>
      <c r="B17" s="6">
        <v>23</v>
      </c>
      <c r="C17" s="6">
        <v>0.33</v>
      </c>
      <c r="D17" s="6">
        <v>6.77</v>
      </c>
      <c r="E17" s="6">
        <v>20.3</v>
      </c>
      <c r="F17" s="6">
        <v>7.7</v>
      </c>
      <c r="G17" s="6">
        <v>0.111</v>
      </c>
      <c r="I17" s="6">
        <v>4</v>
      </c>
      <c r="J17" s="6">
        <v>1</v>
      </c>
      <c r="K17" s="6">
        <v>3</v>
      </c>
      <c r="L17" s="6">
        <v>2</v>
      </c>
      <c r="M17" s="6">
        <v>11</v>
      </c>
      <c r="N17" s="6">
        <v>3</v>
      </c>
      <c r="O17" s="6">
        <v>73</v>
      </c>
      <c r="P17" s="6">
        <v>80</v>
      </c>
      <c r="Q17" s="6">
        <v>40</v>
      </c>
      <c r="R17" s="6">
        <v>1</v>
      </c>
      <c r="S17" s="6">
        <v>50</v>
      </c>
    </row>
    <row r="18" spans="1:19" ht="15.75" customHeight="1" x14ac:dyDescent="0.2">
      <c r="A18" s="5">
        <v>43618</v>
      </c>
      <c r="B18" s="6">
        <v>24</v>
      </c>
      <c r="C18" s="6">
        <v>1.8</v>
      </c>
      <c r="D18" s="6">
        <v>6.95</v>
      </c>
      <c r="E18" s="6">
        <v>19.2</v>
      </c>
      <c r="F18" s="6">
        <v>32.5</v>
      </c>
      <c r="G18" s="6">
        <v>0.71</v>
      </c>
      <c r="I18" s="6">
        <v>1</v>
      </c>
      <c r="J18" s="6">
        <v>2</v>
      </c>
      <c r="K18" s="6">
        <v>3</v>
      </c>
      <c r="L18" s="6">
        <v>3</v>
      </c>
      <c r="M18" s="6">
        <v>11</v>
      </c>
      <c r="N18" s="6">
        <v>4</v>
      </c>
      <c r="O18" s="6">
        <v>79</v>
      </c>
      <c r="P18" s="6">
        <v>67</v>
      </c>
      <c r="Q18" s="6">
        <v>40</v>
      </c>
      <c r="R18" s="6">
        <v>1</v>
      </c>
      <c r="S18" s="6">
        <v>33</v>
      </c>
    </row>
    <row r="19" spans="1:19" ht="15.75" customHeight="1" x14ac:dyDescent="0.2">
      <c r="A19" s="5">
        <v>43618</v>
      </c>
      <c r="B19" s="6">
        <v>25</v>
      </c>
      <c r="C19" s="6">
        <v>1.03</v>
      </c>
      <c r="D19" s="6">
        <v>6.86</v>
      </c>
      <c r="E19" s="6">
        <v>63.8</v>
      </c>
      <c r="F19" s="6">
        <v>3.79</v>
      </c>
      <c r="G19" s="6">
        <v>0.157</v>
      </c>
      <c r="I19" s="6">
        <v>3</v>
      </c>
      <c r="J19" s="6">
        <v>1</v>
      </c>
      <c r="K19" s="6">
        <v>3</v>
      </c>
      <c r="L19" s="6">
        <v>2</v>
      </c>
      <c r="M19" s="6">
        <v>12</v>
      </c>
      <c r="N19" s="6">
        <v>4</v>
      </c>
      <c r="O19" s="6">
        <v>68</v>
      </c>
      <c r="P19" s="6">
        <v>69</v>
      </c>
      <c r="Q19" s="6">
        <v>40</v>
      </c>
      <c r="R19" s="6">
        <v>1</v>
      </c>
    </row>
    <row r="20" spans="1:19" ht="15.75" customHeight="1" x14ac:dyDescent="0.2">
      <c r="A20" s="5">
        <v>43618</v>
      </c>
      <c r="B20" s="6">
        <v>26</v>
      </c>
      <c r="C20" s="6">
        <v>0.06</v>
      </c>
      <c r="D20" s="6">
        <v>7.75</v>
      </c>
      <c r="E20" s="6">
        <v>17.399999999999999</v>
      </c>
      <c r="F20" s="6">
        <v>11.9</v>
      </c>
      <c r="G20" s="6">
        <v>0.128</v>
      </c>
      <c r="I20" s="6">
        <v>2</v>
      </c>
      <c r="J20" s="6">
        <v>1</v>
      </c>
      <c r="K20" s="6">
        <v>3</v>
      </c>
      <c r="L20" s="6">
        <v>1</v>
      </c>
      <c r="M20" s="6">
        <v>12</v>
      </c>
      <c r="N20" s="6">
        <v>5</v>
      </c>
      <c r="O20" s="6">
        <v>72.5</v>
      </c>
      <c r="P20" s="6">
        <v>69.8</v>
      </c>
      <c r="Q20" s="6">
        <v>60</v>
      </c>
      <c r="R20" s="6">
        <v>1</v>
      </c>
      <c r="S20" s="6">
        <v>19</v>
      </c>
    </row>
    <row r="21" spans="1:19" ht="15.75" customHeight="1" x14ac:dyDescent="0.2">
      <c r="A21" s="5">
        <v>43618</v>
      </c>
      <c r="B21" s="6">
        <v>27</v>
      </c>
      <c r="C21" s="6">
        <v>0.05</v>
      </c>
      <c r="D21" s="6">
        <v>7.46</v>
      </c>
      <c r="E21" s="6">
        <v>15.8</v>
      </c>
      <c r="F21" s="6">
        <v>8.7899999999999991</v>
      </c>
      <c r="G21" s="6">
        <v>0.14099999999999999</v>
      </c>
      <c r="I21" s="6">
        <v>3</v>
      </c>
      <c r="J21" s="6">
        <v>1</v>
      </c>
      <c r="K21" s="6">
        <v>3</v>
      </c>
      <c r="L21" s="6">
        <v>2</v>
      </c>
      <c r="M21" s="6">
        <v>12</v>
      </c>
      <c r="N21" s="6">
        <v>5</v>
      </c>
      <c r="O21" s="6">
        <v>73</v>
      </c>
      <c r="P21" s="6">
        <v>70</v>
      </c>
      <c r="Q21" s="6">
        <v>60</v>
      </c>
      <c r="R21" s="6">
        <v>1</v>
      </c>
      <c r="S21" s="6">
        <v>55</v>
      </c>
    </row>
    <row r="22" spans="1:19" ht="15.75" customHeight="1" x14ac:dyDescent="0.2">
      <c r="A22" s="5">
        <v>43618</v>
      </c>
      <c r="B22" s="6">
        <v>28</v>
      </c>
      <c r="C22" s="6">
        <v>0.91</v>
      </c>
      <c r="D22" s="6">
        <v>6.82</v>
      </c>
      <c r="E22" s="6">
        <v>33.299999999999997</v>
      </c>
      <c r="F22" s="6">
        <v>15.6</v>
      </c>
      <c r="G22" s="6">
        <v>7.1999999999999995E-2</v>
      </c>
      <c r="I22" s="6">
        <v>3</v>
      </c>
      <c r="J22" s="6">
        <v>1</v>
      </c>
      <c r="K22" s="6">
        <v>2</v>
      </c>
      <c r="L22" s="6">
        <v>2</v>
      </c>
      <c r="M22" s="6">
        <v>6</v>
      </c>
      <c r="N22" s="6">
        <v>4</v>
      </c>
      <c r="O22" s="6">
        <v>68</v>
      </c>
      <c r="P22" s="6">
        <v>74</v>
      </c>
      <c r="Q22" s="6">
        <v>45</v>
      </c>
      <c r="R22" s="6">
        <v>1</v>
      </c>
    </row>
  </sheetData>
  <hyperlinks>
    <hyperlink ref="U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2" max="2" width="11.710937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>
        <v>43634</v>
      </c>
      <c r="B2" s="6">
        <v>2</v>
      </c>
      <c r="C2" s="6">
        <v>0.1</v>
      </c>
      <c r="D2" s="6">
        <v>7.83</v>
      </c>
      <c r="E2" s="6">
        <v>10</v>
      </c>
      <c r="F2" s="6">
        <v>0.79900000000000004</v>
      </c>
      <c r="G2" s="6">
        <v>0.20499999999999999</v>
      </c>
      <c r="I2" s="6">
        <v>5</v>
      </c>
      <c r="J2" s="6">
        <v>3</v>
      </c>
      <c r="K2" s="6">
        <v>2</v>
      </c>
      <c r="L2" s="6">
        <v>1</v>
      </c>
      <c r="M2" s="6">
        <v>9</v>
      </c>
      <c r="N2" s="6">
        <v>4</v>
      </c>
      <c r="O2" s="6">
        <v>79</v>
      </c>
      <c r="P2" s="6">
        <v>80</v>
      </c>
      <c r="Q2" s="6">
        <v>90</v>
      </c>
    </row>
    <row r="3" spans="1:21" ht="15.75" customHeight="1" x14ac:dyDescent="0.2">
      <c r="A3" s="5">
        <v>43634</v>
      </c>
      <c r="B3" s="6">
        <v>3</v>
      </c>
      <c r="C3" s="6">
        <v>7.0000000000000007E-2</v>
      </c>
      <c r="D3" s="6">
        <v>8.1199999999999992</v>
      </c>
      <c r="E3" s="6">
        <v>14.5</v>
      </c>
      <c r="F3" s="6">
        <v>28.6</v>
      </c>
      <c r="G3" s="6">
        <v>6.0999999999999999E-2</v>
      </c>
      <c r="I3" s="6">
        <v>5</v>
      </c>
      <c r="J3" s="6">
        <v>2</v>
      </c>
      <c r="K3" s="6">
        <v>4</v>
      </c>
      <c r="L3" s="6">
        <v>2</v>
      </c>
      <c r="M3" s="6">
        <v>10</v>
      </c>
      <c r="N3" s="6">
        <v>2</v>
      </c>
      <c r="O3" s="6">
        <v>78</v>
      </c>
      <c r="P3" s="6">
        <v>80</v>
      </c>
      <c r="Q3" s="6">
        <v>90</v>
      </c>
    </row>
    <row r="4" spans="1:21" ht="15.75" customHeight="1" x14ac:dyDescent="0.2">
      <c r="A4" s="5">
        <v>43634</v>
      </c>
      <c r="B4" s="6">
        <v>5</v>
      </c>
      <c r="C4" s="6">
        <v>0.12</v>
      </c>
      <c r="D4" s="6">
        <v>7.69</v>
      </c>
      <c r="E4" s="6">
        <v>1.8</v>
      </c>
      <c r="F4" s="6">
        <v>6.55</v>
      </c>
      <c r="G4" s="6">
        <v>0.105</v>
      </c>
      <c r="I4" s="6">
        <v>5</v>
      </c>
      <c r="J4" s="6">
        <v>2</v>
      </c>
      <c r="K4" s="6">
        <v>2</v>
      </c>
      <c r="L4" s="6">
        <v>1</v>
      </c>
      <c r="M4" s="6">
        <v>11</v>
      </c>
      <c r="N4" s="6">
        <v>4</v>
      </c>
      <c r="O4" s="6">
        <v>88</v>
      </c>
      <c r="P4" s="6">
        <v>82</v>
      </c>
      <c r="Q4" s="6">
        <v>80</v>
      </c>
    </row>
    <row r="5" spans="1:21" ht="15.75" customHeight="1" x14ac:dyDescent="0.2">
      <c r="A5" s="5">
        <v>43634</v>
      </c>
      <c r="B5" s="6">
        <v>6</v>
      </c>
      <c r="C5" s="6">
        <v>0.11</v>
      </c>
      <c r="D5" s="6">
        <v>7.37</v>
      </c>
      <c r="E5" s="6">
        <v>6.3</v>
      </c>
      <c r="F5" s="6">
        <v>9.14</v>
      </c>
      <c r="G5" s="6">
        <v>0.11700000000000001</v>
      </c>
      <c r="I5" s="6">
        <v>5</v>
      </c>
      <c r="J5" s="6">
        <v>2</v>
      </c>
      <c r="K5" s="6">
        <v>1</v>
      </c>
      <c r="L5" s="6">
        <v>1</v>
      </c>
      <c r="M5" s="6">
        <v>10</v>
      </c>
      <c r="N5" s="6">
        <v>4</v>
      </c>
      <c r="O5" s="6">
        <v>84</v>
      </c>
      <c r="P5" s="6">
        <v>82.4</v>
      </c>
      <c r="Q5" s="6">
        <v>72</v>
      </c>
    </row>
    <row r="6" spans="1:21" ht="15.75" customHeight="1" x14ac:dyDescent="0.2">
      <c r="A6" s="5">
        <v>43634</v>
      </c>
      <c r="B6" s="6">
        <v>8</v>
      </c>
      <c r="C6" s="6">
        <v>0.11</v>
      </c>
      <c r="D6" s="6">
        <v>7.01</v>
      </c>
      <c r="E6" s="6">
        <v>28.4</v>
      </c>
      <c r="F6" s="6">
        <v>10.3</v>
      </c>
      <c r="G6" s="6">
        <v>0.10100000000000001</v>
      </c>
      <c r="I6" s="6">
        <v>5</v>
      </c>
      <c r="J6" s="6">
        <v>2</v>
      </c>
      <c r="K6" s="6">
        <v>1</v>
      </c>
      <c r="L6" s="6">
        <v>1</v>
      </c>
      <c r="M6" s="6">
        <v>10</v>
      </c>
      <c r="N6" s="6">
        <v>4</v>
      </c>
      <c r="O6" s="6">
        <v>88</v>
      </c>
      <c r="P6" s="6">
        <v>82</v>
      </c>
      <c r="Q6" s="6">
        <v>96</v>
      </c>
    </row>
    <row r="7" spans="1:21" ht="15.75" customHeight="1" x14ac:dyDescent="0.2">
      <c r="A7" s="5">
        <v>43634</v>
      </c>
      <c r="B7" s="6">
        <v>9</v>
      </c>
      <c r="C7" s="6">
        <v>0.14000000000000001</v>
      </c>
      <c r="D7" s="6">
        <v>6.96</v>
      </c>
      <c r="E7" s="6">
        <v>30.2</v>
      </c>
      <c r="F7" s="6">
        <v>11.3</v>
      </c>
      <c r="G7" s="6">
        <v>0.105</v>
      </c>
      <c r="I7" s="6">
        <v>5</v>
      </c>
      <c r="J7" s="6">
        <v>2</v>
      </c>
      <c r="K7" s="6">
        <v>2</v>
      </c>
      <c r="L7" s="6">
        <v>2</v>
      </c>
      <c r="M7" s="6">
        <v>9</v>
      </c>
      <c r="N7" s="6">
        <v>4</v>
      </c>
      <c r="O7" s="6">
        <v>78</v>
      </c>
      <c r="P7" s="6">
        <v>81</v>
      </c>
      <c r="Q7" s="6">
        <v>90</v>
      </c>
    </row>
    <row r="8" spans="1:21" ht="15.75" customHeight="1" x14ac:dyDescent="0.2">
      <c r="A8" s="5">
        <v>43634</v>
      </c>
      <c r="B8" s="6">
        <v>11</v>
      </c>
      <c r="C8" s="6">
        <v>0.04</v>
      </c>
      <c r="D8" s="6">
        <v>7.54</v>
      </c>
      <c r="E8" s="6">
        <v>6.8</v>
      </c>
      <c r="F8" s="6">
        <v>3.06</v>
      </c>
      <c r="G8" s="6">
        <v>0.12</v>
      </c>
      <c r="I8" s="6">
        <v>4</v>
      </c>
      <c r="J8" s="6">
        <v>2</v>
      </c>
      <c r="K8" s="6">
        <v>2</v>
      </c>
      <c r="L8" s="6">
        <v>2</v>
      </c>
      <c r="M8" s="6">
        <v>10</v>
      </c>
      <c r="N8" s="6">
        <v>5</v>
      </c>
      <c r="O8" s="6">
        <v>81</v>
      </c>
      <c r="P8" s="6">
        <v>76</v>
      </c>
      <c r="Q8" s="6">
        <v>33</v>
      </c>
    </row>
    <row r="9" spans="1:21" ht="15.75" customHeight="1" x14ac:dyDescent="0.2">
      <c r="A9" s="5">
        <v>43634</v>
      </c>
      <c r="B9" s="6">
        <v>12</v>
      </c>
      <c r="C9" s="6">
        <v>0.12</v>
      </c>
      <c r="D9" s="6">
        <v>6.8</v>
      </c>
      <c r="E9" s="6">
        <v>35.9</v>
      </c>
      <c r="F9" s="6">
        <v>21.6</v>
      </c>
      <c r="G9" s="6">
        <v>0.29099999999999998</v>
      </c>
      <c r="I9" s="6">
        <v>5</v>
      </c>
      <c r="J9" s="6">
        <v>3</v>
      </c>
      <c r="K9" s="6">
        <v>1</v>
      </c>
      <c r="L9" s="6">
        <v>1</v>
      </c>
      <c r="M9" s="6">
        <v>9</v>
      </c>
      <c r="N9" s="6">
        <v>4</v>
      </c>
      <c r="O9" s="6">
        <v>80</v>
      </c>
      <c r="P9" s="6">
        <v>77</v>
      </c>
      <c r="R9" s="6">
        <v>60</v>
      </c>
    </row>
    <row r="10" spans="1:21" ht="15.75" customHeight="1" x14ac:dyDescent="0.2">
      <c r="A10" s="5">
        <v>43634</v>
      </c>
      <c r="B10" s="6">
        <v>13</v>
      </c>
      <c r="I10" s="6" t="s">
        <v>27</v>
      </c>
    </row>
    <row r="11" spans="1:21" ht="15.75" customHeight="1" x14ac:dyDescent="0.2">
      <c r="A11" s="5">
        <v>43634</v>
      </c>
      <c r="B11" s="6">
        <v>15</v>
      </c>
      <c r="C11" s="6">
        <v>0.12</v>
      </c>
      <c r="D11" s="6">
        <v>7.22</v>
      </c>
      <c r="E11" s="6">
        <v>14.3</v>
      </c>
      <c r="F11" s="6">
        <v>5.22</v>
      </c>
      <c r="G11" s="6">
        <v>0.23300000000000001</v>
      </c>
      <c r="I11" s="6">
        <v>5</v>
      </c>
      <c r="J11" s="6">
        <v>2</v>
      </c>
      <c r="K11" s="6">
        <v>3</v>
      </c>
      <c r="L11" s="6">
        <v>2</v>
      </c>
      <c r="M11" s="6">
        <v>10</v>
      </c>
      <c r="N11" s="6">
        <v>5</v>
      </c>
      <c r="O11" s="6">
        <v>90</v>
      </c>
      <c r="P11" s="6">
        <v>84</v>
      </c>
      <c r="R11" s="6">
        <v>60</v>
      </c>
    </row>
    <row r="12" spans="1:21" ht="15.75" customHeight="1" x14ac:dyDescent="0.2">
      <c r="A12" s="5">
        <v>43634</v>
      </c>
      <c r="B12" s="6">
        <v>16</v>
      </c>
      <c r="C12" s="6">
        <v>0.11</v>
      </c>
      <c r="D12" s="6">
        <v>6.71</v>
      </c>
      <c r="E12" s="6">
        <v>21.2</v>
      </c>
      <c r="F12" s="6">
        <v>0.59799999999999998</v>
      </c>
      <c r="G12" s="6">
        <v>0.21299999999999999</v>
      </c>
      <c r="I12" s="6">
        <v>2</v>
      </c>
      <c r="J12" s="6">
        <v>2</v>
      </c>
      <c r="K12" s="6">
        <v>3</v>
      </c>
      <c r="L12" s="6">
        <v>2</v>
      </c>
      <c r="M12" s="6">
        <v>10</v>
      </c>
      <c r="N12" s="6">
        <v>5</v>
      </c>
      <c r="O12" s="6">
        <v>90</v>
      </c>
      <c r="P12" s="6">
        <v>84</v>
      </c>
      <c r="R12" s="6">
        <v>110</v>
      </c>
    </row>
    <row r="13" spans="1:21" ht="15.75" customHeight="1" x14ac:dyDescent="0.2">
      <c r="A13" s="5">
        <v>43634</v>
      </c>
      <c r="B13" s="6">
        <v>17</v>
      </c>
      <c r="C13" s="6">
        <v>7.0000000000000007E-2</v>
      </c>
      <c r="D13" s="6">
        <v>7.21</v>
      </c>
      <c r="E13" s="6">
        <v>46.5</v>
      </c>
      <c r="F13" s="6">
        <v>25</v>
      </c>
      <c r="G13" s="6">
        <v>0.27300000000000002</v>
      </c>
      <c r="I13" s="6">
        <v>1</v>
      </c>
      <c r="J13" s="6">
        <v>2</v>
      </c>
      <c r="K13" s="6">
        <v>2</v>
      </c>
      <c r="L13" s="6">
        <v>2</v>
      </c>
      <c r="M13" s="6">
        <v>12</v>
      </c>
      <c r="N13" s="6">
        <v>5</v>
      </c>
      <c r="O13" s="6">
        <v>81</v>
      </c>
      <c r="P13" s="6">
        <v>75</v>
      </c>
      <c r="Q13" s="6">
        <v>3</v>
      </c>
    </row>
    <row r="14" spans="1:21" ht="15.75" customHeight="1" x14ac:dyDescent="0.2">
      <c r="A14" s="5">
        <v>43634</v>
      </c>
      <c r="B14" s="6">
        <v>18</v>
      </c>
      <c r="C14" s="6">
        <v>2.87</v>
      </c>
      <c r="D14" s="6">
        <v>7</v>
      </c>
      <c r="E14" s="6">
        <v>14.4</v>
      </c>
      <c r="F14" s="6">
        <v>56</v>
      </c>
      <c r="G14" s="6">
        <v>0.308</v>
      </c>
      <c r="I14" s="6">
        <v>4</v>
      </c>
      <c r="J14" s="6">
        <v>2</v>
      </c>
      <c r="K14" s="6">
        <v>3</v>
      </c>
      <c r="L14" s="6">
        <v>2</v>
      </c>
      <c r="M14" s="6">
        <v>11</v>
      </c>
      <c r="N14" s="6">
        <v>4</v>
      </c>
      <c r="O14" s="6">
        <v>85</v>
      </c>
      <c r="P14" s="6">
        <v>81</v>
      </c>
      <c r="Q14" s="6">
        <v>40</v>
      </c>
    </row>
    <row r="15" spans="1:21" ht="15.75" customHeight="1" x14ac:dyDescent="0.2">
      <c r="A15" s="5">
        <v>43634</v>
      </c>
      <c r="B15" s="6">
        <v>19</v>
      </c>
      <c r="C15" s="6">
        <v>0.16</v>
      </c>
      <c r="D15" s="6">
        <v>8.0299999999999994</v>
      </c>
      <c r="E15" s="6">
        <v>21.1</v>
      </c>
      <c r="F15" s="6">
        <v>53.4</v>
      </c>
      <c r="G15" s="6">
        <v>0.187</v>
      </c>
      <c r="I15" s="6">
        <v>5</v>
      </c>
      <c r="J15" s="6">
        <v>3</v>
      </c>
      <c r="K15" s="6">
        <v>3</v>
      </c>
      <c r="L15" s="6">
        <v>2</v>
      </c>
      <c r="M15" s="6">
        <v>11</v>
      </c>
      <c r="N15" s="6">
        <v>5</v>
      </c>
      <c r="P15" s="6">
        <v>80</v>
      </c>
      <c r="R15" s="6">
        <v>100</v>
      </c>
    </row>
    <row r="16" spans="1:21" ht="15.75" customHeight="1" x14ac:dyDescent="0.2">
      <c r="A16" s="5">
        <v>43634</v>
      </c>
      <c r="B16" s="6">
        <v>21</v>
      </c>
      <c r="C16" s="6">
        <v>0.24</v>
      </c>
      <c r="D16" s="6">
        <v>7.54</v>
      </c>
      <c r="E16" s="6">
        <v>18.899999999999999</v>
      </c>
      <c r="F16" s="6">
        <v>7.1</v>
      </c>
      <c r="G16" s="6">
        <v>0.14399999999999999</v>
      </c>
      <c r="I16" s="6">
        <v>4</v>
      </c>
      <c r="J16" s="6">
        <v>3</v>
      </c>
      <c r="K16" s="6">
        <v>2</v>
      </c>
      <c r="L16" s="6">
        <v>2</v>
      </c>
      <c r="M16" s="6">
        <v>12</v>
      </c>
      <c r="N16" s="6">
        <v>5</v>
      </c>
      <c r="O16" s="6">
        <v>80</v>
      </c>
      <c r="P16" s="6">
        <v>75</v>
      </c>
      <c r="Q16" s="6">
        <v>34</v>
      </c>
    </row>
    <row r="17" spans="1:17" ht="15.75" customHeight="1" x14ac:dyDescent="0.2">
      <c r="A17" s="5">
        <v>43634</v>
      </c>
      <c r="B17" s="6">
        <v>22</v>
      </c>
      <c r="C17" s="6">
        <v>0.54</v>
      </c>
      <c r="D17" s="6">
        <v>7.24</v>
      </c>
      <c r="E17" s="6">
        <v>8.1999999999999993</v>
      </c>
      <c r="F17" s="6">
        <v>7.82</v>
      </c>
      <c r="G17" s="6">
        <v>0.188</v>
      </c>
      <c r="I17" s="6">
        <v>2</v>
      </c>
      <c r="J17" s="6">
        <v>2</v>
      </c>
      <c r="K17" s="6">
        <v>1</v>
      </c>
      <c r="L17" s="6">
        <v>2</v>
      </c>
      <c r="M17" s="6">
        <v>10</v>
      </c>
      <c r="N17" s="6">
        <v>5</v>
      </c>
      <c r="O17" s="6">
        <v>79</v>
      </c>
      <c r="P17" s="6">
        <v>77</v>
      </c>
      <c r="Q17" s="6">
        <v>42</v>
      </c>
    </row>
    <row r="18" spans="1:17" ht="15.75" customHeight="1" x14ac:dyDescent="0.2">
      <c r="A18" s="5">
        <v>43634</v>
      </c>
      <c r="B18" s="6">
        <v>23</v>
      </c>
      <c r="C18" s="6">
        <v>1.83</v>
      </c>
      <c r="D18" s="6">
        <v>6.95</v>
      </c>
      <c r="E18" s="6">
        <v>15.6</v>
      </c>
      <c r="F18" s="6">
        <v>23.3</v>
      </c>
      <c r="G18" s="6">
        <v>0.16</v>
      </c>
      <c r="I18" s="6">
        <v>4</v>
      </c>
      <c r="J18" s="6">
        <v>2</v>
      </c>
      <c r="K18" s="6">
        <v>3</v>
      </c>
      <c r="L18" s="6">
        <v>2</v>
      </c>
      <c r="M18" s="6">
        <v>11</v>
      </c>
      <c r="N18" s="6">
        <v>4</v>
      </c>
      <c r="O18" s="6">
        <v>85</v>
      </c>
      <c r="P18" s="6">
        <v>80</v>
      </c>
      <c r="Q18" s="6">
        <v>35</v>
      </c>
    </row>
    <row r="19" spans="1:17" ht="15.75" customHeight="1" x14ac:dyDescent="0.2">
      <c r="A19" s="5">
        <v>43634</v>
      </c>
      <c r="B19" s="6">
        <v>24</v>
      </c>
      <c r="C19" s="6">
        <v>6.26</v>
      </c>
      <c r="D19" s="6">
        <v>7.14</v>
      </c>
      <c r="E19" s="6">
        <v>12.1</v>
      </c>
      <c r="F19" s="6">
        <v>106</v>
      </c>
      <c r="G19" s="6">
        <v>0.129</v>
      </c>
      <c r="I19" s="6">
        <v>4</v>
      </c>
      <c r="J19" s="6">
        <v>2</v>
      </c>
      <c r="K19" s="6">
        <v>2</v>
      </c>
      <c r="L19" s="6">
        <v>2</v>
      </c>
      <c r="M19" s="6">
        <v>10</v>
      </c>
      <c r="N19" s="6">
        <v>5</v>
      </c>
      <c r="O19" s="6">
        <v>85</v>
      </c>
      <c r="P19" s="6">
        <v>78</v>
      </c>
      <c r="Q19" s="6">
        <v>40</v>
      </c>
    </row>
    <row r="20" spans="1:17" ht="15.75" customHeight="1" x14ac:dyDescent="0.2">
      <c r="A20" s="5">
        <v>43634</v>
      </c>
      <c r="B20" s="6">
        <v>25</v>
      </c>
      <c r="C20" s="6">
        <v>3.24</v>
      </c>
      <c r="D20" s="6">
        <v>7.05</v>
      </c>
      <c r="E20" s="6">
        <v>16.420000000000002</v>
      </c>
      <c r="F20" s="6">
        <v>87</v>
      </c>
      <c r="G20" s="6">
        <v>0.19</v>
      </c>
      <c r="I20" s="6">
        <v>3</v>
      </c>
      <c r="J20" s="6">
        <v>3</v>
      </c>
      <c r="K20" s="6">
        <v>3</v>
      </c>
      <c r="L20" s="6">
        <v>2</v>
      </c>
      <c r="M20" s="6">
        <v>12</v>
      </c>
      <c r="N20" s="6">
        <v>6</v>
      </c>
      <c r="O20" s="6">
        <v>82</v>
      </c>
      <c r="P20" s="6">
        <v>76</v>
      </c>
      <c r="Q20" s="6">
        <v>30</v>
      </c>
    </row>
    <row r="21" spans="1:17" ht="15.75" customHeight="1" x14ac:dyDescent="0.2">
      <c r="A21" s="5">
        <v>43634</v>
      </c>
      <c r="B21" s="6">
        <v>26</v>
      </c>
      <c r="C21" s="6">
        <v>0.18</v>
      </c>
      <c r="D21" s="6">
        <v>8.48</v>
      </c>
      <c r="E21" s="6">
        <v>366.3</v>
      </c>
      <c r="F21" s="6">
        <v>13.1</v>
      </c>
      <c r="G21" s="6">
        <v>0.13700000000000001</v>
      </c>
      <c r="I21" s="6">
        <v>1</v>
      </c>
      <c r="J21" s="6">
        <v>2</v>
      </c>
      <c r="K21" s="6">
        <v>3</v>
      </c>
      <c r="L21" s="6">
        <v>2</v>
      </c>
      <c r="M21" s="6">
        <v>10</v>
      </c>
      <c r="N21" s="6">
        <v>4</v>
      </c>
      <c r="O21" s="6">
        <v>86</v>
      </c>
      <c r="P21" s="6">
        <v>82</v>
      </c>
      <c r="Q21" s="6">
        <v>48</v>
      </c>
    </row>
    <row r="22" spans="1:17" ht="15.75" customHeight="1" x14ac:dyDescent="0.2">
      <c r="A22" s="5">
        <v>43634</v>
      </c>
      <c r="B22" s="6">
        <v>27</v>
      </c>
      <c r="C22" s="6">
        <v>0.14000000000000001</v>
      </c>
      <c r="D22" s="6">
        <v>7.91</v>
      </c>
      <c r="E22" s="6">
        <v>143.30000000000001</v>
      </c>
      <c r="F22" s="6">
        <v>15.5</v>
      </c>
      <c r="G22" s="6">
        <v>0.14000000000000001</v>
      </c>
      <c r="I22" s="6">
        <v>3</v>
      </c>
      <c r="J22" s="6">
        <v>3</v>
      </c>
      <c r="K22" s="6">
        <v>4</v>
      </c>
      <c r="L22" s="6">
        <v>2</v>
      </c>
      <c r="M22" s="6">
        <v>10</v>
      </c>
      <c r="N22" s="6">
        <v>4</v>
      </c>
      <c r="O22" s="6">
        <v>84</v>
      </c>
      <c r="P22" s="6">
        <v>76</v>
      </c>
      <c r="Q22" s="6">
        <v>60</v>
      </c>
    </row>
    <row r="23" spans="1:17" ht="15.75" customHeight="1" x14ac:dyDescent="0.2">
      <c r="A23" s="5">
        <v>43634</v>
      </c>
      <c r="B23" s="6">
        <v>28</v>
      </c>
      <c r="C23" s="6">
        <v>3.35</v>
      </c>
      <c r="D23" s="6">
        <v>7.15</v>
      </c>
      <c r="E23" s="6">
        <v>15.1</v>
      </c>
      <c r="F23" s="6">
        <v>36.799999999999997</v>
      </c>
      <c r="G23" s="6">
        <v>0.128</v>
      </c>
      <c r="I23" s="6">
        <v>3</v>
      </c>
      <c r="J23" s="6">
        <v>3</v>
      </c>
      <c r="K23" s="6">
        <v>3</v>
      </c>
      <c r="L23" s="6">
        <v>2</v>
      </c>
      <c r="M23" s="6">
        <v>11</v>
      </c>
      <c r="N23" s="6">
        <v>6</v>
      </c>
      <c r="O23" s="6">
        <v>82</v>
      </c>
      <c r="P23" s="6">
        <v>75</v>
      </c>
      <c r="Q23" s="6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0BDB-4354-1B4F-B9A1-C5182429DB06}">
  <sheetPr>
    <outlinePr summaryBelow="0" summaryRight="0"/>
  </sheetPr>
  <dimension ref="A1:X27"/>
  <sheetViews>
    <sheetView workbookViewId="0">
      <selection activeCell="A2" sqref="A2:XFD23"/>
    </sheetView>
  </sheetViews>
  <sheetFormatPr defaultColWidth="14.42578125" defaultRowHeight="15.75" customHeight="1" x14ac:dyDescent="0.2"/>
  <sheetData>
    <row r="1" spans="1:21" x14ac:dyDescent="0.25">
      <c r="A1" s="11" t="s">
        <v>0</v>
      </c>
      <c r="B1" s="1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</row>
    <row r="2" spans="1:21" ht="15.75" customHeight="1" x14ac:dyDescent="0.2">
      <c r="A2" s="5" t="s">
        <v>33</v>
      </c>
      <c r="B2" s="6">
        <v>2</v>
      </c>
      <c r="C2">
        <v>0.21</v>
      </c>
      <c r="D2">
        <v>8.06</v>
      </c>
      <c r="E2">
        <v>23.6</v>
      </c>
      <c r="F2">
        <v>0.251</v>
      </c>
      <c r="G2">
        <v>0.14699999999999999</v>
      </c>
      <c r="I2">
        <v>5</v>
      </c>
      <c r="J2">
        <v>2</v>
      </c>
      <c r="K2">
        <v>2</v>
      </c>
      <c r="L2">
        <v>2</v>
      </c>
      <c r="M2">
        <v>10</v>
      </c>
      <c r="N2">
        <v>1</v>
      </c>
      <c r="O2">
        <v>84</v>
      </c>
      <c r="P2">
        <v>84</v>
      </c>
      <c r="Q2">
        <v>0.94</v>
      </c>
      <c r="R2" s="24" t="s">
        <v>34</v>
      </c>
      <c r="S2" s="24">
        <v>15</v>
      </c>
    </row>
    <row r="3" spans="1:21" ht="15.75" customHeight="1" x14ac:dyDescent="0.2">
      <c r="A3" s="5" t="s">
        <v>33</v>
      </c>
      <c r="B3" s="6">
        <v>3</v>
      </c>
      <c r="C3">
        <v>0.26</v>
      </c>
      <c r="D3">
        <v>7.41</v>
      </c>
      <c r="E3">
        <v>12.2</v>
      </c>
      <c r="F3">
        <v>10.199999999999999</v>
      </c>
      <c r="G3">
        <v>6.0999999999999999E-2</v>
      </c>
      <c r="I3">
        <v>5</v>
      </c>
      <c r="J3">
        <v>1</v>
      </c>
      <c r="K3">
        <v>4</v>
      </c>
      <c r="L3">
        <v>2</v>
      </c>
      <c r="M3">
        <v>10</v>
      </c>
      <c r="N3">
        <v>1</v>
      </c>
      <c r="O3">
        <v>87</v>
      </c>
      <c r="P3">
        <v>84</v>
      </c>
      <c r="Q3">
        <v>7</v>
      </c>
      <c r="R3" s="24" t="s">
        <v>35</v>
      </c>
      <c r="S3">
        <v>15</v>
      </c>
    </row>
    <row r="4" spans="1:21" ht="15.75" customHeight="1" x14ac:dyDescent="0.2">
      <c r="A4" s="5" t="s">
        <v>33</v>
      </c>
      <c r="B4" s="6">
        <v>5</v>
      </c>
      <c r="C4">
        <v>0.24</v>
      </c>
      <c r="D4">
        <v>8.24</v>
      </c>
      <c r="E4">
        <v>20.3</v>
      </c>
      <c r="F4">
        <v>1.89</v>
      </c>
      <c r="G4">
        <v>9.1999999999999998E-2</v>
      </c>
      <c r="I4">
        <v>5</v>
      </c>
      <c r="J4">
        <v>1</v>
      </c>
      <c r="K4">
        <v>2</v>
      </c>
      <c r="L4">
        <v>2</v>
      </c>
      <c r="M4">
        <v>11</v>
      </c>
      <c r="N4">
        <v>2</v>
      </c>
      <c r="O4">
        <v>92</v>
      </c>
      <c r="P4">
        <v>82</v>
      </c>
      <c r="Q4">
        <v>0.9</v>
      </c>
      <c r="R4" s="24" t="s">
        <v>35</v>
      </c>
      <c r="S4">
        <v>8</v>
      </c>
    </row>
    <row r="5" spans="1:21" ht="15.75" customHeight="1" x14ac:dyDescent="0.2">
      <c r="A5" s="5" t="s">
        <v>33</v>
      </c>
      <c r="B5" s="6">
        <v>6</v>
      </c>
      <c r="C5">
        <v>0.23</v>
      </c>
      <c r="D5">
        <v>7.39</v>
      </c>
      <c r="E5">
        <v>20.399999999999999</v>
      </c>
      <c r="F5">
        <v>40.9</v>
      </c>
      <c r="G5">
        <v>0.11600000000000001</v>
      </c>
      <c r="I5">
        <v>5</v>
      </c>
      <c r="J5">
        <v>1</v>
      </c>
      <c r="K5">
        <v>3</v>
      </c>
      <c r="L5">
        <v>2</v>
      </c>
      <c r="M5">
        <v>10</v>
      </c>
      <c r="N5">
        <v>2</v>
      </c>
      <c r="O5">
        <v>87</v>
      </c>
      <c r="P5">
        <v>80.599999999999994</v>
      </c>
      <c r="Q5">
        <v>0.55000000000000004</v>
      </c>
      <c r="R5" s="24" t="s">
        <v>35</v>
      </c>
      <c r="S5" s="24">
        <v>50</v>
      </c>
    </row>
    <row r="6" spans="1:21" ht="15.75" customHeight="1" x14ac:dyDescent="0.2">
      <c r="A6" s="5" t="s">
        <v>33</v>
      </c>
      <c r="B6" s="6">
        <v>8</v>
      </c>
      <c r="C6">
        <v>0.24</v>
      </c>
      <c r="D6">
        <v>7.2</v>
      </c>
      <c r="E6">
        <v>4.3</v>
      </c>
      <c r="F6">
        <v>10.6</v>
      </c>
      <c r="G6">
        <v>0.128</v>
      </c>
      <c r="I6">
        <v>5</v>
      </c>
      <c r="J6">
        <v>1</v>
      </c>
      <c r="K6">
        <v>3</v>
      </c>
      <c r="L6">
        <v>2</v>
      </c>
      <c r="M6">
        <v>11</v>
      </c>
      <c r="N6">
        <v>2</v>
      </c>
      <c r="O6">
        <v>89</v>
      </c>
      <c r="P6">
        <v>84</v>
      </c>
      <c r="Q6">
        <v>2</v>
      </c>
      <c r="R6" s="24" t="s">
        <v>35</v>
      </c>
      <c r="S6" s="24">
        <v>1</v>
      </c>
    </row>
    <row r="7" spans="1:21" ht="15.75" customHeight="1" x14ac:dyDescent="0.2">
      <c r="A7" s="5" t="s">
        <v>33</v>
      </c>
      <c r="B7" s="6">
        <v>9</v>
      </c>
      <c r="C7">
        <v>0.28000000000000003</v>
      </c>
      <c r="D7">
        <v>7.32</v>
      </c>
      <c r="E7">
        <v>6.7</v>
      </c>
      <c r="F7">
        <v>6.4</v>
      </c>
      <c r="G7">
        <v>0.14199999999999999</v>
      </c>
      <c r="I7">
        <v>5</v>
      </c>
      <c r="J7">
        <v>1</v>
      </c>
      <c r="K7">
        <v>3</v>
      </c>
      <c r="L7">
        <v>2</v>
      </c>
      <c r="M7">
        <v>11</v>
      </c>
      <c r="N7">
        <v>1</v>
      </c>
      <c r="O7">
        <v>84</v>
      </c>
      <c r="P7">
        <v>84</v>
      </c>
      <c r="Q7">
        <v>0.78</v>
      </c>
      <c r="R7" s="24" t="s">
        <v>34</v>
      </c>
      <c r="S7" s="24">
        <v>16</v>
      </c>
    </row>
    <row r="8" spans="1:21" ht="15.75" customHeight="1" x14ac:dyDescent="0.2">
      <c r="A8" s="5" t="s">
        <v>33</v>
      </c>
      <c r="B8" s="6">
        <v>11</v>
      </c>
      <c r="C8">
        <v>0.33</v>
      </c>
      <c r="D8">
        <v>7.66</v>
      </c>
      <c r="E8">
        <v>42.2</v>
      </c>
      <c r="F8">
        <v>1.58</v>
      </c>
      <c r="G8">
        <v>9.5000000000000001E-2</v>
      </c>
      <c r="I8">
        <v>2</v>
      </c>
      <c r="J8">
        <v>1</v>
      </c>
      <c r="K8">
        <v>1</v>
      </c>
      <c r="L8">
        <v>2</v>
      </c>
      <c r="M8">
        <v>10</v>
      </c>
      <c r="N8">
        <v>1</v>
      </c>
      <c r="O8">
        <v>86</v>
      </c>
      <c r="P8">
        <v>81</v>
      </c>
      <c r="Q8">
        <v>0.38</v>
      </c>
      <c r="R8" s="24" t="s">
        <v>35</v>
      </c>
      <c r="S8" s="24">
        <v>100</v>
      </c>
    </row>
    <row r="9" spans="1:21" ht="15.75" customHeight="1" x14ac:dyDescent="0.2">
      <c r="A9" s="5" t="s">
        <v>33</v>
      </c>
      <c r="B9" s="6">
        <v>12</v>
      </c>
      <c r="C9">
        <v>0.23</v>
      </c>
      <c r="D9">
        <v>7.45</v>
      </c>
      <c r="E9">
        <v>18.600000000000001</v>
      </c>
      <c r="F9">
        <v>11.3</v>
      </c>
      <c r="G9">
        <v>9.6000000000000002E-2</v>
      </c>
      <c r="I9">
        <v>5</v>
      </c>
      <c r="J9">
        <v>1</v>
      </c>
      <c r="K9">
        <v>2</v>
      </c>
      <c r="L9">
        <v>1</v>
      </c>
      <c r="M9">
        <v>10</v>
      </c>
      <c r="N9">
        <v>1</v>
      </c>
      <c r="O9">
        <v>86</v>
      </c>
      <c r="P9">
        <v>82</v>
      </c>
      <c r="Q9">
        <v>0.65</v>
      </c>
      <c r="R9" s="24" t="s">
        <v>34</v>
      </c>
      <c r="S9" s="24">
        <v>10</v>
      </c>
    </row>
    <row r="10" spans="1:21" ht="15.75" customHeight="1" x14ac:dyDescent="0.2">
      <c r="A10" s="5" t="s">
        <v>33</v>
      </c>
      <c r="B10" s="6"/>
    </row>
    <row r="11" spans="1:21" ht="15.75" customHeight="1" x14ac:dyDescent="0.2">
      <c r="A11" s="5" t="s">
        <v>33</v>
      </c>
      <c r="B11" s="6">
        <v>15</v>
      </c>
      <c r="C11">
        <v>0.23</v>
      </c>
      <c r="D11">
        <v>7.95</v>
      </c>
      <c r="E11">
        <v>20.5</v>
      </c>
      <c r="F11">
        <v>1.37</v>
      </c>
      <c r="G11">
        <v>0.127</v>
      </c>
      <c r="I11">
        <v>5</v>
      </c>
      <c r="J11">
        <v>1</v>
      </c>
      <c r="K11">
        <v>2</v>
      </c>
      <c r="L11">
        <v>2</v>
      </c>
      <c r="M11">
        <v>10</v>
      </c>
      <c r="N11">
        <v>2</v>
      </c>
      <c r="O11">
        <v>93</v>
      </c>
      <c r="P11">
        <v>87</v>
      </c>
      <c r="Q11">
        <v>0.1</v>
      </c>
      <c r="R11" s="24" t="s">
        <v>35</v>
      </c>
      <c r="T11">
        <v>1</v>
      </c>
    </row>
    <row r="12" spans="1:21" ht="15.75" customHeight="1" x14ac:dyDescent="0.2">
      <c r="A12" s="5" t="s">
        <v>33</v>
      </c>
      <c r="B12" s="6">
        <v>16</v>
      </c>
      <c r="C12">
        <v>1.1100000000000001</v>
      </c>
      <c r="D12">
        <v>7.94</v>
      </c>
      <c r="E12">
        <v>15.1</v>
      </c>
      <c r="F12">
        <v>6.61</v>
      </c>
      <c r="G12">
        <v>0.126</v>
      </c>
      <c r="I12">
        <v>1</v>
      </c>
      <c r="J12">
        <v>1</v>
      </c>
      <c r="K12">
        <v>2</v>
      </c>
      <c r="L12">
        <v>2</v>
      </c>
      <c r="M12">
        <v>10</v>
      </c>
      <c r="N12">
        <v>1</v>
      </c>
      <c r="O12">
        <v>88</v>
      </c>
      <c r="P12">
        <v>86</v>
      </c>
      <c r="Q12">
        <v>0.36</v>
      </c>
      <c r="R12" s="24" t="s">
        <v>35</v>
      </c>
      <c r="S12" s="24">
        <v>6</v>
      </c>
    </row>
    <row r="13" spans="1:21" ht="15.75" customHeight="1" x14ac:dyDescent="0.2">
      <c r="A13" s="5" t="s">
        <v>33</v>
      </c>
      <c r="B13" s="6">
        <v>17</v>
      </c>
      <c r="C13">
        <v>4.88</v>
      </c>
      <c r="D13">
        <v>7.47</v>
      </c>
      <c r="E13">
        <v>30.3</v>
      </c>
      <c r="F13">
        <v>33</v>
      </c>
      <c r="G13">
        <v>5.1999999999999998E-2</v>
      </c>
      <c r="I13">
        <v>1</v>
      </c>
      <c r="J13">
        <v>1</v>
      </c>
      <c r="K13">
        <v>3</v>
      </c>
      <c r="L13">
        <v>2</v>
      </c>
      <c r="M13">
        <v>10</v>
      </c>
      <c r="N13">
        <v>2</v>
      </c>
      <c r="O13">
        <v>88</v>
      </c>
      <c r="P13">
        <v>77</v>
      </c>
      <c r="Q13">
        <v>0.35</v>
      </c>
      <c r="R13" s="24" t="s">
        <v>35</v>
      </c>
      <c r="T13">
        <v>39</v>
      </c>
    </row>
    <row r="14" spans="1:21" ht="15.75" customHeight="1" x14ac:dyDescent="0.2">
      <c r="A14" s="5" t="s">
        <v>33</v>
      </c>
      <c r="B14" s="6">
        <v>18</v>
      </c>
      <c r="C14">
        <v>5.4</v>
      </c>
      <c r="D14">
        <v>7.33</v>
      </c>
      <c r="E14">
        <v>23.7</v>
      </c>
      <c r="G14">
        <v>8.3000000000000004E-2</v>
      </c>
      <c r="I14">
        <v>3</v>
      </c>
      <c r="J14">
        <v>1</v>
      </c>
      <c r="K14">
        <v>3</v>
      </c>
      <c r="L14">
        <v>3</v>
      </c>
      <c r="M14">
        <v>10</v>
      </c>
      <c r="N14">
        <v>2</v>
      </c>
      <c r="O14">
        <v>78</v>
      </c>
      <c r="P14">
        <v>84</v>
      </c>
      <c r="Q14">
        <v>0.4</v>
      </c>
      <c r="R14" s="24" t="s">
        <v>35</v>
      </c>
      <c r="S14" s="24">
        <v>25</v>
      </c>
    </row>
    <row r="15" spans="1:21" ht="15.75" customHeight="1" x14ac:dyDescent="0.2">
      <c r="A15" s="5" t="s">
        <v>33</v>
      </c>
      <c r="B15" s="6">
        <v>19</v>
      </c>
      <c r="C15">
        <v>0.34</v>
      </c>
      <c r="D15">
        <v>8.08</v>
      </c>
      <c r="E15">
        <v>15.6</v>
      </c>
      <c r="F15">
        <v>5.46</v>
      </c>
      <c r="G15">
        <v>0.58799999999999997</v>
      </c>
      <c r="I15">
        <v>2</v>
      </c>
      <c r="J15">
        <v>1</v>
      </c>
      <c r="K15">
        <v>2</v>
      </c>
      <c r="L15">
        <v>2</v>
      </c>
      <c r="M15">
        <v>10</v>
      </c>
      <c r="N15">
        <v>1</v>
      </c>
      <c r="O15">
        <v>72</v>
      </c>
      <c r="P15">
        <v>80</v>
      </c>
      <c r="Q15">
        <v>0.5</v>
      </c>
      <c r="R15" s="24" t="s">
        <v>35</v>
      </c>
      <c r="S15" s="24">
        <v>100</v>
      </c>
    </row>
    <row r="16" spans="1:21" ht="15.75" customHeight="1" x14ac:dyDescent="0.2">
      <c r="A16" s="5" t="s">
        <v>33</v>
      </c>
      <c r="B16" s="6">
        <v>21</v>
      </c>
      <c r="C16">
        <v>1.49</v>
      </c>
      <c r="D16">
        <v>7.38</v>
      </c>
      <c r="E16">
        <v>46.6</v>
      </c>
      <c r="F16">
        <v>8.91</v>
      </c>
      <c r="G16">
        <v>0.104</v>
      </c>
      <c r="I16">
        <v>1</v>
      </c>
      <c r="J16">
        <v>1</v>
      </c>
      <c r="K16">
        <v>3</v>
      </c>
      <c r="L16">
        <v>3</v>
      </c>
      <c r="M16">
        <v>11</v>
      </c>
      <c r="N16">
        <v>1</v>
      </c>
      <c r="O16">
        <v>84</v>
      </c>
      <c r="P16">
        <v>79</v>
      </c>
      <c r="Q16">
        <v>0.45</v>
      </c>
      <c r="R16" s="24" t="s">
        <v>35</v>
      </c>
      <c r="S16" s="24">
        <v>53</v>
      </c>
    </row>
    <row r="17" spans="1:24" ht="15.75" customHeight="1" x14ac:dyDescent="0.2">
      <c r="A17" s="5" t="s">
        <v>33</v>
      </c>
      <c r="B17" s="6">
        <v>22</v>
      </c>
      <c r="C17">
        <v>1.74</v>
      </c>
      <c r="D17">
        <v>7.26</v>
      </c>
      <c r="E17">
        <v>48.3</v>
      </c>
      <c r="F17">
        <v>10.9</v>
      </c>
      <c r="G17">
        <v>0.126</v>
      </c>
      <c r="I17">
        <v>4</v>
      </c>
      <c r="J17">
        <v>1</v>
      </c>
      <c r="K17">
        <v>2</v>
      </c>
      <c r="L17">
        <v>2</v>
      </c>
      <c r="M17">
        <v>10</v>
      </c>
      <c r="N17">
        <v>1</v>
      </c>
      <c r="O17">
        <v>80</v>
      </c>
      <c r="P17">
        <v>83</v>
      </c>
      <c r="Q17">
        <v>0.45</v>
      </c>
      <c r="R17" s="24" t="s">
        <v>35</v>
      </c>
      <c r="S17" s="24">
        <v>180</v>
      </c>
    </row>
    <row r="18" spans="1:24" ht="15.75" customHeight="1" x14ac:dyDescent="0.2">
      <c r="A18" s="5" t="s">
        <v>33</v>
      </c>
      <c r="B18" s="6">
        <v>23</v>
      </c>
      <c r="C18">
        <v>2.77</v>
      </c>
      <c r="D18">
        <v>7.11</v>
      </c>
      <c r="E18">
        <v>24.1</v>
      </c>
      <c r="F18">
        <v>18.899999999999999</v>
      </c>
      <c r="G18">
        <v>0.121</v>
      </c>
      <c r="I18">
        <v>3</v>
      </c>
      <c r="J18">
        <v>1</v>
      </c>
      <c r="K18">
        <v>3</v>
      </c>
      <c r="L18">
        <v>3</v>
      </c>
      <c r="M18">
        <v>10</v>
      </c>
      <c r="N18">
        <v>2</v>
      </c>
      <c r="O18">
        <v>78</v>
      </c>
      <c r="P18">
        <v>84</v>
      </c>
      <c r="Q18">
        <v>0.4</v>
      </c>
      <c r="R18" s="24" t="s">
        <v>35</v>
      </c>
      <c r="S18" s="24">
        <v>50</v>
      </c>
    </row>
    <row r="19" spans="1:24" ht="15.75" customHeight="1" x14ac:dyDescent="0.2">
      <c r="A19" s="5" t="s">
        <v>33</v>
      </c>
      <c r="B19" s="6">
        <v>24</v>
      </c>
      <c r="C19">
        <v>13.79</v>
      </c>
      <c r="D19">
        <v>6.89</v>
      </c>
      <c r="E19">
        <v>9.8000000000000007</v>
      </c>
      <c r="G19">
        <v>8.4000000000000005E-2</v>
      </c>
      <c r="I19">
        <v>4</v>
      </c>
      <c r="J19">
        <v>2</v>
      </c>
      <c r="K19">
        <v>3</v>
      </c>
      <c r="L19">
        <v>2</v>
      </c>
      <c r="M19">
        <v>10</v>
      </c>
      <c r="N19">
        <v>1</v>
      </c>
      <c r="O19">
        <v>88</v>
      </c>
      <c r="P19">
        <v>79</v>
      </c>
      <c r="Q19">
        <v>0.4</v>
      </c>
      <c r="R19" s="24" t="s">
        <v>35</v>
      </c>
      <c r="S19" s="24">
        <v>40</v>
      </c>
    </row>
    <row r="20" spans="1:24" ht="15.75" customHeight="1" x14ac:dyDescent="0.2">
      <c r="A20" s="5" t="s">
        <v>33</v>
      </c>
      <c r="B20" s="6">
        <v>25</v>
      </c>
      <c r="C20">
        <v>8.6199999999999992</v>
      </c>
      <c r="D20">
        <v>7.05</v>
      </c>
      <c r="E20">
        <v>15.2</v>
      </c>
      <c r="G20">
        <v>0.23100000000000001</v>
      </c>
      <c r="I20">
        <v>3</v>
      </c>
      <c r="J20">
        <v>1</v>
      </c>
      <c r="K20">
        <v>2</v>
      </c>
      <c r="L20">
        <v>2</v>
      </c>
      <c r="M20">
        <v>10</v>
      </c>
      <c r="N20">
        <v>1</v>
      </c>
      <c r="O20">
        <v>90</v>
      </c>
      <c r="P20">
        <v>80</v>
      </c>
      <c r="Q20">
        <v>0.65</v>
      </c>
      <c r="R20" s="24" t="s">
        <v>35</v>
      </c>
    </row>
    <row r="21" spans="1:24" ht="15.75" customHeight="1" x14ac:dyDescent="0.2">
      <c r="A21" s="5" t="s">
        <v>33</v>
      </c>
      <c r="B21" s="6">
        <v>26</v>
      </c>
      <c r="C21">
        <v>0.49</v>
      </c>
      <c r="D21">
        <v>8.0399999999999991</v>
      </c>
      <c r="E21">
        <v>22.7</v>
      </c>
      <c r="F21">
        <v>2.85</v>
      </c>
      <c r="G21">
        <v>4.0999999999999996</v>
      </c>
      <c r="I21">
        <v>2</v>
      </c>
      <c r="J21">
        <v>1</v>
      </c>
      <c r="K21">
        <v>3</v>
      </c>
      <c r="L21">
        <v>2</v>
      </c>
      <c r="M21">
        <v>10</v>
      </c>
      <c r="N21">
        <v>1</v>
      </c>
      <c r="O21" s="24" t="s">
        <v>36</v>
      </c>
      <c r="P21" s="24" t="s">
        <v>37</v>
      </c>
      <c r="Q21" s="24">
        <v>0.52500000000000002</v>
      </c>
      <c r="R21" s="24" t="s">
        <v>35</v>
      </c>
      <c r="S21">
        <v>27.9</v>
      </c>
    </row>
    <row r="22" spans="1:24" ht="15.75" customHeight="1" x14ac:dyDescent="0.2">
      <c r="A22" s="5" t="s">
        <v>33</v>
      </c>
      <c r="B22" s="6">
        <v>27</v>
      </c>
      <c r="C22">
        <v>0.3</v>
      </c>
      <c r="D22">
        <v>7.89</v>
      </c>
      <c r="E22">
        <v>16.7</v>
      </c>
      <c r="F22">
        <v>6.46</v>
      </c>
      <c r="G22">
        <v>0.124</v>
      </c>
      <c r="I22">
        <v>4</v>
      </c>
      <c r="J22">
        <v>1</v>
      </c>
      <c r="K22">
        <v>3</v>
      </c>
      <c r="L22">
        <v>3</v>
      </c>
      <c r="M22">
        <v>10</v>
      </c>
      <c r="N22">
        <v>1</v>
      </c>
      <c r="O22" s="24">
        <v>87</v>
      </c>
      <c r="P22" s="24">
        <v>80</v>
      </c>
      <c r="Q22" s="24">
        <v>0.5</v>
      </c>
      <c r="R22" s="24" t="s">
        <v>35</v>
      </c>
      <c r="S22" s="24">
        <v>68</v>
      </c>
    </row>
    <row r="23" spans="1:24" ht="15.75" customHeight="1" x14ac:dyDescent="0.2">
      <c r="A23" s="5" t="s">
        <v>33</v>
      </c>
      <c r="B23" s="6">
        <v>28</v>
      </c>
      <c r="C23">
        <v>9.02</v>
      </c>
      <c r="D23">
        <v>6.89</v>
      </c>
      <c r="E23">
        <v>14.7</v>
      </c>
      <c r="G23">
        <v>0.13800000000000001</v>
      </c>
      <c r="I23">
        <v>3</v>
      </c>
      <c r="J23">
        <v>1</v>
      </c>
      <c r="K23">
        <v>3</v>
      </c>
      <c r="L23">
        <v>2</v>
      </c>
      <c r="M23">
        <v>9</v>
      </c>
      <c r="N23">
        <v>1</v>
      </c>
      <c r="O23" s="24">
        <v>90</v>
      </c>
      <c r="P23" s="24">
        <v>80</v>
      </c>
      <c r="Q23" s="24">
        <v>0.35</v>
      </c>
      <c r="R23" s="24" t="s">
        <v>35</v>
      </c>
    </row>
    <row r="27" spans="1:24" ht="15.75" customHeight="1" x14ac:dyDescent="0.2">
      <c r="C27">
        <v>0.21</v>
      </c>
      <c r="D27">
        <v>0.26</v>
      </c>
      <c r="E27">
        <v>0.24</v>
      </c>
      <c r="F27">
        <v>0.23</v>
      </c>
      <c r="G27">
        <v>0.24</v>
      </c>
      <c r="H27">
        <v>0.28000000000000003</v>
      </c>
      <c r="I27">
        <v>0.33</v>
      </c>
      <c r="J27">
        <v>0.23</v>
      </c>
      <c r="L27">
        <v>0.23</v>
      </c>
      <c r="M27">
        <v>1.1100000000000001</v>
      </c>
      <c r="N27">
        <v>4.88</v>
      </c>
      <c r="O27">
        <v>5.4</v>
      </c>
      <c r="P27">
        <v>0.34</v>
      </c>
      <c r="Q27">
        <v>1.49</v>
      </c>
      <c r="R27">
        <v>1.74</v>
      </c>
      <c r="S27">
        <v>2.77</v>
      </c>
      <c r="T27">
        <v>13.79</v>
      </c>
      <c r="U27">
        <v>8.6199999999999992</v>
      </c>
      <c r="V27">
        <v>0.49</v>
      </c>
      <c r="W27">
        <v>0.3</v>
      </c>
      <c r="X27">
        <v>9.02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5D85-C4B0-314A-86F5-A7EBF30571EB}">
  <dimension ref="A1:U23"/>
  <sheetViews>
    <sheetView workbookViewId="0">
      <selection activeCell="A2" sqref="A2:XFD23"/>
    </sheetView>
  </sheetViews>
  <sheetFormatPr defaultColWidth="11.42578125" defaultRowHeight="12.75" x14ac:dyDescent="0.2"/>
  <sheetData>
    <row r="1" spans="1:21" ht="15.75" x14ac:dyDescent="0.25">
      <c r="A1" s="11" t="s">
        <v>0</v>
      </c>
      <c r="B1" s="1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</row>
    <row r="2" spans="1:21" x14ac:dyDescent="0.2">
      <c r="A2" s="25">
        <v>43662</v>
      </c>
      <c r="B2" s="6">
        <v>2</v>
      </c>
      <c r="C2">
        <v>0.12</v>
      </c>
      <c r="D2">
        <v>8.3800000000000008</v>
      </c>
      <c r="E2">
        <v>31.7</v>
      </c>
      <c r="F2">
        <v>0.23200000000000001</v>
      </c>
      <c r="G2">
        <v>0.129</v>
      </c>
      <c r="I2">
        <v>5</v>
      </c>
      <c r="J2">
        <v>1</v>
      </c>
      <c r="K2">
        <v>2</v>
      </c>
      <c r="L2">
        <v>1</v>
      </c>
      <c r="M2">
        <v>10</v>
      </c>
      <c r="N2">
        <v>1</v>
      </c>
      <c r="O2">
        <v>88</v>
      </c>
      <c r="P2">
        <v>84</v>
      </c>
      <c r="Q2">
        <v>0.5</v>
      </c>
      <c r="R2" s="24" t="s">
        <v>38</v>
      </c>
      <c r="S2" s="24">
        <v>15</v>
      </c>
    </row>
    <row r="3" spans="1:21" x14ac:dyDescent="0.2">
      <c r="A3" s="25">
        <v>43662</v>
      </c>
      <c r="B3" s="6">
        <v>3</v>
      </c>
      <c r="C3">
        <v>0.12</v>
      </c>
      <c r="D3">
        <v>8.5</v>
      </c>
      <c r="E3">
        <v>24</v>
      </c>
      <c r="F3">
        <v>5.58</v>
      </c>
      <c r="G3">
        <v>0.122</v>
      </c>
      <c r="I3">
        <v>5</v>
      </c>
      <c r="J3">
        <v>2</v>
      </c>
      <c r="K3">
        <v>3</v>
      </c>
      <c r="L3">
        <v>2</v>
      </c>
      <c r="M3">
        <v>10</v>
      </c>
      <c r="N3">
        <v>1</v>
      </c>
      <c r="O3">
        <v>94</v>
      </c>
      <c r="P3">
        <v>84</v>
      </c>
      <c r="Q3">
        <v>1</v>
      </c>
      <c r="R3" s="24" t="s">
        <v>34</v>
      </c>
    </row>
    <row r="4" spans="1:21" x14ac:dyDescent="0.2">
      <c r="A4" s="25">
        <v>43662</v>
      </c>
      <c r="B4" s="6">
        <v>5</v>
      </c>
    </row>
    <row r="5" spans="1:21" x14ac:dyDescent="0.2">
      <c r="A5" s="25">
        <v>43662</v>
      </c>
      <c r="B5" s="6">
        <v>6</v>
      </c>
      <c r="C5">
        <v>0.12</v>
      </c>
      <c r="D5">
        <v>8.3699999999999992</v>
      </c>
      <c r="E5">
        <v>28.1</v>
      </c>
      <c r="F5">
        <v>3.83</v>
      </c>
      <c r="G5">
        <v>0.104</v>
      </c>
      <c r="I5">
        <v>5</v>
      </c>
      <c r="J5">
        <v>2</v>
      </c>
      <c r="K5">
        <v>3</v>
      </c>
      <c r="L5">
        <v>2</v>
      </c>
      <c r="M5">
        <v>10</v>
      </c>
      <c r="N5">
        <v>1</v>
      </c>
      <c r="O5">
        <v>89</v>
      </c>
      <c r="P5">
        <v>91.4</v>
      </c>
      <c r="Q5">
        <v>0.67</v>
      </c>
      <c r="R5" s="24" t="s">
        <v>35</v>
      </c>
      <c r="S5">
        <v>50</v>
      </c>
    </row>
    <row r="6" spans="1:21" x14ac:dyDescent="0.2">
      <c r="A6" s="25">
        <v>43662</v>
      </c>
      <c r="B6" s="6">
        <v>8</v>
      </c>
      <c r="C6">
        <v>0.13</v>
      </c>
      <c r="D6">
        <v>7.08</v>
      </c>
      <c r="E6">
        <v>43.9</v>
      </c>
      <c r="F6">
        <v>9.57</v>
      </c>
      <c r="G6">
        <v>0.20699999999999999</v>
      </c>
      <c r="I6">
        <v>5</v>
      </c>
      <c r="J6">
        <v>2</v>
      </c>
      <c r="K6">
        <v>1</v>
      </c>
      <c r="L6">
        <v>1</v>
      </c>
      <c r="M6">
        <v>13</v>
      </c>
      <c r="N6">
        <v>1</v>
      </c>
      <c r="O6">
        <v>88</v>
      </c>
      <c r="P6">
        <v>79</v>
      </c>
      <c r="Q6">
        <v>1.92</v>
      </c>
      <c r="R6" s="24" t="s">
        <v>35</v>
      </c>
      <c r="S6" s="24">
        <v>2</v>
      </c>
    </row>
    <row r="7" spans="1:21" x14ac:dyDescent="0.2">
      <c r="A7" s="25">
        <v>43662</v>
      </c>
      <c r="B7" s="6">
        <v>9</v>
      </c>
      <c r="C7">
        <v>0.13</v>
      </c>
      <c r="D7">
        <v>7.52</v>
      </c>
      <c r="E7">
        <v>48.3</v>
      </c>
      <c r="F7">
        <v>2.72</v>
      </c>
      <c r="G7">
        <v>0.05</v>
      </c>
      <c r="I7">
        <v>5</v>
      </c>
      <c r="J7">
        <v>2</v>
      </c>
      <c r="K7">
        <v>1</v>
      </c>
      <c r="L7">
        <v>1</v>
      </c>
      <c r="M7">
        <v>5</v>
      </c>
      <c r="N7">
        <v>1</v>
      </c>
      <c r="O7">
        <v>96</v>
      </c>
      <c r="P7">
        <v>99</v>
      </c>
      <c r="Q7">
        <v>0.45</v>
      </c>
      <c r="R7" s="24" t="s">
        <v>34</v>
      </c>
      <c r="S7" s="24">
        <v>15</v>
      </c>
    </row>
    <row r="8" spans="1:21" x14ac:dyDescent="0.2">
      <c r="A8" s="25">
        <v>43662</v>
      </c>
      <c r="B8" s="6">
        <v>11</v>
      </c>
      <c r="C8">
        <v>0.19</v>
      </c>
      <c r="D8">
        <v>8.3699999999999992</v>
      </c>
      <c r="E8">
        <v>30.6</v>
      </c>
      <c r="F8">
        <v>1.47</v>
      </c>
      <c r="G8">
        <v>4.2000000000000003E-2</v>
      </c>
      <c r="I8">
        <v>1</v>
      </c>
      <c r="J8">
        <v>2</v>
      </c>
      <c r="K8">
        <v>3</v>
      </c>
      <c r="L8">
        <v>2</v>
      </c>
      <c r="M8">
        <v>10</v>
      </c>
      <c r="N8">
        <v>1</v>
      </c>
      <c r="O8">
        <v>94</v>
      </c>
      <c r="P8">
        <v>88</v>
      </c>
      <c r="Q8">
        <v>0.5</v>
      </c>
      <c r="R8" s="24" t="s">
        <v>35</v>
      </c>
      <c r="S8" s="24">
        <v>110</v>
      </c>
    </row>
    <row r="9" spans="1:21" x14ac:dyDescent="0.2">
      <c r="A9" s="25">
        <v>43662</v>
      </c>
      <c r="B9" s="6">
        <v>12</v>
      </c>
      <c r="C9">
        <v>0.12</v>
      </c>
      <c r="D9">
        <v>7.65</v>
      </c>
      <c r="E9">
        <v>4.7</v>
      </c>
      <c r="F9">
        <v>8.69</v>
      </c>
      <c r="G9">
        <v>0.63</v>
      </c>
      <c r="I9">
        <v>5</v>
      </c>
      <c r="J9">
        <v>2</v>
      </c>
      <c r="K9">
        <v>2</v>
      </c>
      <c r="L9">
        <v>1</v>
      </c>
      <c r="M9">
        <v>5</v>
      </c>
      <c r="N9">
        <v>1</v>
      </c>
      <c r="O9">
        <v>94</v>
      </c>
      <c r="P9">
        <v>96</v>
      </c>
      <c r="Q9">
        <v>0.5</v>
      </c>
      <c r="R9" s="24" t="s">
        <v>34</v>
      </c>
      <c r="S9" s="24">
        <v>15</v>
      </c>
    </row>
    <row r="10" spans="1:21" x14ac:dyDescent="0.2">
      <c r="A10" s="25">
        <v>43662</v>
      </c>
      <c r="B10" s="6">
        <v>13</v>
      </c>
    </row>
    <row r="11" spans="1:21" x14ac:dyDescent="0.2">
      <c r="A11" s="25">
        <v>43662</v>
      </c>
      <c r="B11" s="6">
        <v>15</v>
      </c>
      <c r="C11">
        <v>0.12</v>
      </c>
      <c r="D11">
        <v>8.18</v>
      </c>
      <c r="E11">
        <v>3.6</v>
      </c>
      <c r="F11">
        <v>0.32600000000000001</v>
      </c>
      <c r="G11">
        <v>0.27</v>
      </c>
      <c r="I11">
        <v>5</v>
      </c>
      <c r="J11">
        <v>2</v>
      </c>
      <c r="K11">
        <v>2</v>
      </c>
      <c r="L11">
        <v>2</v>
      </c>
      <c r="M11">
        <v>10</v>
      </c>
      <c r="N11">
        <v>1</v>
      </c>
      <c r="O11">
        <v>94</v>
      </c>
      <c r="P11">
        <v>90</v>
      </c>
      <c r="Q11">
        <v>0.9</v>
      </c>
      <c r="R11" s="24" t="s">
        <v>35</v>
      </c>
      <c r="T11">
        <v>1</v>
      </c>
    </row>
    <row r="12" spans="1:21" x14ac:dyDescent="0.2">
      <c r="A12" s="25">
        <v>43662</v>
      </c>
      <c r="B12" s="6">
        <v>16</v>
      </c>
      <c r="C12">
        <v>0.67</v>
      </c>
      <c r="D12">
        <v>8.0399999999999991</v>
      </c>
      <c r="E12">
        <v>11.2</v>
      </c>
      <c r="F12">
        <v>5.9</v>
      </c>
      <c r="G12">
        <v>0.252</v>
      </c>
      <c r="I12">
        <v>4</v>
      </c>
      <c r="J12">
        <v>2</v>
      </c>
      <c r="K12">
        <v>2</v>
      </c>
      <c r="L12">
        <v>2</v>
      </c>
      <c r="M12">
        <v>10</v>
      </c>
      <c r="N12">
        <v>1</v>
      </c>
      <c r="O12">
        <v>88</v>
      </c>
      <c r="P12">
        <v>90</v>
      </c>
      <c r="Q12">
        <v>0.25</v>
      </c>
      <c r="R12" s="24" t="s">
        <v>35</v>
      </c>
      <c r="S12" s="24">
        <v>6</v>
      </c>
    </row>
    <row r="13" spans="1:21" x14ac:dyDescent="0.2">
      <c r="A13" s="25">
        <v>43662</v>
      </c>
      <c r="B13" s="6">
        <v>17</v>
      </c>
      <c r="C13">
        <v>2.94</v>
      </c>
      <c r="D13">
        <v>7.55</v>
      </c>
      <c r="E13">
        <v>22.7</v>
      </c>
      <c r="F13">
        <v>34.6</v>
      </c>
      <c r="G13">
        <v>0.104</v>
      </c>
      <c r="I13">
        <v>1</v>
      </c>
      <c r="J13">
        <v>2</v>
      </c>
      <c r="K13">
        <v>3</v>
      </c>
      <c r="L13">
        <v>2</v>
      </c>
      <c r="M13">
        <v>10</v>
      </c>
      <c r="N13">
        <v>1</v>
      </c>
      <c r="O13">
        <v>95</v>
      </c>
      <c r="P13">
        <v>83</v>
      </c>
      <c r="Q13">
        <v>0.4</v>
      </c>
      <c r="R13" s="24" t="s">
        <v>35</v>
      </c>
    </row>
    <row r="14" spans="1:21" x14ac:dyDescent="0.2">
      <c r="A14" s="25">
        <v>43662</v>
      </c>
      <c r="B14" s="6">
        <v>18</v>
      </c>
      <c r="C14">
        <v>2.3199999999999998</v>
      </c>
      <c r="D14">
        <v>7.05</v>
      </c>
      <c r="E14">
        <v>31.5</v>
      </c>
      <c r="F14">
        <v>67.5</v>
      </c>
      <c r="G14">
        <v>0.157</v>
      </c>
      <c r="I14">
        <v>1</v>
      </c>
      <c r="J14">
        <v>2</v>
      </c>
      <c r="K14">
        <v>3</v>
      </c>
      <c r="L14">
        <v>2</v>
      </c>
      <c r="M14">
        <v>10</v>
      </c>
      <c r="N14">
        <v>1</v>
      </c>
      <c r="O14">
        <v>94</v>
      </c>
      <c r="P14">
        <v>90</v>
      </c>
      <c r="Q14">
        <v>0.5</v>
      </c>
      <c r="R14" s="24" t="s">
        <v>35</v>
      </c>
      <c r="S14" s="24">
        <v>25</v>
      </c>
    </row>
    <row r="15" spans="1:21" x14ac:dyDescent="0.2">
      <c r="A15" s="25">
        <v>43662</v>
      </c>
      <c r="B15" s="6">
        <v>19</v>
      </c>
      <c r="C15">
        <v>0.17</v>
      </c>
      <c r="D15">
        <v>8.3800000000000008</v>
      </c>
      <c r="E15">
        <v>29.3</v>
      </c>
      <c r="F15">
        <v>1.88</v>
      </c>
      <c r="G15">
        <v>0.27</v>
      </c>
      <c r="I15">
        <v>4</v>
      </c>
      <c r="J15">
        <v>2</v>
      </c>
      <c r="K15">
        <v>2</v>
      </c>
      <c r="L15">
        <v>2</v>
      </c>
      <c r="M15">
        <v>11</v>
      </c>
      <c r="N15">
        <v>1</v>
      </c>
      <c r="O15">
        <v>88</v>
      </c>
      <c r="P15">
        <v>88</v>
      </c>
      <c r="Q15">
        <v>0.4</v>
      </c>
      <c r="R15" s="24" t="s">
        <v>35</v>
      </c>
      <c r="S15" s="24">
        <v>200</v>
      </c>
    </row>
    <row r="16" spans="1:21" x14ac:dyDescent="0.2">
      <c r="A16" s="25">
        <v>43662</v>
      </c>
      <c r="B16" s="6">
        <v>21</v>
      </c>
      <c r="C16">
        <v>0.51</v>
      </c>
      <c r="D16">
        <v>7.77</v>
      </c>
      <c r="E16">
        <v>23.4</v>
      </c>
      <c r="F16">
        <v>6.7</v>
      </c>
      <c r="G16">
        <v>8.8999999999999996E-2</v>
      </c>
      <c r="I16">
        <v>2</v>
      </c>
      <c r="J16">
        <v>1</v>
      </c>
      <c r="K16">
        <v>2</v>
      </c>
      <c r="L16">
        <v>1</v>
      </c>
      <c r="M16">
        <v>7</v>
      </c>
      <c r="N16">
        <v>1</v>
      </c>
      <c r="O16">
        <v>87</v>
      </c>
      <c r="P16">
        <v>83</v>
      </c>
      <c r="Q16">
        <v>0.45</v>
      </c>
      <c r="R16" s="24" t="s">
        <v>35</v>
      </c>
      <c r="S16" s="24">
        <v>45</v>
      </c>
    </row>
    <row r="17" spans="1:19" x14ac:dyDescent="0.2">
      <c r="A17" s="25">
        <v>43662</v>
      </c>
      <c r="B17" s="6">
        <v>22</v>
      </c>
      <c r="C17">
        <v>1.21</v>
      </c>
      <c r="D17">
        <v>7.62</v>
      </c>
      <c r="E17">
        <v>26.2</v>
      </c>
      <c r="F17">
        <v>12.5</v>
      </c>
      <c r="G17">
        <v>0.17199999999999999</v>
      </c>
      <c r="I17">
        <v>2</v>
      </c>
      <c r="J17">
        <v>1</v>
      </c>
      <c r="K17">
        <v>1</v>
      </c>
      <c r="L17">
        <v>1</v>
      </c>
      <c r="M17">
        <v>13</v>
      </c>
      <c r="N17">
        <v>1</v>
      </c>
      <c r="O17">
        <v>60</v>
      </c>
      <c r="P17">
        <v>80</v>
      </c>
      <c r="Q17">
        <v>0.4</v>
      </c>
      <c r="R17" s="24" t="s">
        <v>35</v>
      </c>
      <c r="S17" s="24">
        <v>50</v>
      </c>
    </row>
    <row r="18" spans="1:19" x14ac:dyDescent="0.2">
      <c r="A18" s="25">
        <v>43662</v>
      </c>
      <c r="B18" s="6">
        <v>23</v>
      </c>
      <c r="C18">
        <v>3.23</v>
      </c>
      <c r="D18">
        <v>7.25</v>
      </c>
      <c r="E18">
        <v>14.7</v>
      </c>
      <c r="F18">
        <v>46</v>
      </c>
      <c r="G18">
        <v>6.8000000000000005E-2</v>
      </c>
      <c r="I18">
        <v>1</v>
      </c>
      <c r="J18">
        <v>2</v>
      </c>
      <c r="K18">
        <v>3</v>
      </c>
      <c r="L18">
        <v>2</v>
      </c>
      <c r="M18">
        <v>10</v>
      </c>
      <c r="N18">
        <v>1</v>
      </c>
      <c r="O18">
        <v>94</v>
      </c>
      <c r="P18">
        <v>87</v>
      </c>
      <c r="Q18">
        <v>0.55000000000000004</v>
      </c>
      <c r="R18" s="24" t="s">
        <v>35</v>
      </c>
      <c r="S18" s="24">
        <v>50</v>
      </c>
    </row>
    <row r="19" spans="1:19" x14ac:dyDescent="0.2">
      <c r="A19" s="25">
        <v>43662</v>
      </c>
      <c r="B19" s="6">
        <v>24</v>
      </c>
      <c r="C19">
        <v>6.84</v>
      </c>
      <c r="D19">
        <v>7.21</v>
      </c>
      <c r="E19">
        <v>12.7</v>
      </c>
      <c r="G19">
        <v>0.129</v>
      </c>
      <c r="I19">
        <v>4</v>
      </c>
      <c r="J19">
        <v>2</v>
      </c>
      <c r="K19">
        <v>2</v>
      </c>
      <c r="L19">
        <v>2</v>
      </c>
      <c r="M19">
        <v>11</v>
      </c>
      <c r="N19">
        <v>1</v>
      </c>
      <c r="O19">
        <v>92</v>
      </c>
      <c r="P19">
        <v>84</v>
      </c>
      <c r="Q19">
        <v>0.4</v>
      </c>
      <c r="R19" s="24" t="s">
        <v>35</v>
      </c>
      <c r="S19" s="24">
        <v>25</v>
      </c>
    </row>
    <row r="20" spans="1:19" x14ac:dyDescent="0.2">
      <c r="A20" s="25">
        <v>43662</v>
      </c>
      <c r="B20" s="6">
        <v>25</v>
      </c>
      <c r="C20">
        <v>4.34</v>
      </c>
      <c r="D20">
        <v>7.18</v>
      </c>
      <c r="E20">
        <v>10.1</v>
      </c>
      <c r="F20">
        <v>63.8</v>
      </c>
      <c r="G20">
        <v>0.16900000000000001</v>
      </c>
      <c r="I20">
        <v>4</v>
      </c>
      <c r="J20">
        <v>2</v>
      </c>
      <c r="K20">
        <v>2</v>
      </c>
      <c r="L20">
        <v>2</v>
      </c>
      <c r="M20">
        <v>10</v>
      </c>
      <c r="N20">
        <v>1</v>
      </c>
      <c r="O20">
        <v>93</v>
      </c>
      <c r="P20">
        <v>82</v>
      </c>
      <c r="Q20">
        <v>0.7</v>
      </c>
      <c r="R20" s="24" t="s">
        <v>35</v>
      </c>
    </row>
    <row r="21" spans="1:19" x14ac:dyDescent="0.2">
      <c r="A21" s="25">
        <v>43662</v>
      </c>
      <c r="B21" s="6">
        <v>26</v>
      </c>
      <c r="C21">
        <v>0.36</v>
      </c>
      <c r="D21">
        <v>8.17</v>
      </c>
      <c r="E21">
        <v>29.9</v>
      </c>
      <c r="F21">
        <v>5.87</v>
      </c>
      <c r="G21">
        <v>0.14899999999999999</v>
      </c>
      <c r="I21">
        <v>2</v>
      </c>
      <c r="J21">
        <v>1</v>
      </c>
      <c r="K21">
        <v>1</v>
      </c>
      <c r="L21">
        <v>1</v>
      </c>
      <c r="M21">
        <v>13</v>
      </c>
      <c r="N21">
        <v>1</v>
      </c>
      <c r="O21">
        <v>76</v>
      </c>
      <c r="P21">
        <v>81</v>
      </c>
      <c r="Q21">
        <v>0.42</v>
      </c>
      <c r="R21" s="24" t="s">
        <v>35</v>
      </c>
      <c r="S21" s="24">
        <v>30</v>
      </c>
    </row>
    <row r="22" spans="1:19" x14ac:dyDescent="0.2">
      <c r="A22" s="25">
        <v>43662</v>
      </c>
      <c r="B22" s="6">
        <v>27</v>
      </c>
      <c r="C22">
        <v>0.16</v>
      </c>
      <c r="D22">
        <v>8.25</v>
      </c>
      <c r="E22">
        <v>16.7</v>
      </c>
      <c r="F22">
        <v>2.93</v>
      </c>
      <c r="G22">
        <v>0.17399999999999999</v>
      </c>
      <c r="I22">
        <v>4</v>
      </c>
      <c r="J22">
        <v>2</v>
      </c>
      <c r="K22">
        <v>2</v>
      </c>
      <c r="L22">
        <v>2</v>
      </c>
      <c r="M22">
        <v>10</v>
      </c>
      <c r="N22">
        <v>1</v>
      </c>
      <c r="O22">
        <v>92</v>
      </c>
      <c r="P22">
        <v>86</v>
      </c>
      <c r="Q22">
        <v>0.55000000000000004</v>
      </c>
      <c r="R22" s="24" t="s">
        <v>35</v>
      </c>
    </row>
    <row r="23" spans="1:19" x14ac:dyDescent="0.2">
      <c r="A23" s="25">
        <v>43662</v>
      </c>
      <c r="B23" s="6">
        <v>28</v>
      </c>
      <c r="C23">
        <v>4.58</v>
      </c>
      <c r="D23">
        <v>7.24</v>
      </c>
      <c r="E23">
        <v>14.7</v>
      </c>
      <c r="F23">
        <v>68.400000000000006</v>
      </c>
      <c r="G23">
        <v>0.126</v>
      </c>
      <c r="I23">
        <v>4</v>
      </c>
      <c r="J23">
        <v>2</v>
      </c>
      <c r="K23">
        <v>2</v>
      </c>
      <c r="L23">
        <v>2</v>
      </c>
      <c r="M23">
        <v>10</v>
      </c>
      <c r="N23">
        <v>1</v>
      </c>
      <c r="O23">
        <v>93</v>
      </c>
      <c r="P23">
        <v>84</v>
      </c>
      <c r="Q23">
        <v>0.4</v>
      </c>
      <c r="R23" s="24" t="s">
        <v>35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>
        <v>43676</v>
      </c>
      <c r="B2" s="6">
        <v>2</v>
      </c>
      <c r="C2" s="6">
        <v>0.18</v>
      </c>
      <c r="D2" s="6">
        <v>8.49</v>
      </c>
      <c r="E2" s="6">
        <v>66.2</v>
      </c>
      <c r="F2" s="6">
        <v>0.19800000000000001</v>
      </c>
      <c r="G2" s="6">
        <v>0.28999999999999998</v>
      </c>
      <c r="I2" s="6">
        <v>5</v>
      </c>
      <c r="J2" s="6">
        <v>1</v>
      </c>
      <c r="K2" s="6">
        <v>2</v>
      </c>
      <c r="L2" s="6">
        <v>2</v>
      </c>
      <c r="M2" s="6">
        <v>9</v>
      </c>
      <c r="N2" s="6">
        <v>1</v>
      </c>
      <c r="O2" s="6">
        <v>91</v>
      </c>
      <c r="P2" s="6">
        <v>85</v>
      </c>
      <c r="Q2" s="6">
        <v>0.78</v>
      </c>
      <c r="R2" s="6">
        <v>0.89</v>
      </c>
    </row>
    <row r="3" spans="1:21" ht="15.75" customHeight="1" x14ac:dyDescent="0.2">
      <c r="A3" s="5">
        <v>43676</v>
      </c>
      <c r="B3" s="6">
        <v>3</v>
      </c>
      <c r="C3" s="6">
        <v>0.21</v>
      </c>
      <c r="D3" s="6">
        <v>8.76</v>
      </c>
      <c r="E3" s="6">
        <v>67.599999999999994</v>
      </c>
      <c r="F3" s="6">
        <v>4.9400000000000004</v>
      </c>
      <c r="G3" s="6">
        <v>9.2999999999999999E-2</v>
      </c>
      <c r="I3" s="6">
        <v>5</v>
      </c>
      <c r="J3" s="6">
        <v>1</v>
      </c>
      <c r="K3" s="6">
        <v>3</v>
      </c>
      <c r="L3" s="6">
        <v>2</v>
      </c>
      <c r="M3" s="6">
        <v>10</v>
      </c>
      <c r="N3" s="6">
        <v>1</v>
      </c>
      <c r="O3" s="6">
        <v>88</v>
      </c>
      <c r="P3" s="6">
        <v>86</v>
      </c>
      <c r="Q3" s="6">
        <v>0.6</v>
      </c>
      <c r="R3" s="6">
        <v>1</v>
      </c>
    </row>
    <row r="4" spans="1:21" ht="15.75" customHeight="1" x14ac:dyDescent="0.2">
      <c r="A4" s="5">
        <v>43676</v>
      </c>
      <c r="B4" s="6">
        <v>5</v>
      </c>
      <c r="C4" s="6">
        <v>0.19</v>
      </c>
      <c r="D4" s="6">
        <v>9.15</v>
      </c>
      <c r="E4" s="6">
        <v>113.8</v>
      </c>
      <c r="F4" s="6">
        <v>0.28699999999999998</v>
      </c>
      <c r="G4" s="6">
        <v>0.124</v>
      </c>
      <c r="I4" s="6">
        <v>5</v>
      </c>
      <c r="J4" s="6">
        <v>2</v>
      </c>
      <c r="K4" s="6">
        <v>2</v>
      </c>
      <c r="L4" s="6">
        <v>2</v>
      </c>
      <c r="M4" s="6">
        <v>10</v>
      </c>
      <c r="N4" s="6">
        <v>1</v>
      </c>
      <c r="O4" s="6">
        <v>96</v>
      </c>
      <c r="P4" s="6">
        <v>82</v>
      </c>
      <c r="Q4" s="6">
        <v>0.5</v>
      </c>
      <c r="R4" s="6">
        <v>1</v>
      </c>
    </row>
    <row r="5" spans="1:21" ht="15.75" customHeight="1" x14ac:dyDescent="0.2">
      <c r="A5" s="5">
        <v>43676</v>
      </c>
      <c r="B5" s="6">
        <v>6</v>
      </c>
      <c r="C5" s="6">
        <v>0.2</v>
      </c>
      <c r="D5" s="6">
        <v>9.0399999999999991</v>
      </c>
      <c r="E5" s="6">
        <v>42.7</v>
      </c>
      <c r="F5" s="6">
        <v>2.54</v>
      </c>
      <c r="G5" s="6">
        <v>0.105</v>
      </c>
      <c r="I5" s="6">
        <v>5</v>
      </c>
      <c r="J5" s="6">
        <v>1</v>
      </c>
      <c r="K5" s="6">
        <v>2</v>
      </c>
      <c r="L5" s="6">
        <v>1</v>
      </c>
      <c r="M5" s="6">
        <v>10</v>
      </c>
      <c r="N5" s="6">
        <v>1</v>
      </c>
      <c r="O5" s="6">
        <v>90</v>
      </c>
      <c r="P5" s="6">
        <v>88</v>
      </c>
      <c r="Q5" s="6">
        <v>1.2</v>
      </c>
    </row>
    <row r="6" spans="1:21" ht="15.75" customHeight="1" x14ac:dyDescent="0.2">
      <c r="A6" s="5">
        <v>43676</v>
      </c>
      <c r="B6" s="6">
        <v>8</v>
      </c>
      <c r="C6" s="6">
        <v>0.19</v>
      </c>
      <c r="D6" s="6">
        <v>8.3000000000000007</v>
      </c>
      <c r="E6" s="6">
        <v>57.2</v>
      </c>
      <c r="F6" s="6">
        <v>8.92</v>
      </c>
      <c r="G6" s="6">
        <v>0.13800000000000001</v>
      </c>
      <c r="I6" s="6">
        <v>5</v>
      </c>
      <c r="J6" s="6">
        <v>2</v>
      </c>
      <c r="K6" s="6">
        <v>1</v>
      </c>
      <c r="L6" s="6">
        <v>1</v>
      </c>
      <c r="M6" s="6">
        <v>13</v>
      </c>
      <c r="N6" s="6">
        <v>1</v>
      </c>
      <c r="O6" s="6">
        <v>93</v>
      </c>
      <c r="P6" s="6">
        <v>80</v>
      </c>
      <c r="Q6" s="6">
        <v>2.0699999999999998</v>
      </c>
      <c r="R6" s="6">
        <v>1</v>
      </c>
    </row>
    <row r="7" spans="1:21" ht="15.75" customHeight="1" x14ac:dyDescent="0.2">
      <c r="A7" s="5">
        <v>43676</v>
      </c>
      <c r="B7" s="6">
        <v>9</v>
      </c>
      <c r="C7" s="6">
        <v>0.22</v>
      </c>
      <c r="D7" s="6">
        <v>8.31</v>
      </c>
      <c r="E7" s="6">
        <v>12.4</v>
      </c>
      <c r="F7" s="6">
        <v>2.4500000000000002</v>
      </c>
      <c r="G7" s="6">
        <v>0.189</v>
      </c>
      <c r="I7" s="17">
        <v>5</v>
      </c>
      <c r="J7" s="17">
        <v>2</v>
      </c>
      <c r="K7" s="18">
        <v>2</v>
      </c>
      <c r="L7" s="18">
        <v>2</v>
      </c>
      <c r="M7" s="18">
        <v>12</v>
      </c>
      <c r="N7" s="17">
        <v>1</v>
      </c>
      <c r="O7" s="18">
        <v>78</v>
      </c>
      <c r="P7" s="18">
        <v>82</v>
      </c>
      <c r="Q7" s="16"/>
      <c r="R7" s="18">
        <v>0.55000000000000004</v>
      </c>
    </row>
    <row r="8" spans="1:21" ht="15.75" customHeight="1" x14ac:dyDescent="0.2">
      <c r="A8" s="5">
        <v>43676</v>
      </c>
      <c r="B8" s="6">
        <v>11</v>
      </c>
      <c r="C8" s="6">
        <v>0.31</v>
      </c>
      <c r="D8" s="6">
        <v>7.98</v>
      </c>
      <c r="E8" s="6">
        <v>27.6</v>
      </c>
      <c r="F8" s="6">
        <v>0.94699999999999995</v>
      </c>
      <c r="G8" s="6">
        <v>1.0980000000000001</v>
      </c>
      <c r="I8" s="6">
        <v>4</v>
      </c>
      <c r="J8" s="6">
        <v>1</v>
      </c>
      <c r="K8" s="6">
        <v>2</v>
      </c>
      <c r="L8" s="6">
        <v>2</v>
      </c>
      <c r="M8" s="6">
        <v>10</v>
      </c>
      <c r="N8" s="6">
        <v>1</v>
      </c>
      <c r="O8" s="6">
        <v>89</v>
      </c>
      <c r="P8" s="6">
        <v>83</v>
      </c>
      <c r="Q8" s="6">
        <v>0.39</v>
      </c>
      <c r="R8" s="6">
        <v>1</v>
      </c>
    </row>
    <row r="9" spans="1:21" ht="15.75" customHeight="1" x14ac:dyDescent="0.2">
      <c r="A9" s="5">
        <v>43676</v>
      </c>
      <c r="B9" s="6">
        <v>12</v>
      </c>
      <c r="C9" s="6">
        <v>0.18</v>
      </c>
      <c r="D9" s="6">
        <v>7.98</v>
      </c>
      <c r="E9" s="6">
        <v>4.3</v>
      </c>
      <c r="F9" s="6">
        <v>7.69</v>
      </c>
      <c r="G9" s="6">
        <v>0.16300000000000001</v>
      </c>
      <c r="I9" s="6">
        <v>5</v>
      </c>
      <c r="J9" s="6">
        <v>2</v>
      </c>
      <c r="K9" s="6">
        <v>1</v>
      </c>
      <c r="L9" s="6">
        <v>1</v>
      </c>
      <c r="M9" s="6">
        <v>13</v>
      </c>
      <c r="N9" s="6">
        <v>1</v>
      </c>
      <c r="O9" s="6">
        <v>82</v>
      </c>
      <c r="P9" s="6">
        <v>80</v>
      </c>
      <c r="R9" s="6">
        <v>0.6</v>
      </c>
    </row>
    <row r="10" spans="1:21" ht="15.75" customHeight="1" x14ac:dyDescent="0.2">
      <c r="A10" s="5">
        <v>43676</v>
      </c>
      <c r="B10" s="6">
        <v>13</v>
      </c>
    </row>
    <row r="11" spans="1:21" ht="15.75" customHeight="1" x14ac:dyDescent="0.2">
      <c r="A11" s="5">
        <v>43676</v>
      </c>
      <c r="B11" s="6">
        <v>15</v>
      </c>
      <c r="C11" s="6">
        <v>0.19</v>
      </c>
      <c r="D11" s="6">
        <v>8.6199999999999992</v>
      </c>
      <c r="E11" s="6">
        <v>7.4</v>
      </c>
      <c r="F11" s="6">
        <v>0.39</v>
      </c>
      <c r="G11" s="6">
        <v>8.2000000000000003E-2</v>
      </c>
      <c r="I11" s="6">
        <v>5</v>
      </c>
      <c r="J11" s="6">
        <v>2</v>
      </c>
      <c r="K11" s="6">
        <v>3</v>
      </c>
      <c r="L11" s="6">
        <v>2</v>
      </c>
      <c r="M11" s="6">
        <v>10</v>
      </c>
      <c r="N11" s="6">
        <v>1</v>
      </c>
      <c r="O11" s="6">
        <v>98</v>
      </c>
      <c r="P11" s="6">
        <v>90</v>
      </c>
      <c r="Q11" s="6">
        <v>0.4</v>
      </c>
      <c r="R11" s="6">
        <v>1</v>
      </c>
    </row>
    <row r="12" spans="1:21" ht="15.75" customHeight="1" x14ac:dyDescent="0.2">
      <c r="A12" s="5">
        <v>43676</v>
      </c>
      <c r="B12" s="6">
        <v>16</v>
      </c>
      <c r="C12" s="6">
        <v>0.51</v>
      </c>
      <c r="D12" s="6">
        <v>8.2100000000000009</v>
      </c>
      <c r="E12" s="6">
        <v>33.200000000000003</v>
      </c>
      <c r="F12" s="6">
        <v>2.75</v>
      </c>
      <c r="G12" s="6">
        <v>0.442</v>
      </c>
      <c r="I12" s="6">
        <v>4</v>
      </c>
      <c r="J12" s="6">
        <v>1</v>
      </c>
      <c r="K12" s="6">
        <v>1</v>
      </c>
      <c r="L12" s="6">
        <v>1</v>
      </c>
      <c r="M12" s="6">
        <v>9</v>
      </c>
      <c r="N12" s="6">
        <v>1</v>
      </c>
      <c r="O12" s="6">
        <v>78</v>
      </c>
      <c r="P12" s="6">
        <v>84</v>
      </c>
      <c r="Q12" s="6">
        <v>0.27</v>
      </c>
      <c r="R12" s="6">
        <v>1</v>
      </c>
    </row>
    <row r="13" spans="1:21" ht="15.75" customHeight="1" x14ac:dyDescent="0.2">
      <c r="A13" s="5">
        <v>43676</v>
      </c>
      <c r="B13" s="6">
        <v>17</v>
      </c>
      <c r="C13" s="6">
        <v>5.0599999999999996</v>
      </c>
      <c r="D13" s="6">
        <v>7.25</v>
      </c>
      <c r="E13" s="6">
        <v>16.8</v>
      </c>
      <c r="F13" s="6">
        <v>20.6</v>
      </c>
      <c r="G13" s="6">
        <v>6.3E-2</v>
      </c>
      <c r="I13" s="6">
        <v>1</v>
      </c>
      <c r="J13" s="6">
        <v>1</v>
      </c>
      <c r="K13" s="6">
        <v>3</v>
      </c>
      <c r="L13" s="6">
        <v>2</v>
      </c>
      <c r="M13" s="6">
        <v>10</v>
      </c>
      <c r="N13" s="6">
        <v>1</v>
      </c>
      <c r="O13" s="6">
        <v>93</v>
      </c>
      <c r="P13" s="6">
        <v>75</v>
      </c>
      <c r="Q13" s="6">
        <v>0.35</v>
      </c>
      <c r="R13" s="6">
        <v>1</v>
      </c>
    </row>
    <row r="14" spans="1:21" ht="15.75" customHeight="1" x14ac:dyDescent="0.2">
      <c r="A14" s="19">
        <v>43676</v>
      </c>
      <c r="B14" s="6">
        <v>18</v>
      </c>
      <c r="C14" s="6">
        <v>6.41</v>
      </c>
      <c r="D14" s="6">
        <v>7.15</v>
      </c>
      <c r="E14" s="6">
        <v>12.9</v>
      </c>
      <c r="G14" s="6">
        <v>0.152</v>
      </c>
      <c r="I14" s="6">
        <v>4</v>
      </c>
      <c r="J14" s="6">
        <v>1</v>
      </c>
      <c r="K14" s="6">
        <v>3</v>
      </c>
      <c r="L14" s="6">
        <v>2</v>
      </c>
      <c r="M14" s="6">
        <v>11</v>
      </c>
      <c r="N14" s="6">
        <v>1</v>
      </c>
      <c r="O14" s="6">
        <v>91</v>
      </c>
      <c r="P14" s="6">
        <v>87</v>
      </c>
      <c r="Q14" s="6">
        <v>0.35</v>
      </c>
      <c r="R14" s="6">
        <v>1</v>
      </c>
    </row>
    <row r="15" spans="1:21" ht="15.75" customHeight="1" x14ac:dyDescent="0.2">
      <c r="A15" s="5">
        <v>43676</v>
      </c>
      <c r="B15" s="6">
        <v>19</v>
      </c>
      <c r="C15" s="6"/>
    </row>
    <row r="16" spans="1:21" ht="15.75" customHeight="1" x14ac:dyDescent="0.2">
      <c r="A16" s="5">
        <v>43676</v>
      </c>
      <c r="B16" s="6">
        <v>21</v>
      </c>
      <c r="C16" s="6">
        <v>1.26</v>
      </c>
      <c r="D16" s="6">
        <v>7.68</v>
      </c>
      <c r="E16" s="6">
        <v>20.100000000000001</v>
      </c>
      <c r="F16" s="6">
        <v>8.0299999999999994</v>
      </c>
      <c r="G16" s="6">
        <v>0.09</v>
      </c>
      <c r="I16" s="6">
        <v>1</v>
      </c>
      <c r="J16" s="6">
        <v>1</v>
      </c>
      <c r="K16" s="6">
        <v>2</v>
      </c>
      <c r="L16" s="6">
        <v>2</v>
      </c>
      <c r="M16" s="6">
        <v>11</v>
      </c>
      <c r="N16" s="6">
        <v>1</v>
      </c>
      <c r="O16" s="6">
        <v>86</v>
      </c>
      <c r="P16" s="6">
        <v>81</v>
      </c>
      <c r="Q16" s="6">
        <v>0.42</v>
      </c>
      <c r="R16" s="6">
        <v>1</v>
      </c>
    </row>
    <row r="17" spans="1:18" ht="15.75" customHeight="1" x14ac:dyDescent="0.2">
      <c r="A17" s="5">
        <v>43676</v>
      </c>
      <c r="B17" s="6">
        <v>22</v>
      </c>
      <c r="C17" s="6">
        <v>1.35</v>
      </c>
      <c r="D17" s="6">
        <v>7.83</v>
      </c>
      <c r="E17" s="6">
        <v>46.9</v>
      </c>
      <c r="F17" s="6">
        <v>6.56</v>
      </c>
      <c r="G17" s="6">
        <v>8.7999999999999995E-2</v>
      </c>
      <c r="I17" s="6">
        <v>4</v>
      </c>
      <c r="J17" s="6">
        <v>1</v>
      </c>
      <c r="K17" s="6">
        <v>1</v>
      </c>
      <c r="L17" s="6">
        <v>1</v>
      </c>
      <c r="M17" s="6">
        <v>13</v>
      </c>
      <c r="N17" s="6">
        <v>1</v>
      </c>
      <c r="O17" s="6">
        <v>86</v>
      </c>
      <c r="P17" s="6">
        <v>83</v>
      </c>
      <c r="Q17" s="6">
        <v>0.48</v>
      </c>
      <c r="R17" s="6">
        <v>1</v>
      </c>
    </row>
    <row r="18" spans="1:18" ht="15.75" customHeight="1" x14ac:dyDescent="0.2">
      <c r="A18" s="5">
        <v>43676</v>
      </c>
      <c r="B18" s="6">
        <v>23</v>
      </c>
      <c r="C18" s="6">
        <v>5.0599999999999996</v>
      </c>
      <c r="D18" s="6">
        <v>7.27</v>
      </c>
      <c r="E18" s="6">
        <v>14.3</v>
      </c>
      <c r="F18" s="6">
        <v>23</v>
      </c>
      <c r="G18" s="6">
        <v>0.10100000000000001</v>
      </c>
      <c r="I18" s="6">
        <v>4</v>
      </c>
      <c r="J18" s="6">
        <v>1</v>
      </c>
      <c r="K18" s="6">
        <v>3</v>
      </c>
      <c r="L18" s="6">
        <v>2</v>
      </c>
      <c r="M18" s="6">
        <v>11</v>
      </c>
      <c r="N18" s="6">
        <v>1</v>
      </c>
      <c r="O18" s="6">
        <v>91</v>
      </c>
      <c r="P18" s="6">
        <v>85</v>
      </c>
      <c r="Q18" s="6">
        <v>0.4</v>
      </c>
      <c r="R18" s="6">
        <v>1</v>
      </c>
    </row>
    <row r="19" spans="1:18" ht="15.75" customHeight="1" x14ac:dyDescent="0.2">
      <c r="A19" s="5">
        <v>43676</v>
      </c>
      <c r="B19" s="6">
        <v>24</v>
      </c>
      <c r="C19" s="6">
        <v>6.41</v>
      </c>
      <c r="D19" s="6">
        <v>7.32</v>
      </c>
      <c r="E19" s="6">
        <v>9.4</v>
      </c>
      <c r="G19" s="6">
        <v>0.12</v>
      </c>
      <c r="I19" s="6">
        <v>4</v>
      </c>
      <c r="J19" s="6">
        <v>1</v>
      </c>
      <c r="K19" s="6">
        <v>2</v>
      </c>
      <c r="L19" s="6">
        <v>2</v>
      </c>
      <c r="M19" s="6">
        <v>10</v>
      </c>
      <c r="N19" s="6">
        <v>1</v>
      </c>
      <c r="O19" s="6">
        <v>92</v>
      </c>
      <c r="P19" s="6">
        <v>80</v>
      </c>
      <c r="Q19" s="6">
        <v>0.4</v>
      </c>
      <c r="R19" s="6">
        <v>1</v>
      </c>
    </row>
    <row r="20" spans="1:18" ht="15.75" customHeight="1" x14ac:dyDescent="0.2">
      <c r="A20" s="5">
        <v>43676</v>
      </c>
      <c r="B20" s="6">
        <v>25</v>
      </c>
      <c r="C20" s="6">
        <v>7.61</v>
      </c>
      <c r="D20" s="6">
        <v>7.06</v>
      </c>
      <c r="E20" s="6">
        <v>12.5</v>
      </c>
      <c r="G20" s="6">
        <v>0.24099999999999999</v>
      </c>
      <c r="I20" s="6">
        <v>4</v>
      </c>
      <c r="J20" s="6">
        <v>1</v>
      </c>
      <c r="K20" s="6">
        <v>2</v>
      </c>
      <c r="L20" s="6">
        <v>2</v>
      </c>
      <c r="M20" s="6">
        <v>10</v>
      </c>
      <c r="N20" s="6">
        <v>1</v>
      </c>
      <c r="O20" s="6">
        <v>92</v>
      </c>
      <c r="P20" s="6">
        <v>80</v>
      </c>
      <c r="Q20" s="6">
        <v>0.45</v>
      </c>
      <c r="R20" s="6">
        <v>1</v>
      </c>
    </row>
    <row r="21" spans="1:18" ht="15.75" customHeight="1" x14ac:dyDescent="0.2">
      <c r="A21" s="5">
        <v>43676</v>
      </c>
      <c r="B21" s="6">
        <v>26</v>
      </c>
      <c r="C21" s="6">
        <v>0.82</v>
      </c>
      <c r="D21" s="6">
        <v>8.3699999999999992</v>
      </c>
      <c r="E21" s="6">
        <v>25.6</v>
      </c>
      <c r="F21" s="6">
        <v>5.09</v>
      </c>
      <c r="G21" s="6">
        <v>0.10199999999999999</v>
      </c>
      <c r="I21" s="6">
        <v>3</v>
      </c>
      <c r="J21" s="6">
        <v>1</v>
      </c>
      <c r="K21" s="6">
        <v>3</v>
      </c>
      <c r="L21" s="6">
        <v>2</v>
      </c>
      <c r="M21" s="6">
        <v>10</v>
      </c>
      <c r="N21" s="6">
        <v>1</v>
      </c>
      <c r="O21" s="6">
        <v>82</v>
      </c>
      <c r="P21" s="6">
        <v>83</v>
      </c>
      <c r="Q21" s="6">
        <v>0.45</v>
      </c>
      <c r="R21" s="6">
        <v>1</v>
      </c>
    </row>
    <row r="22" spans="1:18" ht="15.75" customHeight="1" x14ac:dyDescent="0.2">
      <c r="A22" s="5">
        <v>43676</v>
      </c>
      <c r="B22" s="6">
        <v>27</v>
      </c>
      <c r="C22" s="6">
        <v>0.35</v>
      </c>
      <c r="D22" s="6">
        <v>8.1</v>
      </c>
      <c r="E22" s="6">
        <v>58.3</v>
      </c>
      <c r="F22" s="6">
        <v>3.33</v>
      </c>
      <c r="G22" s="6">
        <v>0.14699999999999999</v>
      </c>
      <c r="I22" s="6">
        <v>4</v>
      </c>
      <c r="J22" s="6">
        <v>1</v>
      </c>
      <c r="K22" s="6">
        <v>3</v>
      </c>
      <c r="L22" s="20">
        <v>43499</v>
      </c>
      <c r="M22" s="6">
        <v>10</v>
      </c>
      <c r="N22" s="6">
        <v>1</v>
      </c>
      <c r="O22" s="6">
        <v>90</v>
      </c>
      <c r="P22" s="6">
        <v>84</v>
      </c>
      <c r="Q22" s="6">
        <v>0.5</v>
      </c>
      <c r="R22" s="6">
        <v>1</v>
      </c>
    </row>
    <row r="23" spans="1:18" ht="15.75" customHeight="1" x14ac:dyDescent="0.2">
      <c r="A23" s="5">
        <v>43676</v>
      </c>
      <c r="B23" s="6">
        <v>28</v>
      </c>
      <c r="C23" s="6">
        <v>8.5399999999999991</v>
      </c>
      <c r="D23" s="6">
        <v>7.14</v>
      </c>
      <c r="E23" s="6">
        <v>44.7</v>
      </c>
      <c r="G23" s="6">
        <v>1.2999999999999999E-2</v>
      </c>
      <c r="I23" s="6">
        <v>4</v>
      </c>
      <c r="J23" s="6">
        <v>1</v>
      </c>
      <c r="K23" s="6">
        <v>3</v>
      </c>
      <c r="L23" s="6">
        <v>2</v>
      </c>
      <c r="M23" s="6">
        <v>10</v>
      </c>
      <c r="N23" s="6">
        <v>1</v>
      </c>
      <c r="O23" s="6">
        <v>92</v>
      </c>
      <c r="P23" s="6">
        <v>80</v>
      </c>
      <c r="Q23" s="6">
        <v>0.35</v>
      </c>
      <c r="R23" s="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7.7109375" customWidth="1"/>
    <col min="2" max="2" width="4" customWidth="1"/>
    <col min="3" max="3" width="8.85546875" customWidth="1"/>
    <col min="4" max="4" width="4.85546875" customWidth="1"/>
    <col min="5" max="5" width="12.140625" customWidth="1"/>
    <col min="6" max="6" width="10.28515625" customWidth="1"/>
    <col min="7" max="7" width="6.28515625" customWidth="1"/>
    <col min="8" max="8" width="9.28515625" customWidth="1"/>
    <col min="9" max="9" width="5" customWidth="1"/>
    <col min="10" max="10" width="9.28515625" customWidth="1"/>
    <col min="11" max="11" width="6" customWidth="1"/>
    <col min="12" max="12" width="8.140625" customWidth="1"/>
    <col min="13" max="13" width="9.7109375" customWidth="1"/>
    <col min="14" max="14" width="8.28515625" customWidth="1"/>
    <col min="15" max="15" width="12.85546875" customWidth="1"/>
    <col min="16" max="16" width="13.7109375" customWidth="1"/>
    <col min="17" max="17" width="10.85546875" customWidth="1"/>
    <col min="18" max="18" width="11.14062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>
        <v>43690</v>
      </c>
      <c r="B2" s="6">
        <v>2</v>
      </c>
      <c r="C2" s="6">
        <v>0.25</v>
      </c>
      <c r="D2" s="6">
        <v>8.25</v>
      </c>
      <c r="E2" s="6">
        <v>45.8</v>
      </c>
      <c r="F2" s="6">
        <v>0.65500000000000003</v>
      </c>
      <c r="G2" s="6">
        <v>3.9E-2</v>
      </c>
      <c r="I2" s="6">
        <v>5</v>
      </c>
      <c r="J2" s="6">
        <v>3</v>
      </c>
      <c r="K2" s="6">
        <v>3</v>
      </c>
      <c r="L2" s="6">
        <v>2</v>
      </c>
      <c r="M2" s="6">
        <v>10</v>
      </c>
      <c r="N2" s="6">
        <v>1</v>
      </c>
      <c r="O2" s="6">
        <v>83</v>
      </c>
      <c r="P2" s="6">
        <v>79</v>
      </c>
      <c r="Q2" s="6">
        <v>0.5</v>
      </c>
    </row>
    <row r="3" spans="1:21" ht="15.75" customHeight="1" x14ac:dyDescent="0.2">
      <c r="A3" s="5">
        <v>43690</v>
      </c>
      <c r="B3" s="6">
        <v>3</v>
      </c>
      <c r="C3" s="6">
        <v>0.3</v>
      </c>
      <c r="D3" s="6">
        <v>7.97</v>
      </c>
      <c r="E3" s="6">
        <v>35.6</v>
      </c>
      <c r="F3" s="6">
        <v>1.27</v>
      </c>
      <c r="G3" s="6">
        <v>0.153</v>
      </c>
      <c r="I3" s="6">
        <v>5</v>
      </c>
      <c r="J3" s="6">
        <v>3</v>
      </c>
      <c r="K3" s="6">
        <v>2</v>
      </c>
      <c r="L3" s="6">
        <v>2</v>
      </c>
      <c r="M3" s="6">
        <v>11</v>
      </c>
      <c r="N3" s="6">
        <v>2</v>
      </c>
      <c r="O3" s="6">
        <v>83</v>
      </c>
      <c r="P3" s="6">
        <v>76</v>
      </c>
      <c r="Q3" s="6">
        <v>0.65</v>
      </c>
      <c r="R3" s="6">
        <v>1</v>
      </c>
    </row>
    <row r="4" spans="1:21" ht="15.75" customHeight="1" x14ac:dyDescent="0.2">
      <c r="A4" s="5">
        <v>43690</v>
      </c>
      <c r="B4" s="6">
        <v>5</v>
      </c>
      <c r="C4" s="6">
        <v>0.24</v>
      </c>
      <c r="D4" s="16">
        <v>8.02</v>
      </c>
      <c r="E4" s="6">
        <v>74.7</v>
      </c>
      <c r="F4" s="6">
        <v>0.104</v>
      </c>
      <c r="G4" s="6">
        <v>0.23400000000000001</v>
      </c>
      <c r="I4" s="6">
        <v>5</v>
      </c>
      <c r="J4" s="6">
        <v>3</v>
      </c>
      <c r="K4" s="6">
        <v>2</v>
      </c>
      <c r="L4" s="6">
        <v>1</v>
      </c>
      <c r="M4" s="6">
        <v>10</v>
      </c>
      <c r="N4" s="6">
        <v>3</v>
      </c>
      <c r="O4" s="6">
        <v>83</v>
      </c>
      <c r="P4" s="6">
        <v>74</v>
      </c>
      <c r="Q4" s="6">
        <v>0.5</v>
      </c>
      <c r="R4" s="6">
        <v>1</v>
      </c>
    </row>
    <row r="5" spans="1:21" ht="15.75" customHeight="1" x14ac:dyDescent="0.2">
      <c r="A5" s="5">
        <v>43690</v>
      </c>
      <c r="B5" s="6">
        <v>6</v>
      </c>
      <c r="C5" s="6">
        <v>0.27</v>
      </c>
      <c r="D5" s="16">
        <v>8.44</v>
      </c>
      <c r="E5" s="6">
        <v>6.4</v>
      </c>
      <c r="F5" s="6">
        <v>0.47499999999999998</v>
      </c>
      <c r="G5" s="6">
        <v>0.109</v>
      </c>
      <c r="I5" s="6">
        <v>5</v>
      </c>
      <c r="J5" s="6">
        <v>3</v>
      </c>
      <c r="K5" s="6">
        <v>3</v>
      </c>
      <c r="L5" s="6">
        <v>1</v>
      </c>
      <c r="M5" s="6">
        <v>9</v>
      </c>
      <c r="N5" s="6">
        <v>2</v>
      </c>
      <c r="O5" s="6">
        <v>80</v>
      </c>
      <c r="P5" s="6">
        <v>82.4</v>
      </c>
      <c r="Q5" s="6">
        <v>1.2</v>
      </c>
    </row>
    <row r="6" spans="1:21" ht="15.75" customHeight="1" x14ac:dyDescent="0.2">
      <c r="A6" s="5">
        <v>43690</v>
      </c>
      <c r="B6" s="6">
        <v>8</v>
      </c>
      <c r="C6" s="6">
        <v>0.28000000000000003</v>
      </c>
      <c r="D6" s="16">
        <v>7.21</v>
      </c>
      <c r="E6" s="6">
        <v>4.2</v>
      </c>
      <c r="F6" s="6">
        <v>1.82</v>
      </c>
      <c r="G6" s="6">
        <v>0.16300000000000001</v>
      </c>
      <c r="I6" s="6">
        <v>5</v>
      </c>
      <c r="J6" s="6">
        <v>3</v>
      </c>
      <c r="K6" s="6">
        <v>1</v>
      </c>
      <c r="L6" s="6">
        <v>1</v>
      </c>
      <c r="M6" s="6">
        <v>13</v>
      </c>
      <c r="N6" s="6">
        <v>3</v>
      </c>
      <c r="O6" s="6">
        <v>82</v>
      </c>
      <c r="P6" s="6">
        <v>76</v>
      </c>
      <c r="Q6" s="6">
        <v>1.55</v>
      </c>
      <c r="R6" s="6">
        <v>1</v>
      </c>
    </row>
    <row r="7" spans="1:21" ht="15.75" customHeight="1" x14ac:dyDescent="0.2">
      <c r="A7" s="5">
        <v>43690</v>
      </c>
      <c r="B7" s="6">
        <v>9</v>
      </c>
      <c r="C7" s="6">
        <v>0.3</v>
      </c>
      <c r="D7" s="16">
        <v>7.93</v>
      </c>
      <c r="E7" s="6">
        <v>13.1</v>
      </c>
      <c r="F7" s="6">
        <v>0.53500000000000003</v>
      </c>
      <c r="G7" s="6">
        <v>0.14000000000000001</v>
      </c>
      <c r="I7" s="6">
        <v>5</v>
      </c>
      <c r="J7" s="6">
        <v>3</v>
      </c>
      <c r="K7" s="6">
        <v>2</v>
      </c>
      <c r="L7" s="6">
        <v>1</v>
      </c>
      <c r="M7" s="6">
        <v>9</v>
      </c>
      <c r="N7" s="6">
        <v>3</v>
      </c>
      <c r="O7" s="6">
        <v>84</v>
      </c>
      <c r="P7" s="6">
        <v>81</v>
      </c>
      <c r="Q7" s="6">
        <v>0.4</v>
      </c>
      <c r="R7" s="6">
        <v>1</v>
      </c>
    </row>
    <row r="8" spans="1:21" ht="15.75" customHeight="1" x14ac:dyDescent="0.2">
      <c r="A8" s="5">
        <v>43690</v>
      </c>
      <c r="B8" s="6">
        <v>11</v>
      </c>
      <c r="C8" s="6">
        <v>0.56999999999999995</v>
      </c>
      <c r="D8" s="16">
        <v>8.02</v>
      </c>
      <c r="E8" s="6">
        <v>15.8</v>
      </c>
      <c r="F8" s="6">
        <v>0.84899999999999998</v>
      </c>
      <c r="G8" s="6">
        <v>8.6999999999999994E-2</v>
      </c>
      <c r="I8" s="6">
        <v>2</v>
      </c>
      <c r="J8" s="6">
        <v>3</v>
      </c>
      <c r="K8" s="6">
        <v>2</v>
      </c>
      <c r="L8" s="6">
        <v>2</v>
      </c>
      <c r="M8" s="6">
        <v>9</v>
      </c>
      <c r="N8" s="6">
        <v>1</v>
      </c>
      <c r="O8" s="6">
        <v>83</v>
      </c>
      <c r="P8" s="6">
        <v>80</v>
      </c>
      <c r="Q8" s="6">
        <v>0.46</v>
      </c>
      <c r="R8" s="6">
        <v>1</v>
      </c>
    </row>
    <row r="9" spans="1:21" ht="15.75" customHeight="1" x14ac:dyDescent="0.2">
      <c r="A9" s="5">
        <v>43690</v>
      </c>
      <c r="B9" s="6">
        <v>12</v>
      </c>
      <c r="C9" s="6">
        <v>0.25</v>
      </c>
      <c r="D9" s="16">
        <v>7.52</v>
      </c>
      <c r="E9" s="6">
        <v>4.7</v>
      </c>
      <c r="F9" s="6">
        <v>2.17</v>
      </c>
      <c r="G9" s="6">
        <v>8.5999999999999993E-2</v>
      </c>
      <c r="I9" s="6">
        <v>5</v>
      </c>
      <c r="J9" s="6">
        <v>3</v>
      </c>
      <c r="K9" s="6">
        <v>1</v>
      </c>
      <c r="L9" s="6">
        <v>1</v>
      </c>
      <c r="M9" s="6">
        <v>9</v>
      </c>
      <c r="N9" s="6">
        <v>3</v>
      </c>
      <c r="O9" s="6">
        <v>84</v>
      </c>
      <c r="P9" s="6">
        <v>79</v>
      </c>
      <c r="Q9" s="6">
        <v>0.45</v>
      </c>
      <c r="R9" s="6">
        <v>2</v>
      </c>
      <c r="S9" s="6"/>
    </row>
    <row r="10" spans="1:21" ht="15.75" customHeight="1" x14ac:dyDescent="0.2">
      <c r="A10" s="5">
        <v>43690</v>
      </c>
      <c r="B10" s="6">
        <v>13</v>
      </c>
    </row>
    <row r="11" spans="1:21" ht="15.75" customHeight="1" x14ac:dyDescent="0.2">
      <c r="A11" s="5">
        <v>43690</v>
      </c>
      <c r="B11" s="6">
        <v>15</v>
      </c>
      <c r="C11" s="6">
        <v>0.26</v>
      </c>
      <c r="D11" s="6">
        <v>8.27</v>
      </c>
      <c r="E11" s="6">
        <v>28.7</v>
      </c>
      <c r="F11" s="6">
        <v>0.14099999999999999</v>
      </c>
      <c r="G11" s="6">
        <v>9.4E-2</v>
      </c>
      <c r="I11" s="6">
        <v>5</v>
      </c>
      <c r="J11" s="6">
        <v>3</v>
      </c>
      <c r="K11" s="6">
        <v>3</v>
      </c>
      <c r="L11" s="6">
        <v>2</v>
      </c>
      <c r="M11" s="6">
        <v>8</v>
      </c>
      <c r="N11" s="6">
        <v>3</v>
      </c>
      <c r="O11" s="6">
        <v>84</v>
      </c>
      <c r="P11" s="6">
        <v>82</v>
      </c>
      <c r="Q11" s="6">
        <v>0.75</v>
      </c>
      <c r="R11" s="6">
        <v>1</v>
      </c>
    </row>
    <row r="12" spans="1:21" ht="15.75" customHeight="1" x14ac:dyDescent="0.2">
      <c r="A12" s="5">
        <v>43690</v>
      </c>
      <c r="B12" s="6">
        <v>16</v>
      </c>
      <c r="C12" s="6">
        <v>1.83</v>
      </c>
      <c r="D12" s="6">
        <v>7.28</v>
      </c>
      <c r="E12" s="6">
        <v>28.2</v>
      </c>
      <c r="F12" s="6">
        <v>1.52</v>
      </c>
      <c r="G12" s="6">
        <v>0.113</v>
      </c>
      <c r="I12" s="6">
        <v>2</v>
      </c>
      <c r="J12" s="6">
        <v>3</v>
      </c>
      <c r="K12" s="6">
        <v>3</v>
      </c>
      <c r="L12" s="6">
        <v>2</v>
      </c>
      <c r="M12" s="6">
        <v>10</v>
      </c>
      <c r="N12" s="6">
        <v>1</v>
      </c>
      <c r="O12" s="6">
        <v>80</v>
      </c>
      <c r="P12" s="6">
        <v>80</v>
      </c>
      <c r="Q12" s="6">
        <v>0.25</v>
      </c>
      <c r="R12" s="6">
        <v>1</v>
      </c>
    </row>
    <row r="13" spans="1:21" ht="15.75" customHeight="1" x14ac:dyDescent="0.2">
      <c r="A13" s="5">
        <v>43690</v>
      </c>
      <c r="B13" s="6">
        <v>17</v>
      </c>
      <c r="C13" s="6">
        <v>7.83</v>
      </c>
      <c r="D13" s="6">
        <v>7.34</v>
      </c>
      <c r="E13" s="6">
        <v>16.899999999999999</v>
      </c>
      <c r="G13" s="6">
        <v>5.2999999999999999E-2</v>
      </c>
      <c r="I13" s="6">
        <v>2</v>
      </c>
      <c r="J13" s="6">
        <v>3</v>
      </c>
      <c r="K13" s="6">
        <v>3</v>
      </c>
      <c r="L13" s="6">
        <v>2</v>
      </c>
      <c r="M13" s="6">
        <v>9</v>
      </c>
      <c r="N13" s="6">
        <v>3</v>
      </c>
      <c r="O13" s="6">
        <v>73</v>
      </c>
      <c r="P13" s="6">
        <v>73.400000000000006</v>
      </c>
      <c r="Q13" s="6">
        <v>0.3</v>
      </c>
      <c r="R13" s="6">
        <v>1</v>
      </c>
    </row>
    <row r="14" spans="1:21" ht="15.75" customHeight="1" x14ac:dyDescent="0.2">
      <c r="A14" s="5">
        <v>43690</v>
      </c>
      <c r="B14" s="6">
        <v>18</v>
      </c>
    </row>
    <row r="15" spans="1:21" ht="15.75" customHeight="1" x14ac:dyDescent="0.2">
      <c r="A15" s="5">
        <v>43690</v>
      </c>
      <c r="B15" s="6">
        <v>19</v>
      </c>
      <c r="C15" s="6">
        <v>0.43</v>
      </c>
      <c r="D15" s="6">
        <v>7.5</v>
      </c>
      <c r="E15" s="6">
        <v>33.6</v>
      </c>
      <c r="F15" s="6">
        <v>0.78300000000000003</v>
      </c>
      <c r="G15" s="6">
        <v>5.8999999999999997E-2</v>
      </c>
      <c r="I15" s="6"/>
      <c r="J15" s="6">
        <v>2</v>
      </c>
      <c r="K15" s="6">
        <v>2</v>
      </c>
      <c r="L15" s="6">
        <v>2</v>
      </c>
      <c r="M15" s="6">
        <v>11</v>
      </c>
      <c r="N15" s="6">
        <v>1</v>
      </c>
      <c r="O15" s="6">
        <v>84</v>
      </c>
      <c r="P15" s="6">
        <v>81</v>
      </c>
      <c r="Q15" s="6">
        <v>0.6</v>
      </c>
      <c r="R15" s="6">
        <v>1</v>
      </c>
    </row>
    <row r="16" spans="1:21" ht="15.75" customHeight="1" x14ac:dyDescent="0.2">
      <c r="A16" s="5">
        <v>43690</v>
      </c>
      <c r="B16" s="6">
        <v>21</v>
      </c>
      <c r="C16" s="6">
        <v>2.37</v>
      </c>
      <c r="D16" s="6">
        <v>7.78</v>
      </c>
      <c r="E16" s="6">
        <v>21.9</v>
      </c>
      <c r="F16" s="6">
        <v>2.41</v>
      </c>
      <c r="G16" s="6">
        <v>0.09</v>
      </c>
      <c r="I16" s="6">
        <v>1</v>
      </c>
      <c r="J16" s="6">
        <v>3</v>
      </c>
      <c r="K16" s="6">
        <v>3</v>
      </c>
      <c r="L16" s="6">
        <v>2</v>
      </c>
      <c r="M16" s="6">
        <v>12</v>
      </c>
      <c r="N16" s="6">
        <v>1</v>
      </c>
      <c r="O16" s="6">
        <v>82</v>
      </c>
      <c r="P16" s="6">
        <v>79</v>
      </c>
      <c r="Q16" s="6">
        <v>0.4</v>
      </c>
      <c r="R16" s="6">
        <v>1</v>
      </c>
    </row>
    <row r="17" spans="1:18" ht="15.75" customHeight="1" x14ac:dyDescent="0.2">
      <c r="A17" s="5">
        <v>43690</v>
      </c>
      <c r="B17" s="6">
        <v>22</v>
      </c>
      <c r="C17" s="6">
        <v>3.52</v>
      </c>
      <c r="D17" s="6">
        <v>7.07</v>
      </c>
      <c r="E17" s="6">
        <v>20.9</v>
      </c>
      <c r="F17" s="6">
        <v>4.4800000000000004</v>
      </c>
      <c r="G17" s="6">
        <v>7.8E-2</v>
      </c>
      <c r="I17" s="6">
        <v>4</v>
      </c>
      <c r="J17" s="6">
        <v>3</v>
      </c>
      <c r="K17" s="6">
        <v>2</v>
      </c>
      <c r="L17" s="6">
        <v>2</v>
      </c>
      <c r="M17" s="6">
        <v>11</v>
      </c>
      <c r="N17" s="6">
        <v>1</v>
      </c>
      <c r="O17" s="6">
        <v>80</v>
      </c>
      <c r="P17" s="6">
        <v>82</v>
      </c>
      <c r="R17" s="6">
        <v>1</v>
      </c>
    </row>
    <row r="18" spans="1:18" ht="15.75" customHeight="1" x14ac:dyDescent="0.2">
      <c r="A18" s="5">
        <v>43690</v>
      </c>
      <c r="B18" s="6">
        <v>23</v>
      </c>
    </row>
    <row r="19" spans="1:18" ht="15.75" customHeight="1" x14ac:dyDescent="0.2">
      <c r="A19" s="5">
        <v>43690</v>
      </c>
      <c r="B19" s="6">
        <v>24</v>
      </c>
      <c r="C19" s="6">
        <v>17.5</v>
      </c>
      <c r="D19" s="6">
        <v>6.98</v>
      </c>
      <c r="E19" s="6">
        <v>79.3</v>
      </c>
      <c r="G19" s="6">
        <v>0.309</v>
      </c>
      <c r="I19" s="6">
        <v>2</v>
      </c>
      <c r="J19" s="6">
        <v>3</v>
      </c>
      <c r="K19" s="6">
        <v>3</v>
      </c>
      <c r="L19" s="6">
        <v>2</v>
      </c>
      <c r="M19" s="6">
        <v>7</v>
      </c>
      <c r="N19" s="6">
        <v>2</v>
      </c>
      <c r="O19" s="6">
        <v>83</v>
      </c>
      <c r="P19" s="6">
        <v>80</v>
      </c>
      <c r="Q19" s="6">
        <v>0.3</v>
      </c>
      <c r="R19" s="6">
        <v>1</v>
      </c>
    </row>
    <row r="20" spans="1:18" ht="15.75" customHeight="1" x14ac:dyDescent="0.2">
      <c r="A20" s="5">
        <v>43690</v>
      </c>
      <c r="B20" s="6">
        <v>25</v>
      </c>
      <c r="C20" s="6">
        <v>12.65</v>
      </c>
      <c r="D20" s="6">
        <v>7.16</v>
      </c>
      <c r="E20" s="6">
        <v>14.9</v>
      </c>
      <c r="G20" s="6">
        <v>0.154</v>
      </c>
      <c r="I20" s="6">
        <v>4</v>
      </c>
      <c r="J20" s="6">
        <v>3</v>
      </c>
      <c r="K20" s="6">
        <v>2</v>
      </c>
      <c r="L20" s="6">
        <v>2</v>
      </c>
      <c r="M20" s="6">
        <v>10</v>
      </c>
      <c r="N20" s="6">
        <v>1</v>
      </c>
      <c r="O20" s="6">
        <v>82</v>
      </c>
      <c r="P20" s="6">
        <v>78</v>
      </c>
      <c r="Q20" s="6">
        <v>0.45</v>
      </c>
      <c r="R20" s="6">
        <v>1</v>
      </c>
    </row>
    <row r="21" spans="1:18" ht="15.75" customHeight="1" x14ac:dyDescent="0.2">
      <c r="A21" s="5">
        <v>43690</v>
      </c>
      <c r="B21" s="6">
        <v>26</v>
      </c>
      <c r="C21" s="6">
        <v>0.96</v>
      </c>
      <c r="D21" s="6">
        <v>7.74</v>
      </c>
      <c r="E21" s="6">
        <v>85.5</v>
      </c>
      <c r="F21" s="6">
        <v>1.72</v>
      </c>
      <c r="G21" s="6">
        <v>2.1999999999999999E-2</v>
      </c>
      <c r="I21" s="6">
        <v>2</v>
      </c>
      <c r="J21" s="6">
        <v>2</v>
      </c>
      <c r="K21" s="6">
        <v>2</v>
      </c>
      <c r="L21" s="6">
        <v>1</v>
      </c>
      <c r="M21" s="6">
        <v>10</v>
      </c>
      <c r="N21" s="6">
        <v>1</v>
      </c>
      <c r="O21" s="6">
        <v>78</v>
      </c>
      <c r="P21" s="6">
        <v>78</v>
      </c>
      <c r="Q21" s="6">
        <v>0.38</v>
      </c>
      <c r="R21" s="6">
        <v>1</v>
      </c>
    </row>
    <row r="22" spans="1:18" ht="15.75" customHeight="1" x14ac:dyDescent="0.2">
      <c r="A22" s="5">
        <v>43690</v>
      </c>
      <c r="B22" s="6">
        <v>27</v>
      </c>
      <c r="C22" s="6">
        <v>0.63</v>
      </c>
      <c r="D22" s="6">
        <v>8.24</v>
      </c>
      <c r="E22" s="6">
        <v>24.9</v>
      </c>
      <c r="F22" s="6">
        <v>3.82</v>
      </c>
      <c r="G22" s="6">
        <v>0.45</v>
      </c>
      <c r="I22" s="6">
        <v>4</v>
      </c>
      <c r="J22" s="6">
        <v>3</v>
      </c>
      <c r="K22" s="6">
        <v>3</v>
      </c>
      <c r="L22" s="6">
        <v>2</v>
      </c>
      <c r="M22" s="6">
        <v>10</v>
      </c>
      <c r="N22" s="6">
        <v>3</v>
      </c>
      <c r="O22" s="6">
        <v>84</v>
      </c>
      <c r="P22" s="6">
        <v>80</v>
      </c>
      <c r="Q22" s="6">
        <v>0.6</v>
      </c>
      <c r="R22" s="6">
        <v>1</v>
      </c>
    </row>
    <row r="23" spans="1:18" ht="15.75" customHeight="1" x14ac:dyDescent="0.2">
      <c r="A23" s="5">
        <v>43690</v>
      </c>
      <c r="B23" s="6">
        <v>28</v>
      </c>
      <c r="C23" s="6">
        <v>13.38</v>
      </c>
      <c r="D23" s="6">
        <v>7.04</v>
      </c>
      <c r="E23" s="6">
        <v>12.4</v>
      </c>
      <c r="G23" s="6">
        <v>0.13800000000000001</v>
      </c>
      <c r="I23" s="6">
        <v>4</v>
      </c>
      <c r="J23" s="6">
        <v>3</v>
      </c>
      <c r="K23" s="6">
        <v>4</v>
      </c>
      <c r="L23" s="6">
        <v>3</v>
      </c>
      <c r="M23" s="6">
        <v>10</v>
      </c>
      <c r="N23" s="6">
        <v>1</v>
      </c>
      <c r="O23" s="6">
        <v>82</v>
      </c>
      <c r="Q23" s="6">
        <v>0.35</v>
      </c>
      <c r="R23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"/>
  <sheetViews>
    <sheetView workbookViewId="0">
      <selection activeCell="A2" sqref="A2:XFD23"/>
    </sheetView>
  </sheetViews>
  <sheetFormatPr defaultColWidth="14.42578125" defaultRowHeight="15.75" customHeight="1" x14ac:dyDescent="0.2"/>
  <cols>
    <col min="1" max="1" width="10.28515625" customWidth="1"/>
    <col min="2" max="2" width="7.42578125" customWidth="1"/>
    <col min="3" max="3" width="9.85546875" customWidth="1"/>
    <col min="4" max="4" width="9.42578125" customWidth="1"/>
    <col min="5" max="5" width="10.85546875" customWidth="1"/>
    <col min="6" max="6" width="10.42578125" customWidth="1"/>
    <col min="7" max="7" width="8.140625" customWidth="1"/>
    <col min="8" max="8" width="9.7109375" customWidth="1"/>
    <col min="9" max="9" width="5.85546875" customWidth="1"/>
    <col min="10" max="10" width="9.28515625" customWidth="1"/>
    <col min="11" max="11" width="6.42578125" customWidth="1"/>
    <col min="12" max="12" width="8.85546875" customWidth="1"/>
    <col min="13" max="13" width="9.7109375" customWidth="1"/>
    <col min="14" max="14" width="9.140625" customWidth="1"/>
    <col min="15" max="15" width="12.85546875" customWidth="1"/>
    <col min="17" max="17" width="11.28515625" customWidth="1"/>
    <col min="18" max="18" width="11.42578125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</row>
    <row r="2" spans="1:21" ht="15.75" customHeight="1" x14ac:dyDescent="0.2">
      <c r="A2" s="5">
        <v>43704</v>
      </c>
      <c r="B2" s="6">
        <v>2</v>
      </c>
      <c r="C2" s="6">
        <v>0.3</v>
      </c>
      <c r="D2" s="6">
        <v>8.3699999999999992</v>
      </c>
      <c r="E2" s="6">
        <v>50.9</v>
      </c>
      <c r="F2" s="6">
        <v>3.5</v>
      </c>
      <c r="G2" s="6">
        <v>0.20599999999999999</v>
      </c>
      <c r="I2" s="6">
        <v>5</v>
      </c>
      <c r="J2" s="6">
        <v>3</v>
      </c>
      <c r="K2" s="6">
        <v>2</v>
      </c>
      <c r="L2" s="6">
        <v>2</v>
      </c>
      <c r="M2" s="6">
        <v>7</v>
      </c>
      <c r="N2" s="6">
        <v>2</v>
      </c>
      <c r="O2" s="6">
        <v>68</v>
      </c>
      <c r="P2" s="6">
        <v>78</v>
      </c>
      <c r="Q2" s="6">
        <v>0.72</v>
      </c>
      <c r="R2" s="6">
        <v>2</v>
      </c>
    </row>
    <row r="3" spans="1:21" ht="15.75" customHeight="1" x14ac:dyDescent="0.2">
      <c r="A3" s="5">
        <v>43704</v>
      </c>
      <c r="B3" s="6">
        <v>3</v>
      </c>
      <c r="C3" s="6">
        <v>0.31</v>
      </c>
      <c r="D3" s="6">
        <v>8.23</v>
      </c>
      <c r="E3" s="6">
        <v>43.2</v>
      </c>
      <c r="F3" s="6">
        <v>11.7</v>
      </c>
      <c r="G3" s="6">
        <v>6.2E-2</v>
      </c>
      <c r="I3" s="6">
        <v>5</v>
      </c>
      <c r="J3" s="6">
        <v>3</v>
      </c>
      <c r="K3" s="6">
        <v>2</v>
      </c>
      <c r="L3" s="6">
        <v>2</v>
      </c>
      <c r="M3" s="6">
        <v>7</v>
      </c>
      <c r="N3" s="6">
        <v>1</v>
      </c>
      <c r="O3" s="6">
        <v>80</v>
      </c>
      <c r="P3" s="6">
        <v>75</v>
      </c>
      <c r="Q3" s="6">
        <v>0.5</v>
      </c>
      <c r="R3" s="6">
        <v>1</v>
      </c>
    </row>
    <row r="4" spans="1:21" ht="15.75" customHeight="1" x14ac:dyDescent="0.2">
      <c r="A4" s="5">
        <v>43704</v>
      </c>
      <c r="B4" s="6">
        <v>5</v>
      </c>
      <c r="C4" s="6">
        <v>0.53</v>
      </c>
      <c r="D4" s="6">
        <v>9.43</v>
      </c>
      <c r="E4" s="6">
        <v>53.4</v>
      </c>
      <c r="F4" s="6">
        <v>0.50800000000000001</v>
      </c>
      <c r="G4" s="6">
        <v>0.10299999999999999</v>
      </c>
      <c r="I4" s="6">
        <v>5</v>
      </c>
      <c r="J4" s="6">
        <v>3</v>
      </c>
      <c r="K4" s="6">
        <v>3</v>
      </c>
      <c r="L4" s="6">
        <v>2</v>
      </c>
      <c r="M4" s="6">
        <v>7</v>
      </c>
      <c r="N4" s="6">
        <v>3</v>
      </c>
      <c r="O4" s="6">
        <v>80</v>
      </c>
      <c r="P4" s="6">
        <v>75</v>
      </c>
      <c r="Q4" s="6">
        <v>0.4</v>
      </c>
      <c r="R4" s="6">
        <v>1</v>
      </c>
    </row>
    <row r="5" spans="1:21" ht="15.75" customHeight="1" x14ac:dyDescent="0.2">
      <c r="A5" s="5">
        <v>43704</v>
      </c>
      <c r="B5" s="6">
        <v>6</v>
      </c>
      <c r="C5" s="6">
        <v>0.27</v>
      </c>
      <c r="D5" s="6">
        <v>8.32</v>
      </c>
      <c r="E5" s="6">
        <v>15.4</v>
      </c>
      <c r="F5" s="6">
        <v>0.35499999999999998</v>
      </c>
      <c r="G5" s="6">
        <v>0.19800000000000001</v>
      </c>
      <c r="I5" s="6">
        <v>5</v>
      </c>
      <c r="K5" s="6">
        <v>3</v>
      </c>
      <c r="L5" s="6">
        <v>2</v>
      </c>
      <c r="M5" s="6">
        <v>7</v>
      </c>
      <c r="N5" s="6">
        <v>3</v>
      </c>
      <c r="O5" s="6">
        <v>65</v>
      </c>
      <c r="P5" s="6">
        <v>73</v>
      </c>
      <c r="Q5" s="6">
        <v>1.2</v>
      </c>
    </row>
    <row r="6" spans="1:21" ht="15.75" customHeight="1" x14ac:dyDescent="0.2">
      <c r="A6" s="5">
        <v>43704</v>
      </c>
      <c r="B6" s="6">
        <v>8</v>
      </c>
      <c r="C6" s="6">
        <v>0.3</v>
      </c>
      <c r="D6" s="6">
        <v>7.03</v>
      </c>
      <c r="E6" s="6">
        <v>2.7</v>
      </c>
      <c r="F6" s="6">
        <v>15.8</v>
      </c>
      <c r="G6" s="6">
        <v>0.29499999999999998</v>
      </c>
      <c r="I6" s="6">
        <v>5</v>
      </c>
      <c r="J6" s="6">
        <v>3</v>
      </c>
      <c r="K6" s="6">
        <v>1</v>
      </c>
      <c r="L6" s="6">
        <v>1</v>
      </c>
      <c r="M6" s="6">
        <v>13</v>
      </c>
      <c r="N6" s="6">
        <v>1</v>
      </c>
      <c r="O6" s="6">
        <v>77</v>
      </c>
      <c r="P6" s="6">
        <v>73</v>
      </c>
      <c r="Q6" s="6">
        <v>1.62</v>
      </c>
      <c r="R6" s="6">
        <v>1</v>
      </c>
    </row>
    <row r="7" spans="1:21" ht="15.75" customHeight="1" x14ac:dyDescent="0.2">
      <c r="A7" s="5">
        <v>43704</v>
      </c>
      <c r="B7" s="6">
        <v>9</v>
      </c>
      <c r="C7" s="6">
        <v>0.3</v>
      </c>
      <c r="D7" s="6">
        <v>7.82</v>
      </c>
      <c r="E7" s="6">
        <v>40.6</v>
      </c>
      <c r="F7" s="6">
        <v>2.36</v>
      </c>
      <c r="G7" s="6">
        <v>0.14199999999999999</v>
      </c>
      <c r="I7" s="6">
        <v>5</v>
      </c>
      <c r="J7" s="6">
        <v>3</v>
      </c>
      <c r="K7" s="6">
        <v>2</v>
      </c>
      <c r="L7" s="6">
        <v>2</v>
      </c>
      <c r="N7" s="6">
        <v>1</v>
      </c>
      <c r="O7" s="6">
        <v>70</v>
      </c>
      <c r="P7" s="6">
        <v>74</v>
      </c>
      <c r="Q7" s="6">
        <v>0.5</v>
      </c>
      <c r="R7" s="6">
        <v>2</v>
      </c>
    </row>
    <row r="8" spans="1:21" ht="15.75" customHeight="1" x14ac:dyDescent="0.2">
      <c r="A8" s="5">
        <v>43704</v>
      </c>
      <c r="B8" s="6">
        <v>11</v>
      </c>
      <c r="C8" s="6">
        <v>0.59</v>
      </c>
      <c r="D8" s="6">
        <v>7.88</v>
      </c>
      <c r="E8" s="6">
        <v>45.6</v>
      </c>
      <c r="F8" s="6">
        <v>3.08</v>
      </c>
      <c r="G8" s="6">
        <v>0.115</v>
      </c>
      <c r="I8" s="6">
        <v>1</v>
      </c>
      <c r="J8" s="6">
        <v>3</v>
      </c>
      <c r="K8" s="6">
        <v>2</v>
      </c>
      <c r="L8" s="6">
        <v>2</v>
      </c>
      <c r="M8" s="6">
        <v>7</v>
      </c>
      <c r="N8" s="6">
        <v>4</v>
      </c>
      <c r="O8" s="6">
        <v>76</v>
      </c>
      <c r="P8" s="6">
        <v>75</v>
      </c>
      <c r="Q8" s="6">
        <v>0.41</v>
      </c>
      <c r="R8" s="6">
        <v>1</v>
      </c>
    </row>
    <row r="9" spans="1:21" ht="15.75" customHeight="1" x14ac:dyDescent="0.2">
      <c r="A9" s="5">
        <v>43704</v>
      </c>
      <c r="B9" s="6">
        <v>12</v>
      </c>
      <c r="C9" s="6">
        <v>0.27</v>
      </c>
      <c r="D9" s="6">
        <v>7.15</v>
      </c>
      <c r="E9" s="6">
        <v>12.2</v>
      </c>
      <c r="F9" s="6">
        <v>12.3</v>
      </c>
      <c r="G9" s="6">
        <v>9.5000000000000001E-2</v>
      </c>
      <c r="I9" s="6">
        <v>5</v>
      </c>
      <c r="J9" s="6">
        <v>3</v>
      </c>
      <c r="K9" s="6">
        <v>2</v>
      </c>
      <c r="L9" s="6">
        <v>1</v>
      </c>
      <c r="M9" s="6">
        <v>11</v>
      </c>
      <c r="N9" s="6">
        <v>1</v>
      </c>
      <c r="O9" s="6">
        <v>76</v>
      </c>
      <c r="P9" s="6">
        <v>70</v>
      </c>
      <c r="Q9" s="6">
        <v>0.5</v>
      </c>
      <c r="R9" s="6">
        <v>2</v>
      </c>
    </row>
    <row r="10" spans="1:21" ht="15.75" customHeight="1" x14ac:dyDescent="0.2">
      <c r="A10" s="5">
        <v>43704</v>
      </c>
      <c r="B10" s="6">
        <v>13</v>
      </c>
    </row>
    <row r="11" spans="1:21" ht="15.75" customHeight="1" x14ac:dyDescent="0.2">
      <c r="A11" s="5">
        <v>43704</v>
      </c>
      <c r="B11" s="6">
        <v>15</v>
      </c>
      <c r="C11" s="6">
        <v>0.27</v>
      </c>
      <c r="D11" s="6">
        <v>7.76</v>
      </c>
      <c r="E11" s="6">
        <v>26.9</v>
      </c>
      <c r="F11" s="6">
        <v>1.03</v>
      </c>
      <c r="G11" s="6">
        <v>0.51200000000000001</v>
      </c>
      <c r="I11" s="6">
        <v>5</v>
      </c>
      <c r="J11" s="6">
        <v>3</v>
      </c>
      <c r="K11" s="6">
        <v>3</v>
      </c>
      <c r="L11" s="6">
        <v>2</v>
      </c>
      <c r="M11" s="6">
        <v>7</v>
      </c>
      <c r="N11" s="6">
        <v>1</v>
      </c>
      <c r="O11" s="6">
        <v>76</v>
      </c>
      <c r="P11" s="6">
        <v>72</v>
      </c>
      <c r="Q11" s="6">
        <v>0.2</v>
      </c>
      <c r="R11" s="6">
        <v>1</v>
      </c>
    </row>
    <row r="12" spans="1:21" ht="15.75" customHeight="1" x14ac:dyDescent="0.2">
      <c r="A12" s="5">
        <v>43704</v>
      </c>
      <c r="B12" s="6">
        <v>16</v>
      </c>
      <c r="C12" s="6">
        <v>1.07</v>
      </c>
      <c r="D12" s="6">
        <v>7.25</v>
      </c>
      <c r="E12" s="6">
        <v>12.7</v>
      </c>
      <c r="F12" s="6">
        <v>4.24</v>
      </c>
      <c r="G12" s="6">
        <v>1.196</v>
      </c>
      <c r="I12" s="6">
        <v>2</v>
      </c>
      <c r="J12" s="6">
        <v>3</v>
      </c>
      <c r="K12" s="6">
        <v>1</v>
      </c>
      <c r="L12" s="6">
        <v>1</v>
      </c>
      <c r="M12" s="6">
        <v>6</v>
      </c>
      <c r="N12" s="6">
        <v>2</v>
      </c>
      <c r="O12" s="6">
        <v>78</v>
      </c>
      <c r="P12" s="6">
        <v>76</v>
      </c>
      <c r="Q12" s="6">
        <v>63</v>
      </c>
      <c r="R12" s="6">
        <v>1</v>
      </c>
    </row>
    <row r="13" spans="1:21" ht="15.75" customHeight="1" x14ac:dyDescent="0.2">
      <c r="A13" s="5">
        <v>43704</v>
      </c>
      <c r="B13" s="6">
        <v>17</v>
      </c>
      <c r="C13" s="6">
        <v>7.89</v>
      </c>
      <c r="D13" s="6">
        <v>7.18</v>
      </c>
      <c r="E13" s="6">
        <v>22.4</v>
      </c>
      <c r="G13" s="6">
        <v>0.95199999999999996</v>
      </c>
      <c r="I13" s="6">
        <v>2</v>
      </c>
      <c r="J13" s="6">
        <v>3</v>
      </c>
      <c r="K13" s="6">
        <v>2</v>
      </c>
      <c r="L13" s="6">
        <v>2</v>
      </c>
      <c r="M13" s="6">
        <v>12</v>
      </c>
      <c r="N13" s="6">
        <v>2</v>
      </c>
      <c r="O13" s="6">
        <v>63</v>
      </c>
      <c r="P13" s="6">
        <v>68</v>
      </c>
      <c r="Q13" s="6">
        <v>0.35</v>
      </c>
      <c r="R13" s="6">
        <v>1</v>
      </c>
    </row>
    <row r="14" spans="1:21" ht="15.75" customHeight="1" x14ac:dyDescent="0.2">
      <c r="A14" s="5">
        <v>43704</v>
      </c>
      <c r="B14" s="6">
        <v>18</v>
      </c>
    </row>
    <row r="15" spans="1:21" ht="15.75" customHeight="1" x14ac:dyDescent="0.2">
      <c r="A15" s="5">
        <v>43704</v>
      </c>
      <c r="B15" s="6">
        <v>19</v>
      </c>
      <c r="C15" s="6">
        <v>0.45</v>
      </c>
      <c r="D15" s="6">
        <v>7.53</v>
      </c>
      <c r="E15" s="6">
        <v>25.7</v>
      </c>
      <c r="F15" s="6">
        <v>3.94</v>
      </c>
      <c r="G15" s="6">
        <v>1.1419999999999999</v>
      </c>
      <c r="I15" s="6">
        <v>4</v>
      </c>
      <c r="J15" s="6">
        <v>3</v>
      </c>
      <c r="K15" s="6">
        <v>2</v>
      </c>
      <c r="L15" s="6">
        <v>2</v>
      </c>
      <c r="M15" s="6">
        <v>5</v>
      </c>
      <c r="N15" s="6">
        <v>2</v>
      </c>
      <c r="O15" s="6">
        <v>72</v>
      </c>
      <c r="P15" s="6">
        <v>76</v>
      </c>
      <c r="Q15" s="6">
        <v>0.5</v>
      </c>
      <c r="R15" s="6">
        <v>1</v>
      </c>
    </row>
    <row r="16" spans="1:21" ht="15.75" customHeight="1" x14ac:dyDescent="0.2">
      <c r="A16" s="5">
        <v>43704</v>
      </c>
      <c r="B16" s="6">
        <v>21</v>
      </c>
      <c r="C16" s="6">
        <v>5.44</v>
      </c>
      <c r="D16" s="6">
        <v>7.25</v>
      </c>
      <c r="E16" s="6">
        <v>49.2</v>
      </c>
      <c r="F16" s="6">
        <v>52.5</v>
      </c>
      <c r="G16" s="6">
        <v>0.191</v>
      </c>
      <c r="I16" s="6">
        <v>1</v>
      </c>
      <c r="J16" s="6">
        <v>3</v>
      </c>
      <c r="K16" s="6">
        <v>2</v>
      </c>
      <c r="L16" s="6">
        <v>2</v>
      </c>
      <c r="M16" s="6">
        <v>5</v>
      </c>
      <c r="N16" s="6">
        <v>1</v>
      </c>
      <c r="O16" s="6">
        <v>76</v>
      </c>
      <c r="P16" s="6">
        <v>73</v>
      </c>
      <c r="Q16" s="6">
        <v>0.43</v>
      </c>
      <c r="R16" s="6">
        <v>1</v>
      </c>
    </row>
    <row r="17" spans="1:18" ht="15.75" customHeight="1" x14ac:dyDescent="0.2">
      <c r="A17" s="5">
        <v>43704</v>
      </c>
      <c r="B17" s="6">
        <v>22</v>
      </c>
      <c r="C17" s="6">
        <v>5.79</v>
      </c>
      <c r="D17" s="6">
        <v>7.18</v>
      </c>
      <c r="E17" s="6">
        <v>19.5</v>
      </c>
      <c r="F17" s="6">
        <v>51.3</v>
      </c>
      <c r="G17" s="6">
        <v>0.18099999999999999</v>
      </c>
      <c r="I17" s="6">
        <v>4</v>
      </c>
      <c r="J17" s="6">
        <v>3</v>
      </c>
      <c r="K17" s="6">
        <v>2</v>
      </c>
      <c r="L17" s="6">
        <v>2</v>
      </c>
      <c r="M17" s="6">
        <v>5</v>
      </c>
      <c r="N17" s="6">
        <v>1</v>
      </c>
      <c r="O17" s="6">
        <v>75</v>
      </c>
      <c r="P17" s="6">
        <v>77</v>
      </c>
      <c r="Q17" s="6">
        <v>0.45</v>
      </c>
    </row>
    <row r="18" spans="1:18" ht="15.75" customHeight="1" x14ac:dyDescent="0.2">
      <c r="A18" s="5">
        <v>43704</v>
      </c>
      <c r="B18" s="6">
        <v>23</v>
      </c>
    </row>
    <row r="19" spans="1:18" ht="15.75" customHeight="1" x14ac:dyDescent="0.2">
      <c r="A19" s="5">
        <v>43704</v>
      </c>
      <c r="B19" s="6">
        <v>24</v>
      </c>
      <c r="C19" s="6">
        <v>17.62</v>
      </c>
      <c r="D19" s="6">
        <v>7.35</v>
      </c>
      <c r="E19" s="6">
        <v>52.5</v>
      </c>
      <c r="G19" s="6">
        <v>0.14599999999999999</v>
      </c>
      <c r="I19" s="6">
        <v>1</v>
      </c>
      <c r="J19" s="6">
        <v>2</v>
      </c>
      <c r="K19" s="6">
        <v>2</v>
      </c>
      <c r="L19" s="6">
        <v>2</v>
      </c>
      <c r="M19" s="6">
        <v>11</v>
      </c>
      <c r="N19" s="6">
        <v>1</v>
      </c>
      <c r="O19" s="6">
        <v>78</v>
      </c>
      <c r="P19" s="6">
        <v>74</v>
      </c>
      <c r="Q19" s="6">
        <v>0.5</v>
      </c>
      <c r="R19" s="6">
        <v>1</v>
      </c>
    </row>
    <row r="20" spans="1:18" ht="15.75" customHeight="1" x14ac:dyDescent="0.2">
      <c r="A20" s="5">
        <v>43704</v>
      </c>
      <c r="B20" s="6">
        <v>25</v>
      </c>
      <c r="C20" s="6">
        <v>14.45</v>
      </c>
      <c r="D20" s="6">
        <v>7.07</v>
      </c>
      <c r="E20" s="6">
        <v>44.9</v>
      </c>
      <c r="G20" s="6">
        <v>0.17699999999999999</v>
      </c>
      <c r="I20" s="6">
        <v>1</v>
      </c>
      <c r="J20" s="6">
        <v>3</v>
      </c>
      <c r="K20" s="6">
        <v>3</v>
      </c>
      <c r="L20" s="6">
        <v>2</v>
      </c>
      <c r="M20" s="6">
        <v>6</v>
      </c>
      <c r="N20" s="6">
        <v>4</v>
      </c>
      <c r="O20" s="6">
        <v>77</v>
      </c>
      <c r="P20" s="6">
        <v>72</v>
      </c>
      <c r="Q20" s="6">
        <v>0.5</v>
      </c>
      <c r="R20" s="6">
        <v>1</v>
      </c>
    </row>
    <row r="21" spans="1:18" ht="15.75" customHeight="1" x14ac:dyDescent="0.2">
      <c r="A21" s="5">
        <v>43704</v>
      </c>
      <c r="B21" s="6">
        <v>26</v>
      </c>
      <c r="C21" s="6">
        <v>1.01</v>
      </c>
      <c r="D21" s="6">
        <v>8.0500000000000007</v>
      </c>
      <c r="E21" s="6">
        <v>76.400000000000006</v>
      </c>
      <c r="F21" s="6">
        <v>12.6</v>
      </c>
      <c r="G21" s="6">
        <v>0.185</v>
      </c>
      <c r="I21" s="6">
        <v>4</v>
      </c>
      <c r="J21" s="6">
        <v>3</v>
      </c>
      <c r="K21" s="6">
        <v>3</v>
      </c>
      <c r="L21" s="6">
        <v>1</v>
      </c>
      <c r="M21" s="6">
        <v>6</v>
      </c>
      <c r="N21" s="6">
        <v>1</v>
      </c>
      <c r="O21" s="6">
        <v>72.5</v>
      </c>
      <c r="P21" s="6">
        <v>75.2</v>
      </c>
      <c r="Q21" s="6">
        <v>0.35</v>
      </c>
      <c r="R21" s="6">
        <v>1</v>
      </c>
    </row>
    <row r="22" spans="1:18" ht="15.75" customHeight="1" x14ac:dyDescent="0.2">
      <c r="A22" s="5">
        <v>43704</v>
      </c>
      <c r="B22" s="6">
        <v>27</v>
      </c>
      <c r="C22" s="6">
        <v>0.63</v>
      </c>
      <c r="D22" s="6">
        <v>7.75</v>
      </c>
      <c r="E22" s="6">
        <v>11.6</v>
      </c>
      <c r="F22" s="6">
        <v>7.59</v>
      </c>
      <c r="G22" s="6">
        <v>0.184</v>
      </c>
      <c r="I22" s="6">
        <v>4</v>
      </c>
      <c r="J22" s="6">
        <v>3</v>
      </c>
      <c r="K22" s="6">
        <v>3</v>
      </c>
      <c r="L22" s="6">
        <v>2</v>
      </c>
      <c r="M22" s="6">
        <v>6</v>
      </c>
      <c r="N22" s="6">
        <v>2</v>
      </c>
      <c r="O22" s="6">
        <v>76</v>
      </c>
      <c r="P22" s="6">
        <v>77</v>
      </c>
      <c r="Q22" s="6">
        <v>0.8</v>
      </c>
      <c r="R22" s="6">
        <v>1</v>
      </c>
    </row>
    <row r="23" spans="1:18" ht="15.75" customHeight="1" x14ac:dyDescent="0.2">
      <c r="A23" s="5">
        <v>43704</v>
      </c>
      <c r="B23" s="6">
        <v>28</v>
      </c>
      <c r="C23" s="6">
        <v>15.49</v>
      </c>
      <c r="D23" s="6">
        <v>6.87</v>
      </c>
      <c r="E23" s="6">
        <v>13.4</v>
      </c>
      <c r="G23" s="6">
        <v>0.14799999999999999</v>
      </c>
      <c r="I23" s="6">
        <v>1</v>
      </c>
      <c r="J23" s="6">
        <v>3</v>
      </c>
      <c r="K23" s="6">
        <v>3</v>
      </c>
      <c r="L23" s="6">
        <v>2</v>
      </c>
      <c r="M23" s="6">
        <v>6</v>
      </c>
      <c r="N23" s="6">
        <v>4</v>
      </c>
      <c r="O23" s="6">
        <v>77</v>
      </c>
      <c r="P23" s="6">
        <v>73</v>
      </c>
      <c r="Q23" s="6">
        <v>0.5</v>
      </c>
      <c r="R2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Salinity Data</vt:lpstr>
      <vt:lpstr>Alldata</vt:lpstr>
      <vt:lpstr>4June2019</vt:lpstr>
      <vt:lpstr>18 June2019</vt:lpstr>
      <vt:lpstr>2July2019</vt:lpstr>
      <vt:lpstr>16July2019</vt:lpstr>
      <vt:lpstr>30July2019</vt:lpstr>
      <vt:lpstr>13August2019</vt:lpstr>
      <vt:lpstr>27August2019</vt:lpstr>
      <vt:lpstr>10September2019</vt:lpstr>
      <vt:lpstr>24September201</vt:lpstr>
      <vt:lpstr>8October2019</vt:lpstr>
      <vt:lpstr>22October2019</vt:lpstr>
      <vt:lpstr>5November2019</vt:lpstr>
      <vt:lpstr>Template</vt:lpstr>
      <vt:lpstr>HP Sample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 Bradley</cp:lastModifiedBy>
  <dcterms:created xsi:type="dcterms:W3CDTF">2020-02-04T21:04:39Z</dcterms:created>
  <dcterms:modified xsi:type="dcterms:W3CDTF">2020-06-19T19:44:43Z</dcterms:modified>
</cp:coreProperties>
</file>