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\iCloudDrive\SU\Creekwatchers\Data\data\"/>
    </mc:Choice>
  </mc:AlternateContent>
  <xr:revisionPtr revIDLastSave="0" documentId="13_ncr:1_{0CB5BCC6-DF08-4FA9-8395-8CF869ACD47C}" xr6:coauthVersionLast="45" xr6:coauthVersionMax="45" xr10:uidLastSave="{00000000-0000-0000-0000-000000000000}"/>
  <bookViews>
    <workbookView xWindow="1500" yWindow="270" windowWidth="14985" windowHeight="14910" xr2:uid="{00000000-000D-0000-FFFF-FFFF00000000}"/>
  </bookViews>
  <sheets>
    <sheet name="ALL" sheetId="1" r:id="rId1"/>
    <sheet name="Sheet2" sheetId="2" r:id="rId2"/>
    <sheet name="Sheet3" sheetId="3" r:id="rId3"/>
  </sheets>
  <definedNames>
    <definedName name="_xlnm._FilterDatabase" localSheetId="0" hidden="1">ALL!$A$1:$AI$865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0" i="1" l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5" i="1"/>
  <c r="U6" i="1"/>
  <c r="U7" i="1"/>
  <c r="U8" i="1"/>
  <c r="U9" i="1"/>
  <c r="U4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4" i="1"/>
  <c r="V10" i="1" l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5" i="1"/>
  <c r="V6" i="1"/>
  <c r="V7" i="1"/>
  <c r="V8" i="1"/>
  <c r="V9" i="1"/>
  <c r="V4" i="1"/>
  <c r="AH701" i="1" l="1"/>
  <c r="AI701" i="1"/>
  <c r="AH702" i="1"/>
  <c r="AI702" i="1"/>
  <c r="AH703" i="1"/>
  <c r="AI703" i="1"/>
  <c r="AH704" i="1"/>
  <c r="AI704" i="1"/>
  <c r="AH705" i="1"/>
  <c r="AI705" i="1"/>
  <c r="AH706" i="1"/>
  <c r="AI706" i="1"/>
  <c r="AH707" i="1"/>
  <c r="AI707" i="1"/>
  <c r="AH708" i="1"/>
  <c r="AI708" i="1"/>
  <c r="AI709" i="1"/>
  <c r="AH710" i="1"/>
  <c r="AI710" i="1"/>
  <c r="AI711" i="1"/>
  <c r="AI712" i="1"/>
  <c r="AG712" i="1"/>
  <c r="AG711" i="1"/>
  <c r="AG710" i="1"/>
  <c r="AG709" i="1"/>
  <c r="AG708" i="1"/>
  <c r="AG707" i="1"/>
  <c r="AG706" i="1"/>
  <c r="AG705" i="1"/>
  <c r="AG704" i="1"/>
  <c r="AG703" i="1"/>
  <c r="AG702" i="1"/>
  <c r="AG701" i="1"/>
  <c r="AH675" i="1"/>
  <c r="AI675" i="1"/>
  <c r="AH677" i="1"/>
  <c r="AI677" i="1"/>
  <c r="AH682" i="1"/>
  <c r="AI682" i="1"/>
  <c r="AH683" i="1"/>
  <c r="AI683" i="1"/>
  <c r="AH684" i="1"/>
  <c r="AI684" i="1"/>
  <c r="AH686" i="1"/>
  <c r="AI686" i="1"/>
  <c r="AG686" i="1"/>
  <c r="AG684" i="1"/>
  <c r="AG683" i="1"/>
  <c r="AG682" i="1"/>
  <c r="AG677" i="1"/>
  <c r="AG675" i="1"/>
  <c r="AH649" i="1"/>
  <c r="AI649" i="1"/>
  <c r="AH650" i="1"/>
  <c r="AI650" i="1"/>
  <c r="AH651" i="1"/>
  <c r="AI651" i="1"/>
  <c r="AH652" i="1"/>
  <c r="AI652" i="1"/>
  <c r="AH653" i="1"/>
  <c r="AI653" i="1"/>
  <c r="AH656" i="1"/>
  <c r="AI656" i="1"/>
  <c r="AH657" i="1"/>
  <c r="AI657" i="1"/>
  <c r="AH658" i="1"/>
  <c r="AI658" i="1"/>
  <c r="AI659" i="1"/>
  <c r="AI660" i="1"/>
  <c r="AG660" i="1"/>
  <c r="AG659" i="1"/>
  <c r="AG658" i="1"/>
  <c r="AG657" i="1"/>
  <c r="AG656" i="1"/>
  <c r="AG653" i="1"/>
  <c r="AG652" i="1"/>
  <c r="AG651" i="1"/>
  <c r="AG650" i="1"/>
  <c r="AG649" i="1"/>
  <c r="AH622" i="1"/>
  <c r="AI622" i="1"/>
  <c r="AH623" i="1"/>
  <c r="AI623" i="1"/>
  <c r="AH624" i="1"/>
  <c r="AI624" i="1"/>
  <c r="AH625" i="1"/>
  <c r="AI625" i="1"/>
  <c r="AH626" i="1"/>
  <c r="AI626" i="1"/>
  <c r="AH627" i="1"/>
  <c r="AI627" i="1"/>
  <c r="AH628" i="1"/>
  <c r="AI628" i="1"/>
  <c r="AH629" i="1"/>
  <c r="AI629" i="1"/>
  <c r="AH630" i="1"/>
  <c r="AI630" i="1"/>
  <c r="AH631" i="1"/>
  <c r="AI631" i="1"/>
  <c r="AI632" i="1"/>
  <c r="AI633" i="1"/>
  <c r="AG633" i="1"/>
  <c r="AG632" i="1"/>
  <c r="AG631" i="1"/>
  <c r="AG630" i="1"/>
  <c r="AG629" i="1"/>
  <c r="AG628" i="1"/>
  <c r="AG627" i="1"/>
  <c r="AG626" i="1"/>
  <c r="AG625" i="1"/>
  <c r="AG624" i="1"/>
  <c r="AG623" i="1"/>
  <c r="AG622" i="1"/>
  <c r="AH597" i="1"/>
  <c r="AI597" i="1"/>
  <c r="AH598" i="1"/>
  <c r="AI598" i="1"/>
  <c r="AH599" i="1"/>
  <c r="AI599" i="1"/>
  <c r="AH600" i="1"/>
  <c r="AI600" i="1"/>
  <c r="AH601" i="1"/>
  <c r="AI601" i="1"/>
  <c r="AH602" i="1"/>
  <c r="AI602" i="1"/>
  <c r="AH603" i="1"/>
  <c r="AI603" i="1"/>
  <c r="AH604" i="1"/>
  <c r="AI604" i="1"/>
  <c r="AH605" i="1"/>
  <c r="AI605" i="1"/>
  <c r="AH606" i="1"/>
  <c r="AI606" i="1"/>
  <c r="AI607" i="1"/>
  <c r="AG607" i="1"/>
  <c r="AG606" i="1"/>
  <c r="AG605" i="1"/>
  <c r="AG604" i="1"/>
  <c r="AG603" i="1"/>
  <c r="AG602" i="1"/>
  <c r="AG601" i="1"/>
  <c r="AG600" i="1"/>
  <c r="AG599" i="1"/>
  <c r="AG598" i="1"/>
  <c r="AG597" i="1"/>
  <c r="AH570" i="1"/>
  <c r="AI570" i="1"/>
  <c r="AH571" i="1"/>
  <c r="AI571" i="1"/>
  <c r="AH572" i="1"/>
  <c r="AI572" i="1"/>
  <c r="AH573" i="1"/>
  <c r="AI573" i="1"/>
  <c r="AH574" i="1"/>
  <c r="AI574" i="1"/>
  <c r="AH575" i="1"/>
  <c r="AI575" i="1"/>
  <c r="AH577" i="1"/>
  <c r="AI577" i="1"/>
  <c r="AH578" i="1"/>
  <c r="AI578" i="1"/>
  <c r="AI579" i="1"/>
  <c r="AI580" i="1"/>
  <c r="AI581" i="1"/>
  <c r="AG581" i="1"/>
  <c r="AG580" i="1"/>
  <c r="AG579" i="1"/>
  <c r="AG578" i="1"/>
  <c r="AG577" i="1"/>
  <c r="AG575" i="1"/>
  <c r="AG574" i="1"/>
  <c r="AG573" i="1"/>
  <c r="AG572" i="1"/>
  <c r="AG571" i="1"/>
  <c r="AG570" i="1"/>
  <c r="AH543" i="1"/>
  <c r="AI543" i="1"/>
  <c r="AH544" i="1"/>
  <c r="AI544" i="1"/>
  <c r="AH545" i="1"/>
  <c r="AI545" i="1"/>
  <c r="AH547" i="1"/>
  <c r="AI547" i="1"/>
  <c r="AH548" i="1"/>
  <c r="AI548" i="1"/>
  <c r="AH550" i="1"/>
  <c r="AI550" i="1"/>
  <c r="AI553" i="1"/>
  <c r="AI554" i="1"/>
  <c r="AG554" i="1"/>
  <c r="AG553" i="1"/>
  <c r="AG550" i="1"/>
  <c r="AG548" i="1"/>
  <c r="AG547" i="1"/>
  <c r="AG545" i="1"/>
  <c r="AG544" i="1"/>
  <c r="AG543" i="1"/>
  <c r="AH516" i="1"/>
  <c r="AI516" i="1"/>
  <c r="AH517" i="1"/>
  <c r="AI517" i="1"/>
  <c r="AH518" i="1"/>
  <c r="AI518" i="1"/>
  <c r="AH519" i="1"/>
  <c r="AI519" i="1"/>
  <c r="AH520" i="1"/>
  <c r="AI520" i="1"/>
  <c r="AH521" i="1"/>
  <c r="AI521" i="1"/>
  <c r="AH522" i="1"/>
  <c r="AI522" i="1"/>
  <c r="AH523" i="1"/>
  <c r="AI523" i="1"/>
  <c r="AI524" i="1"/>
  <c r="AH525" i="1"/>
  <c r="AI525" i="1"/>
  <c r="AI526" i="1"/>
  <c r="AI527" i="1"/>
  <c r="AG527" i="1"/>
  <c r="AG526" i="1"/>
  <c r="AG525" i="1"/>
  <c r="AG524" i="1"/>
  <c r="AG523" i="1"/>
  <c r="AG522" i="1"/>
  <c r="AG521" i="1"/>
  <c r="AG520" i="1"/>
  <c r="AG519" i="1"/>
  <c r="AG518" i="1"/>
  <c r="AG517" i="1"/>
  <c r="AG516" i="1"/>
  <c r="AH490" i="1"/>
  <c r="AI490" i="1"/>
  <c r="AH491" i="1"/>
  <c r="AI491" i="1"/>
  <c r="AH492" i="1"/>
  <c r="AI492" i="1"/>
  <c r="AH493" i="1"/>
  <c r="AI493" i="1"/>
  <c r="AH494" i="1"/>
  <c r="AI494" i="1"/>
  <c r="AH495" i="1"/>
  <c r="AI495" i="1"/>
  <c r="AH496" i="1"/>
  <c r="AI496" i="1"/>
  <c r="AH497" i="1"/>
  <c r="AI497" i="1"/>
  <c r="AH498" i="1"/>
  <c r="AI498" i="1"/>
  <c r="AI499" i="1"/>
  <c r="AI500" i="1"/>
  <c r="AG500" i="1"/>
  <c r="AG499" i="1"/>
  <c r="AG498" i="1"/>
  <c r="AG497" i="1"/>
  <c r="AG496" i="1"/>
  <c r="AG495" i="1"/>
  <c r="AG494" i="1"/>
  <c r="AG493" i="1"/>
  <c r="AG492" i="1"/>
  <c r="AG491" i="1"/>
  <c r="AG490" i="1"/>
  <c r="AH465" i="1"/>
  <c r="AI465" i="1"/>
  <c r="AH466" i="1"/>
  <c r="AI466" i="1"/>
  <c r="AH467" i="1"/>
  <c r="AI467" i="1"/>
  <c r="AH468" i="1"/>
  <c r="AI468" i="1"/>
  <c r="AH469" i="1"/>
  <c r="AI469" i="1"/>
  <c r="AH470" i="1"/>
  <c r="AI470" i="1"/>
  <c r="AH471" i="1"/>
  <c r="AI471" i="1"/>
  <c r="AI472" i="1"/>
  <c r="AG472" i="1"/>
  <c r="AG471" i="1"/>
  <c r="AG470" i="1"/>
  <c r="AG469" i="1"/>
  <c r="AG468" i="1"/>
  <c r="AG467" i="1"/>
  <c r="AG466" i="1"/>
  <c r="AG465" i="1"/>
  <c r="AH435" i="1"/>
  <c r="AI435" i="1"/>
  <c r="AH436" i="1"/>
  <c r="AI436" i="1"/>
  <c r="AH437" i="1"/>
  <c r="AI437" i="1"/>
  <c r="AH438" i="1"/>
  <c r="AI438" i="1"/>
  <c r="AH439" i="1"/>
  <c r="AI439" i="1"/>
  <c r="AH441" i="1"/>
  <c r="AI441" i="1"/>
  <c r="AH442" i="1"/>
  <c r="AI442" i="1"/>
  <c r="AH443" i="1"/>
  <c r="AI443" i="1"/>
  <c r="AI445" i="1"/>
  <c r="AI446" i="1"/>
  <c r="AG446" i="1"/>
  <c r="AG445" i="1"/>
  <c r="AG443" i="1"/>
  <c r="AG442" i="1"/>
  <c r="AG441" i="1"/>
  <c r="AG439" i="1"/>
  <c r="AG438" i="1"/>
  <c r="AG437" i="1"/>
  <c r="AG436" i="1"/>
  <c r="AG435" i="1"/>
  <c r="AH381" i="1"/>
  <c r="AI381" i="1"/>
  <c r="AH382" i="1"/>
  <c r="AI382" i="1"/>
  <c r="AH383" i="1"/>
  <c r="AI383" i="1"/>
  <c r="AH384" i="1"/>
  <c r="AI384" i="1"/>
  <c r="AH385" i="1"/>
  <c r="AI385" i="1"/>
  <c r="AH386" i="1"/>
  <c r="AI386" i="1"/>
  <c r="AH387" i="1"/>
  <c r="AI387" i="1"/>
  <c r="AH388" i="1"/>
  <c r="AI388" i="1"/>
  <c r="AH389" i="1"/>
  <c r="AI389" i="1"/>
  <c r="AH390" i="1"/>
  <c r="AI390" i="1"/>
  <c r="AI391" i="1"/>
  <c r="AI392" i="1"/>
  <c r="AG392" i="1"/>
  <c r="AG391" i="1"/>
  <c r="AG390" i="1"/>
  <c r="AG389" i="1"/>
  <c r="AG388" i="1"/>
  <c r="AG387" i="1"/>
  <c r="AG386" i="1"/>
  <c r="AG385" i="1"/>
  <c r="AG384" i="1"/>
  <c r="AG383" i="1"/>
  <c r="AG382" i="1"/>
  <c r="AG381" i="1"/>
  <c r="AH354" i="1"/>
  <c r="AI354" i="1"/>
  <c r="AH355" i="1"/>
  <c r="AI355" i="1"/>
  <c r="AH356" i="1"/>
  <c r="AI356" i="1"/>
  <c r="AG354" i="1"/>
  <c r="AG356" i="1"/>
  <c r="AG355" i="1"/>
  <c r="AH327" i="1"/>
  <c r="AI327" i="1"/>
  <c r="AH328" i="1"/>
  <c r="AI328" i="1"/>
  <c r="AH329" i="1"/>
  <c r="AI329" i="1"/>
  <c r="AH330" i="1"/>
  <c r="AI330" i="1"/>
  <c r="AH331" i="1"/>
  <c r="AI331" i="1"/>
  <c r="AH332" i="1"/>
  <c r="AI332" i="1"/>
  <c r="AH333" i="1"/>
  <c r="AI333" i="1"/>
  <c r="AH334" i="1"/>
  <c r="AI334" i="1"/>
  <c r="AH335" i="1"/>
  <c r="AI335" i="1"/>
  <c r="AH336" i="1"/>
  <c r="AI336" i="1"/>
  <c r="AH337" i="1"/>
  <c r="AI337" i="1"/>
  <c r="AG337" i="1"/>
  <c r="AG336" i="1"/>
  <c r="AG335" i="1"/>
  <c r="AG334" i="1"/>
  <c r="AG333" i="1"/>
  <c r="AG332" i="1"/>
  <c r="AG331" i="1"/>
  <c r="AG330" i="1"/>
  <c r="AG329" i="1"/>
  <c r="AG328" i="1"/>
  <c r="AG327" i="1"/>
  <c r="AH301" i="1"/>
  <c r="AI301" i="1"/>
  <c r="AH302" i="1"/>
  <c r="AI302" i="1"/>
  <c r="AH303" i="1"/>
  <c r="AI303" i="1"/>
  <c r="AH304" i="1"/>
  <c r="AI304" i="1"/>
  <c r="AH305" i="1"/>
  <c r="AI305" i="1"/>
  <c r="AH306" i="1"/>
  <c r="AI306" i="1"/>
  <c r="AH307" i="1"/>
  <c r="AI307" i="1"/>
  <c r="AH308" i="1"/>
  <c r="AI308" i="1"/>
  <c r="AH309" i="1"/>
  <c r="AI309" i="1"/>
  <c r="AH310" i="1"/>
  <c r="AI310" i="1"/>
  <c r="AI311" i="1"/>
  <c r="AI312" i="1"/>
  <c r="AG312" i="1"/>
  <c r="AG311" i="1"/>
  <c r="AG310" i="1"/>
  <c r="AG309" i="1"/>
  <c r="AG308" i="1"/>
  <c r="AG307" i="1"/>
  <c r="AG306" i="1"/>
  <c r="AG305" i="1"/>
  <c r="AG304" i="1"/>
  <c r="AG303" i="1"/>
  <c r="AG302" i="1"/>
  <c r="AG301" i="1"/>
  <c r="AH274" i="1"/>
  <c r="AI274" i="1"/>
  <c r="AH275" i="1"/>
  <c r="AI275" i="1"/>
  <c r="AH276" i="1"/>
  <c r="AI276" i="1"/>
  <c r="AH277" i="1"/>
  <c r="AI277" i="1"/>
  <c r="AH278" i="1"/>
  <c r="AI278" i="1"/>
  <c r="AH279" i="1"/>
  <c r="AI279" i="1"/>
  <c r="AH280" i="1"/>
  <c r="AI280" i="1"/>
  <c r="AH282" i="1"/>
  <c r="AI282" i="1"/>
  <c r="AG282" i="1"/>
  <c r="AG280" i="1"/>
  <c r="AG279" i="1"/>
  <c r="AG278" i="1"/>
  <c r="AG277" i="1"/>
  <c r="AG276" i="1"/>
  <c r="AG275" i="1"/>
  <c r="AG274" i="1"/>
  <c r="AI229" i="1"/>
  <c r="AI230" i="1"/>
  <c r="AI231" i="1"/>
  <c r="AG231" i="1"/>
  <c r="AG230" i="1"/>
  <c r="AG229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G200" i="1"/>
  <c r="AG199" i="1"/>
  <c r="AG198" i="1"/>
  <c r="AG197" i="1"/>
  <c r="AG196" i="1"/>
  <c r="AG195" i="1"/>
  <c r="AG194" i="1"/>
  <c r="AG168" i="1"/>
  <c r="AH168" i="1"/>
  <c r="AG170" i="1"/>
  <c r="AH170" i="1"/>
  <c r="AG171" i="1"/>
  <c r="AH171" i="1"/>
  <c r="AG173" i="1"/>
  <c r="AH173" i="1"/>
  <c r="AG174" i="1"/>
  <c r="AH174" i="1"/>
  <c r="AH175" i="1"/>
  <c r="AG176" i="1"/>
  <c r="AH176" i="1"/>
  <c r="AF175" i="1"/>
  <c r="AF174" i="1"/>
  <c r="AF173" i="1"/>
  <c r="AF171" i="1"/>
  <c r="AF170" i="1"/>
  <c r="AF168" i="1"/>
  <c r="AH139" i="1"/>
  <c r="AI139" i="1"/>
  <c r="AH141" i="1"/>
  <c r="AI141" i="1"/>
  <c r="AH142" i="1"/>
  <c r="AI142" i="1"/>
  <c r="AH143" i="1"/>
  <c r="AI143" i="1"/>
  <c r="AH144" i="1"/>
  <c r="AI144" i="1"/>
  <c r="AH146" i="1"/>
  <c r="AI146" i="1"/>
  <c r="AI147" i="1"/>
  <c r="AI149" i="1"/>
  <c r="AG149" i="1"/>
  <c r="AG147" i="1"/>
  <c r="AG146" i="1"/>
  <c r="AG144" i="1"/>
  <c r="AG143" i="1"/>
  <c r="AG142" i="1"/>
  <c r="AG141" i="1"/>
  <c r="AG139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G120" i="1"/>
  <c r="AG119" i="1"/>
  <c r="AG118" i="1"/>
  <c r="AG117" i="1"/>
  <c r="AG116" i="1"/>
  <c r="AG115" i="1"/>
  <c r="AG114" i="1"/>
  <c r="AG113" i="1"/>
  <c r="AG112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I95" i="1"/>
  <c r="AI96" i="1"/>
  <c r="AG96" i="1"/>
  <c r="AG95" i="1"/>
  <c r="AG93" i="1"/>
  <c r="AG85" i="1"/>
  <c r="AG92" i="1"/>
  <c r="AG91" i="1"/>
  <c r="AG90" i="1"/>
  <c r="AG89" i="1"/>
  <c r="AG88" i="1"/>
  <c r="AG87" i="1"/>
  <c r="AG86" i="1"/>
  <c r="AH58" i="1"/>
  <c r="AI58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I67" i="1"/>
  <c r="AI68" i="1"/>
  <c r="AI69" i="1"/>
  <c r="AG69" i="1"/>
  <c r="AG68" i="1"/>
  <c r="AG67" i="1"/>
  <c r="AG66" i="1"/>
  <c r="AG65" i="1"/>
  <c r="AG64" i="1"/>
  <c r="AG63" i="1"/>
  <c r="AG62" i="1"/>
  <c r="AG61" i="1"/>
  <c r="AG60" i="1"/>
  <c r="AG58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8" i="1"/>
  <c r="AI38" i="1"/>
  <c r="AI39" i="1"/>
  <c r="AH40" i="1"/>
  <c r="AI40" i="1"/>
  <c r="AI41" i="1"/>
  <c r="AH42" i="1"/>
  <c r="AI42" i="1"/>
  <c r="AG42" i="1"/>
  <c r="AG41" i="1"/>
  <c r="AG40" i="1"/>
  <c r="AG39" i="1"/>
  <c r="AG38" i="1"/>
  <c r="AG36" i="1"/>
  <c r="AG35" i="1"/>
  <c r="AG34" i="1"/>
  <c r="AG33" i="1"/>
  <c r="AG32" i="1"/>
  <c r="AG31" i="1"/>
  <c r="AH3" i="1"/>
  <c r="AI3" i="1"/>
  <c r="AH4" i="1"/>
  <c r="AI4" i="1"/>
  <c r="AH5" i="1"/>
  <c r="AI5" i="1"/>
  <c r="AH7" i="1"/>
  <c r="AI7" i="1"/>
  <c r="AH8" i="1"/>
  <c r="AI8" i="1"/>
  <c r="AH9" i="1"/>
  <c r="AI9" i="1"/>
  <c r="AH10" i="1"/>
  <c r="AI10" i="1"/>
  <c r="AH11" i="1"/>
  <c r="AI11" i="1"/>
  <c r="AI12" i="1"/>
  <c r="AI14" i="1"/>
  <c r="AG14" i="1"/>
  <c r="AG12" i="1"/>
  <c r="AG11" i="1"/>
  <c r="AG10" i="1"/>
  <c r="AG9" i="1"/>
  <c r="AG8" i="1"/>
  <c r="AG7" i="1"/>
  <c r="AG5" i="1"/>
  <c r="AG4" i="1"/>
  <c r="AG3" i="1"/>
</calcChain>
</file>

<file path=xl/sharedStrings.xml><?xml version="1.0" encoding="utf-8"?>
<sst xmlns="http://schemas.openxmlformats.org/spreadsheetml/2006/main" count="643" uniqueCount="78">
  <si>
    <t>2.8.</t>
  </si>
  <si>
    <t>North Johnson</t>
  </si>
  <si>
    <t>N/A</t>
  </si>
  <si>
    <t>3 &amp; 4</t>
  </si>
  <si>
    <t>South Johnson</t>
  </si>
  <si>
    <t>tide</t>
  </si>
  <si>
    <t>surface</t>
  </si>
  <si>
    <t>weather</t>
  </si>
  <si>
    <t>rainfall</t>
  </si>
  <si>
    <t>wind</t>
  </si>
  <si>
    <t>wind dir</t>
  </si>
  <si>
    <t>air temp</t>
  </si>
  <si>
    <t>h2o temp</t>
  </si>
  <si>
    <t>secchi</t>
  </si>
  <si>
    <t>botm.out?</t>
  </si>
  <si>
    <t>Salinity</t>
  </si>
  <si>
    <t>D. Oxygen</t>
  </si>
  <si>
    <t>pH</t>
  </si>
  <si>
    <t>NO3</t>
  </si>
  <si>
    <t>PO4</t>
  </si>
  <si>
    <t>CHL</t>
  </si>
  <si>
    <t>Port Exchange</t>
  </si>
  <si>
    <t>Parker Pond</t>
  </si>
  <si>
    <t>2 &amp;3</t>
  </si>
  <si>
    <t>Schumaker East</t>
  </si>
  <si>
    <t>East Branch Downtown</t>
  </si>
  <si>
    <t>S. Wetzel</t>
  </si>
  <si>
    <t>Mitchell Pond West</t>
  </si>
  <si>
    <t>C. Lilly</t>
  </si>
  <si>
    <t>MacKaye</t>
  </si>
  <si>
    <t>Landfill</t>
  </si>
  <si>
    <t>4 &amp;7</t>
  </si>
  <si>
    <t>Fruitland North</t>
  </si>
  <si>
    <t>Fruitland South</t>
  </si>
  <si>
    <t>P. Bozick</t>
  </si>
  <si>
    <t>Tony Tank Lake</t>
  </si>
  <si>
    <t>Wicanders</t>
  </si>
  <si>
    <t>Wicomico Yacht Club</t>
  </si>
  <si>
    <t>City East Side</t>
  </si>
  <si>
    <t>4 &amp; 5</t>
  </si>
  <si>
    <t>1 &amp;2</t>
  </si>
  <si>
    <t>1 &amp;8</t>
  </si>
  <si>
    <t>2&amp;3</t>
  </si>
  <si>
    <t>1&amp;2</t>
  </si>
  <si>
    <t>4&amp;5</t>
  </si>
  <si>
    <t>Nithsdale</t>
  </si>
  <si>
    <t>Green Hill</t>
  </si>
  <si>
    <t>5&amp;6</t>
  </si>
  <si>
    <t>3&amp;4</t>
  </si>
  <si>
    <t>Geipe</t>
  </si>
  <si>
    <t>Shiles Creek</t>
  </si>
  <si>
    <t>Rockawalkin</t>
  </si>
  <si>
    <t>1&amp;7</t>
  </si>
  <si>
    <t>River Wharf</t>
  </si>
  <si>
    <t>Whitehaven</t>
  </si>
  <si>
    <t>5&amp;7</t>
  </si>
  <si>
    <t>Date</t>
  </si>
  <si>
    <t>Site</t>
  </si>
  <si>
    <t>Location</t>
  </si>
  <si>
    <t>T.V.Station</t>
  </si>
  <si>
    <t>ShadPoint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</si>
  <si>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</si>
  <si>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</si>
  <si>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</si>
  <si>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</si>
  <si>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</si>
  <si>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</si>
  <si>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</si>
  <si>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</si>
  <si>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</si>
  <si>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</si>
  <si>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</si>
  <si>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</si>
  <si>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secchi (in)</t>
  </si>
  <si>
    <t>air</t>
  </si>
  <si>
    <t>temp</t>
  </si>
  <si>
    <t>F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</si>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</sst>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3" fontId="0" fillId="0" borderId="0" xfId="0" applyNumberFormat="1"/>
    <xf numFmtId="16" fontId="0" fillId="0" borderId="0" xfId="0" applyNumberFormat="1"/>
    <xf numFmtId="14" fontId="0" fillId="0" borderId="0" xfId="0" applyNumberFormat="1" applyFill="1"/>
    <xf numFmtId="14" fontId="1" fillId="0" borderId="0" xfId="0" applyNumberFormat="1" applyFont="1"/>
    <xf numFmtId="0" fontId="2" fillId="0" borderId="0" xfId="0" applyFont="1"/>
    <xf numFmtId="20" fontId="0" fillId="0" borderId="0" xfId="0" applyNumberFormat="1"/>
    <xf numFmtId="0" fontId="3" fillId="0" borderId="0" xfId="0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65"/>
  <sheetViews>
    <sheetView tabSelected="1" topLeftCell="L1" zoomScaleNormal="100" workbookViewId="0">
      <pane ySplit="1" topLeftCell="A2" activePane="bottomLeft" state="frozen"/>
      <selection pane="bottomLeft" activeCell="Z1" sqref="Z1:Z1048576"/>
    </sheetView>
  </sheetViews>
  <sheetFormatPr defaultColWidth="11.42578125" defaultRowHeight="12.75" x14ac:dyDescent="0.2"/>
  <cols>
    <col min="1" max="1" width="10" customWidth="1"/>
    <col min="2" max="13" width="8.85546875" customWidth="1"/>
    <col min="14" max="14" width="10.7109375" customWidth="1"/>
    <col min="15" max="29" width="8.85546875" customWidth="1"/>
    <col min="30" max="30" width="10.140625" customWidth="1"/>
    <col min="31" max="259" width="8.85546875" customWidth="1"/>
  </cols>
  <sheetData>
    <row r="1" spans="1:35" s="8" customFormat="1" x14ac:dyDescent="0.2">
      <c r="A1" s="8" t="s">
        <v>56</v>
      </c>
      <c r="B1" s="8" t="s">
        <v>57</v>
      </c>
      <c r="C1" s="8" t="s">
        <v>15</v>
      </c>
      <c r="D1" s="8" t="s">
        <v>17</v>
      </c>
      <c r="E1" s="8" t="s">
        <v>20</v>
      </c>
      <c r="F1" s="8" t="s">
        <v>18</v>
      </c>
      <c r="G1" s="8" t="s">
        <v>19</v>
      </c>
      <c r="N1" s="8" t="s">
        <v>5</v>
      </c>
      <c r="O1" s="8" t="s">
        <v>7</v>
      </c>
      <c r="P1" s="8" t="s">
        <v>9</v>
      </c>
      <c r="Q1" s="8" t="s">
        <v>6</v>
      </c>
      <c r="R1" s="8" t="s">
        <v>10</v>
      </c>
      <c r="S1" s="8" t="s">
        <v>8</v>
      </c>
      <c r="T1" s="8" t="s">
        <v>11</v>
      </c>
      <c r="U1" s="8" t="s">
        <v>12</v>
      </c>
      <c r="V1" s="8" t="s">
        <v>13</v>
      </c>
      <c r="W1" s="8" t="s">
        <v>73</v>
      </c>
      <c r="X1" s="8" t="s">
        <v>14</v>
      </c>
      <c r="Y1" s="8" t="s">
        <v>16</v>
      </c>
      <c r="Z1" s="8" t="s">
        <v>74</v>
      </c>
      <c r="AA1" s="8" t="s">
        <v>75</v>
      </c>
      <c r="AB1" s="8" t="s">
        <v>77</v>
      </c>
      <c r="AC1" s="8" t="s">
        <v>75</v>
      </c>
      <c r="AD1" s="8" t="s">
        <v>56</v>
      </c>
      <c r="AE1" s="8" t="s">
        <v>57</v>
      </c>
      <c r="AF1" s="8" t="s">
        <v>58</v>
      </c>
      <c r="AG1" s="8" t="s">
        <v>17</v>
      </c>
      <c r="AH1" s="8" t="s">
        <v>18</v>
      </c>
      <c r="AI1" s="8" t="s">
        <v>19</v>
      </c>
    </row>
    <row r="2" spans="1:35" x14ac:dyDescent="0.2">
      <c r="AE2">
        <v>1</v>
      </c>
      <c r="AF2" s="10" t="s">
        <v>1</v>
      </c>
    </row>
    <row r="3" spans="1:35" x14ac:dyDescent="0.2">
      <c r="A3" s="1">
        <v>37992</v>
      </c>
      <c r="B3" s="3">
        <v>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Z3" s="2"/>
      <c r="AA3" s="2"/>
      <c r="AB3" s="2"/>
      <c r="AC3" s="2"/>
      <c r="AD3" s="11" t="s">
        <v>61</v>
      </c>
      <c r="AG3">
        <f>AVERAGE(D3:D4)</f>
        <v>6.86</v>
      </c>
      <c r="AH3">
        <f>AVERAGE(F3:F4)</f>
        <v>2.5099999999999998</v>
      </c>
      <c r="AI3">
        <f>AVERAGE(G3:G4)</f>
        <v>0.5</v>
      </c>
    </row>
    <row r="4" spans="1:35" x14ac:dyDescent="0.2">
      <c r="A4" s="1">
        <v>38006</v>
      </c>
      <c r="B4" s="3">
        <v>1</v>
      </c>
      <c r="C4" s="2">
        <v>0.08</v>
      </c>
      <c r="D4" s="2">
        <v>6.86</v>
      </c>
      <c r="F4" s="2">
        <v>2.5099999999999998</v>
      </c>
      <c r="G4" s="2">
        <v>0.5</v>
      </c>
      <c r="H4" s="2"/>
      <c r="I4" s="2"/>
      <c r="J4" s="2"/>
      <c r="K4" s="2"/>
      <c r="L4" s="2"/>
      <c r="M4" s="2"/>
      <c r="N4" s="2"/>
      <c r="O4" s="2">
        <v>3</v>
      </c>
      <c r="P4" s="2">
        <v>3</v>
      </c>
      <c r="Q4" s="2">
        <v>1</v>
      </c>
      <c r="R4" s="2">
        <v>8</v>
      </c>
      <c r="S4" s="2">
        <v>1</v>
      </c>
      <c r="T4" s="2">
        <f>IF(Z4&gt;0,IF(AA4="F",((Z4-32)*5/9),Z4)," ")</f>
        <v>5</v>
      </c>
      <c r="U4" s="2">
        <f>IF(AB4&gt;0,IF(AC4="F",((AB4-32)*5/9),AB4)," ")</f>
        <v>9</v>
      </c>
      <c r="V4" s="2">
        <f>W4*0.0254</f>
        <v>0.60959999999999992</v>
      </c>
      <c r="W4" s="2">
        <v>24</v>
      </c>
      <c r="X4" s="2">
        <v>2</v>
      </c>
      <c r="Y4" s="2">
        <v>9.82</v>
      </c>
      <c r="Z4" s="2">
        <v>5</v>
      </c>
      <c r="AA4" s="2"/>
      <c r="AB4" s="2">
        <v>9</v>
      </c>
      <c r="AC4" s="2"/>
      <c r="AD4" s="11" t="s">
        <v>62</v>
      </c>
      <c r="AG4">
        <f>AVERAGE(D5:D6)</f>
        <v>6.78</v>
      </c>
      <c r="AH4">
        <f>AVERAGE(F5:F6)</f>
        <v>2.4249999999999998</v>
      </c>
      <c r="AI4">
        <f>AVERAGE(G5:G6)</f>
        <v>0.36499999999999999</v>
      </c>
    </row>
    <row r="5" spans="1:35" x14ac:dyDescent="0.2">
      <c r="A5" s="6">
        <v>38020</v>
      </c>
      <c r="B5" s="3">
        <v>1</v>
      </c>
      <c r="C5" s="2">
        <v>0.12</v>
      </c>
      <c r="D5" s="2">
        <v>6.91</v>
      </c>
      <c r="F5" s="2">
        <v>2.29</v>
      </c>
      <c r="G5" s="2">
        <v>0.47</v>
      </c>
      <c r="H5" s="2"/>
      <c r="I5" s="2"/>
      <c r="J5" s="2"/>
      <c r="K5" s="2"/>
      <c r="L5" s="2"/>
      <c r="M5" s="2"/>
      <c r="N5" s="2"/>
      <c r="O5" s="2">
        <v>3</v>
      </c>
      <c r="P5" s="2">
        <v>1</v>
      </c>
      <c r="Q5" s="2"/>
      <c r="R5" s="2"/>
      <c r="S5" s="2">
        <v>4</v>
      </c>
      <c r="T5" s="2">
        <f t="shared" ref="T5:T68" si="0">IF(Z5&gt;0,IF(AA5="F",((Z5-32)*5/9),Z5)," ")</f>
        <v>4</v>
      </c>
      <c r="U5" s="2">
        <f t="shared" ref="U5:U68" si="1">IF(AB5&gt;0,IF(AC5="F",((AB5-32)*5/9),AB5)," ")</f>
        <v>2</v>
      </c>
      <c r="V5" s="2">
        <f t="shared" ref="V5:V68" si="2">W5*0.0254</f>
        <v>0.60959999999999992</v>
      </c>
      <c r="W5" s="2">
        <v>24</v>
      </c>
      <c r="X5" s="2">
        <v>2</v>
      </c>
      <c r="Y5" s="2">
        <v>9.09</v>
      </c>
      <c r="Z5" s="2">
        <v>4</v>
      </c>
      <c r="AA5" s="2"/>
      <c r="AB5" s="2">
        <v>2</v>
      </c>
      <c r="AC5" s="2"/>
      <c r="AD5" s="11" t="s">
        <v>63</v>
      </c>
      <c r="AG5">
        <f>AVERAGE(D7:D9)</f>
        <v>6.663333333333334</v>
      </c>
      <c r="AH5">
        <f>AVERAGE(F7:F9)</f>
        <v>2.1766666666666667</v>
      </c>
      <c r="AI5">
        <f>AVERAGE(G7:G9)</f>
        <v>0.48666666666666664</v>
      </c>
    </row>
    <row r="6" spans="1:35" x14ac:dyDescent="0.2">
      <c r="A6" s="1">
        <v>38034</v>
      </c>
      <c r="B6" s="3">
        <v>1</v>
      </c>
      <c r="C6" s="2">
        <v>0.06</v>
      </c>
      <c r="D6" s="2">
        <v>6.65</v>
      </c>
      <c r="F6" s="2">
        <v>2.56</v>
      </c>
      <c r="G6" s="2">
        <v>0.26</v>
      </c>
      <c r="H6" s="2"/>
      <c r="I6" s="2"/>
      <c r="J6" s="2"/>
      <c r="K6" s="2"/>
      <c r="L6" s="2"/>
      <c r="M6" s="2"/>
      <c r="N6" s="2"/>
      <c r="O6" s="2">
        <v>8</v>
      </c>
      <c r="P6" s="2">
        <v>2</v>
      </c>
      <c r="Q6" s="2"/>
      <c r="R6" s="2">
        <v>1</v>
      </c>
      <c r="S6" s="2">
        <v>1</v>
      </c>
      <c r="T6" s="2">
        <f t="shared" si="0"/>
        <v>1</v>
      </c>
      <c r="U6" s="2">
        <f t="shared" si="1"/>
        <v>2</v>
      </c>
      <c r="V6" s="2">
        <f t="shared" si="2"/>
        <v>0.60959999999999992</v>
      </c>
      <c r="W6" s="2">
        <v>24</v>
      </c>
      <c r="X6" s="2">
        <v>2</v>
      </c>
      <c r="Y6" s="2">
        <v>9.42</v>
      </c>
      <c r="Z6" s="2">
        <v>1</v>
      </c>
      <c r="AA6" s="2"/>
      <c r="AB6" s="2">
        <v>2</v>
      </c>
      <c r="AC6" s="2"/>
      <c r="AD6" s="11" t="s">
        <v>64</v>
      </c>
    </row>
    <row r="7" spans="1:35" x14ac:dyDescent="0.2">
      <c r="A7" s="1">
        <v>38048</v>
      </c>
      <c r="B7" s="3">
        <v>1</v>
      </c>
      <c r="C7" s="2">
        <v>0.03</v>
      </c>
      <c r="D7" s="2">
        <v>6.86</v>
      </c>
      <c r="F7" s="2">
        <v>2.14</v>
      </c>
      <c r="G7" s="2">
        <v>0.51</v>
      </c>
      <c r="H7" s="2"/>
      <c r="I7" s="2"/>
      <c r="J7" s="2"/>
      <c r="K7" s="2"/>
      <c r="L7" s="2"/>
      <c r="M7" s="2"/>
      <c r="N7" s="2"/>
      <c r="O7" s="2">
        <v>3</v>
      </c>
      <c r="P7" s="2">
        <v>2</v>
      </c>
      <c r="Q7" s="2">
        <v>2</v>
      </c>
      <c r="R7" s="2">
        <v>7</v>
      </c>
      <c r="S7" s="2">
        <v>2</v>
      </c>
      <c r="T7" s="2">
        <f t="shared" si="0"/>
        <v>17</v>
      </c>
      <c r="U7" s="2">
        <f t="shared" si="1"/>
        <v>10</v>
      </c>
      <c r="V7" s="2">
        <f t="shared" si="2"/>
        <v>0.60959999999999992</v>
      </c>
      <c r="W7" s="2">
        <v>24</v>
      </c>
      <c r="X7" s="2">
        <v>2</v>
      </c>
      <c r="Y7" s="2">
        <v>8.89</v>
      </c>
      <c r="Z7" s="2">
        <v>17</v>
      </c>
      <c r="AA7" s="2"/>
      <c r="AB7" s="2">
        <v>10</v>
      </c>
      <c r="AC7" s="2"/>
      <c r="AD7" s="11" t="s">
        <v>65</v>
      </c>
      <c r="AG7">
        <f>AVERAGE(D12:D13)</f>
        <v>6.86</v>
      </c>
      <c r="AH7">
        <f>AVERAGE(F12:F13)</f>
        <v>2.355</v>
      </c>
      <c r="AI7">
        <f>AVERAGE(G12:G13)</f>
        <v>0.51500000000000001</v>
      </c>
    </row>
    <row r="8" spans="1:35" x14ac:dyDescent="0.2">
      <c r="A8" s="1">
        <v>38062</v>
      </c>
      <c r="B8" s="3">
        <v>1</v>
      </c>
      <c r="C8" s="2">
        <v>0.04</v>
      </c>
      <c r="D8" s="2">
        <v>6.26</v>
      </c>
      <c r="F8" s="2">
        <v>2.2599999999999998</v>
      </c>
      <c r="G8" s="2">
        <v>0.48</v>
      </c>
      <c r="H8" s="2"/>
      <c r="I8" s="2"/>
      <c r="J8" s="2"/>
      <c r="K8" s="2"/>
      <c r="L8" s="2"/>
      <c r="M8" s="2"/>
      <c r="N8" s="2"/>
      <c r="O8" s="2">
        <v>5</v>
      </c>
      <c r="P8" s="2">
        <v>1</v>
      </c>
      <c r="Q8" s="2">
        <v>1</v>
      </c>
      <c r="R8" s="2"/>
      <c r="S8" s="2">
        <v>3</v>
      </c>
      <c r="T8" s="2">
        <f t="shared" si="0"/>
        <v>4</v>
      </c>
      <c r="U8" s="2">
        <f t="shared" si="1"/>
        <v>8</v>
      </c>
      <c r="V8" s="2">
        <f t="shared" si="2"/>
        <v>0.60959999999999992</v>
      </c>
      <c r="W8" s="2">
        <v>24</v>
      </c>
      <c r="X8" s="2">
        <v>2</v>
      </c>
      <c r="Y8" s="2">
        <v>9.9700000000000006</v>
      </c>
      <c r="Z8" s="2">
        <v>4</v>
      </c>
      <c r="AA8" s="2"/>
      <c r="AB8" s="2">
        <v>8</v>
      </c>
      <c r="AC8" s="2"/>
      <c r="AD8" s="11" t="s">
        <v>66</v>
      </c>
      <c r="AG8">
        <f>AVERAGE(D14:D15)</f>
        <v>6.7450000000000001</v>
      </c>
      <c r="AH8">
        <f>AVERAGE(F14:F15)</f>
        <v>2.2350000000000003</v>
      </c>
      <c r="AI8">
        <f>AVERAGE(G14:G15)</f>
        <v>0.53499999999999992</v>
      </c>
    </row>
    <row r="9" spans="1:35" x14ac:dyDescent="0.2">
      <c r="A9" s="1">
        <v>38076</v>
      </c>
      <c r="B9" s="3">
        <v>1</v>
      </c>
      <c r="C9" s="2">
        <v>0.04</v>
      </c>
      <c r="D9" s="2">
        <v>6.87</v>
      </c>
      <c r="F9" s="2">
        <v>2.13</v>
      </c>
      <c r="G9" s="2">
        <v>0.47</v>
      </c>
      <c r="H9" s="2"/>
      <c r="I9" s="2"/>
      <c r="J9" s="2"/>
      <c r="K9" s="2"/>
      <c r="L9" s="2"/>
      <c r="M9" s="2"/>
      <c r="N9" s="2"/>
      <c r="O9" s="2">
        <v>4</v>
      </c>
      <c r="P9" s="2">
        <v>2</v>
      </c>
      <c r="Q9" s="2">
        <v>1</v>
      </c>
      <c r="R9" s="2">
        <v>2</v>
      </c>
      <c r="S9" s="2">
        <v>2</v>
      </c>
      <c r="T9" s="2">
        <f t="shared" si="0"/>
        <v>6</v>
      </c>
      <c r="U9" s="2">
        <f t="shared" si="1"/>
        <v>8</v>
      </c>
      <c r="V9" s="2">
        <f t="shared" si="2"/>
        <v>0.60959999999999992</v>
      </c>
      <c r="W9" s="2">
        <v>24</v>
      </c>
      <c r="X9" s="2">
        <v>2</v>
      </c>
      <c r="Y9" s="2">
        <v>9.52</v>
      </c>
      <c r="Z9" s="2">
        <v>6</v>
      </c>
      <c r="AA9" s="2"/>
      <c r="AB9" s="2">
        <v>8</v>
      </c>
      <c r="AC9" s="2"/>
      <c r="AD9" s="11" t="s">
        <v>67</v>
      </c>
      <c r="AG9">
        <f>AVERAGE(D16:D17)</f>
        <v>6.82</v>
      </c>
      <c r="AH9">
        <f>AVERAGE(F16:F17)</f>
        <v>2.3450000000000002</v>
      </c>
      <c r="AI9">
        <f>AVERAGE(G16:G17)</f>
        <v>0.55000000000000004</v>
      </c>
    </row>
    <row r="10" spans="1:35" x14ac:dyDescent="0.2">
      <c r="A10" s="1">
        <v>38090</v>
      </c>
      <c r="B10" s="3">
        <v>1</v>
      </c>
      <c r="N10" s="2"/>
      <c r="O10" s="2"/>
      <c r="P10" s="2"/>
      <c r="Q10" s="2"/>
      <c r="R10" s="2"/>
      <c r="S10" s="2"/>
      <c r="T10" s="2" t="str">
        <f t="shared" si="0"/>
        <v xml:space="preserve"> </v>
      </c>
      <c r="U10" s="2" t="str">
        <f t="shared" si="1"/>
        <v xml:space="preserve"> </v>
      </c>
      <c r="V10" s="2">
        <f t="shared" si="2"/>
        <v>0</v>
      </c>
      <c r="W10" s="2"/>
      <c r="X10" s="2"/>
      <c r="Z10" s="2"/>
      <c r="AA10" s="2"/>
      <c r="AB10" s="2"/>
      <c r="AC10" s="2"/>
      <c r="AD10" s="11" t="s">
        <v>68</v>
      </c>
      <c r="AG10">
        <f>AVERAGE(D18:D20)</f>
        <v>6.78</v>
      </c>
      <c r="AH10">
        <f>AVERAGE(F18:F20)</f>
        <v>1.51</v>
      </c>
      <c r="AI10">
        <f>AVERAGE(G18:G20)</f>
        <v>0.32</v>
      </c>
    </row>
    <row r="11" spans="1:35" x14ac:dyDescent="0.2">
      <c r="A11" s="1">
        <v>38104</v>
      </c>
      <c r="B11" s="3">
        <v>1</v>
      </c>
      <c r="N11" s="2"/>
      <c r="O11" s="2"/>
      <c r="P11" s="2"/>
      <c r="Q11" s="2"/>
      <c r="R11" s="2"/>
      <c r="S11" s="2"/>
      <c r="T11" s="2" t="str">
        <f t="shared" si="0"/>
        <v xml:space="preserve"> </v>
      </c>
      <c r="U11" s="2" t="str">
        <f t="shared" si="1"/>
        <v xml:space="preserve"> </v>
      </c>
      <c r="V11" s="2">
        <f t="shared" si="2"/>
        <v>0</v>
      </c>
      <c r="W11" s="2"/>
      <c r="X11" s="2"/>
      <c r="Z11" s="2"/>
      <c r="AA11" s="2"/>
      <c r="AB11" s="2"/>
      <c r="AC11" s="2"/>
      <c r="AD11" s="11" t="s">
        <v>69</v>
      </c>
      <c r="AG11">
        <f>AVERAGE(D21:D22)</f>
        <v>7.4349999999999996</v>
      </c>
      <c r="AH11">
        <f>AVERAGE(F21:F22)</f>
        <v>1.75</v>
      </c>
      <c r="AI11">
        <f>AVERAGE(G21:G22)</f>
        <v>0.14000000000000001</v>
      </c>
    </row>
    <row r="12" spans="1:35" x14ac:dyDescent="0.2">
      <c r="A12" s="1">
        <v>38118</v>
      </c>
      <c r="B12" s="3">
        <v>1</v>
      </c>
      <c r="C12" s="2">
        <v>0.03</v>
      </c>
      <c r="D12" s="2">
        <v>6.86</v>
      </c>
      <c r="F12" s="2">
        <v>2.4500000000000002</v>
      </c>
      <c r="G12" s="2">
        <v>0.46</v>
      </c>
      <c r="H12" s="2"/>
      <c r="I12" s="2"/>
      <c r="J12" s="2"/>
      <c r="K12" s="2"/>
      <c r="L12" s="2"/>
      <c r="M12" s="2"/>
      <c r="N12" s="2"/>
      <c r="O12" s="2">
        <v>1</v>
      </c>
      <c r="P12" s="2">
        <v>1</v>
      </c>
      <c r="Q12" s="2">
        <v>1</v>
      </c>
      <c r="R12" s="2"/>
      <c r="S12" s="2">
        <v>1</v>
      </c>
      <c r="T12" s="2">
        <f t="shared" si="0"/>
        <v>29</v>
      </c>
      <c r="U12" s="2">
        <f t="shared" si="1"/>
        <v>20</v>
      </c>
      <c r="V12" s="2">
        <f t="shared" si="2"/>
        <v>0.71119999999999994</v>
      </c>
      <c r="W12" s="2">
        <v>28</v>
      </c>
      <c r="X12" s="2">
        <v>1</v>
      </c>
      <c r="Y12" s="2">
        <v>8.52</v>
      </c>
      <c r="Z12" s="2">
        <v>29</v>
      </c>
      <c r="AA12" s="2"/>
      <c r="AB12" s="2">
        <v>20</v>
      </c>
      <c r="AC12" s="2"/>
      <c r="AD12" s="11" t="s">
        <v>70</v>
      </c>
      <c r="AG12">
        <f>AVERAGE(D23:D24)</f>
        <v>8.1999999999999993</v>
      </c>
      <c r="AI12">
        <f>AVERAGE(G23:G24)</f>
        <v>0.13600000000000001</v>
      </c>
    </row>
    <row r="13" spans="1:35" x14ac:dyDescent="0.2">
      <c r="A13" s="1">
        <v>38132</v>
      </c>
      <c r="B13" s="3">
        <v>1</v>
      </c>
      <c r="C13" s="2">
        <v>0.03</v>
      </c>
      <c r="D13" s="2">
        <v>6.86</v>
      </c>
      <c r="F13" s="2">
        <v>2.2599999999999998</v>
      </c>
      <c r="G13" s="2">
        <v>0.56999999999999995</v>
      </c>
      <c r="H13" s="2"/>
      <c r="I13" s="2"/>
      <c r="J13" s="2"/>
      <c r="K13" s="2"/>
      <c r="L13" s="2"/>
      <c r="M13" s="2"/>
      <c r="N13" s="2"/>
      <c r="O13" s="2">
        <v>1</v>
      </c>
      <c r="P13" s="2">
        <v>1</v>
      </c>
      <c r="Q13" s="2">
        <v>1</v>
      </c>
      <c r="R13" s="2"/>
      <c r="S13" s="2">
        <v>1</v>
      </c>
      <c r="T13" s="2">
        <f t="shared" si="0"/>
        <v>29</v>
      </c>
      <c r="U13" s="2">
        <f t="shared" si="1"/>
        <v>27</v>
      </c>
      <c r="V13" s="2">
        <f t="shared" si="2"/>
        <v>0.60959999999999992</v>
      </c>
      <c r="W13" s="2">
        <v>24</v>
      </c>
      <c r="X13" s="2">
        <v>2</v>
      </c>
      <c r="Y13" s="2">
        <v>8.01</v>
      </c>
      <c r="Z13" s="2">
        <v>29</v>
      </c>
      <c r="AA13" s="2"/>
      <c r="AB13" s="2">
        <v>27</v>
      </c>
      <c r="AC13" s="2"/>
      <c r="AD13" s="11" t="s">
        <v>71</v>
      </c>
    </row>
    <row r="14" spans="1:35" x14ac:dyDescent="0.2">
      <c r="A14" s="1">
        <v>38146</v>
      </c>
      <c r="B14" s="3">
        <v>1</v>
      </c>
      <c r="C14" s="2">
        <v>0.05</v>
      </c>
      <c r="D14" s="2">
        <v>6.57</v>
      </c>
      <c r="F14" s="2">
        <v>2.23</v>
      </c>
      <c r="G14" s="2">
        <v>0.57999999999999996</v>
      </c>
      <c r="H14" s="2"/>
      <c r="I14" s="2"/>
      <c r="J14" s="2"/>
      <c r="K14" s="2"/>
      <c r="L14" s="2"/>
      <c r="M14" s="2"/>
      <c r="N14" s="2"/>
      <c r="O14" s="2">
        <v>3</v>
      </c>
      <c r="P14" s="2">
        <v>2</v>
      </c>
      <c r="Q14" s="2"/>
      <c r="R14" s="2">
        <v>7</v>
      </c>
      <c r="S14" s="2">
        <v>3</v>
      </c>
      <c r="T14" s="2">
        <f t="shared" si="0"/>
        <v>27</v>
      </c>
      <c r="U14" s="2">
        <f t="shared" si="1"/>
        <v>22</v>
      </c>
      <c r="V14" s="2">
        <f t="shared" si="2"/>
        <v>0.60959999999999992</v>
      </c>
      <c r="W14" s="2">
        <v>24</v>
      </c>
      <c r="X14" s="2">
        <v>2</v>
      </c>
      <c r="Y14" s="2">
        <v>8.2100000000000009</v>
      </c>
      <c r="Z14" s="2">
        <v>27</v>
      </c>
      <c r="AA14" s="2"/>
      <c r="AB14" s="2">
        <v>22</v>
      </c>
      <c r="AC14" s="2"/>
      <c r="AD14" s="11" t="s">
        <v>72</v>
      </c>
      <c r="AG14">
        <f>AVERAGE(D27)</f>
        <v>8.3000000000000007</v>
      </c>
      <c r="AI14">
        <f>AVERAGE(G27)</f>
        <v>0.215</v>
      </c>
    </row>
    <row r="15" spans="1:35" x14ac:dyDescent="0.2">
      <c r="A15" s="1">
        <v>38160</v>
      </c>
      <c r="B15" s="3">
        <v>1</v>
      </c>
      <c r="C15" s="2">
        <v>0.04</v>
      </c>
      <c r="D15" s="2">
        <v>6.92</v>
      </c>
      <c r="F15" s="2">
        <v>2.2400000000000002</v>
      </c>
      <c r="G15" s="2">
        <v>0.49</v>
      </c>
      <c r="H15" s="2"/>
      <c r="I15" s="2"/>
      <c r="J15" s="2"/>
      <c r="K15" s="2"/>
      <c r="L15" s="2"/>
      <c r="M15" s="2"/>
      <c r="N15" s="2"/>
      <c r="O15" s="2">
        <v>3</v>
      </c>
      <c r="P15" s="2">
        <v>2</v>
      </c>
      <c r="Q15" s="2">
        <v>2</v>
      </c>
      <c r="R15" s="2">
        <v>5</v>
      </c>
      <c r="S15" s="2">
        <v>3</v>
      </c>
      <c r="T15" s="2">
        <f t="shared" si="0"/>
        <v>28</v>
      </c>
      <c r="U15" s="2">
        <f t="shared" si="1"/>
        <v>23</v>
      </c>
      <c r="V15" s="2">
        <f t="shared" si="2"/>
        <v>0</v>
      </c>
      <c r="W15" s="2"/>
      <c r="X15" s="2">
        <v>2</v>
      </c>
      <c r="Y15" s="2">
        <v>8.02</v>
      </c>
      <c r="Z15" s="2">
        <v>28</v>
      </c>
      <c r="AA15" s="2"/>
      <c r="AB15" s="2">
        <v>23</v>
      </c>
      <c r="AC15" s="2"/>
      <c r="AD15" s="1"/>
    </row>
    <row r="16" spans="1:35" x14ac:dyDescent="0.2">
      <c r="A16" s="1">
        <v>38174</v>
      </c>
      <c r="B16" s="3">
        <v>1</v>
      </c>
      <c r="C16" s="2">
        <v>0.02</v>
      </c>
      <c r="D16" s="2">
        <v>6.82</v>
      </c>
      <c r="F16" s="2">
        <v>2.2200000000000002</v>
      </c>
      <c r="G16" s="2">
        <v>0.52</v>
      </c>
      <c r="H16" s="2"/>
      <c r="I16" s="2"/>
      <c r="J16" s="2"/>
      <c r="K16" s="2"/>
      <c r="L16" s="2"/>
      <c r="M16" s="2"/>
      <c r="N16" s="2"/>
      <c r="O16" s="2">
        <v>1</v>
      </c>
      <c r="P16" s="2">
        <v>1</v>
      </c>
      <c r="Q16" s="2">
        <v>1</v>
      </c>
      <c r="R16" s="2"/>
      <c r="S16" s="2">
        <v>1</v>
      </c>
      <c r="T16" s="2">
        <f t="shared" si="0"/>
        <v>28</v>
      </c>
      <c r="U16" s="2">
        <f t="shared" si="1"/>
        <v>27</v>
      </c>
      <c r="V16" s="2">
        <f t="shared" si="2"/>
        <v>0.71119999999999994</v>
      </c>
      <c r="W16" s="2">
        <v>28</v>
      </c>
      <c r="X16" s="2">
        <v>2</v>
      </c>
      <c r="Y16" s="2">
        <v>7.83</v>
      </c>
      <c r="Z16" s="2">
        <v>28</v>
      </c>
      <c r="AA16" s="2"/>
      <c r="AB16" s="2">
        <v>27</v>
      </c>
      <c r="AC16" s="2"/>
      <c r="AD16" s="1"/>
    </row>
    <row r="17" spans="1:35" x14ac:dyDescent="0.2">
      <c r="A17" s="1">
        <v>38188</v>
      </c>
      <c r="B17" s="3">
        <v>1</v>
      </c>
      <c r="C17" s="2">
        <v>0.02</v>
      </c>
      <c r="D17" s="2">
        <v>6.82</v>
      </c>
      <c r="F17" s="2">
        <v>2.4700000000000002</v>
      </c>
      <c r="G17" s="2">
        <v>0.57999999999999996</v>
      </c>
      <c r="H17" s="2"/>
      <c r="I17" s="2"/>
      <c r="J17" s="2"/>
      <c r="K17" s="2"/>
      <c r="L17" s="2"/>
      <c r="M17" s="2"/>
      <c r="N17" s="2"/>
      <c r="O17" s="2">
        <v>3</v>
      </c>
      <c r="P17" s="2">
        <v>2</v>
      </c>
      <c r="Q17" s="2">
        <v>1</v>
      </c>
      <c r="R17" s="2">
        <v>7</v>
      </c>
      <c r="S17" s="2">
        <v>3</v>
      </c>
      <c r="T17" s="2">
        <f t="shared" si="0"/>
        <v>28</v>
      </c>
      <c r="U17" s="2">
        <f t="shared" si="1"/>
        <v>25</v>
      </c>
      <c r="V17" s="2">
        <f t="shared" si="2"/>
        <v>0.60959999999999992</v>
      </c>
      <c r="W17" s="2">
        <v>24</v>
      </c>
      <c r="X17" s="2">
        <v>2</v>
      </c>
      <c r="Y17" s="2">
        <v>7.42</v>
      </c>
      <c r="Z17" s="2">
        <v>28</v>
      </c>
      <c r="AA17" s="2"/>
      <c r="AB17" s="2">
        <v>25</v>
      </c>
      <c r="AC17" s="2"/>
      <c r="AD17" s="1"/>
    </row>
    <row r="18" spans="1:35" x14ac:dyDescent="0.2">
      <c r="A18" s="1">
        <v>38202</v>
      </c>
      <c r="B18" s="3">
        <v>1</v>
      </c>
      <c r="T18" s="2" t="str">
        <f t="shared" si="0"/>
        <v xml:space="preserve"> </v>
      </c>
      <c r="U18" s="2" t="str">
        <f t="shared" si="1"/>
        <v xml:space="preserve"> </v>
      </c>
      <c r="V18" s="2">
        <f t="shared" si="2"/>
        <v>0</v>
      </c>
      <c r="AD18" s="1"/>
    </row>
    <row r="19" spans="1:35" x14ac:dyDescent="0.2">
      <c r="A19" s="1">
        <v>38216</v>
      </c>
      <c r="B19" s="3">
        <v>1</v>
      </c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O19" s="2"/>
      <c r="P19" s="2"/>
      <c r="Q19" s="2"/>
      <c r="R19" s="2"/>
      <c r="S19" s="2"/>
      <c r="T19" s="2" t="str">
        <f t="shared" si="0"/>
        <v xml:space="preserve"> </v>
      </c>
      <c r="U19" s="2" t="str">
        <f t="shared" si="1"/>
        <v xml:space="preserve"> </v>
      </c>
      <c r="V19" s="2">
        <f t="shared" si="2"/>
        <v>0</v>
      </c>
      <c r="W19" s="2"/>
      <c r="X19" s="2"/>
      <c r="Y19" s="3"/>
      <c r="Z19" s="2"/>
      <c r="AA19" s="2"/>
      <c r="AB19" s="2"/>
      <c r="AC19" s="2"/>
      <c r="AD19" s="1"/>
    </row>
    <row r="20" spans="1:35" x14ac:dyDescent="0.2">
      <c r="A20" s="1">
        <v>38230</v>
      </c>
      <c r="B20" s="3">
        <v>1</v>
      </c>
      <c r="C20" s="3">
        <v>0.02</v>
      </c>
      <c r="D20" s="2">
        <v>6.78</v>
      </c>
      <c r="E20" s="2">
        <v>100.8</v>
      </c>
      <c r="F20" s="2">
        <v>1.51</v>
      </c>
      <c r="G20" s="2">
        <v>0.32</v>
      </c>
      <c r="H20" s="2"/>
      <c r="I20" s="2"/>
      <c r="J20" s="2"/>
      <c r="K20" s="2"/>
      <c r="L20" s="2"/>
      <c r="M20" s="2"/>
      <c r="N20" s="2" t="s">
        <v>2</v>
      </c>
      <c r="O20" s="2">
        <v>1</v>
      </c>
      <c r="P20" s="2">
        <v>1</v>
      </c>
      <c r="Q20" s="2">
        <v>1</v>
      </c>
      <c r="R20" s="2" t="s">
        <v>2</v>
      </c>
      <c r="S20" s="2">
        <v>5</v>
      </c>
      <c r="T20" s="2">
        <f t="shared" si="0"/>
        <v>30</v>
      </c>
      <c r="U20" s="2">
        <f t="shared" si="1"/>
        <v>25</v>
      </c>
      <c r="V20" s="2">
        <f t="shared" si="2"/>
        <v>0.81279999999999997</v>
      </c>
      <c r="W20" s="2">
        <v>32</v>
      </c>
      <c r="X20" s="2" t="s">
        <v>2</v>
      </c>
      <c r="Y20" s="2">
        <v>6.44</v>
      </c>
      <c r="Z20" s="2">
        <v>30</v>
      </c>
      <c r="AA20" s="2"/>
      <c r="AB20" s="2">
        <v>25</v>
      </c>
      <c r="AC20" s="2"/>
      <c r="AD20" s="7"/>
    </row>
    <row r="21" spans="1:35" x14ac:dyDescent="0.2">
      <c r="A21" s="7">
        <v>38244</v>
      </c>
      <c r="B21" s="3">
        <v>1</v>
      </c>
      <c r="C21" s="3">
        <v>0.05</v>
      </c>
      <c r="D21" s="2">
        <v>6.67</v>
      </c>
      <c r="E21" s="2">
        <v>78.3</v>
      </c>
      <c r="F21" s="2">
        <v>1.75</v>
      </c>
      <c r="G21" s="2">
        <v>0.01</v>
      </c>
      <c r="H21" s="2"/>
      <c r="I21" s="2"/>
      <c r="J21" s="2"/>
      <c r="K21" s="2"/>
      <c r="L21" s="2"/>
      <c r="M21" s="2"/>
      <c r="N21" s="2" t="s">
        <v>2</v>
      </c>
      <c r="O21" s="2" t="s">
        <v>3</v>
      </c>
      <c r="P21" s="2">
        <v>1</v>
      </c>
      <c r="Q21" s="2">
        <v>1</v>
      </c>
      <c r="R21" s="2" t="s">
        <v>2</v>
      </c>
      <c r="S21" s="2">
        <v>1</v>
      </c>
      <c r="T21" s="2">
        <f t="shared" si="0"/>
        <v>26</v>
      </c>
      <c r="U21" s="2">
        <f t="shared" si="1"/>
        <v>22</v>
      </c>
      <c r="V21" s="2">
        <f t="shared" si="2"/>
        <v>0.76200000000000001</v>
      </c>
      <c r="W21" s="2">
        <v>30</v>
      </c>
      <c r="X21" s="2">
        <v>2</v>
      </c>
      <c r="Y21" s="2">
        <v>7.57</v>
      </c>
      <c r="Z21" s="2">
        <v>26</v>
      </c>
      <c r="AA21" s="2"/>
      <c r="AB21" s="2">
        <v>22</v>
      </c>
      <c r="AC21" s="2"/>
      <c r="AD21" s="7"/>
    </row>
    <row r="22" spans="1:35" x14ac:dyDescent="0.2">
      <c r="A22" s="7">
        <v>38258</v>
      </c>
      <c r="B22" s="3">
        <v>1</v>
      </c>
      <c r="C22" s="3"/>
      <c r="D22">
        <v>8.1999999999999993</v>
      </c>
      <c r="F22" t="s">
        <v>2</v>
      </c>
      <c r="G22">
        <v>0.27</v>
      </c>
      <c r="N22" s="2" t="s">
        <v>2</v>
      </c>
      <c r="O22" s="2" t="s">
        <v>3</v>
      </c>
      <c r="P22" s="2">
        <v>2</v>
      </c>
      <c r="Q22" s="2">
        <v>1</v>
      </c>
      <c r="R22" s="2" t="s">
        <v>2</v>
      </c>
      <c r="S22" s="2">
        <v>3</v>
      </c>
      <c r="T22" s="2">
        <f t="shared" si="0"/>
        <v>25</v>
      </c>
      <c r="U22" s="2">
        <f t="shared" si="1"/>
        <v>21</v>
      </c>
      <c r="V22" s="2">
        <f t="shared" si="2"/>
        <v>0.81279999999999997</v>
      </c>
      <c r="W22" s="2">
        <v>32</v>
      </c>
      <c r="X22" s="2">
        <v>2</v>
      </c>
      <c r="Y22">
        <v>5.2</v>
      </c>
      <c r="Z22" s="2">
        <v>25</v>
      </c>
      <c r="AA22" s="2"/>
      <c r="AB22" s="2">
        <v>21</v>
      </c>
      <c r="AC22" s="2"/>
      <c r="AD22" s="1"/>
    </row>
    <row r="23" spans="1:35" x14ac:dyDescent="0.2">
      <c r="A23" s="1">
        <v>38272</v>
      </c>
      <c r="B23" s="3">
        <v>1</v>
      </c>
      <c r="N23" s="2"/>
      <c r="O23" s="2"/>
      <c r="P23" s="2"/>
      <c r="Q23" s="2"/>
      <c r="R23" s="2"/>
      <c r="S23" s="2"/>
      <c r="T23" s="2" t="str">
        <f t="shared" si="0"/>
        <v xml:space="preserve"> </v>
      </c>
      <c r="U23" s="2" t="str">
        <f t="shared" si="1"/>
        <v xml:space="preserve"> </v>
      </c>
      <c r="V23" s="2">
        <f t="shared" si="2"/>
        <v>0</v>
      </c>
      <c r="W23" s="2"/>
      <c r="X23" s="2"/>
      <c r="Z23" s="2"/>
      <c r="AA23" s="2"/>
      <c r="AB23" s="2"/>
      <c r="AC23" s="2"/>
      <c r="AD23" s="1"/>
    </row>
    <row r="24" spans="1:35" x14ac:dyDescent="0.2">
      <c r="A24" s="1">
        <v>38286</v>
      </c>
      <c r="B24" s="3">
        <v>1</v>
      </c>
      <c r="C24" s="3">
        <v>0</v>
      </c>
      <c r="D24">
        <v>8.1999999999999993</v>
      </c>
      <c r="F24" t="s">
        <v>2</v>
      </c>
      <c r="G24">
        <v>0.13600000000000001</v>
      </c>
      <c r="N24" s="2" t="s">
        <v>2</v>
      </c>
      <c r="O24" s="2">
        <v>3</v>
      </c>
      <c r="P24" s="2">
        <v>2</v>
      </c>
      <c r="Q24" s="2">
        <v>1</v>
      </c>
      <c r="R24" s="2" t="s">
        <v>2</v>
      </c>
      <c r="S24" s="2">
        <v>1</v>
      </c>
      <c r="T24" s="2">
        <f t="shared" si="0"/>
        <v>18</v>
      </c>
      <c r="U24" s="2">
        <f t="shared" si="1"/>
        <v>12</v>
      </c>
      <c r="V24" s="2">
        <f t="shared" si="2"/>
        <v>0.78739999999999999</v>
      </c>
      <c r="W24" s="2">
        <v>31</v>
      </c>
      <c r="X24" s="2">
        <v>2</v>
      </c>
      <c r="Y24">
        <v>4.07</v>
      </c>
      <c r="Z24" s="2">
        <v>18</v>
      </c>
      <c r="AA24" s="2"/>
      <c r="AB24" s="2">
        <v>12</v>
      </c>
      <c r="AC24" s="2"/>
      <c r="AD24" s="1"/>
    </row>
    <row r="25" spans="1:35" x14ac:dyDescent="0.2">
      <c r="A25" s="1">
        <v>38300</v>
      </c>
      <c r="B25" s="3">
        <v>1</v>
      </c>
      <c r="C25" s="2"/>
      <c r="D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 t="str">
        <f t="shared" si="0"/>
        <v xml:space="preserve"> </v>
      </c>
      <c r="U25" s="2" t="str">
        <f t="shared" si="1"/>
        <v xml:space="preserve"> </v>
      </c>
      <c r="V25" s="2">
        <f t="shared" si="2"/>
        <v>0</v>
      </c>
      <c r="W25" s="2"/>
      <c r="X25" s="2"/>
      <c r="Y25" s="2"/>
      <c r="Z25" s="2"/>
      <c r="AA25" s="2"/>
      <c r="AB25" s="2"/>
      <c r="AC25" s="2"/>
      <c r="AD25" s="7"/>
    </row>
    <row r="26" spans="1:35" x14ac:dyDescent="0.2">
      <c r="A26" s="7">
        <v>38314</v>
      </c>
      <c r="B26" s="3">
        <v>1</v>
      </c>
      <c r="C26" s="2"/>
      <c r="D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 t="str">
        <f t="shared" si="0"/>
        <v xml:space="preserve"> </v>
      </c>
      <c r="U26" s="2" t="str">
        <f t="shared" si="1"/>
        <v xml:space="preserve"> </v>
      </c>
      <c r="V26" s="2">
        <f t="shared" si="2"/>
        <v>0</v>
      </c>
      <c r="W26" s="2"/>
      <c r="X26" s="2"/>
      <c r="Y26" s="2"/>
      <c r="Z26" s="2"/>
      <c r="AA26" s="2"/>
      <c r="AB26" s="2"/>
      <c r="AC26" s="2"/>
      <c r="AD26" s="1"/>
    </row>
    <row r="27" spans="1:35" s="8" customFormat="1" x14ac:dyDescent="0.2">
      <c r="A27" s="1">
        <v>38328</v>
      </c>
      <c r="B27" s="3">
        <v>1</v>
      </c>
      <c r="C27">
        <v>0</v>
      </c>
      <c r="D27">
        <v>8.3000000000000007</v>
      </c>
      <c r="F27" t="s">
        <v>2</v>
      </c>
      <c r="G27">
        <v>0.215</v>
      </c>
      <c r="H27"/>
      <c r="I27"/>
      <c r="J27"/>
      <c r="K27"/>
      <c r="L27"/>
      <c r="M27"/>
      <c r="N27" s="2" t="s">
        <v>2</v>
      </c>
      <c r="O27" s="2">
        <v>3</v>
      </c>
      <c r="P27" s="2">
        <v>2</v>
      </c>
      <c r="Q27" s="2">
        <v>1</v>
      </c>
      <c r="R27" s="2">
        <v>6</v>
      </c>
      <c r="S27" s="2">
        <v>5</v>
      </c>
      <c r="T27" s="2">
        <f t="shared" si="0"/>
        <v>15</v>
      </c>
      <c r="U27" s="2">
        <f t="shared" si="1"/>
        <v>9</v>
      </c>
      <c r="V27" s="2">
        <f t="shared" si="2"/>
        <v>0.60959999999999992</v>
      </c>
      <c r="W27" s="2">
        <v>24</v>
      </c>
      <c r="X27" s="2">
        <v>2</v>
      </c>
      <c r="Y27">
        <v>4.08</v>
      </c>
      <c r="Z27" s="2">
        <v>15</v>
      </c>
      <c r="AA27" s="2"/>
      <c r="AB27" s="2">
        <v>9</v>
      </c>
      <c r="AC27" s="2"/>
    </row>
    <row r="28" spans="1:35" s="8" customFormat="1" x14ac:dyDescent="0.2">
      <c r="A28" s="1"/>
      <c r="B28" s="3"/>
      <c r="C28"/>
      <c r="D28"/>
      <c r="F28"/>
      <c r="G28"/>
      <c r="H28"/>
      <c r="I28"/>
      <c r="J28"/>
      <c r="K28"/>
      <c r="L28"/>
      <c r="M28"/>
      <c r="N28" s="2"/>
      <c r="O28" s="2"/>
      <c r="P28" s="2"/>
      <c r="Q28" s="2"/>
      <c r="R28" s="2"/>
      <c r="S28" s="2"/>
      <c r="T28" s="2" t="str">
        <f t="shared" si="0"/>
        <v xml:space="preserve"> </v>
      </c>
      <c r="U28" s="2" t="str">
        <f t="shared" si="1"/>
        <v xml:space="preserve"> </v>
      </c>
      <c r="V28" s="2">
        <f t="shared" si="2"/>
        <v>0</v>
      </c>
      <c r="W28" s="2"/>
      <c r="X28" s="2"/>
      <c r="Y28"/>
      <c r="Z28" s="2"/>
      <c r="AA28" s="2"/>
      <c r="AB28" s="2"/>
      <c r="AC28" s="2"/>
    </row>
    <row r="29" spans="1:35" x14ac:dyDescent="0.2">
      <c r="T29" s="2" t="str">
        <f t="shared" si="0"/>
        <v xml:space="preserve"> </v>
      </c>
      <c r="U29" s="2" t="str">
        <f t="shared" si="1"/>
        <v xml:space="preserve"> </v>
      </c>
      <c r="V29" s="2">
        <f t="shared" si="2"/>
        <v>0</v>
      </c>
    </row>
    <row r="30" spans="1:35" x14ac:dyDescent="0.2">
      <c r="A30" s="1">
        <v>37992</v>
      </c>
      <c r="B30" s="3">
        <v>2</v>
      </c>
      <c r="C30" s="2">
        <v>0.04</v>
      </c>
      <c r="D30" s="2">
        <v>6.78</v>
      </c>
      <c r="F30" s="2">
        <v>2.5499999999999998</v>
      </c>
      <c r="G30" s="2">
        <v>0.27</v>
      </c>
      <c r="H30" s="2"/>
      <c r="I30" s="2"/>
      <c r="J30" s="2"/>
      <c r="K30" s="2"/>
      <c r="L30" s="2"/>
      <c r="M30" s="2"/>
      <c r="N30" s="2">
        <v>1</v>
      </c>
      <c r="O30" s="2">
        <v>2</v>
      </c>
      <c r="P30" s="2">
        <v>3</v>
      </c>
      <c r="Q30" s="2">
        <v>2</v>
      </c>
      <c r="R30" s="2">
        <v>8</v>
      </c>
      <c r="S30" s="2">
        <v>4</v>
      </c>
      <c r="T30" s="2">
        <f t="shared" si="0"/>
        <v>5</v>
      </c>
      <c r="U30" s="2">
        <f t="shared" si="1"/>
        <v>7</v>
      </c>
      <c r="V30" s="2">
        <f t="shared" si="2"/>
        <v>0</v>
      </c>
      <c r="W30" s="2"/>
      <c r="X30" s="2">
        <v>2</v>
      </c>
      <c r="Y30" s="2">
        <v>8.7100000000000009</v>
      </c>
      <c r="Z30" s="2">
        <v>5</v>
      </c>
      <c r="AA30" s="2"/>
      <c r="AB30" s="2">
        <v>7</v>
      </c>
      <c r="AC30" s="2"/>
      <c r="AD30" s="1"/>
      <c r="AE30">
        <v>2</v>
      </c>
      <c r="AF30" s="10" t="s">
        <v>59</v>
      </c>
    </row>
    <row r="31" spans="1:35" x14ac:dyDescent="0.2">
      <c r="A31" s="1">
        <v>38006</v>
      </c>
      <c r="B31" s="3">
        <v>2</v>
      </c>
      <c r="N31" s="2"/>
      <c r="O31" s="2"/>
      <c r="P31" s="2"/>
      <c r="Q31" s="2"/>
      <c r="R31" s="2"/>
      <c r="S31" s="2"/>
      <c r="T31" s="2" t="str">
        <f t="shared" si="0"/>
        <v xml:space="preserve"> </v>
      </c>
      <c r="U31" s="2" t="str">
        <f t="shared" si="1"/>
        <v xml:space="preserve"> </v>
      </c>
      <c r="V31" s="2">
        <f t="shared" si="2"/>
        <v>0</v>
      </c>
      <c r="W31" s="2"/>
      <c r="X31" s="2"/>
      <c r="Z31" s="2"/>
      <c r="AA31" s="2"/>
      <c r="AB31" s="2"/>
      <c r="AC31" s="2"/>
      <c r="AD31" s="11" t="s">
        <v>61</v>
      </c>
      <c r="AG31">
        <f>AVERAGE(D30:D31)</f>
        <v>6.78</v>
      </c>
      <c r="AH31">
        <f>AVERAGE(F30:F31)</f>
        <v>2.5499999999999998</v>
      </c>
      <c r="AI31">
        <f>AVERAGE(G30:G31)</f>
        <v>0.27</v>
      </c>
    </row>
    <row r="32" spans="1:35" x14ac:dyDescent="0.2">
      <c r="A32" s="6">
        <v>38020</v>
      </c>
      <c r="B32" s="3">
        <v>2</v>
      </c>
      <c r="N32" s="2"/>
      <c r="O32" s="2"/>
      <c r="P32" s="2"/>
      <c r="Q32" s="2"/>
      <c r="R32" s="2"/>
      <c r="S32" s="2"/>
      <c r="T32" s="2" t="str">
        <f t="shared" si="0"/>
        <v xml:space="preserve"> </v>
      </c>
      <c r="U32" s="2" t="str">
        <f t="shared" si="1"/>
        <v xml:space="preserve"> </v>
      </c>
      <c r="V32" s="2">
        <f t="shared" si="2"/>
        <v>0</v>
      </c>
      <c r="W32" s="2"/>
      <c r="X32" s="2"/>
      <c r="Z32" s="2"/>
      <c r="AA32" s="2"/>
      <c r="AB32" s="2"/>
      <c r="AC32" s="2"/>
      <c r="AD32" s="11" t="s">
        <v>62</v>
      </c>
      <c r="AG32">
        <f>AVERAGE(Y32:Y33)</f>
        <v>9.3699999999999992</v>
      </c>
      <c r="AH32">
        <f>AVERAGE(D32:D33)</f>
        <v>6.86</v>
      </c>
      <c r="AI32">
        <f>AVERAGE(F32:F33)</f>
        <v>2.42</v>
      </c>
    </row>
    <row r="33" spans="1:35" x14ac:dyDescent="0.2">
      <c r="A33" s="1">
        <v>38034</v>
      </c>
      <c r="B33" s="3">
        <v>2</v>
      </c>
      <c r="C33" s="2">
        <v>0.05</v>
      </c>
      <c r="D33" s="2">
        <v>6.86</v>
      </c>
      <c r="F33" s="2">
        <v>2.42</v>
      </c>
      <c r="G33" s="2">
        <v>0.31</v>
      </c>
      <c r="H33" s="2"/>
      <c r="I33" s="2"/>
      <c r="J33" s="2"/>
      <c r="K33" s="2"/>
      <c r="L33" s="2"/>
      <c r="M33" s="2"/>
      <c r="N33" s="2">
        <v>1</v>
      </c>
      <c r="O33" s="2">
        <v>8</v>
      </c>
      <c r="P33" s="2">
        <v>2</v>
      </c>
      <c r="Q33" s="2">
        <v>1</v>
      </c>
      <c r="R33" s="2">
        <v>2</v>
      </c>
      <c r="S33" s="2">
        <v>2</v>
      </c>
      <c r="T33" s="2">
        <f t="shared" si="0"/>
        <v>2</v>
      </c>
      <c r="U33" s="2">
        <f t="shared" si="1"/>
        <v>2</v>
      </c>
      <c r="V33" s="2">
        <f t="shared" si="2"/>
        <v>0</v>
      </c>
      <c r="W33" s="2"/>
      <c r="X33" s="2">
        <v>2</v>
      </c>
      <c r="Y33" s="2">
        <v>9.3699999999999992</v>
      </c>
      <c r="Z33" s="2">
        <v>2</v>
      </c>
      <c r="AA33" s="2"/>
      <c r="AB33" s="2">
        <v>2</v>
      </c>
      <c r="AC33" s="2"/>
      <c r="AD33" s="11" t="s">
        <v>63</v>
      </c>
      <c r="AG33">
        <f>AVERAGE(D34:D36)</f>
        <v>6.79</v>
      </c>
      <c r="AH33">
        <f>AVERAGE(F34:F36)</f>
        <v>2.36</v>
      </c>
      <c r="AI33">
        <f>AVERAGE(G34:G36)</f>
        <v>0.21</v>
      </c>
    </row>
    <row r="34" spans="1:35" x14ac:dyDescent="0.2">
      <c r="A34" s="1">
        <v>38048</v>
      </c>
      <c r="B34" s="3">
        <v>2</v>
      </c>
      <c r="C34" s="2">
        <v>0.04</v>
      </c>
      <c r="D34" s="2">
        <v>6.79</v>
      </c>
      <c r="F34" s="2">
        <v>2.36</v>
      </c>
      <c r="G34" s="2">
        <v>0.21</v>
      </c>
      <c r="H34" s="2"/>
      <c r="I34" s="2"/>
      <c r="J34" s="2"/>
      <c r="K34" s="2"/>
      <c r="L34" s="2"/>
      <c r="M34" s="2"/>
      <c r="N34" s="2">
        <v>2</v>
      </c>
      <c r="O34" s="2">
        <v>3</v>
      </c>
      <c r="P34" s="2">
        <v>3</v>
      </c>
      <c r="Q34" s="2">
        <v>2</v>
      </c>
      <c r="R34" s="2">
        <v>6</v>
      </c>
      <c r="S34" s="2">
        <v>2</v>
      </c>
      <c r="T34" s="2">
        <f t="shared" si="0"/>
        <v>17</v>
      </c>
      <c r="U34" s="2">
        <f t="shared" si="1"/>
        <v>10</v>
      </c>
      <c r="V34" s="2">
        <f t="shared" si="2"/>
        <v>0</v>
      </c>
      <c r="W34" s="2"/>
      <c r="X34" s="2">
        <v>2</v>
      </c>
      <c r="Y34" s="2">
        <v>8.94</v>
      </c>
      <c r="Z34" s="2">
        <v>17</v>
      </c>
      <c r="AA34" s="2"/>
      <c r="AB34" s="2">
        <v>10</v>
      </c>
      <c r="AC34" s="2"/>
      <c r="AD34" s="11" t="s">
        <v>64</v>
      </c>
      <c r="AG34">
        <f>AVERAGE(D37:D38)</f>
        <v>6.9399999999999995</v>
      </c>
      <c r="AH34">
        <f>AVERAGE(F37:F38)</f>
        <v>2.2400000000000002</v>
      </c>
      <c r="AI34">
        <f>AVERAGE(G37:G38)</f>
        <v>0.34500000000000003</v>
      </c>
    </row>
    <row r="35" spans="1:35" x14ac:dyDescent="0.2">
      <c r="A35" s="1">
        <v>38062</v>
      </c>
      <c r="B35" s="3">
        <v>2</v>
      </c>
      <c r="N35" s="2"/>
      <c r="O35" s="2"/>
      <c r="P35" s="2"/>
      <c r="Q35" s="2"/>
      <c r="R35" s="2"/>
      <c r="S35" s="2"/>
      <c r="T35" s="2" t="str">
        <f t="shared" si="0"/>
        <v xml:space="preserve"> </v>
      </c>
      <c r="U35" s="2" t="str">
        <f t="shared" si="1"/>
        <v xml:space="preserve"> </v>
      </c>
      <c r="V35" s="2">
        <f t="shared" si="2"/>
        <v>0</v>
      </c>
      <c r="W35" s="2"/>
      <c r="X35" s="2"/>
      <c r="Z35" s="2"/>
      <c r="AA35" s="2"/>
      <c r="AB35" s="2"/>
      <c r="AC35" s="2"/>
      <c r="AD35" s="11" t="s">
        <v>65</v>
      </c>
      <c r="AG35">
        <f>AVERAGE(D39:D40)</f>
        <v>6.66</v>
      </c>
      <c r="AH35">
        <f>AVERAGE(F39:F40)</f>
        <v>2.2800000000000002</v>
      </c>
      <c r="AI35">
        <f>AVERAGE(G39:G40)</f>
        <v>0.22</v>
      </c>
    </row>
    <row r="36" spans="1:35" x14ac:dyDescent="0.2">
      <c r="A36" s="1">
        <v>38076</v>
      </c>
      <c r="B36" s="3">
        <v>2</v>
      </c>
      <c r="N36" s="2"/>
      <c r="O36" s="2"/>
      <c r="P36" s="2"/>
      <c r="Q36" s="2"/>
      <c r="R36" s="2"/>
      <c r="S36" s="2"/>
      <c r="T36" s="2" t="str">
        <f t="shared" si="0"/>
        <v xml:space="preserve"> </v>
      </c>
      <c r="U36" s="2" t="str">
        <f t="shared" si="1"/>
        <v xml:space="preserve"> </v>
      </c>
      <c r="V36" s="2">
        <f t="shared" si="2"/>
        <v>0</v>
      </c>
      <c r="W36" s="2"/>
      <c r="X36" s="2"/>
      <c r="Z36" s="2"/>
      <c r="AA36" s="2"/>
      <c r="AB36" s="2"/>
      <c r="AC36" s="2"/>
      <c r="AD36" s="11" t="s">
        <v>66</v>
      </c>
      <c r="AG36">
        <f>AVERAGE(D41:D42)</f>
        <v>6.87</v>
      </c>
      <c r="AH36">
        <f>AVERAGE(F41:F42)</f>
        <v>2.17</v>
      </c>
      <c r="AI36">
        <f>AVERAGE(G41:G42)</f>
        <v>0.23</v>
      </c>
    </row>
    <row r="37" spans="1:35" x14ac:dyDescent="0.2">
      <c r="A37" s="1">
        <v>38090</v>
      </c>
      <c r="B37" s="3">
        <v>2</v>
      </c>
      <c r="C37" s="2">
        <v>0.02</v>
      </c>
      <c r="D37" s="2">
        <v>6.92</v>
      </c>
      <c r="F37" s="2">
        <v>2.21</v>
      </c>
      <c r="G37" s="2">
        <v>0.23</v>
      </c>
      <c r="H37" s="2"/>
      <c r="I37" s="2"/>
      <c r="J37" s="2"/>
      <c r="K37" s="2"/>
      <c r="L37" s="2"/>
      <c r="M37" s="2"/>
      <c r="N37" s="2">
        <v>1</v>
      </c>
      <c r="O37" s="2">
        <v>3</v>
      </c>
      <c r="P37" s="2">
        <v>3</v>
      </c>
      <c r="Q37" s="2">
        <v>2</v>
      </c>
      <c r="R37" s="2">
        <v>5</v>
      </c>
      <c r="S37" s="2">
        <v>5</v>
      </c>
      <c r="T37" s="2">
        <f t="shared" si="0"/>
        <v>19</v>
      </c>
      <c r="U37" s="2">
        <f t="shared" si="1"/>
        <v>13</v>
      </c>
      <c r="V37" s="2">
        <f t="shared" si="2"/>
        <v>0</v>
      </c>
      <c r="W37" s="2"/>
      <c r="X37" s="2">
        <v>2</v>
      </c>
      <c r="Y37" s="2">
        <v>9.14</v>
      </c>
      <c r="Z37" s="2">
        <v>19</v>
      </c>
      <c r="AA37" s="2"/>
      <c r="AB37" s="2">
        <v>13</v>
      </c>
      <c r="AC37" s="2"/>
      <c r="AD37" s="11" t="s">
        <v>67</v>
      </c>
    </row>
    <row r="38" spans="1:35" x14ac:dyDescent="0.2">
      <c r="A38" s="1">
        <v>38104</v>
      </c>
      <c r="B38" s="3">
        <v>2</v>
      </c>
      <c r="C38" s="2">
        <v>0.04</v>
      </c>
      <c r="D38" s="2">
        <v>6.96</v>
      </c>
      <c r="F38" s="2">
        <v>2.27</v>
      </c>
      <c r="G38" s="2">
        <v>0.46</v>
      </c>
      <c r="H38" s="2"/>
      <c r="I38" s="2"/>
      <c r="J38" s="2"/>
      <c r="K38" s="2"/>
      <c r="L38" s="2"/>
      <c r="M38" s="2"/>
      <c r="N38" s="2"/>
      <c r="O38" s="2">
        <v>2</v>
      </c>
      <c r="P38" s="2">
        <v>2</v>
      </c>
      <c r="Q38" s="2">
        <v>1</v>
      </c>
      <c r="R38" s="2"/>
      <c r="S38" s="2">
        <v>4</v>
      </c>
      <c r="T38" s="2">
        <f t="shared" si="0"/>
        <v>26</v>
      </c>
      <c r="U38" s="2">
        <f t="shared" si="1"/>
        <v>18</v>
      </c>
      <c r="V38" s="2">
        <f t="shared" si="2"/>
        <v>0.60959999999999992</v>
      </c>
      <c r="W38" s="2">
        <v>24</v>
      </c>
      <c r="X38" s="2">
        <v>2</v>
      </c>
      <c r="Y38" s="2">
        <v>8.7100000000000009</v>
      </c>
      <c r="Z38" s="2">
        <v>26</v>
      </c>
      <c r="AA38" s="2"/>
      <c r="AB38" s="2">
        <v>18</v>
      </c>
      <c r="AC38" s="2"/>
      <c r="AD38" s="11" t="s">
        <v>68</v>
      </c>
      <c r="AG38">
        <f>AVERAGE(D45:D47)</f>
        <v>6.48</v>
      </c>
      <c r="AH38">
        <f>AVERAGE(F45:F47)</f>
        <v>3.7149999999999999</v>
      </c>
      <c r="AI38">
        <f>AVERAGE(G45:G47)</f>
        <v>0.83499999999999996</v>
      </c>
    </row>
    <row r="39" spans="1:35" x14ac:dyDescent="0.2">
      <c r="A39" s="1">
        <v>38118</v>
      </c>
      <c r="B39" s="3">
        <v>2</v>
      </c>
      <c r="C39" s="2">
        <v>7.0000000000000007E-2</v>
      </c>
      <c r="D39" s="2">
        <v>6.37</v>
      </c>
      <c r="F39" s="2">
        <v>2.37</v>
      </c>
      <c r="G39" s="2">
        <v>0.21</v>
      </c>
      <c r="H39" s="2"/>
      <c r="I39" s="2"/>
      <c r="J39" s="2"/>
      <c r="K39" s="2"/>
      <c r="L39" s="2"/>
      <c r="M39" s="2"/>
      <c r="N39" s="2"/>
      <c r="O39" s="2">
        <v>1</v>
      </c>
      <c r="P39" s="2">
        <v>2</v>
      </c>
      <c r="Q39" s="2">
        <v>1</v>
      </c>
      <c r="R39" s="2">
        <v>6</v>
      </c>
      <c r="S39" s="2">
        <v>1</v>
      </c>
      <c r="T39" s="2">
        <f t="shared" si="0"/>
        <v>30</v>
      </c>
      <c r="U39" s="2">
        <f t="shared" si="1"/>
        <v>18</v>
      </c>
      <c r="V39" s="2">
        <f t="shared" si="2"/>
        <v>0</v>
      </c>
      <c r="W39" s="2"/>
      <c r="X39" s="2">
        <v>2</v>
      </c>
      <c r="Y39" s="2">
        <v>8.36</v>
      </c>
      <c r="Z39" s="2">
        <v>30</v>
      </c>
      <c r="AA39" s="2"/>
      <c r="AB39" s="2">
        <v>18</v>
      </c>
      <c r="AC39" s="2"/>
      <c r="AD39" s="11" t="s">
        <v>69</v>
      </c>
      <c r="AG39">
        <f>AVERAGE(D48:D49)</f>
        <v>7.8</v>
      </c>
      <c r="AI39">
        <f>AVERAGE(G48:G49)</f>
        <v>0.26</v>
      </c>
    </row>
    <row r="40" spans="1:35" x14ac:dyDescent="0.2">
      <c r="A40" s="1">
        <v>38132</v>
      </c>
      <c r="B40" s="3">
        <v>2</v>
      </c>
      <c r="C40" s="2">
        <v>0.04</v>
      </c>
      <c r="D40" s="2">
        <v>6.95</v>
      </c>
      <c r="F40" s="2">
        <v>2.19</v>
      </c>
      <c r="G40" s="2">
        <v>0.23</v>
      </c>
      <c r="H40" s="2"/>
      <c r="I40" s="2"/>
      <c r="J40" s="2"/>
      <c r="K40" s="2"/>
      <c r="L40" s="2"/>
      <c r="M40" s="2"/>
      <c r="N40" s="2">
        <v>2</v>
      </c>
      <c r="O40" s="2">
        <v>2</v>
      </c>
      <c r="P40" s="2">
        <v>2</v>
      </c>
      <c r="Q40" s="2">
        <v>1</v>
      </c>
      <c r="R40" s="2">
        <v>5</v>
      </c>
      <c r="S40" s="2">
        <v>1</v>
      </c>
      <c r="T40" s="2">
        <f t="shared" si="0"/>
        <v>30</v>
      </c>
      <c r="U40" s="2">
        <f t="shared" si="1"/>
        <v>25</v>
      </c>
      <c r="V40" s="2">
        <f t="shared" si="2"/>
        <v>0</v>
      </c>
      <c r="W40" s="2"/>
      <c r="X40" s="2">
        <v>2</v>
      </c>
      <c r="Y40" s="2">
        <v>8.06</v>
      </c>
      <c r="Z40" s="2">
        <v>30</v>
      </c>
      <c r="AA40" s="2"/>
      <c r="AB40" s="2">
        <v>25</v>
      </c>
      <c r="AC40" s="2"/>
      <c r="AD40" s="11" t="s">
        <v>70</v>
      </c>
      <c r="AG40">
        <f>AVERAGE(D50:D51)</f>
        <v>7.3</v>
      </c>
      <c r="AH40">
        <f>AVERAGE(F50:F51)</f>
        <v>8.8000000000000007</v>
      </c>
      <c r="AI40">
        <f>AVERAGE(G50:G51)</f>
        <v>0.17599999999999999</v>
      </c>
    </row>
    <row r="41" spans="1:35" x14ac:dyDescent="0.2">
      <c r="A41" s="1">
        <v>38146</v>
      </c>
      <c r="B41" s="3">
        <v>2</v>
      </c>
      <c r="N41" s="2"/>
      <c r="O41" s="2"/>
      <c r="P41" s="2"/>
      <c r="Q41" s="2"/>
      <c r="R41" s="2"/>
      <c r="S41" s="2"/>
      <c r="T41" s="2" t="str">
        <f t="shared" si="0"/>
        <v xml:space="preserve"> </v>
      </c>
      <c r="U41" s="2" t="str">
        <f t="shared" si="1"/>
        <v xml:space="preserve"> </v>
      </c>
      <c r="V41" s="2">
        <f t="shared" si="2"/>
        <v>0</v>
      </c>
      <c r="W41" s="2"/>
      <c r="X41" s="2"/>
      <c r="Z41" s="2"/>
      <c r="AA41" s="2"/>
      <c r="AB41" s="2"/>
      <c r="AC41" s="2"/>
      <c r="AD41" s="11" t="s">
        <v>71</v>
      </c>
      <c r="AG41">
        <f>AVERAGE(D51:D52)</f>
        <v>7.45</v>
      </c>
      <c r="AI41">
        <f>AVERAGE(G51:G52)</f>
        <v>0.155</v>
      </c>
    </row>
    <row r="42" spans="1:35" x14ac:dyDescent="0.2">
      <c r="A42" s="1">
        <v>38160</v>
      </c>
      <c r="B42" s="3">
        <v>2</v>
      </c>
      <c r="C42" s="2">
        <v>0.06</v>
      </c>
      <c r="D42" s="2">
        <v>6.87</v>
      </c>
      <c r="F42" s="2">
        <v>2.17</v>
      </c>
      <c r="G42" s="2">
        <v>0.23</v>
      </c>
      <c r="H42" s="2"/>
      <c r="I42" s="2"/>
      <c r="J42" s="2"/>
      <c r="K42" s="2"/>
      <c r="L42" s="2"/>
      <c r="M42" s="2"/>
      <c r="N42" s="2">
        <v>2</v>
      </c>
      <c r="O42" s="2">
        <v>1</v>
      </c>
      <c r="P42" s="2">
        <v>2</v>
      </c>
      <c r="Q42" s="2">
        <v>2</v>
      </c>
      <c r="R42" s="2">
        <v>7</v>
      </c>
      <c r="S42" s="2">
        <v>1</v>
      </c>
      <c r="T42" s="2">
        <f t="shared" si="0"/>
        <v>26</v>
      </c>
      <c r="U42" s="2">
        <f t="shared" si="1"/>
        <v>22</v>
      </c>
      <c r="V42" s="2">
        <f t="shared" si="2"/>
        <v>0</v>
      </c>
      <c r="W42" s="2"/>
      <c r="X42" s="2">
        <v>2</v>
      </c>
      <c r="Y42" s="2">
        <v>7.91</v>
      </c>
      <c r="Z42" s="2">
        <v>26</v>
      </c>
      <c r="AA42" s="2"/>
      <c r="AB42" s="2">
        <v>22</v>
      </c>
      <c r="AC42" s="2"/>
      <c r="AD42" s="11" t="s">
        <v>72</v>
      </c>
      <c r="AG42">
        <f>D53</f>
        <v>4.8</v>
      </c>
      <c r="AH42" t="str">
        <f>F53</f>
        <v>N/A</v>
      </c>
      <c r="AI42">
        <f>G53</f>
        <v>0.122</v>
      </c>
    </row>
    <row r="43" spans="1:35" x14ac:dyDescent="0.2">
      <c r="A43" s="1">
        <v>38174</v>
      </c>
      <c r="B43" s="3">
        <v>2</v>
      </c>
      <c r="N43" s="2"/>
      <c r="O43" s="2"/>
      <c r="P43" s="2"/>
      <c r="Q43" s="2"/>
      <c r="R43" s="2"/>
      <c r="S43" s="2"/>
      <c r="T43" s="2" t="str">
        <f t="shared" si="0"/>
        <v xml:space="preserve"> </v>
      </c>
      <c r="U43" s="2" t="str">
        <f t="shared" si="1"/>
        <v xml:space="preserve"> </v>
      </c>
      <c r="V43" s="2">
        <f t="shared" si="2"/>
        <v>0</v>
      </c>
      <c r="W43" s="2"/>
      <c r="X43" s="2"/>
      <c r="Z43" s="2"/>
      <c r="AA43" s="2"/>
      <c r="AB43" s="2"/>
      <c r="AC43" s="2"/>
      <c r="AD43" s="11"/>
    </row>
    <row r="44" spans="1:35" x14ac:dyDescent="0.2">
      <c r="A44" s="1">
        <v>38188</v>
      </c>
      <c r="B44" s="3">
        <v>2</v>
      </c>
      <c r="N44" s="2"/>
      <c r="O44" s="2"/>
      <c r="P44" s="2"/>
      <c r="Q44" s="2"/>
      <c r="R44" s="2"/>
      <c r="S44" s="2"/>
      <c r="T44" s="2" t="str">
        <f t="shared" si="0"/>
        <v xml:space="preserve"> </v>
      </c>
      <c r="U44" s="2" t="str">
        <f t="shared" si="1"/>
        <v xml:space="preserve"> </v>
      </c>
      <c r="V44" s="2">
        <f t="shared" si="2"/>
        <v>0</v>
      </c>
      <c r="W44" s="2"/>
      <c r="X44" s="2"/>
      <c r="Z44" s="2"/>
      <c r="AA44" s="2"/>
      <c r="AB44" s="2"/>
      <c r="AC44" s="2"/>
      <c r="AD44" s="11"/>
    </row>
    <row r="45" spans="1:35" x14ac:dyDescent="0.2">
      <c r="A45" s="1">
        <v>38202</v>
      </c>
      <c r="B45" s="3">
        <v>2</v>
      </c>
      <c r="T45" s="2" t="str">
        <f t="shared" si="0"/>
        <v xml:space="preserve"> </v>
      </c>
      <c r="U45" s="2" t="str">
        <f t="shared" si="1"/>
        <v xml:space="preserve"> </v>
      </c>
      <c r="V45" s="2">
        <f t="shared" si="2"/>
        <v>0</v>
      </c>
      <c r="AD45" s="11"/>
    </row>
    <row r="46" spans="1:35" x14ac:dyDescent="0.2">
      <c r="A46" s="1">
        <v>38216</v>
      </c>
      <c r="B46" s="3">
        <v>2</v>
      </c>
      <c r="C46" s="2">
        <v>0.05</v>
      </c>
      <c r="D46" s="2">
        <v>6.78</v>
      </c>
      <c r="E46" s="2"/>
      <c r="F46" s="2">
        <v>3.85</v>
      </c>
      <c r="G46" s="2">
        <v>1.05</v>
      </c>
      <c r="H46" s="2"/>
      <c r="I46" s="2"/>
      <c r="J46" s="2"/>
      <c r="K46" s="2"/>
      <c r="L46" s="2"/>
      <c r="M46" s="2"/>
      <c r="N46" s="2">
        <v>1</v>
      </c>
      <c r="O46" s="2">
        <v>2</v>
      </c>
      <c r="P46" s="2">
        <v>2</v>
      </c>
      <c r="Q46" s="2">
        <v>1</v>
      </c>
      <c r="R46" s="2">
        <v>4</v>
      </c>
      <c r="S46" s="2">
        <v>5</v>
      </c>
      <c r="T46" s="2">
        <f t="shared" si="0"/>
        <v>27</v>
      </c>
      <c r="U46" s="2">
        <f t="shared" si="1"/>
        <v>25</v>
      </c>
      <c r="V46" s="2" t="e">
        <f t="shared" si="2"/>
        <v>#VALUE!</v>
      </c>
      <c r="W46" s="2" t="s">
        <v>2</v>
      </c>
      <c r="X46" s="2">
        <v>2</v>
      </c>
      <c r="Y46" s="2">
        <v>7.62</v>
      </c>
      <c r="Z46" s="2">
        <v>27</v>
      </c>
      <c r="AA46" s="2"/>
      <c r="AB46" s="2">
        <v>25</v>
      </c>
      <c r="AC46" s="2"/>
      <c r="AD46" s="11"/>
    </row>
    <row r="47" spans="1:35" x14ac:dyDescent="0.2">
      <c r="A47" s="1">
        <v>38230</v>
      </c>
      <c r="B47" s="3">
        <v>2</v>
      </c>
      <c r="C47" s="2">
        <v>0.04</v>
      </c>
      <c r="D47" s="2">
        <v>6.18</v>
      </c>
      <c r="E47" s="2">
        <v>116.7</v>
      </c>
      <c r="F47" s="2">
        <v>3.58</v>
      </c>
      <c r="G47" s="2">
        <v>0.62</v>
      </c>
      <c r="H47" s="2"/>
      <c r="I47" s="2"/>
      <c r="J47" s="2"/>
      <c r="K47" s="2"/>
      <c r="L47" s="2"/>
      <c r="M47" s="2"/>
      <c r="N47">
        <v>1</v>
      </c>
      <c r="O47" s="2">
        <v>2</v>
      </c>
      <c r="P47" s="2">
        <v>2</v>
      </c>
      <c r="Q47" s="2">
        <v>2</v>
      </c>
      <c r="R47" s="2">
        <v>8</v>
      </c>
      <c r="S47" s="2">
        <v>5</v>
      </c>
      <c r="T47" s="2">
        <f t="shared" si="0"/>
        <v>29</v>
      </c>
      <c r="U47" s="2">
        <f t="shared" si="1"/>
        <v>27</v>
      </c>
      <c r="V47" s="2" t="e">
        <f t="shared" si="2"/>
        <v>#VALUE!</v>
      </c>
      <c r="W47" s="2" t="s">
        <v>2</v>
      </c>
      <c r="X47" s="2">
        <v>2</v>
      </c>
      <c r="Y47" s="2">
        <v>6.57</v>
      </c>
      <c r="Z47" s="2">
        <v>29</v>
      </c>
      <c r="AA47" s="2"/>
      <c r="AB47" s="2">
        <v>27</v>
      </c>
      <c r="AC47" s="2"/>
      <c r="AD47" s="11"/>
    </row>
    <row r="48" spans="1:35" x14ac:dyDescent="0.2">
      <c r="A48" s="7">
        <v>38244</v>
      </c>
      <c r="B48" s="3">
        <v>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 t="str">
        <f t="shared" si="0"/>
        <v xml:space="preserve"> </v>
      </c>
      <c r="U48" s="2" t="str">
        <f t="shared" si="1"/>
        <v xml:space="preserve"> </v>
      </c>
      <c r="V48" s="2">
        <f t="shared" si="2"/>
        <v>0</v>
      </c>
      <c r="W48" s="2"/>
      <c r="X48" s="2"/>
      <c r="Y48" s="2"/>
      <c r="Z48" s="2"/>
      <c r="AA48" s="2"/>
      <c r="AB48" s="2"/>
      <c r="AC48" s="2"/>
      <c r="AD48" s="11"/>
    </row>
    <row r="49" spans="1:35" x14ac:dyDescent="0.2">
      <c r="A49" s="7">
        <v>38258</v>
      </c>
      <c r="B49" s="3">
        <v>2</v>
      </c>
      <c r="C49" s="2"/>
      <c r="D49" s="2">
        <v>7.8</v>
      </c>
      <c r="E49" s="2"/>
      <c r="F49" s="2" t="s">
        <v>2</v>
      </c>
      <c r="G49" s="2">
        <v>0.26</v>
      </c>
      <c r="H49" s="2"/>
      <c r="I49" s="2"/>
      <c r="J49" s="2"/>
      <c r="K49" s="2"/>
      <c r="L49" s="2"/>
      <c r="M49" s="2"/>
      <c r="N49" s="2">
        <v>2</v>
      </c>
      <c r="O49" s="2">
        <v>4</v>
      </c>
      <c r="P49" s="2">
        <v>2</v>
      </c>
      <c r="Q49" s="2">
        <v>2</v>
      </c>
      <c r="R49" s="2">
        <v>5</v>
      </c>
      <c r="S49" s="2">
        <v>3</v>
      </c>
      <c r="T49" s="2">
        <f t="shared" si="0"/>
        <v>25</v>
      </c>
      <c r="U49" s="2">
        <f t="shared" si="1"/>
        <v>24</v>
      </c>
      <c r="V49" s="2" t="e">
        <f t="shared" si="2"/>
        <v>#VALUE!</v>
      </c>
      <c r="W49" s="2" t="s">
        <v>2</v>
      </c>
      <c r="X49" s="2">
        <v>2</v>
      </c>
      <c r="Y49" s="2">
        <v>7.7</v>
      </c>
      <c r="Z49" s="2">
        <v>25</v>
      </c>
      <c r="AA49" s="2"/>
      <c r="AB49" s="2">
        <v>24</v>
      </c>
      <c r="AC49" s="2"/>
      <c r="AD49" s="11"/>
    </row>
    <row r="50" spans="1:35" x14ac:dyDescent="0.2">
      <c r="A50" s="1">
        <v>38272</v>
      </c>
      <c r="B50" s="3">
        <v>2</v>
      </c>
      <c r="C50" s="2">
        <v>0</v>
      </c>
      <c r="D50" s="2">
        <v>6.6</v>
      </c>
      <c r="E50" s="2"/>
      <c r="F50" s="2">
        <v>8.8000000000000007</v>
      </c>
      <c r="G50" s="2" t="s">
        <v>2</v>
      </c>
      <c r="H50" s="2"/>
      <c r="I50" s="2"/>
      <c r="J50" s="2"/>
      <c r="K50" s="2"/>
      <c r="L50" s="2"/>
      <c r="M50" s="2"/>
      <c r="N50" s="2">
        <v>2</v>
      </c>
      <c r="O50" s="2">
        <v>1</v>
      </c>
      <c r="P50" s="2">
        <v>3</v>
      </c>
      <c r="Q50" s="2">
        <v>2</v>
      </c>
      <c r="R50" s="2">
        <v>8</v>
      </c>
      <c r="S50" s="2">
        <v>1</v>
      </c>
      <c r="T50" s="2">
        <f t="shared" si="0"/>
        <v>15</v>
      </c>
      <c r="U50" s="2">
        <f t="shared" si="1"/>
        <v>17</v>
      </c>
      <c r="V50" s="2" t="e">
        <f t="shared" si="2"/>
        <v>#VALUE!</v>
      </c>
      <c r="W50" s="2" t="s">
        <v>2</v>
      </c>
      <c r="X50" s="2">
        <v>2</v>
      </c>
      <c r="Y50" s="2">
        <v>7.03</v>
      </c>
      <c r="Z50" s="2">
        <v>15</v>
      </c>
      <c r="AA50" s="2"/>
      <c r="AB50" s="2">
        <v>17</v>
      </c>
      <c r="AC50" s="2"/>
      <c r="AD50" s="11"/>
    </row>
    <row r="51" spans="1:35" x14ac:dyDescent="0.2">
      <c r="A51" s="1">
        <v>38286</v>
      </c>
      <c r="B51" s="3">
        <v>2</v>
      </c>
      <c r="C51" s="2">
        <v>0</v>
      </c>
      <c r="D51" s="2">
        <v>8</v>
      </c>
      <c r="E51" s="2"/>
      <c r="F51" s="2" t="s">
        <v>2</v>
      </c>
      <c r="G51" s="2">
        <v>0.17599999999999999</v>
      </c>
      <c r="H51" s="2"/>
      <c r="I51" s="2"/>
      <c r="J51" s="2"/>
      <c r="K51" s="2"/>
      <c r="L51" s="2"/>
      <c r="M51" s="2"/>
      <c r="N51" s="2">
        <v>2</v>
      </c>
      <c r="O51" s="2">
        <v>3</v>
      </c>
      <c r="P51" s="2">
        <v>2</v>
      </c>
      <c r="Q51" s="2">
        <v>2</v>
      </c>
      <c r="R51" s="2">
        <v>1</v>
      </c>
      <c r="S51" s="2">
        <v>2</v>
      </c>
      <c r="T51" s="2">
        <f t="shared" si="0"/>
        <v>15</v>
      </c>
      <c r="U51" s="2">
        <f t="shared" si="1"/>
        <v>15</v>
      </c>
      <c r="V51" s="2" t="e">
        <f t="shared" si="2"/>
        <v>#VALUE!</v>
      </c>
      <c r="W51" s="2" t="s">
        <v>2</v>
      </c>
      <c r="X51" s="2">
        <v>2</v>
      </c>
      <c r="Y51" s="2">
        <v>7.44</v>
      </c>
      <c r="Z51" s="2">
        <v>15</v>
      </c>
      <c r="AA51" s="2"/>
      <c r="AB51" s="2">
        <v>15</v>
      </c>
      <c r="AC51" s="2"/>
      <c r="AD51" s="11"/>
    </row>
    <row r="52" spans="1:35" x14ac:dyDescent="0.2">
      <c r="A52" s="1">
        <v>38300</v>
      </c>
      <c r="B52" s="3">
        <v>2</v>
      </c>
      <c r="C52" s="2">
        <v>0</v>
      </c>
      <c r="D52" s="2">
        <v>6.9</v>
      </c>
      <c r="F52" t="s">
        <v>2</v>
      </c>
      <c r="G52" s="2">
        <v>0.13400000000000001</v>
      </c>
      <c r="H52" s="2"/>
      <c r="I52" s="2"/>
      <c r="J52" s="2"/>
      <c r="K52" s="2"/>
      <c r="L52" s="2"/>
      <c r="M52" s="2"/>
      <c r="N52" s="2">
        <v>2</v>
      </c>
      <c r="O52" s="2">
        <v>1</v>
      </c>
      <c r="P52" s="2">
        <v>3</v>
      </c>
      <c r="Q52" s="2">
        <v>2</v>
      </c>
      <c r="R52" s="2">
        <v>8</v>
      </c>
      <c r="S52" s="2">
        <v>1</v>
      </c>
      <c r="T52" s="2">
        <f t="shared" si="0"/>
        <v>14</v>
      </c>
      <c r="U52" s="2">
        <f t="shared" si="1"/>
        <v>16</v>
      </c>
      <c r="V52" s="2" t="e">
        <f t="shared" si="2"/>
        <v>#VALUE!</v>
      </c>
      <c r="W52" s="2" t="s">
        <v>2</v>
      </c>
      <c r="X52" s="2">
        <v>2</v>
      </c>
      <c r="Y52" s="2">
        <v>7.84</v>
      </c>
      <c r="Z52" s="2">
        <v>14</v>
      </c>
      <c r="AA52" s="2"/>
      <c r="AB52" s="2">
        <v>16</v>
      </c>
      <c r="AC52" s="2"/>
      <c r="AD52" s="11"/>
    </row>
    <row r="53" spans="1:35" x14ac:dyDescent="0.2">
      <c r="A53" s="7">
        <v>38314</v>
      </c>
      <c r="B53" s="3">
        <v>2</v>
      </c>
      <c r="C53" s="2">
        <v>0</v>
      </c>
      <c r="D53" s="2">
        <v>4.8</v>
      </c>
      <c r="E53">
        <v>33.200000000000003</v>
      </c>
      <c r="F53" t="s">
        <v>2</v>
      </c>
      <c r="G53" s="2">
        <v>0.122</v>
      </c>
      <c r="H53" s="2"/>
      <c r="I53" s="2"/>
      <c r="J53" s="2"/>
      <c r="K53" s="2"/>
      <c r="L53" s="2"/>
      <c r="M53" s="2"/>
      <c r="N53" s="2">
        <v>2</v>
      </c>
      <c r="O53" s="2">
        <v>4</v>
      </c>
      <c r="P53" s="2">
        <v>1</v>
      </c>
      <c r="Q53" s="2">
        <v>1</v>
      </c>
      <c r="R53" t="s">
        <v>2</v>
      </c>
      <c r="S53" s="2">
        <v>3</v>
      </c>
      <c r="T53" s="2">
        <f t="shared" si="0"/>
        <v>13</v>
      </c>
      <c r="U53" s="2">
        <f t="shared" si="1"/>
        <v>12</v>
      </c>
      <c r="V53" s="2" t="e">
        <f t="shared" si="2"/>
        <v>#VALUE!</v>
      </c>
      <c r="W53" s="2" t="s">
        <v>2</v>
      </c>
      <c r="X53" s="2">
        <v>2</v>
      </c>
      <c r="Y53" s="2">
        <v>4.92</v>
      </c>
      <c r="Z53">
        <v>13</v>
      </c>
      <c r="AB53" s="2">
        <v>12</v>
      </c>
      <c r="AC53" s="2"/>
      <c r="AD53" s="11"/>
    </row>
    <row r="54" spans="1:35" x14ac:dyDescent="0.2">
      <c r="A54" s="1">
        <v>38328</v>
      </c>
      <c r="B54" s="3">
        <v>2</v>
      </c>
      <c r="T54" s="2" t="str">
        <f t="shared" si="0"/>
        <v xml:space="preserve"> </v>
      </c>
      <c r="U54" s="2" t="str">
        <f t="shared" si="1"/>
        <v xml:space="preserve"> </v>
      </c>
      <c r="V54" s="2">
        <f t="shared" si="2"/>
        <v>0</v>
      </c>
      <c r="AD54" s="11"/>
    </row>
    <row r="55" spans="1:35" x14ac:dyDescent="0.2">
      <c r="A55" s="1"/>
      <c r="B55" s="3"/>
      <c r="T55" s="2" t="str">
        <f t="shared" si="0"/>
        <v xml:space="preserve"> </v>
      </c>
      <c r="U55" s="2" t="str">
        <f t="shared" si="1"/>
        <v xml:space="preserve"> </v>
      </c>
      <c r="V55" s="2">
        <f t="shared" si="2"/>
        <v>0</v>
      </c>
    </row>
    <row r="56" spans="1:35" x14ac:dyDescent="0.2">
      <c r="A56" s="1"/>
      <c r="B56" s="3"/>
      <c r="T56" s="2" t="str">
        <f t="shared" si="0"/>
        <v xml:space="preserve"> </v>
      </c>
      <c r="U56" s="2" t="str">
        <f t="shared" si="1"/>
        <v xml:space="preserve"> </v>
      </c>
      <c r="V56" s="2">
        <f t="shared" si="2"/>
        <v>0</v>
      </c>
    </row>
    <row r="57" spans="1:35" x14ac:dyDescent="0.2">
      <c r="A57" s="1">
        <v>37992</v>
      </c>
      <c r="B57" s="3">
        <v>3</v>
      </c>
      <c r="C57" s="2">
        <v>7.0000000000000007E-2</v>
      </c>
      <c r="D57" s="2">
        <v>6.75</v>
      </c>
      <c r="F57" s="2">
        <v>2.67</v>
      </c>
      <c r="G57" s="2">
        <v>0.24</v>
      </c>
      <c r="H57" s="2"/>
      <c r="I57" s="2"/>
      <c r="J57" s="2"/>
      <c r="K57" s="2"/>
      <c r="L57" s="2"/>
      <c r="M57" s="2"/>
      <c r="N57" s="2"/>
      <c r="O57" s="2">
        <v>2</v>
      </c>
      <c r="P57" s="2">
        <v>2</v>
      </c>
      <c r="Q57" s="2">
        <v>2</v>
      </c>
      <c r="R57" s="2">
        <v>6</v>
      </c>
      <c r="S57" s="2">
        <v>5</v>
      </c>
      <c r="T57" s="2" t="str">
        <f t="shared" si="0"/>
        <v xml:space="preserve"> </v>
      </c>
      <c r="U57" s="2">
        <f t="shared" si="1"/>
        <v>10</v>
      </c>
      <c r="V57" s="2">
        <f t="shared" si="2"/>
        <v>0.68579999999999997</v>
      </c>
      <c r="W57" s="2">
        <v>27</v>
      </c>
      <c r="X57" s="2"/>
      <c r="Y57" s="2">
        <v>8.6300000000000008</v>
      </c>
      <c r="Z57" s="2">
        <v>0</v>
      </c>
      <c r="AA57" s="2"/>
      <c r="AB57" s="2">
        <v>10</v>
      </c>
      <c r="AC57" s="2"/>
      <c r="AE57">
        <v>3</v>
      </c>
      <c r="AF57" s="10" t="s">
        <v>4</v>
      </c>
    </row>
    <row r="58" spans="1:35" x14ac:dyDescent="0.2">
      <c r="A58" s="1">
        <v>38006</v>
      </c>
      <c r="B58" s="3">
        <v>3</v>
      </c>
      <c r="C58" s="2">
        <v>0.09</v>
      </c>
      <c r="D58" s="2">
        <v>6.97</v>
      </c>
      <c r="F58" s="2">
        <v>2.42</v>
      </c>
      <c r="G58" s="2">
        <v>0.24</v>
      </c>
      <c r="H58" s="2"/>
      <c r="I58" s="2"/>
      <c r="J58" s="2"/>
      <c r="K58" s="2"/>
      <c r="L58" s="2"/>
      <c r="M58" s="2"/>
      <c r="N58" s="2"/>
      <c r="O58" s="2">
        <v>1</v>
      </c>
      <c r="P58" s="2">
        <v>3</v>
      </c>
      <c r="Q58" s="2">
        <v>2</v>
      </c>
      <c r="R58" s="2">
        <v>3</v>
      </c>
      <c r="S58" s="2">
        <v>1</v>
      </c>
      <c r="T58" s="2">
        <f t="shared" si="0"/>
        <v>5</v>
      </c>
      <c r="U58" s="2" t="str">
        <f t="shared" si="1"/>
        <v xml:space="preserve"> </v>
      </c>
      <c r="V58" s="2">
        <f t="shared" si="2"/>
        <v>0.86359999999999992</v>
      </c>
      <c r="W58" s="2">
        <v>34</v>
      </c>
      <c r="X58" s="2">
        <v>1</v>
      </c>
      <c r="Y58" s="2">
        <v>9.65</v>
      </c>
      <c r="Z58" s="2">
        <v>5</v>
      </c>
      <c r="AA58" s="2"/>
      <c r="AB58" s="2">
        <v>-1</v>
      </c>
      <c r="AC58" s="2"/>
      <c r="AD58" s="11" t="s">
        <v>61</v>
      </c>
      <c r="AG58">
        <f>AVERAGE(D57:D58)</f>
        <v>6.8599999999999994</v>
      </c>
      <c r="AH58">
        <f>AVERAGE(F57:F58)</f>
        <v>2.5449999999999999</v>
      </c>
      <c r="AI58">
        <f>AVERAGE(G57:G58)</f>
        <v>0.24</v>
      </c>
    </row>
    <row r="59" spans="1:35" x14ac:dyDescent="0.2">
      <c r="A59" s="6">
        <v>38020</v>
      </c>
      <c r="B59" s="3">
        <v>3</v>
      </c>
      <c r="N59" s="2"/>
      <c r="O59" s="2"/>
      <c r="P59" s="2"/>
      <c r="Q59" s="2"/>
      <c r="R59" s="2"/>
      <c r="S59" s="2"/>
      <c r="T59" s="2" t="str">
        <f t="shared" si="0"/>
        <v xml:space="preserve"> </v>
      </c>
      <c r="U59" s="2" t="str">
        <f t="shared" si="1"/>
        <v xml:space="preserve"> </v>
      </c>
      <c r="V59" s="2">
        <f t="shared" si="2"/>
        <v>0</v>
      </c>
      <c r="W59" s="2"/>
      <c r="X59" s="2"/>
      <c r="Z59" s="2"/>
      <c r="AA59" s="2"/>
      <c r="AB59" s="2"/>
      <c r="AC59" s="2"/>
      <c r="AD59" s="11" t="s">
        <v>62</v>
      </c>
    </row>
    <row r="60" spans="1:35" x14ac:dyDescent="0.2">
      <c r="A60" s="1">
        <v>38034</v>
      </c>
      <c r="B60" s="3">
        <v>3</v>
      </c>
      <c r="N60" s="2"/>
      <c r="O60" s="2"/>
      <c r="P60" s="2"/>
      <c r="Q60" s="2"/>
      <c r="R60" s="2"/>
      <c r="S60" s="2"/>
      <c r="T60" s="2" t="str">
        <f t="shared" si="0"/>
        <v xml:space="preserve"> </v>
      </c>
      <c r="U60" s="2" t="str">
        <f t="shared" si="1"/>
        <v xml:space="preserve"> </v>
      </c>
      <c r="V60" s="2">
        <f t="shared" si="2"/>
        <v>0</v>
      </c>
      <c r="W60" s="2"/>
      <c r="X60" s="2"/>
      <c r="Z60" s="2"/>
      <c r="AA60" s="2"/>
      <c r="AB60" s="2"/>
      <c r="AC60" s="2"/>
      <c r="AD60" s="11" t="s">
        <v>63</v>
      </c>
      <c r="AG60">
        <f>AVERAGE(Y61:Y63)</f>
        <v>9.1105</v>
      </c>
      <c r="AH60">
        <f>AVERAGE(D61:D63)</f>
        <v>6.4350000000000005</v>
      </c>
      <c r="AI60">
        <f>AVERAGE(F61:F63)</f>
        <v>2.3050000000000002</v>
      </c>
    </row>
    <row r="61" spans="1:35" x14ac:dyDescent="0.2">
      <c r="A61" s="1">
        <v>38048</v>
      </c>
      <c r="B61" s="3">
        <v>3</v>
      </c>
      <c r="C61" s="2">
        <v>0.06</v>
      </c>
      <c r="D61" s="2">
        <v>6.73</v>
      </c>
      <c r="F61" s="2">
        <v>2.4700000000000002</v>
      </c>
      <c r="G61" s="2">
        <v>0.19</v>
      </c>
      <c r="H61" s="2"/>
      <c r="I61" s="2"/>
      <c r="J61" s="2"/>
      <c r="K61" s="2"/>
      <c r="L61" s="2"/>
      <c r="M61" s="2"/>
      <c r="N61" s="2">
        <v>3</v>
      </c>
      <c r="O61" s="2">
        <v>3</v>
      </c>
      <c r="P61" s="2">
        <v>2</v>
      </c>
      <c r="Q61" s="2">
        <v>2</v>
      </c>
      <c r="R61" s="2">
        <v>5</v>
      </c>
      <c r="S61" s="2">
        <v>3</v>
      </c>
      <c r="T61" s="2">
        <f t="shared" si="0"/>
        <v>18</v>
      </c>
      <c r="U61" s="2">
        <f t="shared" si="1"/>
        <v>10</v>
      </c>
      <c r="V61" s="2">
        <f t="shared" si="2"/>
        <v>1.4478</v>
      </c>
      <c r="W61" s="2">
        <v>57</v>
      </c>
      <c r="X61" s="2">
        <v>1</v>
      </c>
      <c r="Y61" s="2">
        <v>9.2110000000000003</v>
      </c>
      <c r="Z61" s="2">
        <v>18</v>
      </c>
      <c r="AA61" s="2"/>
      <c r="AB61" s="2">
        <v>10</v>
      </c>
      <c r="AC61" s="2"/>
      <c r="AD61" s="11" t="s">
        <v>64</v>
      </c>
      <c r="AG61">
        <f>AVERAGE(D64:D65)</f>
        <v>6.87</v>
      </c>
      <c r="AH61">
        <f>AVERAGE(F64:F65)</f>
        <v>2.46</v>
      </c>
      <c r="AI61">
        <f>AVERAGE(G64:G65)</f>
        <v>0.23</v>
      </c>
    </row>
    <row r="62" spans="1:35" x14ac:dyDescent="0.2">
      <c r="A62" s="1">
        <v>38062</v>
      </c>
      <c r="B62" s="3">
        <v>3</v>
      </c>
      <c r="C62" s="2">
        <v>0.04</v>
      </c>
      <c r="D62" s="2">
        <v>6.14</v>
      </c>
      <c r="F62" s="2">
        <v>2.14</v>
      </c>
      <c r="G62" s="2">
        <v>0.21</v>
      </c>
      <c r="H62" s="2"/>
      <c r="I62" s="2"/>
      <c r="J62" s="2"/>
      <c r="K62" s="2"/>
      <c r="L62" s="2"/>
      <c r="M62" s="2"/>
      <c r="N62" s="2"/>
      <c r="O62" s="2">
        <v>4</v>
      </c>
      <c r="P62" s="2">
        <v>2</v>
      </c>
      <c r="Q62" s="2">
        <v>2</v>
      </c>
      <c r="R62" s="2">
        <v>1</v>
      </c>
      <c r="S62" s="2">
        <v>4</v>
      </c>
      <c r="T62" s="2">
        <f t="shared" si="0"/>
        <v>3</v>
      </c>
      <c r="U62" s="2">
        <f t="shared" si="1"/>
        <v>7</v>
      </c>
      <c r="V62" s="2">
        <f t="shared" si="2"/>
        <v>1.143</v>
      </c>
      <c r="W62" s="2">
        <v>45</v>
      </c>
      <c r="X62" s="2">
        <v>2</v>
      </c>
      <c r="Y62" s="2">
        <v>9.01</v>
      </c>
      <c r="Z62" s="2">
        <v>3</v>
      </c>
      <c r="AA62" s="2"/>
      <c r="AB62" s="2">
        <v>7</v>
      </c>
      <c r="AC62" s="2"/>
      <c r="AD62" s="11" t="s">
        <v>65</v>
      </c>
      <c r="AG62">
        <f>AVERAGE(D66:D67)</f>
        <v>6.625</v>
      </c>
      <c r="AH62">
        <f>AVERAGE(F66:F67)</f>
        <v>2.3199999999999998</v>
      </c>
      <c r="AI62">
        <f>AVERAGE(G66:G67)</f>
        <v>0.245</v>
      </c>
    </row>
    <row r="63" spans="1:35" x14ac:dyDescent="0.2">
      <c r="A63" s="1">
        <v>38076</v>
      </c>
      <c r="B63" s="3">
        <v>3</v>
      </c>
      <c r="N63" s="2"/>
      <c r="O63" s="2"/>
      <c r="P63" s="2"/>
      <c r="Q63" s="2"/>
      <c r="R63" s="2"/>
      <c r="S63" s="2"/>
      <c r="T63" s="2" t="str">
        <f t="shared" si="0"/>
        <v xml:space="preserve"> </v>
      </c>
      <c r="U63" s="2" t="str">
        <f t="shared" si="1"/>
        <v xml:space="preserve"> </v>
      </c>
      <c r="V63" s="2">
        <f t="shared" si="2"/>
        <v>0</v>
      </c>
      <c r="W63" s="2"/>
      <c r="X63" s="2"/>
      <c r="Z63" s="2"/>
      <c r="AA63" s="2"/>
      <c r="AB63" s="2"/>
      <c r="AC63" s="2"/>
      <c r="AD63" s="11" t="s">
        <v>66</v>
      </c>
      <c r="AG63">
        <f>AVERAGE(D68:D69)</f>
        <v>6.75</v>
      </c>
      <c r="AH63">
        <f>AVERAGE(F68:F69)</f>
        <v>2.2400000000000002</v>
      </c>
      <c r="AI63">
        <f>AVERAGE(G68:G69)</f>
        <v>0.21</v>
      </c>
    </row>
    <row r="64" spans="1:35" x14ac:dyDescent="0.2">
      <c r="A64" s="1">
        <v>38090</v>
      </c>
      <c r="B64" s="3">
        <v>3</v>
      </c>
      <c r="N64" s="2"/>
      <c r="O64" s="2"/>
      <c r="P64" s="2"/>
      <c r="Q64" s="2"/>
      <c r="R64" s="2"/>
      <c r="S64" s="2"/>
      <c r="T64" s="2" t="str">
        <f t="shared" si="0"/>
        <v xml:space="preserve"> </v>
      </c>
      <c r="U64" s="2" t="str">
        <f t="shared" si="1"/>
        <v xml:space="preserve"> </v>
      </c>
      <c r="V64" s="2">
        <f t="shared" si="2"/>
        <v>0</v>
      </c>
      <c r="W64" s="2"/>
      <c r="X64" s="2"/>
      <c r="Z64" s="2"/>
      <c r="AA64" s="2"/>
      <c r="AB64" s="2"/>
      <c r="AC64" s="2"/>
      <c r="AD64" s="11" t="s">
        <v>67</v>
      </c>
      <c r="AG64">
        <f>AVERAGE(D70:D71)</f>
        <v>6.85</v>
      </c>
      <c r="AH64">
        <f>AVERAGE(F70:F71)</f>
        <v>2.165</v>
      </c>
      <c r="AI64">
        <f>AVERAGE(G70:G71)</f>
        <v>0.22999999999999998</v>
      </c>
    </row>
    <row r="65" spans="1:35" x14ac:dyDescent="0.2">
      <c r="A65" s="1">
        <v>38104</v>
      </c>
      <c r="B65" s="3">
        <v>3</v>
      </c>
      <c r="C65" s="2">
        <v>7.0000000000000007E-2</v>
      </c>
      <c r="D65" s="2">
        <v>6.87</v>
      </c>
      <c r="F65" s="2">
        <v>2.46</v>
      </c>
      <c r="G65" s="2">
        <v>0.23</v>
      </c>
      <c r="H65" s="2"/>
      <c r="I65" s="2"/>
      <c r="J65" s="2"/>
      <c r="K65" s="2"/>
      <c r="L65" s="2"/>
      <c r="M65" s="2"/>
      <c r="N65" s="2"/>
      <c r="O65" s="2">
        <v>1</v>
      </c>
      <c r="P65" s="2">
        <v>3</v>
      </c>
      <c r="Q65" s="2">
        <v>2</v>
      </c>
      <c r="R65" s="2">
        <v>2</v>
      </c>
      <c r="S65" s="2">
        <v>4</v>
      </c>
      <c r="T65" s="2">
        <f t="shared" si="0"/>
        <v>10</v>
      </c>
      <c r="U65" s="2">
        <f t="shared" si="1"/>
        <v>18</v>
      </c>
      <c r="V65" s="2">
        <f t="shared" si="2"/>
        <v>0.68579999999999997</v>
      </c>
      <c r="W65" s="2">
        <v>27</v>
      </c>
      <c r="X65" s="2">
        <v>1</v>
      </c>
      <c r="Y65" s="2">
        <v>8.94</v>
      </c>
      <c r="Z65" s="2">
        <v>10</v>
      </c>
      <c r="AA65" s="2"/>
      <c r="AB65" s="2">
        <v>18</v>
      </c>
      <c r="AC65" s="2"/>
      <c r="AD65" s="11" t="s">
        <v>68</v>
      </c>
      <c r="AG65">
        <f>AVERAGE(D72:D74)</f>
        <v>6.6366666666666667</v>
      </c>
      <c r="AH65">
        <f>AVERAGE(F72:F74)</f>
        <v>2.7866666666666666</v>
      </c>
      <c r="AI65">
        <f>AVERAGE(G72:G74)</f>
        <v>0.28666666666666668</v>
      </c>
    </row>
    <row r="66" spans="1:35" x14ac:dyDescent="0.2">
      <c r="A66" s="1">
        <v>38118</v>
      </c>
      <c r="B66" s="3">
        <v>3</v>
      </c>
      <c r="C66" s="2">
        <v>0.05</v>
      </c>
      <c r="D66" s="2">
        <v>6.51</v>
      </c>
      <c r="F66" s="2">
        <v>2.2799999999999998</v>
      </c>
      <c r="G66" s="2">
        <v>0.24</v>
      </c>
      <c r="H66" s="2"/>
      <c r="I66" s="2"/>
      <c r="J66" s="2"/>
      <c r="K66" s="2"/>
      <c r="L66" s="2"/>
      <c r="M66" s="2"/>
      <c r="N66" s="2"/>
      <c r="O66" s="2">
        <v>1</v>
      </c>
      <c r="P66" s="2">
        <v>2</v>
      </c>
      <c r="Q66" s="2">
        <v>2</v>
      </c>
      <c r="R66" s="2">
        <v>8</v>
      </c>
      <c r="S66" s="2">
        <v>3</v>
      </c>
      <c r="T66" s="2">
        <f t="shared" si="0"/>
        <v>29</v>
      </c>
      <c r="U66" s="2">
        <f t="shared" si="1"/>
        <v>26</v>
      </c>
      <c r="V66" s="2">
        <f t="shared" si="2"/>
        <v>0.4572</v>
      </c>
      <c r="W66" s="2">
        <v>18</v>
      </c>
      <c r="X66" s="2">
        <v>1</v>
      </c>
      <c r="Y66" s="2">
        <v>8.4700000000000006</v>
      </c>
      <c r="Z66" s="2">
        <v>29</v>
      </c>
      <c r="AA66" s="2"/>
      <c r="AB66" s="2">
        <v>26</v>
      </c>
      <c r="AC66" s="2"/>
      <c r="AD66" s="11" t="s">
        <v>69</v>
      </c>
      <c r="AG66">
        <f>AVERAGE(D75:D76)</f>
        <v>7.26</v>
      </c>
      <c r="AH66">
        <f>AVERAGE(F75:F76)</f>
        <v>5.8</v>
      </c>
      <c r="AI66">
        <f>AVERAGE(G75:G76)</f>
        <v>0.1</v>
      </c>
    </row>
    <row r="67" spans="1:35" x14ac:dyDescent="0.2">
      <c r="A67" s="1">
        <v>38132</v>
      </c>
      <c r="B67" s="3">
        <v>3</v>
      </c>
      <c r="C67" s="2">
        <v>7.0000000000000007E-2</v>
      </c>
      <c r="D67" s="2">
        <v>6.74</v>
      </c>
      <c r="F67" s="2">
        <v>2.36</v>
      </c>
      <c r="G67" s="2">
        <v>0.25</v>
      </c>
      <c r="H67" s="2"/>
      <c r="I67" s="2"/>
      <c r="J67" s="2"/>
      <c r="K67" s="2"/>
      <c r="L67" s="2"/>
      <c r="M67" s="2"/>
      <c r="N67" s="2"/>
      <c r="O67" s="2">
        <v>3</v>
      </c>
      <c r="P67" s="2">
        <v>1</v>
      </c>
      <c r="Q67" s="2">
        <v>2</v>
      </c>
      <c r="R67" s="2">
        <v>2</v>
      </c>
      <c r="S67" s="2">
        <v>1</v>
      </c>
      <c r="T67" s="2">
        <f t="shared" si="0"/>
        <v>20</v>
      </c>
      <c r="U67" s="2">
        <f t="shared" si="1"/>
        <v>24</v>
      </c>
      <c r="V67" s="2">
        <f t="shared" si="2"/>
        <v>0.83819999999999995</v>
      </c>
      <c r="W67" s="2">
        <v>33</v>
      </c>
      <c r="X67" s="2">
        <v>1</v>
      </c>
      <c r="Y67" s="2">
        <v>8.11</v>
      </c>
      <c r="Z67" s="2">
        <v>20</v>
      </c>
      <c r="AA67" s="2"/>
      <c r="AB67" s="2">
        <v>24</v>
      </c>
      <c r="AC67" s="2"/>
      <c r="AD67" s="11" t="s">
        <v>70</v>
      </c>
      <c r="AG67">
        <f>AVERAGE(D77:D78)</f>
        <v>7.9</v>
      </c>
      <c r="AI67">
        <f>AVERAGE(G77:G78)</f>
        <v>0.106</v>
      </c>
    </row>
    <row r="68" spans="1:35" x14ac:dyDescent="0.2">
      <c r="A68" s="1">
        <v>38146</v>
      </c>
      <c r="B68" s="3">
        <v>3</v>
      </c>
      <c r="C68" s="2">
        <v>0.03</v>
      </c>
      <c r="D68" s="2">
        <v>6.69</v>
      </c>
      <c r="F68" s="2">
        <v>2.27</v>
      </c>
      <c r="G68" s="2">
        <v>0.21</v>
      </c>
      <c r="H68" s="2"/>
      <c r="I68" s="2"/>
      <c r="J68" s="2"/>
      <c r="K68" s="2"/>
      <c r="L68" s="2"/>
      <c r="M68" s="2"/>
      <c r="N68" s="2"/>
      <c r="O68" s="2">
        <v>1</v>
      </c>
      <c r="P68" s="2">
        <v>2</v>
      </c>
      <c r="Q68" s="2">
        <v>2</v>
      </c>
      <c r="R68" s="2">
        <v>2</v>
      </c>
      <c r="S68" s="2">
        <v>4</v>
      </c>
      <c r="T68" s="2">
        <f t="shared" si="0"/>
        <v>27</v>
      </c>
      <c r="U68" s="2">
        <f t="shared" si="1"/>
        <v>22</v>
      </c>
      <c r="V68" s="2">
        <f t="shared" si="2"/>
        <v>0.76200000000000001</v>
      </c>
      <c r="W68" s="2">
        <v>30</v>
      </c>
      <c r="X68" s="2">
        <v>1</v>
      </c>
      <c r="Y68" s="2">
        <v>8.06</v>
      </c>
      <c r="Z68" s="2">
        <v>27</v>
      </c>
      <c r="AA68" s="2"/>
      <c r="AB68" s="2">
        <v>22</v>
      </c>
      <c r="AC68" s="2"/>
      <c r="AD68" s="11" t="s">
        <v>71</v>
      </c>
      <c r="AG68">
        <f>AVERAGE(D79:D80)</f>
        <v>7.2</v>
      </c>
      <c r="AI68">
        <f>AVERAGE(G79:G80)</f>
        <v>4.1000000000000002E-2</v>
      </c>
    </row>
    <row r="69" spans="1:35" x14ac:dyDescent="0.2">
      <c r="A69" s="1">
        <v>38160</v>
      </c>
      <c r="B69" s="3">
        <v>3</v>
      </c>
      <c r="C69" s="2">
        <v>7.0000000000000007E-2</v>
      </c>
      <c r="D69" s="2">
        <v>6.81</v>
      </c>
      <c r="F69" s="2">
        <v>2.21</v>
      </c>
      <c r="G69" s="2">
        <v>0.21</v>
      </c>
      <c r="H69" s="2"/>
      <c r="I69" s="2"/>
      <c r="J69" s="2"/>
      <c r="K69" s="2"/>
      <c r="L69" s="2"/>
      <c r="M69" s="2"/>
      <c r="N69" s="2"/>
      <c r="O69" s="2">
        <v>2</v>
      </c>
      <c r="P69" s="2">
        <v>3</v>
      </c>
      <c r="Q69" s="2">
        <v>2</v>
      </c>
      <c r="R69" s="2">
        <v>6</v>
      </c>
      <c r="S69" s="2">
        <v>1</v>
      </c>
      <c r="T69" s="2">
        <f t="shared" ref="T69:T132" si="3">IF(Z69&gt;0,IF(AA69="F",((Z69-32)*5/9),Z69)," ")</f>
        <v>28</v>
      </c>
      <c r="U69" s="2">
        <f t="shared" ref="U69:U132" si="4">IF(AB69&gt;0,IF(AC69="F",((AB69-32)*5/9),AB69)," ")</f>
        <v>25</v>
      </c>
      <c r="V69" s="2">
        <f t="shared" ref="V69:V132" si="5">W69*0.0254</f>
        <v>0.60959999999999992</v>
      </c>
      <c r="W69" s="2">
        <v>24</v>
      </c>
      <c r="X69" s="2">
        <v>1</v>
      </c>
      <c r="Y69" s="2">
        <v>7.84</v>
      </c>
      <c r="Z69" s="2">
        <v>28</v>
      </c>
      <c r="AA69" s="2"/>
      <c r="AB69" s="2">
        <v>25</v>
      </c>
      <c r="AC69" s="2"/>
      <c r="AD69" s="11" t="s">
        <v>72</v>
      </c>
      <c r="AG69">
        <f>D81</f>
        <v>7.8</v>
      </c>
      <c r="AI69">
        <f>G81</f>
        <v>0.17</v>
      </c>
    </row>
    <row r="70" spans="1:35" x14ac:dyDescent="0.2">
      <c r="A70" s="1">
        <v>38174</v>
      </c>
      <c r="B70" s="3">
        <v>3</v>
      </c>
      <c r="C70" s="2">
        <v>0.04</v>
      </c>
      <c r="D70" s="2">
        <v>6.79</v>
      </c>
      <c r="F70" s="2">
        <v>2.12</v>
      </c>
      <c r="G70" s="2">
        <v>0.24</v>
      </c>
      <c r="H70" s="2"/>
      <c r="I70" s="2"/>
      <c r="J70" s="2"/>
      <c r="K70" s="2"/>
      <c r="L70" s="2"/>
      <c r="M70" s="2"/>
      <c r="N70" s="2"/>
      <c r="O70" s="2">
        <v>2</v>
      </c>
      <c r="P70" s="2">
        <v>3</v>
      </c>
      <c r="Q70" s="2">
        <v>2</v>
      </c>
      <c r="R70" s="2">
        <v>1</v>
      </c>
      <c r="S70" s="2">
        <v>1</v>
      </c>
      <c r="T70" s="2">
        <f t="shared" si="3"/>
        <v>26</v>
      </c>
      <c r="U70" s="2">
        <f t="shared" si="4"/>
        <v>28</v>
      </c>
      <c r="V70" s="2">
        <f t="shared" si="5"/>
        <v>0.83819999999999995</v>
      </c>
      <c r="W70" s="2">
        <v>33</v>
      </c>
      <c r="X70" s="2">
        <v>1</v>
      </c>
      <c r="Y70" s="2">
        <v>7.95</v>
      </c>
      <c r="Z70" s="2">
        <v>26</v>
      </c>
      <c r="AA70" s="2"/>
      <c r="AB70" s="2">
        <v>28</v>
      </c>
      <c r="AC70" s="2"/>
      <c r="AD70" s="1"/>
    </row>
    <row r="71" spans="1:35" x14ac:dyDescent="0.2">
      <c r="A71" s="1">
        <v>38188</v>
      </c>
      <c r="B71" s="3">
        <v>3</v>
      </c>
      <c r="C71" s="2">
        <v>0.06</v>
      </c>
      <c r="D71" s="2">
        <v>6.91</v>
      </c>
      <c r="F71" s="2">
        <v>2.21</v>
      </c>
      <c r="G71" s="2">
        <v>0.22</v>
      </c>
      <c r="H71" s="2"/>
      <c r="I71" s="2"/>
      <c r="J71" s="2"/>
      <c r="K71" s="2"/>
      <c r="L71" s="2"/>
      <c r="M71" s="2"/>
      <c r="N71" s="2"/>
      <c r="O71" s="2">
        <v>1</v>
      </c>
      <c r="P71" s="2">
        <v>2</v>
      </c>
      <c r="Q71" s="2">
        <v>1</v>
      </c>
      <c r="R71" s="2">
        <v>5</v>
      </c>
      <c r="S71" s="2">
        <v>4</v>
      </c>
      <c r="T71" s="2">
        <f t="shared" si="3"/>
        <v>18</v>
      </c>
      <c r="U71" s="2">
        <f t="shared" si="4"/>
        <v>23</v>
      </c>
      <c r="V71" s="2">
        <f t="shared" si="5"/>
        <v>0.83819999999999995</v>
      </c>
      <c r="W71" s="2">
        <v>33</v>
      </c>
      <c r="X71" s="2">
        <v>1</v>
      </c>
      <c r="Y71" s="2">
        <v>7.61</v>
      </c>
      <c r="Z71" s="2">
        <v>18</v>
      </c>
      <c r="AA71" s="2"/>
      <c r="AB71" s="2">
        <v>23</v>
      </c>
      <c r="AC71" s="2"/>
      <c r="AD71" s="1"/>
    </row>
    <row r="72" spans="1:35" x14ac:dyDescent="0.2">
      <c r="A72" s="1">
        <v>38202</v>
      </c>
      <c r="B72" s="3">
        <v>3</v>
      </c>
      <c r="C72">
        <v>0.05</v>
      </c>
      <c r="D72">
        <v>6.88</v>
      </c>
      <c r="F72">
        <v>2.38</v>
      </c>
      <c r="G72">
        <v>0.21</v>
      </c>
      <c r="N72">
        <v>4</v>
      </c>
      <c r="O72">
        <v>3</v>
      </c>
      <c r="P72">
        <v>1</v>
      </c>
      <c r="Q72">
        <v>1</v>
      </c>
      <c r="S72">
        <v>4</v>
      </c>
      <c r="T72" s="2">
        <f t="shared" si="3"/>
        <v>21</v>
      </c>
      <c r="U72" s="2">
        <f t="shared" si="4"/>
        <v>33</v>
      </c>
      <c r="V72" s="2">
        <f t="shared" si="5"/>
        <v>0.76200000000000001</v>
      </c>
      <c r="W72">
        <v>30</v>
      </c>
      <c r="X72">
        <v>1</v>
      </c>
      <c r="Y72">
        <v>7.22</v>
      </c>
      <c r="Z72">
        <v>21</v>
      </c>
      <c r="AB72">
        <v>33</v>
      </c>
      <c r="AD72" s="1"/>
    </row>
    <row r="73" spans="1:35" x14ac:dyDescent="0.2">
      <c r="A73" s="1">
        <v>38216</v>
      </c>
      <c r="B73" s="3">
        <v>3</v>
      </c>
      <c r="C73">
        <v>0.03</v>
      </c>
      <c r="D73">
        <v>6.83</v>
      </c>
      <c r="F73">
        <v>3.71</v>
      </c>
      <c r="G73">
        <v>0.53</v>
      </c>
      <c r="N73" t="s">
        <v>2</v>
      </c>
      <c r="O73">
        <v>3</v>
      </c>
      <c r="P73">
        <v>1</v>
      </c>
      <c r="Q73">
        <v>1</v>
      </c>
      <c r="R73" t="s">
        <v>2</v>
      </c>
      <c r="S73">
        <v>5</v>
      </c>
      <c r="T73" s="2">
        <f t="shared" si="3"/>
        <v>17</v>
      </c>
      <c r="U73" s="2">
        <f t="shared" si="4"/>
        <v>19</v>
      </c>
      <c r="V73" s="2">
        <f t="shared" si="5"/>
        <v>0.60959999999999992</v>
      </c>
      <c r="W73">
        <v>24</v>
      </c>
      <c r="X73">
        <v>1</v>
      </c>
      <c r="Y73">
        <v>7.67</v>
      </c>
      <c r="Z73">
        <v>17</v>
      </c>
      <c r="AB73">
        <v>19</v>
      </c>
      <c r="AD73" s="1"/>
    </row>
    <row r="74" spans="1:35" x14ac:dyDescent="0.2">
      <c r="A74" s="1">
        <v>38230</v>
      </c>
      <c r="B74" s="3">
        <v>3</v>
      </c>
      <c r="C74">
        <v>0.03</v>
      </c>
      <c r="D74">
        <v>6.2</v>
      </c>
      <c r="E74">
        <v>115.2</v>
      </c>
      <c r="F74">
        <v>2.27</v>
      </c>
      <c r="G74">
        <v>0.12</v>
      </c>
      <c r="N74" t="s">
        <v>2</v>
      </c>
      <c r="O74">
        <v>2</v>
      </c>
      <c r="P74">
        <v>2</v>
      </c>
      <c r="Q74">
        <v>2</v>
      </c>
      <c r="R74">
        <v>2</v>
      </c>
      <c r="S74">
        <v>5</v>
      </c>
      <c r="T74" s="2">
        <f t="shared" si="3"/>
        <v>27.222222222222221</v>
      </c>
      <c r="U74" s="2">
        <f t="shared" si="4"/>
        <v>24</v>
      </c>
      <c r="V74" s="2">
        <f t="shared" si="5"/>
        <v>0.53339999999999999</v>
      </c>
      <c r="W74">
        <v>21</v>
      </c>
      <c r="X74">
        <v>1</v>
      </c>
      <c r="Y74">
        <v>6.58</v>
      </c>
      <c r="Z74">
        <v>81</v>
      </c>
      <c r="AA74" t="s">
        <v>76</v>
      </c>
      <c r="AB74">
        <v>24</v>
      </c>
      <c r="AD74" s="1"/>
    </row>
    <row r="75" spans="1:35" x14ac:dyDescent="0.2">
      <c r="A75" s="7">
        <v>38244</v>
      </c>
      <c r="B75" s="3">
        <v>3</v>
      </c>
      <c r="C75">
        <v>0.04</v>
      </c>
      <c r="D75">
        <v>6.72</v>
      </c>
      <c r="E75">
        <v>111.7</v>
      </c>
      <c r="F75">
        <v>5.8</v>
      </c>
      <c r="G75">
        <v>0.14000000000000001</v>
      </c>
      <c r="N75" t="s">
        <v>2</v>
      </c>
      <c r="O75">
        <v>3</v>
      </c>
      <c r="P75">
        <v>2</v>
      </c>
      <c r="Q75">
        <v>2</v>
      </c>
      <c r="R75">
        <v>3</v>
      </c>
      <c r="S75">
        <v>2</v>
      </c>
      <c r="T75" s="2">
        <f t="shared" si="3"/>
        <v>22.222222222222221</v>
      </c>
      <c r="U75" s="2">
        <f t="shared" si="4"/>
        <v>20</v>
      </c>
      <c r="V75" s="2">
        <f t="shared" si="5"/>
        <v>0.68579999999999997</v>
      </c>
      <c r="W75">
        <v>27</v>
      </c>
      <c r="X75">
        <v>2</v>
      </c>
      <c r="Y75">
        <v>13.8</v>
      </c>
      <c r="Z75">
        <v>72</v>
      </c>
      <c r="AA75" t="s">
        <v>76</v>
      </c>
      <c r="AB75">
        <v>20</v>
      </c>
      <c r="AD75" s="7"/>
    </row>
    <row r="76" spans="1:35" x14ac:dyDescent="0.2">
      <c r="A76" s="7">
        <v>38258</v>
      </c>
      <c r="B76" s="3">
        <v>3</v>
      </c>
      <c r="C76">
        <v>0</v>
      </c>
      <c r="D76">
        <v>7.8</v>
      </c>
      <c r="F76" t="s">
        <v>2</v>
      </c>
      <c r="G76">
        <v>0.06</v>
      </c>
      <c r="N76" t="s">
        <v>2</v>
      </c>
      <c r="O76">
        <v>3</v>
      </c>
      <c r="P76">
        <v>2</v>
      </c>
      <c r="Q76">
        <v>1</v>
      </c>
      <c r="R76">
        <v>1</v>
      </c>
      <c r="S76">
        <v>2</v>
      </c>
      <c r="T76" s="2">
        <f t="shared" si="3"/>
        <v>18</v>
      </c>
      <c r="U76" s="2">
        <f t="shared" si="4"/>
        <v>19</v>
      </c>
      <c r="V76" s="2">
        <f t="shared" si="5"/>
        <v>1.0668</v>
      </c>
      <c r="W76">
        <v>42</v>
      </c>
      <c r="X76">
        <v>2</v>
      </c>
      <c r="Y76">
        <v>9.76</v>
      </c>
      <c r="Z76">
        <v>18</v>
      </c>
      <c r="AB76">
        <v>19</v>
      </c>
      <c r="AD76" s="7"/>
    </row>
    <row r="77" spans="1:35" x14ac:dyDescent="0.2">
      <c r="A77" s="1">
        <v>38272</v>
      </c>
      <c r="B77" s="3">
        <v>3</v>
      </c>
      <c r="T77" s="2" t="str">
        <f t="shared" si="3"/>
        <v xml:space="preserve"> </v>
      </c>
      <c r="U77" s="2" t="str">
        <f t="shared" si="4"/>
        <v xml:space="preserve"> </v>
      </c>
      <c r="V77" s="2">
        <f t="shared" si="5"/>
        <v>0</v>
      </c>
      <c r="AD77" s="1"/>
    </row>
    <row r="78" spans="1:35" x14ac:dyDescent="0.2">
      <c r="A78" s="1">
        <v>38286</v>
      </c>
      <c r="B78" s="3">
        <v>3</v>
      </c>
      <c r="C78">
        <v>0</v>
      </c>
      <c r="D78">
        <v>7.9</v>
      </c>
      <c r="F78" t="s">
        <v>2</v>
      </c>
      <c r="G78">
        <v>0.106</v>
      </c>
      <c r="N78" t="s">
        <v>2</v>
      </c>
      <c r="O78">
        <v>2</v>
      </c>
      <c r="P78">
        <v>1</v>
      </c>
      <c r="Q78">
        <v>1</v>
      </c>
      <c r="R78" t="s">
        <v>2</v>
      </c>
      <c r="S78">
        <v>1</v>
      </c>
      <c r="T78" s="2" t="str">
        <f t="shared" si="3"/>
        <v xml:space="preserve"> </v>
      </c>
      <c r="U78" s="2" t="str">
        <f t="shared" si="4"/>
        <v xml:space="preserve"> </v>
      </c>
      <c r="V78" s="2">
        <f t="shared" si="5"/>
        <v>0.91439999999999999</v>
      </c>
      <c r="W78">
        <v>36</v>
      </c>
      <c r="X78">
        <v>1</v>
      </c>
      <c r="Y78">
        <v>7.13</v>
      </c>
      <c r="AD78" s="1"/>
    </row>
    <row r="79" spans="1:35" x14ac:dyDescent="0.2">
      <c r="A79" s="1">
        <v>38300</v>
      </c>
      <c r="B79" s="3">
        <v>3</v>
      </c>
      <c r="C79">
        <v>0</v>
      </c>
      <c r="D79">
        <v>7.2</v>
      </c>
      <c r="F79" t="s">
        <v>2</v>
      </c>
      <c r="G79">
        <v>4.1000000000000002E-2</v>
      </c>
      <c r="N79" t="s">
        <v>2</v>
      </c>
      <c r="O79">
        <v>1</v>
      </c>
      <c r="P79">
        <v>2</v>
      </c>
      <c r="Q79">
        <v>2</v>
      </c>
      <c r="R79">
        <v>8</v>
      </c>
      <c r="S79">
        <v>1</v>
      </c>
      <c r="T79" s="2" t="str">
        <f t="shared" si="3"/>
        <v xml:space="preserve"> </v>
      </c>
      <c r="U79" s="2" t="str">
        <f t="shared" si="4"/>
        <v xml:space="preserve"> </v>
      </c>
      <c r="V79" s="2">
        <f t="shared" si="5"/>
        <v>0.68579999999999997</v>
      </c>
      <c r="W79">
        <v>27</v>
      </c>
      <c r="X79">
        <v>1</v>
      </c>
      <c r="Y79">
        <v>6.65</v>
      </c>
      <c r="AD79" s="1"/>
    </row>
    <row r="80" spans="1:35" x14ac:dyDescent="0.2">
      <c r="A80" s="7">
        <v>38314</v>
      </c>
      <c r="B80" s="3">
        <v>3</v>
      </c>
      <c r="T80" s="2" t="str">
        <f t="shared" si="3"/>
        <v xml:space="preserve"> </v>
      </c>
      <c r="U80" s="2" t="str">
        <f t="shared" si="4"/>
        <v xml:space="preserve"> </v>
      </c>
      <c r="V80" s="2">
        <f t="shared" si="5"/>
        <v>0</v>
      </c>
      <c r="AD80" s="7"/>
    </row>
    <row r="81" spans="1:35" x14ac:dyDescent="0.2">
      <c r="A81" s="1">
        <v>38328</v>
      </c>
      <c r="B81" s="3">
        <v>3</v>
      </c>
      <c r="C81">
        <v>0</v>
      </c>
      <c r="D81">
        <v>7.8</v>
      </c>
      <c r="F81" t="s">
        <v>2</v>
      </c>
      <c r="G81">
        <v>0.17</v>
      </c>
      <c r="N81" t="s">
        <v>2</v>
      </c>
      <c r="O81">
        <v>3</v>
      </c>
      <c r="P81">
        <v>2</v>
      </c>
      <c r="Q81">
        <v>2</v>
      </c>
      <c r="R81">
        <v>6</v>
      </c>
      <c r="S81">
        <v>5</v>
      </c>
      <c r="T81" s="2">
        <f t="shared" si="3"/>
        <v>18.888888888888889</v>
      </c>
      <c r="U81" s="2">
        <f t="shared" si="4"/>
        <v>10</v>
      </c>
      <c r="V81" s="2">
        <f t="shared" si="5"/>
        <v>0.91439999999999999</v>
      </c>
      <c r="W81">
        <v>36</v>
      </c>
      <c r="X81">
        <v>2</v>
      </c>
      <c r="Y81">
        <v>7.79</v>
      </c>
      <c r="Z81">
        <v>66</v>
      </c>
      <c r="AA81" t="s">
        <v>76</v>
      </c>
      <c r="AB81">
        <v>10</v>
      </c>
      <c r="AD81" s="1"/>
    </row>
    <row r="82" spans="1:35" x14ac:dyDescent="0.2">
      <c r="A82" s="1"/>
      <c r="T82" s="2" t="str">
        <f t="shared" si="3"/>
        <v xml:space="preserve"> </v>
      </c>
      <c r="U82" s="2" t="str">
        <f t="shared" si="4"/>
        <v xml:space="preserve"> </v>
      </c>
      <c r="V82" s="2">
        <f t="shared" si="5"/>
        <v>0</v>
      </c>
    </row>
    <row r="83" spans="1:35" x14ac:dyDescent="0.2">
      <c r="A83" s="1"/>
      <c r="T83" s="2" t="str">
        <f t="shared" si="3"/>
        <v xml:space="preserve"> </v>
      </c>
      <c r="U83" s="2" t="str">
        <f t="shared" si="4"/>
        <v xml:space="preserve"> </v>
      </c>
      <c r="V83" s="2">
        <f t="shared" si="5"/>
        <v>0</v>
      </c>
    </row>
    <row r="84" spans="1:35" x14ac:dyDescent="0.2">
      <c r="A84" s="1">
        <v>37992</v>
      </c>
      <c r="B84" s="3">
        <v>4</v>
      </c>
      <c r="N84" s="2"/>
      <c r="O84" s="2"/>
      <c r="P84" s="2"/>
      <c r="Q84" s="2"/>
      <c r="R84" s="2"/>
      <c r="S84" s="2"/>
      <c r="T84" s="2" t="str">
        <f t="shared" si="3"/>
        <v xml:space="preserve"> </v>
      </c>
      <c r="U84" s="2" t="str">
        <f t="shared" si="4"/>
        <v xml:space="preserve"> </v>
      </c>
      <c r="V84" s="2">
        <f t="shared" si="5"/>
        <v>0</v>
      </c>
      <c r="W84" s="2"/>
      <c r="X84" s="2"/>
      <c r="Z84" s="2"/>
      <c r="AA84" s="2"/>
      <c r="AB84" s="2"/>
      <c r="AC84" s="2"/>
      <c r="AE84">
        <v>4</v>
      </c>
      <c r="AF84" s="10" t="s">
        <v>21</v>
      </c>
    </row>
    <row r="85" spans="1:35" x14ac:dyDescent="0.2">
      <c r="A85" s="1">
        <v>38006</v>
      </c>
      <c r="B85" s="3">
        <v>4</v>
      </c>
      <c r="C85" s="2">
        <v>0.09</v>
      </c>
      <c r="D85" s="2">
        <v>7.02</v>
      </c>
      <c r="F85" s="2">
        <v>2.99</v>
      </c>
      <c r="G85" s="2">
        <v>0.27</v>
      </c>
      <c r="H85" s="2"/>
      <c r="I85" s="2"/>
      <c r="J85" s="2"/>
      <c r="K85" s="2"/>
      <c r="L85" s="2"/>
      <c r="M85" s="2"/>
      <c r="N85" s="2">
        <v>4</v>
      </c>
      <c r="O85" s="2">
        <v>1</v>
      </c>
      <c r="P85" s="2">
        <v>3</v>
      </c>
      <c r="Q85" s="2">
        <v>2</v>
      </c>
      <c r="R85" s="2">
        <v>1</v>
      </c>
      <c r="S85" s="2">
        <v>1</v>
      </c>
      <c r="T85" s="2">
        <f t="shared" si="3"/>
        <v>2</v>
      </c>
      <c r="U85" s="2">
        <f t="shared" si="4"/>
        <v>8</v>
      </c>
      <c r="V85" s="2">
        <f t="shared" si="5"/>
        <v>0.76200000000000001</v>
      </c>
      <c r="W85" s="2">
        <v>30</v>
      </c>
      <c r="X85" s="2">
        <v>1</v>
      </c>
      <c r="Y85" s="2">
        <v>9.7899999999999991</v>
      </c>
      <c r="Z85" s="2">
        <v>2</v>
      </c>
      <c r="AA85" s="2"/>
      <c r="AB85" s="2">
        <v>8</v>
      </c>
      <c r="AC85" s="2"/>
      <c r="AD85" s="11" t="s">
        <v>61</v>
      </c>
      <c r="AG85">
        <f>AVERAGE(D84:D85)</f>
        <v>7.02</v>
      </c>
      <c r="AH85">
        <f>AVERAGE(F84:F85)</f>
        <v>2.99</v>
      </c>
      <c r="AI85">
        <f>AVERAGE(G84:G85)</f>
        <v>0.27</v>
      </c>
    </row>
    <row r="86" spans="1:35" x14ac:dyDescent="0.2">
      <c r="A86" s="6">
        <v>38020</v>
      </c>
      <c r="B86" s="3">
        <v>4</v>
      </c>
      <c r="N86" s="2"/>
      <c r="O86" s="2"/>
      <c r="P86" s="2"/>
      <c r="Q86" s="2"/>
      <c r="R86" s="2"/>
      <c r="S86" s="2"/>
      <c r="T86" s="2" t="str">
        <f t="shared" si="3"/>
        <v xml:space="preserve"> </v>
      </c>
      <c r="U86" s="2" t="str">
        <f t="shared" si="4"/>
        <v xml:space="preserve"> </v>
      </c>
      <c r="V86" s="2">
        <f t="shared" si="5"/>
        <v>0</v>
      </c>
      <c r="W86" s="2"/>
      <c r="X86" s="2"/>
      <c r="Z86" s="2"/>
      <c r="AA86" s="2"/>
      <c r="AB86" s="2"/>
      <c r="AC86" s="2"/>
      <c r="AD86" s="11" t="s">
        <v>62</v>
      </c>
      <c r="AG86">
        <f>AVERAGE(D86:D87)</f>
        <v>7.02</v>
      </c>
      <c r="AH86">
        <f>AVERAGE(F86:F87)</f>
        <v>3.06</v>
      </c>
      <c r="AI86">
        <f>AVERAGE(G86:G87)</f>
        <v>0.4</v>
      </c>
    </row>
    <row r="87" spans="1:35" x14ac:dyDescent="0.2">
      <c r="A87" s="1">
        <v>38034</v>
      </c>
      <c r="B87" s="3">
        <v>4</v>
      </c>
      <c r="C87" s="2">
        <v>0.09</v>
      </c>
      <c r="D87" s="2">
        <v>7.02</v>
      </c>
      <c r="F87" s="2">
        <v>3.06</v>
      </c>
      <c r="G87" s="2">
        <v>0.4</v>
      </c>
      <c r="H87" s="2"/>
      <c r="I87" s="2"/>
      <c r="J87" s="2"/>
      <c r="K87" s="2"/>
      <c r="L87" s="2"/>
      <c r="M87" s="2"/>
      <c r="N87" s="2">
        <v>2</v>
      </c>
      <c r="O87" s="2">
        <v>8</v>
      </c>
      <c r="P87" s="2">
        <v>2</v>
      </c>
      <c r="Q87" s="2">
        <v>1</v>
      </c>
      <c r="R87" s="2">
        <v>3</v>
      </c>
      <c r="S87" s="2">
        <v>1</v>
      </c>
      <c r="T87" s="2">
        <f t="shared" si="3"/>
        <v>2</v>
      </c>
      <c r="U87" s="2">
        <f t="shared" si="4"/>
        <v>3</v>
      </c>
      <c r="V87" s="2">
        <f t="shared" si="5"/>
        <v>0.83819999999999995</v>
      </c>
      <c r="W87" s="2">
        <v>33</v>
      </c>
      <c r="X87" s="2">
        <v>1</v>
      </c>
      <c r="Y87" s="2">
        <v>9.65</v>
      </c>
      <c r="Z87" s="2">
        <v>2</v>
      </c>
      <c r="AA87" s="2"/>
      <c r="AB87" s="2">
        <v>3</v>
      </c>
      <c r="AC87" s="2"/>
      <c r="AD87" s="11" t="s">
        <v>63</v>
      </c>
      <c r="AG87">
        <f>AVERAGE(D88:D90)</f>
        <v>6.71</v>
      </c>
      <c r="AH87">
        <f>AVERAGE(F88:F90)</f>
        <v>2.98</v>
      </c>
      <c r="AI87">
        <f>AVERAGE(G88:G90)</f>
        <v>0.24</v>
      </c>
    </row>
    <row r="88" spans="1:35" x14ac:dyDescent="0.2">
      <c r="A88" s="1">
        <v>38048</v>
      </c>
      <c r="B88" s="3">
        <v>4</v>
      </c>
      <c r="N88" s="2"/>
      <c r="O88" s="2"/>
      <c r="P88" s="2"/>
      <c r="Q88" s="2"/>
      <c r="R88" s="2"/>
      <c r="S88" s="2"/>
      <c r="T88" s="2" t="str">
        <f t="shared" si="3"/>
        <v xml:space="preserve"> </v>
      </c>
      <c r="U88" s="2" t="str">
        <f t="shared" si="4"/>
        <v xml:space="preserve"> </v>
      </c>
      <c r="V88" s="2">
        <f t="shared" si="5"/>
        <v>0</v>
      </c>
      <c r="W88" s="2"/>
      <c r="X88" s="2"/>
      <c r="Z88" s="2"/>
      <c r="AA88" s="2"/>
      <c r="AB88" s="2"/>
      <c r="AC88" s="2"/>
      <c r="AD88" s="11" t="s">
        <v>64</v>
      </c>
      <c r="AG88">
        <f>AVERAGE(D91:D92)</f>
        <v>6.8000000000000007</v>
      </c>
      <c r="AH88">
        <f>AVERAGE(F91:F92)</f>
        <v>2.89</v>
      </c>
      <c r="AI88">
        <f>AVERAGE(G91:G92)</f>
        <v>0.29000000000000004</v>
      </c>
    </row>
    <row r="89" spans="1:35" x14ac:dyDescent="0.2">
      <c r="A89" s="1">
        <v>38062</v>
      </c>
      <c r="B89" s="3">
        <v>4</v>
      </c>
      <c r="C89" s="2">
        <v>0.06</v>
      </c>
      <c r="D89" s="2">
        <v>6.71</v>
      </c>
      <c r="F89" s="2">
        <v>2.98</v>
      </c>
      <c r="G89" s="2">
        <v>0.24</v>
      </c>
      <c r="H89" s="2"/>
      <c r="I89" s="2"/>
      <c r="J89" s="2"/>
      <c r="K89" s="2"/>
      <c r="L89" s="2"/>
      <c r="M89" s="2"/>
      <c r="N89" s="2">
        <v>3</v>
      </c>
      <c r="O89" s="2">
        <v>5</v>
      </c>
      <c r="P89" s="2">
        <v>2</v>
      </c>
      <c r="Q89" s="2">
        <v>1</v>
      </c>
      <c r="R89" s="2">
        <v>2</v>
      </c>
      <c r="S89" s="2">
        <v>4</v>
      </c>
      <c r="T89" s="2">
        <f t="shared" si="3"/>
        <v>6</v>
      </c>
      <c r="U89" s="2">
        <f t="shared" si="4"/>
        <v>8</v>
      </c>
      <c r="V89" s="2">
        <f t="shared" si="5"/>
        <v>1.3715999999999999</v>
      </c>
      <c r="W89" s="2">
        <v>54</v>
      </c>
      <c r="X89" s="2"/>
      <c r="Y89" s="2">
        <v>9.82</v>
      </c>
      <c r="Z89" s="2">
        <v>6</v>
      </c>
      <c r="AA89" s="2"/>
      <c r="AB89" s="2">
        <v>8</v>
      </c>
      <c r="AC89" s="2"/>
      <c r="AD89" s="11" t="s">
        <v>65</v>
      </c>
      <c r="AG89">
        <f>AVERAGE(D93:D94)</f>
        <v>6.77</v>
      </c>
      <c r="AH89">
        <f>AVERAGE(F93:F94)</f>
        <v>2.96</v>
      </c>
      <c r="AI89">
        <f>AVERAGE(G93:G94)</f>
        <v>0.25</v>
      </c>
    </row>
    <row r="90" spans="1:35" x14ac:dyDescent="0.2">
      <c r="A90" s="1">
        <v>38076</v>
      </c>
      <c r="B90" s="3">
        <v>4</v>
      </c>
      <c r="N90" s="2"/>
      <c r="O90" s="2"/>
      <c r="P90" s="2"/>
      <c r="Q90" s="2"/>
      <c r="R90" s="2"/>
      <c r="S90" s="2"/>
      <c r="T90" s="2" t="str">
        <f t="shared" si="3"/>
        <v xml:space="preserve"> </v>
      </c>
      <c r="U90" s="2" t="str">
        <f t="shared" si="4"/>
        <v xml:space="preserve"> </v>
      </c>
      <c r="V90" s="2">
        <f t="shared" si="5"/>
        <v>0</v>
      </c>
      <c r="W90" s="2"/>
      <c r="X90" s="2"/>
      <c r="Z90" s="2"/>
      <c r="AA90" s="2"/>
      <c r="AB90" s="2"/>
      <c r="AC90" s="2"/>
      <c r="AD90" s="11" t="s">
        <v>66</v>
      </c>
      <c r="AG90">
        <f>AVERAGE(D95:D96)</f>
        <v>6.95</v>
      </c>
      <c r="AH90">
        <f>AVERAGE(F95:F96)</f>
        <v>2.8</v>
      </c>
      <c r="AI90">
        <f>AVERAGE(G95:G96)</f>
        <v>0.13</v>
      </c>
    </row>
    <row r="91" spans="1:35" x14ac:dyDescent="0.2">
      <c r="A91" s="1">
        <v>38090</v>
      </c>
      <c r="B91" s="3">
        <v>4</v>
      </c>
      <c r="C91" s="2">
        <v>0.04</v>
      </c>
      <c r="D91" s="2">
        <v>6.86</v>
      </c>
      <c r="F91" s="2">
        <v>2.87</v>
      </c>
      <c r="G91" s="2">
        <v>0.31</v>
      </c>
      <c r="H91" s="2"/>
      <c r="I91" s="2"/>
      <c r="J91" s="2"/>
      <c r="K91" s="2"/>
      <c r="L91" s="2"/>
      <c r="M91" s="2"/>
      <c r="N91" s="2">
        <v>3</v>
      </c>
      <c r="O91" s="2">
        <v>6</v>
      </c>
      <c r="P91" s="2">
        <v>2</v>
      </c>
      <c r="Q91" s="2">
        <v>1</v>
      </c>
      <c r="R91" s="2">
        <v>3</v>
      </c>
      <c r="S91" s="2">
        <v>4</v>
      </c>
      <c r="T91" s="2">
        <f t="shared" si="3"/>
        <v>19</v>
      </c>
      <c r="U91" s="2">
        <f t="shared" si="4"/>
        <v>12</v>
      </c>
      <c r="V91" s="2">
        <f t="shared" si="5"/>
        <v>1.143</v>
      </c>
      <c r="W91" s="2">
        <v>45</v>
      </c>
      <c r="Y91" s="2">
        <v>9.07</v>
      </c>
      <c r="Z91" s="2">
        <v>19</v>
      </c>
      <c r="AA91" s="2"/>
      <c r="AB91" s="2">
        <v>12</v>
      </c>
      <c r="AC91" s="2"/>
      <c r="AD91" s="11" t="s">
        <v>67</v>
      </c>
      <c r="AG91">
        <f>AVERAGE(D97:D98)</f>
        <v>6.63</v>
      </c>
      <c r="AH91">
        <f>AVERAGE(F97:F98)</f>
        <v>2.96</v>
      </c>
      <c r="AI91">
        <f>AVERAGE(G97:G98)</f>
        <v>0.23</v>
      </c>
    </row>
    <row r="92" spans="1:35" x14ac:dyDescent="0.2">
      <c r="A92" s="1">
        <v>38104</v>
      </c>
      <c r="B92" s="3">
        <v>4</v>
      </c>
      <c r="C92">
        <v>0.03</v>
      </c>
      <c r="D92">
        <v>6.74</v>
      </c>
      <c r="F92">
        <v>2.91</v>
      </c>
      <c r="G92">
        <v>0.27</v>
      </c>
      <c r="N92" s="2">
        <v>3</v>
      </c>
      <c r="O92">
        <v>3</v>
      </c>
      <c r="P92">
        <v>2</v>
      </c>
      <c r="Q92">
        <v>1</v>
      </c>
      <c r="R92">
        <v>7</v>
      </c>
      <c r="S92">
        <v>4</v>
      </c>
      <c r="T92" s="2">
        <f t="shared" si="3"/>
        <v>18</v>
      </c>
      <c r="U92" s="2">
        <f t="shared" si="4"/>
        <v>20</v>
      </c>
      <c r="V92" s="2">
        <f t="shared" si="5"/>
        <v>0.91439999999999999</v>
      </c>
      <c r="W92">
        <v>36</v>
      </c>
      <c r="X92">
        <v>1</v>
      </c>
      <c r="Y92">
        <v>8.6199999999999992</v>
      </c>
      <c r="Z92">
        <v>18</v>
      </c>
      <c r="AB92">
        <v>20</v>
      </c>
      <c r="AD92" s="11" t="s">
        <v>68</v>
      </c>
      <c r="AG92">
        <f>AVERAGE(D99:D101)</f>
        <v>6.6033333333333344</v>
      </c>
      <c r="AH92">
        <f>AVERAGE(F99:F101)</f>
        <v>3.1433333333333331</v>
      </c>
      <c r="AI92">
        <f>AVERAGE(G99:G101)</f>
        <v>0.21333333333333335</v>
      </c>
    </row>
    <row r="93" spans="1:35" x14ac:dyDescent="0.2">
      <c r="A93" s="1">
        <v>38118</v>
      </c>
      <c r="B93" s="3">
        <v>4</v>
      </c>
      <c r="C93" s="2">
        <v>0.06</v>
      </c>
      <c r="D93" s="2">
        <v>6.74</v>
      </c>
      <c r="F93" s="2">
        <v>2.94</v>
      </c>
      <c r="G93" s="2">
        <v>0.21</v>
      </c>
      <c r="H93" s="2"/>
      <c r="I93" s="2"/>
      <c r="J93" s="2"/>
      <c r="K93" s="2"/>
      <c r="L93" s="2"/>
      <c r="M93" s="2"/>
      <c r="N93" s="2">
        <v>3</v>
      </c>
      <c r="O93">
        <v>1</v>
      </c>
      <c r="P93">
        <v>2</v>
      </c>
      <c r="Q93">
        <v>1</v>
      </c>
      <c r="R93">
        <v>6</v>
      </c>
      <c r="S93">
        <v>1</v>
      </c>
      <c r="T93" s="2">
        <f t="shared" si="3"/>
        <v>30</v>
      </c>
      <c r="U93" s="2">
        <f t="shared" si="4"/>
        <v>22</v>
      </c>
      <c r="V93" s="2">
        <f t="shared" si="5"/>
        <v>0.66039999999999999</v>
      </c>
      <c r="W93">
        <v>26</v>
      </c>
      <c r="X93">
        <v>1</v>
      </c>
      <c r="Y93" s="2">
        <v>8.18</v>
      </c>
      <c r="Z93">
        <v>30</v>
      </c>
      <c r="AB93">
        <v>22</v>
      </c>
      <c r="AD93" s="11" t="s">
        <v>69</v>
      </c>
      <c r="AG93">
        <f>AVERAGE(D102:D103)</f>
        <v>6.68</v>
      </c>
      <c r="AH93">
        <f>AVERAGE(F102:F103)</f>
        <v>4.5999999999999996</v>
      </c>
      <c r="AI93">
        <f>AVERAGE(G102:G103)</f>
        <v>7.0000000000000007E-2</v>
      </c>
    </row>
    <row r="94" spans="1:35" x14ac:dyDescent="0.2">
      <c r="A94" s="1">
        <v>38132</v>
      </c>
      <c r="B94" s="3">
        <v>4</v>
      </c>
      <c r="C94" s="2">
        <v>0.05</v>
      </c>
      <c r="D94" s="2">
        <v>6.8</v>
      </c>
      <c r="F94" s="2">
        <v>2.98</v>
      </c>
      <c r="G94" s="2">
        <v>0.28999999999999998</v>
      </c>
      <c r="H94" s="2"/>
      <c r="I94" s="2"/>
      <c r="J94" s="2"/>
      <c r="K94" s="2"/>
      <c r="L94" s="2"/>
      <c r="M94" s="2"/>
      <c r="N94" s="2">
        <v>4</v>
      </c>
      <c r="O94">
        <v>1</v>
      </c>
      <c r="P94">
        <v>2</v>
      </c>
      <c r="Q94">
        <v>1</v>
      </c>
      <c r="R94">
        <v>4</v>
      </c>
      <c r="S94">
        <v>1</v>
      </c>
      <c r="T94" s="2">
        <f t="shared" si="3"/>
        <v>29</v>
      </c>
      <c r="U94" s="2">
        <f t="shared" si="4"/>
        <v>28</v>
      </c>
      <c r="V94" s="2">
        <f t="shared" si="5"/>
        <v>0.91439999999999999</v>
      </c>
      <c r="W94">
        <v>36</v>
      </c>
      <c r="X94">
        <v>1</v>
      </c>
      <c r="Y94" s="2">
        <v>8.1199999999999992</v>
      </c>
      <c r="Z94">
        <v>29</v>
      </c>
      <c r="AB94">
        <v>28</v>
      </c>
      <c r="AD94" s="11" t="s">
        <v>70</v>
      </c>
    </row>
    <row r="95" spans="1:35" x14ac:dyDescent="0.2">
      <c r="A95" s="1">
        <v>38146</v>
      </c>
      <c r="B95" s="3">
        <v>4</v>
      </c>
      <c r="C95">
        <v>0.06</v>
      </c>
      <c r="D95">
        <v>6.95</v>
      </c>
      <c r="F95">
        <v>2.8</v>
      </c>
      <c r="G95">
        <v>0.13</v>
      </c>
      <c r="N95" s="2">
        <v>3</v>
      </c>
      <c r="O95">
        <v>1</v>
      </c>
      <c r="P95">
        <v>2</v>
      </c>
      <c r="Q95">
        <v>1</v>
      </c>
      <c r="R95">
        <v>4</v>
      </c>
      <c r="S95">
        <v>1</v>
      </c>
      <c r="T95" s="2">
        <f t="shared" si="3"/>
        <v>29</v>
      </c>
      <c r="U95" s="2">
        <f t="shared" si="4"/>
        <v>26</v>
      </c>
      <c r="V95" s="2">
        <f t="shared" si="5"/>
        <v>0.91439999999999999</v>
      </c>
      <c r="W95">
        <v>36</v>
      </c>
      <c r="X95">
        <v>1</v>
      </c>
      <c r="Y95">
        <v>8.14</v>
      </c>
      <c r="Z95">
        <v>29</v>
      </c>
      <c r="AB95">
        <v>26</v>
      </c>
      <c r="AD95" s="11" t="s">
        <v>71</v>
      </c>
      <c r="AG95">
        <f>AVERAGE(D106:D107)</f>
        <v>6</v>
      </c>
      <c r="AI95">
        <f>AVERAGE(G106:G107)</f>
        <v>0.10149999999999999</v>
      </c>
    </row>
    <row r="96" spans="1:35" x14ac:dyDescent="0.2">
      <c r="A96" s="1">
        <v>38160</v>
      </c>
      <c r="B96" s="3">
        <v>4</v>
      </c>
      <c r="N96" s="2"/>
      <c r="T96" s="2" t="str">
        <f t="shared" si="3"/>
        <v xml:space="preserve"> </v>
      </c>
      <c r="U96" s="2" t="str">
        <f t="shared" si="4"/>
        <v xml:space="preserve"> </v>
      </c>
      <c r="V96" s="2">
        <f t="shared" si="5"/>
        <v>0</v>
      </c>
      <c r="AD96" s="11" t="s">
        <v>72</v>
      </c>
      <c r="AG96">
        <f>D108</f>
        <v>7.5</v>
      </c>
      <c r="AI96">
        <f>G108</f>
        <v>0.16</v>
      </c>
    </row>
    <row r="97" spans="1:35" x14ac:dyDescent="0.2">
      <c r="A97" s="1">
        <v>38174</v>
      </c>
      <c r="B97" s="3">
        <v>4</v>
      </c>
      <c r="C97" s="2">
        <v>0.02</v>
      </c>
      <c r="D97" s="2">
        <v>6.52</v>
      </c>
      <c r="F97" s="2">
        <v>2.96</v>
      </c>
      <c r="G97" s="2">
        <v>0.27</v>
      </c>
      <c r="H97" s="2"/>
      <c r="I97" s="2"/>
      <c r="J97" s="2"/>
      <c r="K97" s="2"/>
      <c r="L97" s="2"/>
      <c r="M97" s="2"/>
      <c r="N97" s="2">
        <v>1</v>
      </c>
      <c r="O97" s="2">
        <v>1</v>
      </c>
      <c r="P97" s="2">
        <v>3</v>
      </c>
      <c r="Q97" s="2">
        <v>1</v>
      </c>
      <c r="R97" s="2">
        <v>7</v>
      </c>
      <c r="S97" s="2">
        <v>2</v>
      </c>
      <c r="T97" s="2">
        <f t="shared" si="3"/>
        <v>31</v>
      </c>
      <c r="U97" s="2">
        <f t="shared" si="4"/>
        <v>27</v>
      </c>
      <c r="V97" s="2">
        <f t="shared" si="5"/>
        <v>0.60959999999999992</v>
      </c>
      <c r="W97" s="2">
        <v>24</v>
      </c>
      <c r="X97" s="2">
        <v>1</v>
      </c>
      <c r="Y97" s="2">
        <v>7.9</v>
      </c>
      <c r="Z97" s="2">
        <v>31</v>
      </c>
      <c r="AA97" s="2"/>
      <c r="AB97" s="2">
        <v>27</v>
      </c>
      <c r="AC97" s="2"/>
      <c r="AD97" s="1"/>
    </row>
    <row r="98" spans="1:35" x14ac:dyDescent="0.2">
      <c r="A98" s="1">
        <v>38188</v>
      </c>
      <c r="B98" s="3">
        <v>4</v>
      </c>
      <c r="C98" s="2">
        <v>7.0000000000000007E-2</v>
      </c>
      <c r="D98" s="2">
        <v>6.74</v>
      </c>
      <c r="F98" s="2">
        <v>2.96</v>
      </c>
      <c r="G98" s="2">
        <v>0.19</v>
      </c>
      <c r="H98" s="2"/>
      <c r="I98" s="2"/>
      <c r="J98" s="2"/>
      <c r="K98" s="2"/>
      <c r="L98" s="2"/>
      <c r="M98" s="2"/>
      <c r="N98" s="2">
        <v>4</v>
      </c>
      <c r="O98" s="2">
        <v>1</v>
      </c>
      <c r="P98" s="2">
        <v>3</v>
      </c>
      <c r="Q98" s="2">
        <v>1</v>
      </c>
      <c r="R98" s="2">
        <v>6</v>
      </c>
      <c r="S98" s="2">
        <v>4</v>
      </c>
      <c r="T98" s="2">
        <f t="shared" si="3"/>
        <v>27</v>
      </c>
      <c r="U98" s="2">
        <f t="shared" si="4"/>
        <v>29</v>
      </c>
      <c r="V98" s="2">
        <f t="shared" si="5"/>
        <v>0.91439999999999999</v>
      </c>
      <c r="W98" s="2">
        <v>36</v>
      </c>
      <c r="X98" s="2">
        <v>1</v>
      </c>
      <c r="Y98" s="2">
        <v>7.39</v>
      </c>
      <c r="Z98" s="2">
        <v>27</v>
      </c>
      <c r="AA98" s="2"/>
      <c r="AB98" s="2">
        <v>29</v>
      </c>
      <c r="AC98" s="2"/>
      <c r="AD98" s="1"/>
    </row>
    <row r="99" spans="1:35" x14ac:dyDescent="0.2">
      <c r="A99" s="1">
        <v>38202</v>
      </c>
      <c r="B99">
        <v>4</v>
      </c>
      <c r="C99">
        <v>0.04</v>
      </c>
      <c r="D99">
        <v>6.79</v>
      </c>
      <c r="F99">
        <v>3.07</v>
      </c>
      <c r="G99">
        <v>0.25</v>
      </c>
      <c r="N99">
        <v>1</v>
      </c>
      <c r="O99">
        <v>2</v>
      </c>
      <c r="P99">
        <v>2</v>
      </c>
      <c r="Q99">
        <v>1</v>
      </c>
      <c r="R99">
        <v>2</v>
      </c>
      <c r="S99">
        <v>5</v>
      </c>
      <c r="T99" s="2">
        <f t="shared" si="3"/>
        <v>24</v>
      </c>
      <c r="U99" s="2">
        <f t="shared" si="4"/>
        <v>25</v>
      </c>
      <c r="V99" s="2">
        <f t="shared" si="5"/>
        <v>0.91439999999999999</v>
      </c>
      <c r="W99">
        <v>36</v>
      </c>
      <c r="X99">
        <v>1</v>
      </c>
      <c r="Y99">
        <v>7.16</v>
      </c>
      <c r="Z99">
        <v>24</v>
      </c>
      <c r="AB99">
        <v>25</v>
      </c>
      <c r="AD99" s="1"/>
    </row>
    <row r="100" spans="1:35" x14ac:dyDescent="0.2">
      <c r="A100" s="1">
        <v>38216</v>
      </c>
      <c r="B100">
        <v>4</v>
      </c>
      <c r="C100">
        <v>0.06</v>
      </c>
      <c r="D100">
        <v>6.92</v>
      </c>
      <c r="F100">
        <v>3.54</v>
      </c>
      <c r="G100">
        <v>0.31</v>
      </c>
      <c r="N100">
        <v>1</v>
      </c>
      <c r="O100">
        <v>2</v>
      </c>
      <c r="P100">
        <v>3</v>
      </c>
      <c r="Q100">
        <v>2</v>
      </c>
      <c r="R100">
        <v>6</v>
      </c>
      <c r="S100">
        <v>5</v>
      </c>
      <c r="T100" s="2">
        <f t="shared" si="3"/>
        <v>26</v>
      </c>
      <c r="U100" s="2">
        <f t="shared" si="4"/>
        <v>24</v>
      </c>
      <c r="V100" s="2">
        <f t="shared" si="5"/>
        <v>0.91439999999999999</v>
      </c>
      <c r="W100">
        <v>36</v>
      </c>
      <c r="X100">
        <v>1</v>
      </c>
      <c r="Y100">
        <v>7.71</v>
      </c>
      <c r="Z100">
        <v>26</v>
      </c>
      <c r="AB100">
        <v>24</v>
      </c>
      <c r="AD100" s="1"/>
    </row>
    <row r="101" spans="1:35" x14ac:dyDescent="0.2">
      <c r="A101" s="1">
        <v>38230</v>
      </c>
      <c r="B101">
        <v>4</v>
      </c>
      <c r="C101">
        <v>0.03</v>
      </c>
      <c r="D101">
        <v>6.1</v>
      </c>
      <c r="E101">
        <v>95.2</v>
      </c>
      <c r="F101">
        <v>2.82</v>
      </c>
      <c r="G101">
        <v>0.08</v>
      </c>
      <c r="N101">
        <v>2</v>
      </c>
      <c r="O101">
        <v>2</v>
      </c>
      <c r="P101">
        <v>1</v>
      </c>
      <c r="Q101">
        <v>1</v>
      </c>
      <c r="R101">
        <v>7</v>
      </c>
      <c r="S101">
        <v>5</v>
      </c>
      <c r="T101" s="2">
        <f t="shared" si="3"/>
        <v>30</v>
      </c>
      <c r="U101" s="2">
        <f t="shared" si="4"/>
        <v>25</v>
      </c>
      <c r="V101" s="2">
        <f t="shared" si="5"/>
        <v>0.91439999999999999</v>
      </c>
      <c r="W101">
        <v>36</v>
      </c>
      <c r="X101">
        <v>1</v>
      </c>
      <c r="Y101">
        <v>7.93</v>
      </c>
      <c r="Z101">
        <v>86</v>
      </c>
      <c r="AA101" t="s">
        <v>76</v>
      </c>
      <c r="AB101">
        <v>25</v>
      </c>
      <c r="AD101" s="1"/>
    </row>
    <row r="102" spans="1:35" x14ac:dyDescent="0.2">
      <c r="A102" s="7">
        <v>38244</v>
      </c>
      <c r="B102">
        <v>4</v>
      </c>
      <c r="C102">
        <v>0.04</v>
      </c>
      <c r="D102">
        <v>6.68</v>
      </c>
      <c r="E102">
        <v>76.8</v>
      </c>
      <c r="F102">
        <v>4.5999999999999996</v>
      </c>
      <c r="G102">
        <v>7.0000000000000007E-2</v>
      </c>
      <c r="N102">
        <v>2</v>
      </c>
      <c r="O102">
        <v>3</v>
      </c>
      <c r="P102">
        <v>3</v>
      </c>
      <c r="Q102">
        <v>2</v>
      </c>
      <c r="R102">
        <v>3</v>
      </c>
      <c r="S102">
        <v>1</v>
      </c>
      <c r="T102" s="2">
        <f t="shared" si="3"/>
        <v>7.7777777777777777</v>
      </c>
      <c r="U102" s="2">
        <f t="shared" si="4"/>
        <v>22</v>
      </c>
      <c r="V102" s="2">
        <f t="shared" si="5"/>
        <v>0.76200000000000001</v>
      </c>
      <c r="W102">
        <v>30</v>
      </c>
      <c r="X102">
        <v>1</v>
      </c>
      <c r="Y102">
        <v>10.86</v>
      </c>
      <c r="Z102">
        <v>46</v>
      </c>
      <c r="AA102" t="s">
        <v>76</v>
      </c>
      <c r="AB102">
        <v>22</v>
      </c>
      <c r="AD102" s="7"/>
    </row>
    <row r="103" spans="1:35" x14ac:dyDescent="0.2">
      <c r="A103" s="7">
        <v>38258</v>
      </c>
      <c r="B103">
        <v>4</v>
      </c>
      <c r="T103" s="2" t="str">
        <f t="shared" si="3"/>
        <v xml:space="preserve"> </v>
      </c>
      <c r="U103" s="2" t="str">
        <f t="shared" si="4"/>
        <v xml:space="preserve"> </v>
      </c>
      <c r="V103" s="2">
        <f t="shared" si="5"/>
        <v>0</v>
      </c>
      <c r="AD103" s="7"/>
    </row>
    <row r="104" spans="1:35" x14ac:dyDescent="0.2">
      <c r="A104" s="1">
        <v>38272</v>
      </c>
      <c r="B104">
        <v>4</v>
      </c>
      <c r="T104" s="2" t="str">
        <f t="shared" si="3"/>
        <v xml:space="preserve"> </v>
      </c>
      <c r="U104" s="2" t="str">
        <f t="shared" si="4"/>
        <v xml:space="preserve"> </v>
      </c>
      <c r="V104" s="2">
        <f t="shared" si="5"/>
        <v>0</v>
      </c>
      <c r="AD104" s="1"/>
    </row>
    <row r="105" spans="1:35" x14ac:dyDescent="0.2">
      <c r="A105" s="1">
        <v>38286</v>
      </c>
      <c r="B105">
        <v>4</v>
      </c>
      <c r="T105" s="2" t="str">
        <f t="shared" si="3"/>
        <v xml:space="preserve"> </v>
      </c>
      <c r="U105" s="2" t="str">
        <f t="shared" si="4"/>
        <v xml:space="preserve"> </v>
      </c>
      <c r="V105" s="2">
        <f t="shared" si="5"/>
        <v>0</v>
      </c>
      <c r="AD105" s="1"/>
    </row>
    <row r="106" spans="1:35" x14ac:dyDescent="0.2">
      <c r="A106" s="1">
        <v>38300</v>
      </c>
      <c r="B106">
        <v>4</v>
      </c>
      <c r="C106">
        <v>0</v>
      </c>
      <c r="D106">
        <v>7.2</v>
      </c>
      <c r="G106">
        <v>5.8000000000000003E-2</v>
      </c>
      <c r="N106">
        <v>2</v>
      </c>
      <c r="O106">
        <v>1</v>
      </c>
      <c r="P106">
        <v>3</v>
      </c>
      <c r="Q106">
        <v>2</v>
      </c>
      <c r="R106">
        <v>6</v>
      </c>
      <c r="S106">
        <v>1</v>
      </c>
      <c r="T106" s="2">
        <f t="shared" si="3"/>
        <v>9.4444444444444446</v>
      </c>
      <c r="U106" s="2">
        <f t="shared" si="4"/>
        <v>10</v>
      </c>
      <c r="V106" s="2">
        <f t="shared" si="5"/>
        <v>1.2953999999999999</v>
      </c>
      <c r="W106">
        <v>51</v>
      </c>
      <c r="X106">
        <v>1</v>
      </c>
      <c r="Y106">
        <v>5.95</v>
      </c>
      <c r="Z106">
        <v>49</v>
      </c>
      <c r="AA106" t="s">
        <v>76</v>
      </c>
      <c r="AB106">
        <v>10</v>
      </c>
      <c r="AD106" s="1"/>
    </row>
    <row r="107" spans="1:35" x14ac:dyDescent="0.2">
      <c r="A107" s="7">
        <v>38314</v>
      </c>
      <c r="B107">
        <v>4</v>
      </c>
      <c r="C107">
        <v>0</v>
      </c>
      <c r="D107">
        <v>4.8</v>
      </c>
      <c r="E107">
        <v>40.1</v>
      </c>
      <c r="F107" t="s">
        <v>2</v>
      </c>
      <c r="G107">
        <v>0.14499999999999999</v>
      </c>
      <c r="N107">
        <v>2</v>
      </c>
      <c r="O107">
        <v>3</v>
      </c>
      <c r="P107">
        <v>1</v>
      </c>
      <c r="Q107">
        <v>1</v>
      </c>
      <c r="R107" t="s">
        <v>2</v>
      </c>
      <c r="S107">
        <v>3</v>
      </c>
      <c r="T107" s="2">
        <f t="shared" si="3"/>
        <v>14</v>
      </c>
      <c r="U107" s="2">
        <f t="shared" si="4"/>
        <v>10</v>
      </c>
      <c r="V107" s="2">
        <f t="shared" si="5"/>
        <v>1.0668</v>
      </c>
      <c r="W107">
        <v>42</v>
      </c>
      <c r="X107" t="s">
        <v>2</v>
      </c>
      <c r="Y107">
        <v>3.33</v>
      </c>
      <c r="Z107">
        <v>14</v>
      </c>
      <c r="AB107">
        <v>10</v>
      </c>
      <c r="AD107" s="7"/>
    </row>
    <row r="108" spans="1:35" x14ac:dyDescent="0.2">
      <c r="A108" s="1">
        <v>38328</v>
      </c>
      <c r="B108">
        <v>4</v>
      </c>
      <c r="C108">
        <v>0</v>
      </c>
      <c r="D108">
        <v>7.5</v>
      </c>
      <c r="F108" t="s">
        <v>2</v>
      </c>
      <c r="G108">
        <v>0.16</v>
      </c>
      <c r="N108">
        <v>4</v>
      </c>
      <c r="O108">
        <v>4</v>
      </c>
      <c r="P108">
        <v>2</v>
      </c>
      <c r="Q108">
        <v>2</v>
      </c>
      <c r="R108">
        <v>1</v>
      </c>
      <c r="S108">
        <v>4</v>
      </c>
      <c r="T108" s="2">
        <f t="shared" si="3"/>
        <v>17</v>
      </c>
      <c r="U108" s="2">
        <f t="shared" si="4"/>
        <v>10</v>
      </c>
      <c r="V108" s="2">
        <f t="shared" si="5"/>
        <v>0.53339999999999999</v>
      </c>
      <c r="W108">
        <v>21</v>
      </c>
      <c r="X108">
        <v>1</v>
      </c>
      <c r="Y108">
        <v>8.15</v>
      </c>
      <c r="Z108">
        <v>17</v>
      </c>
      <c r="AB108">
        <v>10</v>
      </c>
      <c r="AD108" s="1"/>
    </row>
    <row r="109" spans="1:35" x14ac:dyDescent="0.2">
      <c r="A109" s="1"/>
      <c r="T109" s="2" t="str">
        <f t="shared" si="3"/>
        <v xml:space="preserve"> </v>
      </c>
      <c r="U109" s="2" t="str">
        <f t="shared" si="4"/>
        <v xml:space="preserve"> </v>
      </c>
      <c r="V109" s="2">
        <f t="shared" si="5"/>
        <v>0</v>
      </c>
    </row>
    <row r="110" spans="1:35" x14ac:dyDescent="0.2">
      <c r="T110" s="2" t="str">
        <f t="shared" si="3"/>
        <v xml:space="preserve"> </v>
      </c>
      <c r="U110" s="2" t="str">
        <f t="shared" si="4"/>
        <v xml:space="preserve"> </v>
      </c>
      <c r="V110" s="2">
        <f t="shared" si="5"/>
        <v>0</v>
      </c>
    </row>
    <row r="111" spans="1:35" x14ac:dyDescent="0.2">
      <c r="A111" s="1">
        <v>37992</v>
      </c>
      <c r="B111" s="3">
        <v>5</v>
      </c>
      <c r="C111" s="2">
        <v>0.03</v>
      </c>
      <c r="D111" s="2">
        <v>6.82</v>
      </c>
      <c r="F111" s="2">
        <v>3.28</v>
      </c>
      <c r="G111" s="2">
        <v>0.23</v>
      </c>
      <c r="H111" s="2"/>
      <c r="I111" s="2"/>
      <c r="J111" s="2"/>
      <c r="K111" s="2"/>
      <c r="L111" s="2"/>
      <c r="M111" s="2"/>
      <c r="N111" s="2"/>
      <c r="O111" s="2">
        <v>1</v>
      </c>
      <c r="P111" s="2">
        <v>2</v>
      </c>
      <c r="Q111" s="2">
        <v>2</v>
      </c>
      <c r="R111" s="2">
        <v>8</v>
      </c>
      <c r="S111" s="2">
        <v>4</v>
      </c>
      <c r="T111" s="2">
        <f t="shared" si="3"/>
        <v>5</v>
      </c>
      <c r="U111" s="2">
        <f t="shared" si="4"/>
        <v>6</v>
      </c>
      <c r="V111" s="2">
        <f t="shared" si="5"/>
        <v>1.524</v>
      </c>
      <c r="W111" s="2">
        <v>60</v>
      </c>
      <c r="X111" s="2">
        <v>1</v>
      </c>
      <c r="Y111" s="2">
        <v>8.6999999999999993</v>
      </c>
      <c r="Z111" s="2">
        <v>5</v>
      </c>
      <c r="AA111" s="2"/>
      <c r="AB111" s="2">
        <v>6</v>
      </c>
      <c r="AC111" s="2"/>
      <c r="AE111">
        <v>5</v>
      </c>
      <c r="AF111" s="10" t="s">
        <v>22</v>
      </c>
    </row>
    <row r="112" spans="1:35" x14ac:dyDescent="0.2">
      <c r="A112" s="1">
        <v>38006</v>
      </c>
      <c r="B112" s="3">
        <v>5</v>
      </c>
      <c r="C112" s="2">
        <v>0.04</v>
      </c>
      <c r="D112" s="2">
        <v>6.82</v>
      </c>
      <c r="F112" s="2">
        <v>2.62</v>
      </c>
      <c r="G112" s="2">
        <v>0.28999999999999998</v>
      </c>
      <c r="H112" s="2"/>
      <c r="I112" s="2"/>
      <c r="J112" s="2"/>
      <c r="K112" s="2"/>
      <c r="L112" s="2"/>
      <c r="M112" s="2"/>
      <c r="N112" s="2">
        <v>5</v>
      </c>
      <c r="O112" s="2">
        <v>1</v>
      </c>
      <c r="P112" s="2">
        <v>2</v>
      </c>
      <c r="Q112" s="2">
        <v>5</v>
      </c>
      <c r="R112" s="2">
        <v>8</v>
      </c>
      <c r="S112" s="2">
        <v>3</v>
      </c>
      <c r="T112" s="2">
        <f t="shared" si="3"/>
        <v>5</v>
      </c>
      <c r="U112" s="2">
        <f t="shared" si="4"/>
        <v>7</v>
      </c>
      <c r="V112" s="2">
        <f t="shared" si="5"/>
        <v>1.2953999999999999</v>
      </c>
      <c r="W112" s="2">
        <v>51</v>
      </c>
      <c r="X112" s="2">
        <v>1</v>
      </c>
      <c r="Y112" s="2">
        <v>9.8000000000000007</v>
      </c>
      <c r="Z112" s="2">
        <v>5</v>
      </c>
      <c r="AA112" s="2"/>
      <c r="AB112" s="2">
        <v>7</v>
      </c>
      <c r="AC112" s="2"/>
      <c r="AD112" s="11" t="s">
        <v>61</v>
      </c>
      <c r="AG112">
        <f>AVERAGE(D111:D112)</f>
        <v>6.82</v>
      </c>
      <c r="AH112">
        <f>AVERAGE(F111:F112)</f>
        <v>2.95</v>
      </c>
      <c r="AI112">
        <f>AVERAGE(G111:G112)</f>
        <v>0.26</v>
      </c>
    </row>
    <row r="113" spans="1:35" x14ac:dyDescent="0.2">
      <c r="A113" s="6">
        <v>38020</v>
      </c>
      <c r="B113" s="3">
        <v>5</v>
      </c>
      <c r="N113" s="2"/>
      <c r="O113" s="2"/>
      <c r="P113" s="2"/>
      <c r="Q113" s="2"/>
      <c r="R113" s="2"/>
      <c r="S113" s="2"/>
      <c r="T113" s="2" t="str">
        <f t="shared" si="3"/>
        <v xml:space="preserve"> </v>
      </c>
      <c r="U113" s="2" t="str">
        <f t="shared" si="4"/>
        <v xml:space="preserve"> </v>
      </c>
      <c r="V113" s="2">
        <f t="shared" si="5"/>
        <v>0</v>
      </c>
      <c r="W113" s="2"/>
      <c r="X113" s="2"/>
      <c r="Z113" s="2"/>
      <c r="AA113" s="2"/>
      <c r="AB113" s="2"/>
      <c r="AC113" s="2"/>
      <c r="AD113" s="11" t="s">
        <v>62</v>
      </c>
      <c r="AG113">
        <f>AVERAGE(D113:D114)</f>
        <v>6.85</v>
      </c>
      <c r="AH113">
        <f>AVERAGE(F113:F114)</f>
        <v>2.42</v>
      </c>
      <c r="AI113">
        <f>AVERAGE(G113:G114)</f>
        <v>0.28999999999999998</v>
      </c>
    </row>
    <row r="114" spans="1:35" x14ac:dyDescent="0.2">
      <c r="A114" s="1">
        <v>38034</v>
      </c>
      <c r="B114" s="3">
        <v>5</v>
      </c>
      <c r="C114" s="2">
        <v>0.04</v>
      </c>
      <c r="D114" s="2">
        <v>6.85</v>
      </c>
      <c r="F114" s="2">
        <v>2.42</v>
      </c>
      <c r="G114" s="2">
        <v>0.28999999999999998</v>
      </c>
      <c r="H114" s="2"/>
      <c r="I114" s="2"/>
      <c r="J114" s="2"/>
      <c r="K114" s="2"/>
      <c r="L114" s="2"/>
      <c r="M114" s="2"/>
      <c r="N114" s="2">
        <v>5</v>
      </c>
      <c r="O114" s="2">
        <v>8</v>
      </c>
      <c r="P114" s="2">
        <v>2</v>
      </c>
      <c r="Q114" s="2">
        <v>2</v>
      </c>
      <c r="R114" s="2">
        <v>3</v>
      </c>
      <c r="S114" s="2">
        <v>3</v>
      </c>
      <c r="T114" s="2" t="str">
        <f t="shared" si="3"/>
        <v xml:space="preserve"> </v>
      </c>
      <c r="U114" s="2" t="str">
        <f t="shared" si="4"/>
        <v xml:space="preserve"> </v>
      </c>
      <c r="V114" s="2">
        <f t="shared" si="5"/>
        <v>1.6001999999999998</v>
      </c>
      <c r="W114" s="2">
        <v>63</v>
      </c>
      <c r="X114" s="2">
        <v>2</v>
      </c>
      <c r="Y114" s="2">
        <v>9.86</v>
      </c>
      <c r="Z114" s="2">
        <v>-1</v>
      </c>
      <c r="AA114" s="2"/>
      <c r="AB114" s="2">
        <v>0</v>
      </c>
      <c r="AC114" s="2"/>
      <c r="AD114" s="11" t="s">
        <v>63</v>
      </c>
      <c r="AG114">
        <f>AVERAGE(D115:D117)</f>
        <v>6.8966666666666656</v>
      </c>
      <c r="AH114">
        <f>AVERAGE(F115:F117)</f>
        <v>2.15</v>
      </c>
      <c r="AI114">
        <f>AVERAGE(G115:G117)</f>
        <v>0.24</v>
      </c>
    </row>
    <row r="115" spans="1:35" x14ac:dyDescent="0.2">
      <c r="A115" s="1">
        <v>38048</v>
      </c>
      <c r="B115" s="3">
        <v>5</v>
      </c>
      <c r="C115" s="2">
        <v>7.0000000000000007E-2</v>
      </c>
      <c r="D115" s="2">
        <v>6.92</v>
      </c>
      <c r="F115" s="2">
        <v>2.0299999999999998</v>
      </c>
      <c r="G115" s="2">
        <v>0.24</v>
      </c>
      <c r="H115" s="2"/>
      <c r="I115" s="2"/>
      <c r="J115" s="2"/>
      <c r="K115" s="2"/>
      <c r="L115" s="2"/>
      <c r="M115" s="2"/>
      <c r="N115" s="2">
        <v>5</v>
      </c>
      <c r="O115" s="2">
        <v>3</v>
      </c>
      <c r="P115" s="2">
        <v>3</v>
      </c>
      <c r="Q115" s="2">
        <v>2</v>
      </c>
      <c r="R115" s="2">
        <v>6</v>
      </c>
      <c r="S115" s="2">
        <v>3</v>
      </c>
      <c r="T115" s="2">
        <f t="shared" si="3"/>
        <v>16</v>
      </c>
      <c r="U115" s="2">
        <f t="shared" si="4"/>
        <v>8</v>
      </c>
      <c r="V115" s="2">
        <f t="shared" si="5"/>
        <v>1.524</v>
      </c>
      <c r="W115" s="2">
        <v>60</v>
      </c>
      <c r="X115" s="2">
        <v>1</v>
      </c>
      <c r="Y115" s="2">
        <v>9.4600000000000009</v>
      </c>
      <c r="Z115" s="2">
        <v>16</v>
      </c>
      <c r="AA115" s="2"/>
      <c r="AB115" s="2">
        <v>8</v>
      </c>
      <c r="AC115" s="2"/>
      <c r="AD115" s="11" t="s">
        <v>64</v>
      </c>
      <c r="AG115">
        <f>AVERAGE(D118:D119)</f>
        <v>6.56</v>
      </c>
      <c r="AH115">
        <f>AVERAGE(F118:F119)</f>
        <v>2.6</v>
      </c>
      <c r="AI115">
        <f>AVERAGE(G118:G119)</f>
        <v>0.31</v>
      </c>
    </row>
    <row r="116" spans="1:35" x14ac:dyDescent="0.2">
      <c r="A116" s="1">
        <v>38062</v>
      </c>
      <c r="B116" s="3">
        <v>5</v>
      </c>
      <c r="C116" s="2">
        <v>0.05</v>
      </c>
      <c r="D116" s="2">
        <v>6.85</v>
      </c>
      <c r="F116" s="2">
        <v>2.21</v>
      </c>
      <c r="G116" s="2">
        <v>0.27</v>
      </c>
      <c r="H116" s="2"/>
      <c r="I116" s="2"/>
      <c r="J116" s="2"/>
      <c r="K116" s="2"/>
      <c r="L116" s="2"/>
      <c r="M116" s="2"/>
      <c r="N116" s="2">
        <v>5</v>
      </c>
      <c r="O116" s="2">
        <v>4</v>
      </c>
      <c r="P116" s="2">
        <v>3</v>
      </c>
      <c r="Q116" s="2">
        <v>2</v>
      </c>
      <c r="R116" s="2">
        <v>2</v>
      </c>
      <c r="S116" s="2">
        <v>3</v>
      </c>
      <c r="T116" s="2">
        <f t="shared" si="3"/>
        <v>2</v>
      </c>
      <c r="U116" s="2">
        <f t="shared" si="4"/>
        <v>6</v>
      </c>
      <c r="V116" s="2">
        <f t="shared" si="5"/>
        <v>1.524</v>
      </c>
      <c r="W116" s="2">
        <v>60</v>
      </c>
      <c r="X116" s="2">
        <v>1</v>
      </c>
      <c r="Y116" s="2">
        <v>9.9</v>
      </c>
      <c r="Z116" s="2">
        <v>2</v>
      </c>
      <c r="AA116" s="2"/>
      <c r="AB116" s="2">
        <v>6</v>
      </c>
      <c r="AC116" s="2"/>
      <c r="AD116" s="11" t="s">
        <v>65</v>
      </c>
      <c r="AG116">
        <f>AVERAGE(D120:D121)</f>
        <v>6.6050000000000004</v>
      </c>
      <c r="AH116">
        <f>AVERAGE(F120:F121)</f>
        <v>2.1799999999999997</v>
      </c>
      <c r="AI116">
        <f>AVERAGE(G120:G121)</f>
        <v>0.23499999999999999</v>
      </c>
    </row>
    <row r="117" spans="1:35" x14ac:dyDescent="0.2">
      <c r="A117" s="1">
        <v>38076</v>
      </c>
      <c r="B117" s="3">
        <v>5</v>
      </c>
      <c r="C117" s="2">
        <v>0.06</v>
      </c>
      <c r="D117" s="2">
        <v>6.92</v>
      </c>
      <c r="F117" s="2">
        <v>2.21</v>
      </c>
      <c r="G117" s="2">
        <v>0.21</v>
      </c>
      <c r="H117" s="2"/>
      <c r="I117" s="2"/>
      <c r="J117" s="2"/>
      <c r="K117" s="2"/>
      <c r="L117" s="2"/>
      <c r="M117" s="2"/>
      <c r="N117" s="2">
        <v>5</v>
      </c>
      <c r="O117" s="2">
        <v>4</v>
      </c>
      <c r="P117" s="2">
        <v>3</v>
      </c>
      <c r="Q117" s="2">
        <v>2</v>
      </c>
      <c r="R117" s="2">
        <v>2</v>
      </c>
      <c r="S117" s="2">
        <v>2</v>
      </c>
      <c r="T117" s="2">
        <f t="shared" si="3"/>
        <v>5</v>
      </c>
      <c r="U117" s="2">
        <f t="shared" si="4"/>
        <v>7</v>
      </c>
      <c r="V117" s="2">
        <f t="shared" si="5"/>
        <v>1.524</v>
      </c>
      <c r="W117" s="2">
        <v>60</v>
      </c>
      <c r="X117" s="2">
        <v>2</v>
      </c>
      <c r="Y117" s="2">
        <v>9.4700000000000006</v>
      </c>
      <c r="Z117" s="2">
        <v>5</v>
      </c>
      <c r="AA117" s="2"/>
      <c r="AB117" s="2">
        <v>7</v>
      </c>
      <c r="AC117" s="2"/>
      <c r="AD117" s="11" t="s">
        <v>66</v>
      </c>
      <c r="AG117">
        <f>AVERAGE(D122:D123)</f>
        <v>7.03</v>
      </c>
      <c r="AH117">
        <f>AVERAGE(F122:F123)</f>
        <v>7.09</v>
      </c>
      <c r="AI117">
        <f>AVERAGE(G122:G123)</f>
        <v>0.26</v>
      </c>
    </row>
    <row r="118" spans="1:35" x14ac:dyDescent="0.2">
      <c r="A118" s="1">
        <v>38090</v>
      </c>
      <c r="B118" s="3">
        <v>5</v>
      </c>
      <c r="N118" s="2"/>
      <c r="O118" s="2"/>
      <c r="P118" s="2"/>
      <c r="Q118" s="2"/>
      <c r="R118" s="2"/>
      <c r="S118" s="2"/>
      <c r="T118" s="2" t="str">
        <f t="shared" si="3"/>
        <v xml:space="preserve"> </v>
      </c>
      <c r="U118" s="2" t="str">
        <f t="shared" si="4"/>
        <v xml:space="preserve"> </v>
      </c>
      <c r="V118" s="2">
        <f t="shared" si="5"/>
        <v>0</v>
      </c>
      <c r="W118" s="2"/>
      <c r="X118" s="2"/>
      <c r="Z118" s="2"/>
      <c r="AA118" s="2"/>
      <c r="AB118" s="2"/>
      <c r="AC118" s="2"/>
      <c r="AD118" s="11" t="s">
        <v>67</v>
      </c>
      <c r="AG118">
        <f>AVERAGE(D124:D125)</f>
        <v>6.8449999999999998</v>
      </c>
      <c r="AH118">
        <f>AVERAGE(F124:F125)</f>
        <v>2.2149999999999999</v>
      </c>
      <c r="AI118">
        <f>AVERAGE(G124:G125)</f>
        <v>0.28000000000000003</v>
      </c>
    </row>
    <row r="119" spans="1:35" x14ac:dyDescent="0.2">
      <c r="A119" s="1">
        <v>38104</v>
      </c>
      <c r="B119" s="3">
        <v>5</v>
      </c>
      <c r="C119" s="2">
        <v>0.04</v>
      </c>
      <c r="D119" s="2">
        <v>6.56</v>
      </c>
      <c r="F119" s="2">
        <v>2.6</v>
      </c>
      <c r="G119" s="2">
        <v>0.31</v>
      </c>
      <c r="H119" s="2"/>
      <c r="I119" s="2"/>
      <c r="J119" s="2"/>
      <c r="K119" s="2"/>
      <c r="L119" s="2"/>
      <c r="M119" s="2"/>
      <c r="N119" s="2">
        <v>5</v>
      </c>
      <c r="O119" s="2">
        <v>1</v>
      </c>
      <c r="P119" s="2">
        <v>2</v>
      </c>
      <c r="Q119" s="2">
        <v>2</v>
      </c>
      <c r="R119" s="2">
        <v>7</v>
      </c>
      <c r="S119" s="2">
        <v>3</v>
      </c>
      <c r="T119" s="2">
        <f t="shared" si="3"/>
        <v>19</v>
      </c>
      <c r="U119" s="2">
        <f t="shared" si="4"/>
        <v>17</v>
      </c>
      <c r="V119" s="2">
        <f t="shared" si="5"/>
        <v>1.2191999999999998</v>
      </c>
      <c r="W119" s="2">
        <v>48</v>
      </c>
      <c r="X119" s="2">
        <v>1</v>
      </c>
      <c r="Y119" s="2">
        <v>8.59</v>
      </c>
      <c r="Z119" s="2">
        <v>19</v>
      </c>
      <c r="AA119" s="2"/>
      <c r="AB119" s="2">
        <v>17</v>
      </c>
      <c r="AC119" s="2"/>
      <c r="AD119" s="11" t="s">
        <v>68</v>
      </c>
      <c r="AG119">
        <f>AVERAGE(D126:D128)</f>
        <v>6.84</v>
      </c>
      <c r="AH119">
        <f>AVERAGE(F126:F128)</f>
        <v>2.89</v>
      </c>
      <c r="AI119">
        <f>AVERAGE(G126:G128)</f>
        <v>0.48499999999999999</v>
      </c>
    </row>
    <row r="120" spans="1:35" x14ac:dyDescent="0.2">
      <c r="A120" s="1">
        <v>38118</v>
      </c>
      <c r="B120" s="3">
        <v>5</v>
      </c>
      <c r="C120" s="2">
        <v>0.04</v>
      </c>
      <c r="D120" s="2">
        <v>6.6</v>
      </c>
      <c r="F120" s="2">
        <v>2.02</v>
      </c>
      <c r="G120" s="2">
        <v>0.25</v>
      </c>
      <c r="H120" s="2"/>
      <c r="I120" s="2"/>
      <c r="J120" s="2"/>
      <c r="K120" s="2"/>
      <c r="L120" s="2"/>
      <c r="M120" s="2"/>
      <c r="N120" s="2">
        <v>5</v>
      </c>
      <c r="O120" s="2">
        <v>1</v>
      </c>
      <c r="P120" s="2">
        <v>1</v>
      </c>
      <c r="Q120" s="2">
        <v>1</v>
      </c>
      <c r="R120" s="2">
        <v>6</v>
      </c>
      <c r="S120" s="2">
        <v>3</v>
      </c>
      <c r="T120" s="2">
        <f t="shared" si="3"/>
        <v>32</v>
      </c>
      <c r="U120" s="2">
        <f t="shared" si="4"/>
        <v>22</v>
      </c>
      <c r="V120" s="2">
        <f t="shared" si="5"/>
        <v>1.524</v>
      </c>
      <c r="W120" s="2">
        <v>60</v>
      </c>
      <c r="X120" s="2">
        <v>1</v>
      </c>
      <c r="Y120" s="2">
        <v>8.11</v>
      </c>
      <c r="Z120" s="2">
        <v>32</v>
      </c>
      <c r="AA120" s="2"/>
      <c r="AB120" s="2">
        <v>22</v>
      </c>
      <c r="AC120" s="2"/>
      <c r="AD120" s="11" t="s">
        <v>69</v>
      </c>
      <c r="AG120">
        <f>AVERAGE(D129:D130)</f>
        <v>7.2349999999999994</v>
      </c>
      <c r="AH120">
        <f>AVERAGE(F129:F130)</f>
        <v>5.0999999999999996</v>
      </c>
      <c r="AI120">
        <f>AVERAGE(G129:G130)</f>
        <v>6.5000000000000002E-2</v>
      </c>
    </row>
    <row r="121" spans="1:35" x14ac:dyDescent="0.2">
      <c r="A121" s="1">
        <v>38132</v>
      </c>
      <c r="B121" s="3">
        <v>5</v>
      </c>
      <c r="C121" s="2">
        <v>0.06</v>
      </c>
      <c r="D121" s="2">
        <v>6.61</v>
      </c>
      <c r="F121" s="2">
        <v>2.34</v>
      </c>
      <c r="G121" s="2">
        <v>0.22</v>
      </c>
      <c r="H121" s="2"/>
      <c r="I121" s="2"/>
      <c r="J121" s="2"/>
      <c r="K121" s="2"/>
      <c r="L121" s="2"/>
      <c r="M121" s="2"/>
      <c r="N121" s="2">
        <v>5</v>
      </c>
      <c r="O121" s="2">
        <v>2</v>
      </c>
      <c r="P121" s="2">
        <v>2</v>
      </c>
      <c r="Q121" s="2">
        <v>2</v>
      </c>
      <c r="R121" s="2">
        <v>6</v>
      </c>
      <c r="S121" s="2">
        <v>2</v>
      </c>
      <c r="T121" s="2">
        <f t="shared" si="3"/>
        <v>30</v>
      </c>
      <c r="U121" s="2">
        <f t="shared" si="4"/>
        <v>26</v>
      </c>
      <c r="V121" s="2">
        <f t="shared" si="5"/>
        <v>0.91439999999999999</v>
      </c>
      <c r="W121" s="2">
        <v>36</v>
      </c>
      <c r="X121" s="2">
        <v>1</v>
      </c>
      <c r="Y121" s="2">
        <v>8.11</v>
      </c>
      <c r="Z121" s="2">
        <v>30</v>
      </c>
      <c r="AA121" s="2"/>
      <c r="AB121" s="2">
        <v>26</v>
      </c>
      <c r="AC121" s="2"/>
      <c r="AD121" s="11" t="s">
        <v>70</v>
      </c>
    </row>
    <row r="122" spans="1:35" x14ac:dyDescent="0.2">
      <c r="A122" s="1">
        <v>38146</v>
      </c>
      <c r="B122" s="3">
        <v>5</v>
      </c>
      <c r="N122" s="2"/>
      <c r="O122" s="2"/>
      <c r="P122" s="2"/>
      <c r="Q122" s="2"/>
      <c r="R122" s="2"/>
      <c r="S122" s="2"/>
      <c r="T122" s="2" t="str">
        <f t="shared" si="3"/>
        <v xml:space="preserve"> </v>
      </c>
      <c r="U122" s="2" t="str">
        <f t="shared" si="4"/>
        <v xml:space="preserve"> </v>
      </c>
      <c r="V122" s="2">
        <f t="shared" si="5"/>
        <v>0</v>
      </c>
      <c r="W122" s="2"/>
      <c r="X122" s="2"/>
      <c r="Z122" s="2"/>
      <c r="AA122" s="2"/>
      <c r="AB122" s="2"/>
      <c r="AC122" s="2"/>
      <c r="AD122" s="11" t="s">
        <v>71</v>
      </c>
    </row>
    <row r="123" spans="1:35" x14ac:dyDescent="0.2">
      <c r="A123" s="1">
        <v>38160</v>
      </c>
      <c r="B123" s="3">
        <v>5</v>
      </c>
      <c r="C123" s="2">
        <v>0.05</v>
      </c>
      <c r="D123" s="2">
        <v>7.03</v>
      </c>
      <c r="F123" s="2">
        <v>7.09</v>
      </c>
      <c r="G123" s="2">
        <v>0.26</v>
      </c>
      <c r="H123" s="2"/>
      <c r="I123" s="2"/>
      <c r="J123" s="2"/>
      <c r="K123" s="2"/>
      <c r="L123" s="2"/>
      <c r="M123" s="2"/>
      <c r="N123" s="2">
        <v>5</v>
      </c>
      <c r="O123" s="2">
        <v>1</v>
      </c>
      <c r="P123" s="2">
        <v>3</v>
      </c>
      <c r="Q123" s="2">
        <v>2</v>
      </c>
      <c r="R123" s="2">
        <v>6</v>
      </c>
      <c r="S123" s="2">
        <v>2</v>
      </c>
      <c r="T123" s="2">
        <f t="shared" si="3"/>
        <v>32</v>
      </c>
      <c r="U123" s="2">
        <f t="shared" si="4"/>
        <v>25</v>
      </c>
      <c r="V123" s="2">
        <f t="shared" si="5"/>
        <v>0.99059999999999993</v>
      </c>
      <c r="W123" s="2">
        <v>39</v>
      </c>
      <c r="X123" s="2">
        <v>1</v>
      </c>
      <c r="Y123" s="2">
        <v>7.92</v>
      </c>
      <c r="Z123" s="2">
        <v>32</v>
      </c>
      <c r="AA123" s="2"/>
      <c r="AB123" s="2">
        <v>25</v>
      </c>
      <c r="AC123" s="2"/>
      <c r="AD123" s="11" t="s">
        <v>72</v>
      </c>
    </row>
    <row r="124" spans="1:35" x14ac:dyDescent="0.2">
      <c r="A124" s="1">
        <v>38174</v>
      </c>
      <c r="B124" s="3">
        <v>5</v>
      </c>
      <c r="C124" s="2">
        <v>0.03</v>
      </c>
      <c r="D124" s="2">
        <v>6.84</v>
      </c>
      <c r="F124" s="2">
        <v>2.23</v>
      </c>
      <c r="G124" s="2">
        <v>0.26</v>
      </c>
      <c r="H124" s="2"/>
      <c r="I124" s="2"/>
      <c r="J124" s="2"/>
      <c r="K124" s="2"/>
      <c r="L124" s="2"/>
      <c r="M124" s="2"/>
      <c r="N124" s="2">
        <v>5</v>
      </c>
      <c r="O124" s="2">
        <v>1</v>
      </c>
      <c r="P124" s="2">
        <v>2</v>
      </c>
      <c r="Q124" s="2">
        <v>2</v>
      </c>
      <c r="R124" s="2">
        <v>2</v>
      </c>
      <c r="S124" s="2">
        <v>2</v>
      </c>
      <c r="T124" s="2">
        <f t="shared" si="3"/>
        <v>35</v>
      </c>
      <c r="U124" s="2">
        <f t="shared" si="4"/>
        <v>30</v>
      </c>
      <c r="V124" s="2">
        <f t="shared" si="5"/>
        <v>1.2953999999999999</v>
      </c>
      <c r="W124" s="2">
        <v>51</v>
      </c>
      <c r="X124" s="2">
        <v>1</v>
      </c>
      <c r="Y124" s="2">
        <v>7.79</v>
      </c>
      <c r="Z124" s="2">
        <v>35</v>
      </c>
      <c r="AA124" s="2"/>
      <c r="AB124" s="2">
        <v>30</v>
      </c>
      <c r="AC124" s="2"/>
      <c r="AD124" s="1"/>
    </row>
    <row r="125" spans="1:35" x14ac:dyDescent="0.2">
      <c r="A125" s="1">
        <v>38188</v>
      </c>
      <c r="B125" s="3">
        <v>5</v>
      </c>
      <c r="C125" s="2">
        <v>0.04</v>
      </c>
      <c r="D125" s="2">
        <v>6.85</v>
      </c>
      <c r="F125" s="2">
        <v>2.2000000000000002</v>
      </c>
      <c r="G125" s="2">
        <v>0.3</v>
      </c>
      <c r="H125" s="2"/>
      <c r="I125" s="2"/>
      <c r="J125" s="2"/>
      <c r="K125" s="2"/>
      <c r="L125" s="2"/>
      <c r="M125" s="2"/>
      <c r="N125" s="2">
        <v>2</v>
      </c>
      <c r="O125" s="2">
        <v>2</v>
      </c>
      <c r="P125" s="2">
        <v>2</v>
      </c>
      <c r="Q125" s="2">
        <v>1</v>
      </c>
      <c r="R125" s="2">
        <v>2</v>
      </c>
      <c r="S125" s="2">
        <v>3</v>
      </c>
      <c r="T125" s="2">
        <f t="shared" si="3"/>
        <v>29</v>
      </c>
      <c r="U125" s="2">
        <f t="shared" si="4"/>
        <v>78</v>
      </c>
      <c r="V125" s="2">
        <f t="shared" si="5"/>
        <v>1.2191999999999998</v>
      </c>
      <c r="W125" s="2">
        <v>48</v>
      </c>
      <c r="X125" s="2">
        <v>1</v>
      </c>
      <c r="Y125" s="2">
        <v>7.5</v>
      </c>
      <c r="Z125" s="2">
        <v>29</v>
      </c>
      <c r="AA125" s="2"/>
      <c r="AB125" s="2">
        <v>78</v>
      </c>
      <c r="AC125" s="2"/>
      <c r="AD125" s="1"/>
    </row>
    <row r="126" spans="1:35" x14ac:dyDescent="0.2">
      <c r="A126" s="1">
        <v>38202</v>
      </c>
      <c r="B126">
        <v>5</v>
      </c>
      <c r="C126">
        <v>7.0000000000000007E-2</v>
      </c>
      <c r="D126">
        <v>6.85</v>
      </c>
      <c r="F126" s="4">
        <v>2.29</v>
      </c>
      <c r="G126">
        <v>0.28999999999999998</v>
      </c>
      <c r="N126">
        <v>5</v>
      </c>
      <c r="O126">
        <v>3</v>
      </c>
      <c r="P126">
        <v>2</v>
      </c>
      <c r="Q126">
        <v>2</v>
      </c>
      <c r="R126">
        <v>3</v>
      </c>
      <c r="S126">
        <v>5</v>
      </c>
      <c r="T126" s="2">
        <f t="shared" si="3"/>
        <v>22</v>
      </c>
      <c r="U126" s="2">
        <f t="shared" si="4"/>
        <v>21</v>
      </c>
      <c r="V126" s="2">
        <f t="shared" si="5"/>
        <v>0.78739999999999999</v>
      </c>
      <c r="W126">
        <v>31</v>
      </c>
      <c r="X126">
        <v>1</v>
      </c>
      <c r="Y126">
        <v>7.3</v>
      </c>
      <c r="Z126">
        <v>22</v>
      </c>
      <c r="AB126">
        <v>21</v>
      </c>
      <c r="AD126" s="1"/>
    </row>
    <row r="127" spans="1:35" x14ac:dyDescent="0.2">
      <c r="A127" s="1">
        <v>38216</v>
      </c>
      <c r="B127">
        <v>5</v>
      </c>
      <c r="C127">
        <v>7.0000000000000007E-2</v>
      </c>
      <c r="D127">
        <v>6.83</v>
      </c>
      <c r="F127">
        <v>3.49</v>
      </c>
      <c r="G127">
        <v>0.68</v>
      </c>
      <c r="N127" t="s">
        <v>2</v>
      </c>
      <c r="O127">
        <v>1</v>
      </c>
      <c r="P127">
        <v>2</v>
      </c>
      <c r="Q127">
        <v>2</v>
      </c>
      <c r="R127">
        <v>5</v>
      </c>
      <c r="S127">
        <v>5</v>
      </c>
      <c r="T127" s="2">
        <f t="shared" si="3"/>
        <v>26</v>
      </c>
      <c r="U127" s="2">
        <f t="shared" si="4"/>
        <v>21</v>
      </c>
      <c r="V127" s="2">
        <f t="shared" si="5"/>
        <v>0.68579999999999997</v>
      </c>
      <c r="W127">
        <v>27</v>
      </c>
      <c r="X127">
        <v>1</v>
      </c>
      <c r="Y127">
        <v>7.52</v>
      </c>
      <c r="Z127">
        <v>26</v>
      </c>
      <c r="AB127">
        <v>21</v>
      </c>
      <c r="AD127" s="1"/>
    </row>
    <row r="128" spans="1:35" x14ac:dyDescent="0.2">
      <c r="A128" s="1">
        <v>38230</v>
      </c>
      <c r="B128">
        <v>5</v>
      </c>
      <c r="T128" s="2" t="str">
        <f t="shared" si="3"/>
        <v xml:space="preserve"> </v>
      </c>
      <c r="U128" s="2" t="str">
        <f t="shared" si="4"/>
        <v xml:space="preserve"> </v>
      </c>
      <c r="V128" s="2">
        <f t="shared" si="5"/>
        <v>0</v>
      </c>
      <c r="AD128" s="1"/>
    </row>
    <row r="129" spans="1:35" x14ac:dyDescent="0.2">
      <c r="A129" s="7">
        <v>38244</v>
      </c>
      <c r="B129">
        <v>5</v>
      </c>
      <c r="C129">
        <v>0.04</v>
      </c>
      <c r="D129">
        <v>6.77</v>
      </c>
      <c r="E129">
        <v>53.1</v>
      </c>
      <c r="F129">
        <v>5.0999999999999996</v>
      </c>
      <c r="G129">
        <v>0.06</v>
      </c>
      <c r="N129" t="s">
        <v>2</v>
      </c>
      <c r="O129">
        <v>3</v>
      </c>
      <c r="P129" t="s">
        <v>23</v>
      </c>
      <c r="Q129">
        <v>2</v>
      </c>
      <c r="R129">
        <v>3</v>
      </c>
      <c r="S129">
        <v>2</v>
      </c>
      <c r="T129" s="2">
        <f t="shared" si="3"/>
        <v>22</v>
      </c>
      <c r="U129" s="2">
        <f t="shared" si="4"/>
        <v>20</v>
      </c>
      <c r="V129" s="2">
        <f t="shared" si="5"/>
        <v>1.4478</v>
      </c>
      <c r="W129">
        <v>57</v>
      </c>
      <c r="X129">
        <v>1</v>
      </c>
      <c r="Y129">
        <v>13.85</v>
      </c>
      <c r="Z129">
        <v>22</v>
      </c>
      <c r="AB129">
        <v>20</v>
      </c>
      <c r="AD129" s="7"/>
    </row>
    <row r="130" spans="1:35" x14ac:dyDescent="0.2">
      <c r="A130" s="7">
        <v>38258</v>
      </c>
      <c r="B130">
        <v>5</v>
      </c>
      <c r="C130">
        <v>0</v>
      </c>
      <c r="D130">
        <v>7.7</v>
      </c>
      <c r="F130" t="s">
        <v>2</v>
      </c>
      <c r="G130">
        <v>7.0000000000000007E-2</v>
      </c>
      <c r="N130" t="s">
        <v>2</v>
      </c>
      <c r="O130">
        <v>3</v>
      </c>
      <c r="P130">
        <v>2</v>
      </c>
      <c r="Q130">
        <v>2</v>
      </c>
      <c r="R130">
        <v>6</v>
      </c>
      <c r="S130">
        <v>3</v>
      </c>
      <c r="T130" s="2">
        <f t="shared" si="3"/>
        <v>23</v>
      </c>
      <c r="U130" s="2">
        <f t="shared" si="4"/>
        <v>19</v>
      </c>
      <c r="V130" s="2">
        <f t="shared" si="5"/>
        <v>1.524</v>
      </c>
      <c r="W130">
        <v>60</v>
      </c>
      <c r="X130">
        <v>1</v>
      </c>
      <c r="Y130">
        <v>10.88</v>
      </c>
      <c r="Z130">
        <v>23</v>
      </c>
      <c r="AB130">
        <v>19</v>
      </c>
      <c r="AD130" s="7"/>
    </row>
    <row r="131" spans="1:35" x14ac:dyDescent="0.2">
      <c r="A131" s="1">
        <v>38272</v>
      </c>
      <c r="B131">
        <v>5</v>
      </c>
      <c r="T131" s="2" t="str">
        <f t="shared" si="3"/>
        <v xml:space="preserve"> </v>
      </c>
      <c r="U131" s="2" t="str">
        <f t="shared" si="4"/>
        <v xml:space="preserve"> </v>
      </c>
      <c r="V131" s="2">
        <f t="shared" si="5"/>
        <v>0</v>
      </c>
      <c r="AD131" s="1"/>
    </row>
    <row r="132" spans="1:35" x14ac:dyDescent="0.2">
      <c r="A132" s="1">
        <v>38286</v>
      </c>
      <c r="B132">
        <v>5</v>
      </c>
      <c r="T132" s="2" t="str">
        <f t="shared" si="3"/>
        <v xml:space="preserve"> </v>
      </c>
      <c r="U132" s="2" t="str">
        <f t="shared" si="4"/>
        <v xml:space="preserve"> </v>
      </c>
      <c r="V132" s="2">
        <f t="shared" si="5"/>
        <v>0</v>
      </c>
      <c r="AD132" s="1"/>
    </row>
    <row r="133" spans="1:35" x14ac:dyDescent="0.2">
      <c r="A133" s="1">
        <v>38300</v>
      </c>
      <c r="B133">
        <v>5</v>
      </c>
      <c r="T133" s="2" t="str">
        <f t="shared" ref="T133:T196" si="6">IF(Z133&gt;0,IF(AA133="F",((Z133-32)*5/9),Z133)," ")</f>
        <v xml:space="preserve"> </v>
      </c>
      <c r="U133" s="2" t="str">
        <f t="shared" ref="U133:U196" si="7">IF(AB133&gt;0,IF(AC133="F",((AB133-32)*5/9),AB133)," ")</f>
        <v xml:space="preserve"> </v>
      </c>
      <c r="V133" s="2">
        <f t="shared" ref="V133:V196" si="8">W133*0.0254</f>
        <v>0</v>
      </c>
      <c r="AD133" s="1"/>
    </row>
    <row r="134" spans="1:35" ht="12" customHeight="1" x14ac:dyDescent="0.2">
      <c r="A134" s="7">
        <v>38314</v>
      </c>
      <c r="B134">
        <v>5</v>
      </c>
      <c r="T134" s="2" t="str">
        <f t="shared" si="6"/>
        <v xml:space="preserve"> </v>
      </c>
      <c r="U134" s="2" t="str">
        <f t="shared" si="7"/>
        <v xml:space="preserve"> </v>
      </c>
      <c r="V134" s="2">
        <f t="shared" si="8"/>
        <v>0</v>
      </c>
      <c r="AD134" s="7"/>
    </row>
    <row r="135" spans="1:35" x14ac:dyDescent="0.2">
      <c r="A135" s="1">
        <v>38328</v>
      </c>
      <c r="B135">
        <v>5</v>
      </c>
      <c r="T135" s="2" t="str">
        <f t="shared" si="6"/>
        <v xml:space="preserve"> </v>
      </c>
      <c r="U135" s="2" t="str">
        <f t="shared" si="7"/>
        <v xml:space="preserve"> </v>
      </c>
      <c r="V135" s="2">
        <f t="shared" si="8"/>
        <v>0</v>
      </c>
      <c r="AD135" s="1"/>
    </row>
    <row r="136" spans="1:35" x14ac:dyDescent="0.2">
      <c r="A136" s="1"/>
      <c r="T136" s="2" t="str">
        <f t="shared" si="6"/>
        <v xml:space="preserve"> </v>
      </c>
      <c r="U136" s="2" t="str">
        <f t="shared" si="7"/>
        <v xml:space="preserve"> </v>
      </c>
      <c r="V136" s="2">
        <f t="shared" si="8"/>
        <v>0</v>
      </c>
    </row>
    <row r="137" spans="1:35" x14ac:dyDescent="0.2">
      <c r="T137" s="2" t="str">
        <f t="shared" si="6"/>
        <v xml:space="preserve"> </v>
      </c>
      <c r="U137" s="2" t="str">
        <f t="shared" si="7"/>
        <v xml:space="preserve"> </v>
      </c>
      <c r="V137" s="2">
        <f t="shared" si="8"/>
        <v>0</v>
      </c>
    </row>
    <row r="138" spans="1:35" x14ac:dyDescent="0.2">
      <c r="A138" s="1">
        <v>37992</v>
      </c>
      <c r="B138" s="3">
        <v>6</v>
      </c>
      <c r="C138" s="2">
        <v>0.05</v>
      </c>
      <c r="D138" s="2">
        <v>6.79</v>
      </c>
      <c r="F138" s="2">
        <v>2.4</v>
      </c>
      <c r="G138" s="2">
        <v>0.28999999999999998</v>
      </c>
      <c r="H138" s="2"/>
      <c r="I138" s="2"/>
      <c r="J138" s="2"/>
      <c r="K138" s="2"/>
      <c r="L138" s="2"/>
      <c r="M138" s="2"/>
      <c r="N138" s="2">
        <v>4</v>
      </c>
      <c r="O138" s="2">
        <v>2</v>
      </c>
      <c r="P138" s="2">
        <v>3</v>
      </c>
      <c r="Q138" s="2">
        <v>3</v>
      </c>
      <c r="R138" s="2">
        <v>2</v>
      </c>
      <c r="S138" s="2">
        <v>4</v>
      </c>
      <c r="T138" s="2">
        <f t="shared" si="6"/>
        <v>5</v>
      </c>
      <c r="U138" s="2">
        <f t="shared" si="7"/>
        <v>5</v>
      </c>
      <c r="V138" s="2">
        <f t="shared" si="8"/>
        <v>0.91439999999999999</v>
      </c>
      <c r="W138" s="2">
        <v>36</v>
      </c>
      <c r="X138" s="2">
        <v>1</v>
      </c>
      <c r="Y138" s="2">
        <v>8.6300000000000008</v>
      </c>
      <c r="Z138" s="2">
        <v>5</v>
      </c>
      <c r="AA138" s="2"/>
      <c r="AB138" s="2">
        <v>5</v>
      </c>
      <c r="AC138" s="2"/>
      <c r="AE138">
        <v>6</v>
      </c>
      <c r="AF138" s="10" t="s">
        <v>24</v>
      </c>
    </row>
    <row r="139" spans="1:35" x14ac:dyDescent="0.2">
      <c r="A139" s="1">
        <v>38006</v>
      </c>
      <c r="B139" s="3">
        <v>6</v>
      </c>
      <c r="N139" s="2"/>
      <c r="O139" s="2"/>
      <c r="P139" s="2"/>
      <c r="Q139" s="2"/>
      <c r="R139" s="2"/>
      <c r="S139" s="2"/>
      <c r="T139" s="2" t="str">
        <f t="shared" si="6"/>
        <v xml:space="preserve"> </v>
      </c>
      <c r="U139" s="2" t="str">
        <f t="shared" si="7"/>
        <v xml:space="preserve"> </v>
      </c>
      <c r="V139" s="2">
        <f t="shared" si="8"/>
        <v>0</v>
      </c>
      <c r="W139" s="2"/>
      <c r="X139" s="2"/>
      <c r="Z139" s="2"/>
      <c r="AA139" s="2"/>
      <c r="AB139" s="2"/>
      <c r="AC139" s="2"/>
      <c r="AD139" s="11" t="s">
        <v>61</v>
      </c>
      <c r="AG139">
        <f>AVERAGE(D138:D139)</f>
        <v>6.79</v>
      </c>
      <c r="AH139">
        <f>AVERAGE(F138:F139)</f>
        <v>2.4</v>
      </c>
      <c r="AI139">
        <f>AVERAGE(G138:G139)</f>
        <v>0.28999999999999998</v>
      </c>
    </row>
    <row r="140" spans="1:35" x14ac:dyDescent="0.2">
      <c r="A140" s="6">
        <v>38020</v>
      </c>
      <c r="B140" s="3">
        <v>6</v>
      </c>
      <c r="N140" s="2"/>
      <c r="O140" s="2"/>
      <c r="P140" s="2"/>
      <c r="Q140" s="2"/>
      <c r="R140" s="2"/>
      <c r="S140" s="2"/>
      <c r="T140" s="2" t="str">
        <f t="shared" si="6"/>
        <v xml:space="preserve"> </v>
      </c>
      <c r="U140" s="2" t="str">
        <f t="shared" si="7"/>
        <v xml:space="preserve"> </v>
      </c>
      <c r="V140" s="2">
        <f t="shared" si="8"/>
        <v>0</v>
      </c>
      <c r="W140" s="2"/>
      <c r="X140" s="2"/>
      <c r="Z140" s="2"/>
      <c r="AA140" s="2"/>
      <c r="AB140" s="2"/>
      <c r="AC140" s="2"/>
      <c r="AD140" s="11" t="s">
        <v>62</v>
      </c>
    </row>
    <row r="141" spans="1:35" x14ac:dyDescent="0.2">
      <c r="A141" s="1">
        <v>38034</v>
      </c>
      <c r="B141" s="3">
        <v>6</v>
      </c>
      <c r="N141" s="2"/>
      <c r="O141" s="2"/>
      <c r="P141" s="2"/>
      <c r="Q141" s="2"/>
      <c r="R141" s="2"/>
      <c r="S141" s="2"/>
      <c r="T141" s="2" t="str">
        <f t="shared" si="6"/>
        <v xml:space="preserve"> </v>
      </c>
      <c r="U141" s="2" t="str">
        <f t="shared" si="7"/>
        <v xml:space="preserve"> </v>
      </c>
      <c r="V141" s="2">
        <f t="shared" si="8"/>
        <v>0</v>
      </c>
      <c r="W141" s="2"/>
      <c r="X141" s="2"/>
      <c r="Z141" s="2"/>
      <c r="AA141" s="2"/>
      <c r="AB141" s="2"/>
      <c r="AC141" s="2"/>
      <c r="AD141" s="11" t="s">
        <v>63</v>
      </c>
      <c r="AG141">
        <f>AVERAGE(D142:D144)</f>
        <v>6.7933333333333339</v>
      </c>
      <c r="AH141">
        <f>AVERAGE(F142:F144)</f>
        <v>2.3533333333333331</v>
      </c>
      <c r="AI141">
        <f>AVERAGE(G142:G144)</f>
        <v>0.24333333333333332</v>
      </c>
    </row>
    <row r="142" spans="1:35" x14ac:dyDescent="0.2">
      <c r="A142" s="1">
        <v>38048</v>
      </c>
      <c r="B142" s="3">
        <v>6</v>
      </c>
      <c r="C142" s="2">
        <v>0.04</v>
      </c>
      <c r="D142" s="2">
        <v>6.54</v>
      </c>
      <c r="F142" s="2">
        <v>2.42</v>
      </c>
      <c r="G142" s="2">
        <v>0.27</v>
      </c>
      <c r="H142" s="2"/>
      <c r="I142" s="2"/>
      <c r="J142" s="2"/>
      <c r="K142" s="2"/>
      <c r="L142" s="2"/>
      <c r="M142" s="2"/>
      <c r="N142" s="2">
        <v>2</v>
      </c>
      <c r="O142" s="2">
        <v>4</v>
      </c>
      <c r="P142" s="2">
        <v>2</v>
      </c>
      <c r="Q142" s="2">
        <v>2</v>
      </c>
      <c r="R142" s="2">
        <v>4</v>
      </c>
      <c r="S142" s="2"/>
      <c r="T142" s="2">
        <f t="shared" si="6"/>
        <v>16</v>
      </c>
      <c r="U142" s="2">
        <f t="shared" si="7"/>
        <v>7</v>
      </c>
      <c r="V142" s="2">
        <f t="shared" si="8"/>
        <v>1.2953999999999999</v>
      </c>
      <c r="W142" s="2">
        <v>51</v>
      </c>
      <c r="X142" s="2">
        <v>1</v>
      </c>
      <c r="Y142" s="2">
        <v>9.17</v>
      </c>
      <c r="Z142" s="2">
        <v>16</v>
      </c>
      <c r="AA142" s="2"/>
      <c r="AB142" s="2">
        <v>7</v>
      </c>
      <c r="AC142" s="2"/>
      <c r="AD142" s="11" t="s">
        <v>64</v>
      </c>
      <c r="AG142">
        <f>AVERAGE(D145:D146)</f>
        <v>6.8150000000000004</v>
      </c>
      <c r="AH142">
        <f>AVERAGE(F145:F146)</f>
        <v>2.29</v>
      </c>
      <c r="AI142">
        <f>AVERAGE(G145:G146)</f>
        <v>0.27</v>
      </c>
    </row>
    <row r="143" spans="1:35" x14ac:dyDescent="0.2">
      <c r="A143" s="1">
        <v>38062</v>
      </c>
      <c r="B143" s="3">
        <v>6</v>
      </c>
      <c r="C143" s="2">
        <v>7.0000000000000007E-2</v>
      </c>
      <c r="D143" s="2">
        <v>6.9</v>
      </c>
      <c r="F143" s="2">
        <v>1.97</v>
      </c>
      <c r="G143" s="2">
        <v>0.19</v>
      </c>
      <c r="H143" s="2"/>
      <c r="I143" s="2"/>
      <c r="J143" s="2"/>
      <c r="K143" s="2"/>
      <c r="L143" s="2"/>
      <c r="M143" s="2"/>
      <c r="N143" s="2">
        <v>1</v>
      </c>
      <c r="O143" s="2">
        <v>5</v>
      </c>
      <c r="P143" s="2">
        <v>2</v>
      </c>
      <c r="Q143" s="2">
        <v>2</v>
      </c>
      <c r="R143" s="2">
        <v>3</v>
      </c>
      <c r="S143" s="2">
        <v>4</v>
      </c>
      <c r="T143" s="2">
        <f t="shared" si="6"/>
        <v>4</v>
      </c>
      <c r="U143" s="2">
        <f t="shared" si="7"/>
        <v>6</v>
      </c>
      <c r="V143" s="2">
        <f t="shared" si="8"/>
        <v>1.0668</v>
      </c>
      <c r="W143" s="2">
        <v>42</v>
      </c>
      <c r="X143" s="2">
        <v>1</v>
      </c>
      <c r="Y143" s="2">
        <v>9.7100000000000009</v>
      </c>
      <c r="Z143" s="2">
        <v>4</v>
      </c>
      <c r="AA143" s="2"/>
      <c r="AB143" s="2">
        <v>6</v>
      </c>
      <c r="AC143" s="2"/>
      <c r="AD143" s="11" t="s">
        <v>65</v>
      </c>
      <c r="AG143">
        <f>AVERAGE(D147:D148)</f>
        <v>6.75</v>
      </c>
      <c r="AH143">
        <f>AVERAGE(F147:F148)</f>
        <v>2.1</v>
      </c>
      <c r="AI143">
        <f>AVERAGE(G147:G148)</f>
        <v>0.31</v>
      </c>
    </row>
    <row r="144" spans="1:35" x14ac:dyDescent="0.2">
      <c r="A144" s="1">
        <v>38076</v>
      </c>
      <c r="B144" s="3">
        <v>6</v>
      </c>
      <c r="C144" s="2">
        <v>7.0000000000000007E-2</v>
      </c>
      <c r="D144" s="2">
        <v>6.94</v>
      </c>
      <c r="F144" s="2">
        <v>2.67</v>
      </c>
      <c r="G144" s="2">
        <v>0.27</v>
      </c>
      <c r="H144" s="2"/>
      <c r="I144" s="2"/>
      <c r="J144" s="2"/>
      <c r="K144" s="2"/>
      <c r="L144" s="2"/>
      <c r="M144" s="2"/>
      <c r="N144" s="2">
        <v>2</v>
      </c>
      <c r="O144" s="2">
        <v>4</v>
      </c>
      <c r="P144" s="2">
        <v>2</v>
      </c>
      <c r="Q144" s="2">
        <v>2</v>
      </c>
      <c r="R144" s="2">
        <v>2</v>
      </c>
      <c r="S144" s="2">
        <v>2</v>
      </c>
      <c r="T144" s="2">
        <f t="shared" si="6"/>
        <v>8</v>
      </c>
      <c r="U144" s="2">
        <f t="shared" si="7"/>
        <v>7</v>
      </c>
      <c r="V144" s="2">
        <f t="shared" si="8"/>
        <v>0.99059999999999993</v>
      </c>
      <c r="W144" s="2">
        <v>39</v>
      </c>
      <c r="X144" s="2">
        <v>1</v>
      </c>
      <c r="Y144" s="2">
        <v>9.6</v>
      </c>
      <c r="Z144" s="2">
        <v>8</v>
      </c>
      <c r="AA144" s="2"/>
      <c r="AB144" s="2">
        <v>7</v>
      </c>
      <c r="AC144" s="2"/>
      <c r="AD144" s="11" t="s">
        <v>66</v>
      </c>
      <c r="AG144">
        <f>AVERAGE(D149:D150)</f>
        <v>6.95</v>
      </c>
      <c r="AH144">
        <f>AVERAGE(F149:F150)</f>
        <v>2.16</v>
      </c>
      <c r="AI144">
        <f>AVERAGE(G149:G150)</f>
        <v>0.21</v>
      </c>
    </row>
    <row r="145" spans="1:35" x14ac:dyDescent="0.2">
      <c r="A145" s="1">
        <v>38090</v>
      </c>
      <c r="B145" s="3">
        <v>6</v>
      </c>
      <c r="C145" s="2">
        <v>0.05</v>
      </c>
      <c r="D145" s="2">
        <v>6.94</v>
      </c>
      <c r="F145" s="2">
        <v>2.12</v>
      </c>
      <c r="G145" s="2">
        <v>0.3</v>
      </c>
      <c r="H145" s="2"/>
      <c r="I145" s="2"/>
      <c r="J145" s="2"/>
      <c r="K145" s="2"/>
      <c r="L145" s="2"/>
      <c r="M145" s="2"/>
      <c r="N145" s="2">
        <v>4</v>
      </c>
      <c r="O145" s="2">
        <v>5</v>
      </c>
      <c r="P145" s="2">
        <v>2</v>
      </c>
      <c r="Q145" s="2">
        <v>2</v>
      </c>
      <c r="R145" s="2">
        <v>6</v>
      </c>
      <c r="S145" s="2">
        <v>5</v>
      </c>
      <c r="T145" s="2">
        <f t="shared" si="6"/>
        <v>17</v>
      </c>
      <c r="U145" s="2">
        <f t="shared" si="7"/>
        <v>10</v>
      </c>
      <c r="V145" s="2">
        <f t="shared" si="8"/>
        <v>0.4572</v>
      </c>
      <c r="W145" s="2">
        <v>18</v>
      </c>
      <c r="X145" s="2">
        <v>1</v>
      </c>
      <c r="Y145" s="2">
        <v>9.06</v>
      </c>
      <c r="Z145" s="2">
        <v>17</v>
      </c>
      <c r="AA145" s="2"/>
      <c r="AB145" s="2">
        <v>10</v>
      </c>
      <c r="AC145" s="2"/>
      <c r="AD145" s="11" t="s">
        <v>67</v>
      </c>
    </row>
    <row r="146" spans="1:35" x14ac:dyDescent="0.2">
      <c r="A146" s="1">
        <v>38104</v>
      </c>
      <c r="B146" s="3">
        <v>6</v>
      </c>
      <c r="C146" s="2">
        <v>7.0000000000000007E-2</v>
      </c>
      <c r="D146" s="2">
        <v>6.69</v>
      </c>
      <c r="F146" s="2">
        <v>2.46</v>
      </c>
      <c r="G146" s="2">
        <v>0.24</v>
      </c>
      <c r="H146" s="2"/>
      <c r="I146" s="2"/>
      <c r="J146" s="2"/>
      <c r="K146" s="2"/>
      <c r="L146" s="2"/>
      <c r="M146" s="2"/>
      <c r="N146" s="2">
        <v>4</v>
      </c>
      <c r="O146" s="2">
        <v>2</v>
      </c>
      <c r="P146" s="2">
        <v>3</v>
      </c>
      <c r="Q146" s="2">
        <v>2</v>
      </c>
      <c r="R146" s="2">
        <v>6</v>
      </c>
      <c r="S146" s="2">
        <v>4</v>
      </c>
      <c r="T146" s="2">
        <f t="shared" si="6"/>
        <v>21</v>
      </c>
      <c r="U146" s="2">
        <f t="shared" si="7"/>
        <v>18</v>
      </c>
      <c r="V146" s="2">
        <f t="shared" si="8"/>
        <v>0.53339999999999999</v>
      </c>
      <c r="W146" s="2">
        <v>21</v>
      </c>
      <c r="X146" s="2">
        <v>1</v>
      </c>
      <c r="Y146" s="2">
        <v>8.52</v>
      </c>
      <c r="Z146" s="2">
        <v>21</v>
      </c>
      <c r="AA146" s="2"/>
      <c r="AB146" s="2">
        <v>18</v>
      </c>
      <c r="AC146" s="2"/>
      <c r="AD146" s="11" t="s">
        <v>68</v>
      </c>
      <c r="AG146">
        <f>AVERAGE(D153:D155)</f>
        <v>7.02</v>
      </c>
      <c r="AH146">
        <f>AVERAGE(F153:F155)</f>
        <v>3.7</v>
      </c>
      <c r="AI146">
        <f>AVERAGE(G153:G155)</f>
        <v>0.59</v>
      </c>
    </row>
    <row r="147" spans="1:35" x14ac:dyDescent="0.2">
      <c r="A147" s="1">
        <v>38118</v>
      </c>
      <c r="B147" s="3">
        <v>6</v>
      </c>
      <c r="N147" s="2"/>
      <c r="O147" s="2"/>
      <c r="P147" s="2"/>
      <c r="Q147" s="2"/>
      <c r="R147" s="2"/>
      <c r="S147" s="2"/>
      <c r="T147" s="2" t="str">
        <f t="shared" si="6"/>
        <v xml:space="preserve"> </v>
      </c>
      <c r="U147" s="2" t="str">
        <f t="shared" si="7"/>
        <v xml:space="preserve"> </v>
      </c>
      <c r="V147" s="2">
        <f t="shared" si="8"/>
        <v>0</v>
      </c>
      <c r="W147" s="2"/>
      <c r="X147" s="2"/>
      <c r="Z147" s="2"/>
      <c r="AA147" s="2"/>
      <c r="AB147" s="2"/>
      <c r="AC147" s="2"/>
      <c r="AD147" s="11" t="s">
        <v>69</v>
      </c>
      <c r="AG147">
        <f>D157</f>
        <v>7.6</v>
      </c>
      <c r="AI147">
        <f>G157</f>
        <v>7.0000000000000007E-2</v>
      </c>
    </row>
    <row r="148" spans="1:35" x14ac:dyDescent="0.2">
      <c r="A148" s="1">
        <v>38132</v>
      </c>
      <c r="B148" s="3">
        <v>6</v>
      </c>
      <c r="C148" s="2">
        <v>0.09</v>
      </c>
      <c r="D148" s="2">
        <v>6.75</v>
      </c>
      <c r="F148" s="2">
        <v>2.1</v>
      </c>
      <c r="G148" s="2">
        <v>0.31</v>
      </c>
      <c r="H148" s="2"/>
      <c r="I148" s="2"/>
      <c r="J148" s="2"/>
      <c r="K148" s="2"/>
      <c r="L148" s="2"/>
      <c r="M148" s="2"/>
      <c r="N148" s="2">
        <v>1</v>
      </c>
      <c r="O148" s="2">
        <v>2</v>
      </c>
      <c r="P148" s="2">
        <v>2</v>
      </c>
      <c r="Q148" s="2">
        <v>2</v>
      </c>
      <c r="R148" s="2">
        <v>6</v>
      </c>
      <c r="S148" s="2">
        <v>1</v>
      </c>
      <c r="T148" s="2">
        <f t="shared" si="6"/>
        <v>29</v>
      </c>
      <c r="U148" s="2">
        <f t="shared" si="7"/>
        <v>26</v>
      </c>
      <c r="V148" s="2">
        <f t="shared" si="8"/>
        <v>0.99059999999999993</v>
      </c>
      <c r="W148" s="2">
        <v>39</v>
      </c>
      <c r="X148" s="2">
        <v>1</v>
      </c>
      <c r="Y148" s="2">
        <v>8.0500000000000007</v>
      </c>
      <c r="Z148" s="2">
        <v>29</v>
      </c>
      <c r="AA148" s="2"/>
      <c r="AB148" s="2">
        <v>26</v>
      </c>
      <c r="AC148" s="2"/>
      <c r="AD148" s="11" t="s">
        <v>70</v>
      </c>
    </row>
    <row r="149" spans="1:35" x14ac:dyDescent="0.2">
      <c r="A149" s="1">
        <v>38146</v>
      </c>
      <c r="B149" s="3">
        <v>6</v>
      </c>
      <c r="N149" s="2"/>
      <c r="O149" s="2"/>
      <c r="P149" s="2"/>
      <c r="Q149" s="2"/>
      <c r="R149" s="2"/>
      <c r="S149" s="2"/>
      <c r="T149" s="2" t="str">
        <f t="shared" si="6"/>
        <v xml:space="preserve"> </v>
      </c>
      <c r="U149" s="2" t="str">
        <f t="shared" si="7"/>
        <v xml:space="preserve"> </v>
      </c>
      <c r="V149" s="2">
        <f t="shared" si="8"/>
        <v>0</v>
      </c>
      <c r="W149" s="2"/>
      <c r="X149" s="2"/>
      <c r="Z149" s="2"/>
      <c r="AA149" s="2"/>
      <c r="AB149" s="2"/>
      <c r="AC149" s="2"/>
      <c r="AD149" s="11" t="s">
        <v>71</v>
      </c>
      <c r="AG149">
        <f>D160</f>
        <v>7.2</v>
      </c>
      <c r="AI149">
        <f>G160</f>
        <v>3.9E-2</v>
      </c>
    </row>
    <row r="150" spans="1:35" x14ac:dyDescent="0.2">
      <c r="A150" s="1">
        <v>38160</v>
      </c>
      <c r="B150" s="3">
        <v>6</v>
      </c>
      <c r="C150" s="2">
        <v>7.0000000000000007E-2</v>
      </c>
      <c r="D150" s="2">
        <v>6.95</v>
      </c>
      <c r="F150" s="2">
        <v>2.16</v>
      </c>
      <c r="G150" s="2">
        <v>0.21</v>
      </c>
      <c r="H150" s="2"/>
      <c r="I150" s="2"/>
      <c r="J150" s="2"/>
      <c r="K150" s="2"/>
      <c r="L150" s="2"/>
      <c r="M150" s="2"/>
      <c r="N150" s="2">
        <v>1</v>
      </c>
      <c r="O150" s="2">
        <v>2</v>
      </c>
      <c r="P150" s="2">
        <v>2</v>
      </c>
      <c r="Q150" s="2">
        <v>2</v>
      </c>
      <c r="R150" s="2">
        <v>2</v>
      </c>
      <c r="S150" s="2">
        <v>1</v>
      </c>
      <c r="T150" s="2">
        <f t="shared" si="6"/>
        <v>29</v>
      </c>
      <c r="U150" s="2">
        <f t="shared" si="7"/>
        <v>22</v>
      </c>
      <c r="V150" s="2">
        <f t="shared" si="8"/>
        <v>1.5493999999999999</v>
      </c>
      <c r="W150" s="2">
        <v>61</v>
      </c>
      <c r="X150" s="2">
        <v>1</v>
      </c>
      <c r="Y150" s="2">
        <v>7.75</v>
      </c>
      <c r="Z150" s="2">
        <v>29</v>
      </c>
      <c r="AA150" s="2"/>
      <c r="AB150" s="2">
        <v>22</v>
      </c>
      <c r="AC150" s="2"/>
      <c r="AD150" s="11" t="s">
        <v>72</v>
      </c>
    </row>
    <row r="151" spans="1:35" x14ac:dyDescent="0.2">
      <c r="A151" s="1">
        <v>38174</v>
      </c>
      <c r="B151" s="3">
        <v>6</v>
      </c>
      <c r="N151" s="2"/>
      <c r="O151" s="2"/>
      <c r="P151" s="2"/>
      <c r="Q151" s="2"/>
      <c r="R151" s="2"/>
      <c r="S151" s="2"/>
      <c r="T151" s="2" t="str">
        <f t="shared" si="6"/>
        <v xml:space="preserve"> </v>
      </c>
      <c r="U151" s="2" t="str">
        <f t="shared" si="7"/>
        <v xml:space="preserve"> </v>
      </c>
      <c r="V151" s="2">
        <f t="shared" si="8"/>
        <v>0</v>
      </c>
      <c r="W151" s="2"/>
      <c r="X151" s="2"/>
      <c r="Z151" s="2"/>
      <c r="AA151" s="2"/>
      <c r="AB151" s="2"/>
      <c r="AC151" s="2"/>
      <c r="AD151" s="1"/>
    </row>
    <row r="152" spans="1:35" x14ac:dyDescent="0.2">
      <c r="A152" s="1">
        <v>38188</v>
      </c>
      <c r="B152" s="3">
        <v>6</v>
      </c>
      <c r="N152" s="2"/>
      <c r="O152" s="2"/>
      <c r="P152" s="2"/>
      <c r="Q152" s="2"/>
      <c r="R152" s="2"/>
      <c r="S152" s="2"/>
      <c r="T152" s="2" t="str">
        <f t="shared" si="6"/>
        <v xml:space="preserve"> </v>
      </c>
      <c r="U152" s="2" t="str">
        <f t="shared" si="7"/>
        <v xml:space="preserve"> </v>
      </c>
      <c r="V152" s="2">
        <f t="shared" si="8"/>
        <v>0</v>
      </c>
      <c r="W152" s="2"/>
      <c r="X152" s="2"/>
      <c r="Z152" s="2"/>
      <c r="AA152" s="2"/>
      <c r="AB152" s="2"/>
      <c r="AC152" s="2"/>
      <c r="AD152" s="1"/>
    </row>
    <row r="153" spans="1:35" x14ac:dyDescent="0.2">
      <c r="A153" s="1">
        <v>38202</v>
      </c>
      <c r="B153">
        <v>6</v>
      </c>
      <c r="T153" s="2" t="str">
        <f t="shared" si="6"/>
        <v xml:space="preserve"> </v>
      </c>
      <c r="U153" s="2" t="str">
        <f t="shared" si="7"/>
        <v xml:space="preserve"> </v>
      </c>
      <c r="V153" s="2">
        <f t="shared" si="8"/>
        <v>0</v>
      </c>
      <c r="AD153" s="1"/>
    </row>
    <row r="154" spans="1:35" x14ac:dyDescent="0.2">
      <c r="A154" s="1">
        <v>38216</v>
      </c>
      <c r="B154">
        <v>6</v>
      </c>
      <c r="C154">
        <v>0.03</v>
      </c>
      <c r="D154">
        <v>7.02</v>
      </c>
      <c r="F154">
        <v>3.7</v>
      </c>
      <c r="G154">
        <v>0.59</v>
      </c>
      <c r="N154">
        <v>1</v>
      </c>
      <c r="O154">
        <v>3</v>
      </c>
      <c r="P154">
        <v>2</v>
      </c>
      <c r="Q154">
        <v>2</v>
      </c>
      <c r="R154">
        <v>3</v>
      </c>
      <c r="S154">
        <v>5</v>
      </c>
      <c r="T154" s="2">
        <f t="shared" si="6"/>
        <v>27.777777777777779</v>
      </c>
      <c r="U154" s="2">
        <f t="shared" si="7"/>
        <v>22.222222222222221</v>
      </c>
      <c r="V154" s="2">
        <f t="shared" si="8"/>
        <v>0.60959999999999992</v>
      </c>
      <c r="W154">
        <v>24</v>
      </c>
      <c r="X154">
        <v>1</v>
      </c>
      <c r="Y154">
        <v>7.86</v>
      </c>
      <c r="Z154">
        <v>82</v>
      </c>
      <c r="AA154" t="s">
        <v>76</v>
      </c>
      <c r="AB154">
        <v>72</v>
      </c>
      <c r="AC154" t="s">
        <v>76</v>
      </c>
      <c r="AD154" s="1"/>
    </row>
    <row r="155" spans="1:35" x14ac:dyDescent="0.2">
      <c r="A155" s="1">
        <v>38230</v>
      </c>
      <c r="B155">
        <v>6</v>
      </c>
      <c r="T155" s="2" t="str">
        <f t="shared" si="6"/>
        <v xml:space="preserve"> </v>
      </c>
      <c r="U155" s="2" t="str">
        <f t="shared" si="7"/>
        <v xml:space="preserve"> </v>
      </c>
      <c r="V155" s="2">
        <f t="shared" si="8"/>
        <v>0</v>
      </c>
      <c r="AD155" s="1"/>
    </row>
    <row r="156" spans="1:35" x14ac:dyDescent="0.2">
      <c r="A156" s="7">
        <v>38244</v>
      </c>
      <c r="B156">
        <v>6</v>
      </c>
      <c r="T156" s="2" t="str">
        <f t="shared" si="6"/>
        <v xml:space="preserve"> </v>
      </c>
      <c r="U156" s="2" t="str">
        <f t="shared" si="7"/>
        <v xml:space="preserve"> </v>
      </c>
      <c r="V156" s="2">
        <f t="shared" si="8"/>
        <v>0</v>
      </c>
      <c r="AD156" s="7"/>
    </row>
    <row r="157" spans="1:35" x14ac:dyDescent="0.2">
      <c r="A157" s="7">
        <v>38258</v>
      </c>
      <c r="B157">
        <v>6</v>
      </c>
      <c r="C157">
        <v>0</v>
      </c>
      <c r="D157">
        <v>7.6</v>
      </c>
      <c r="F157" t="s">
        <v>2</v>
      </c>
      <c r="G157">
        <v>7.0000000000000007E-2</v>
      </c>
      <c r="N157">
        <v>2</v>
      </c>
      <c r="O157">
        <v>3</v>
      </c>
      <c r="P157">
        <v>3</v>
      </c>
      <c r="Q157">
        <v>2</v>
      </c>
      <c r="R157">
        <v>3</v>
      </c>
      <c r="S157">
        <v>3</v>
      </c>
      <c r="T157" s="2">
        <f t="shared" si="6"/>
        <v>25</v>
      </c>
      <c r="U157" s="2">
        <f t="shared" si="7"/>
        <v>17.777777777777779</v>
      </c>
      <c r="V157" s="2">
        <f t="shared" si="8"/>
        <v>1.3715999999999999</v>
      </c>
      <c r="W157">
        <v>54</v>
      </c>
      <c r="X157">
        <v>1</v>
      </c>
      <c r="Y157">
        <v>10.039999999999999</v>
      </c>
      <c r="Z157">
        <v>77</v>
      </c>
      <c r="AA157" t="s">
        <v>76</v>
      </c>
      <c r="AB157">
        <v>64</v>
      </c>
      <c r="AC157" t="s">
        <v>76</v>
      </c>
      <c r="AD157" s="7"/>
    </row>
    <row r="158" spans="1:35" x14ac:dyDescent="0.2">
      <c r="A158" s="1">
        <v>38272</v>
      </c>
      <c r="B158">
        <v>6</v>
      </c>
      <c r="T158" s="2" t="str">
        <f t="shared" si="6"/>
        <v xml:space="preserve"> </v>
      </c>
      <c r="U158" s="2" t="str">
        <f t="shared" si="7"/>
        <v xml:space="preserve"> </v>
      </c>
      <c r="V158" s="2">
        <f t="shared" si="8"/>
        <v>0</v>
      </c>
      <c r="AD158" s="1"/>
    </row>
    <row r="159" spans="1:35" x14ac:dyDescent="0.2">
      <c r="A159" s="1">
        <v>38286</v>
      </c>
      <c r="B159">
        <v>6</v>
      </c>
      <c r="T159" s="2" t="str">
        <f t="shared" si="6"/>
        <v xml:space="preserve"> </v>
      </c>
      <c r="U159" s="2" t="str">
        <f t="shared" si="7"/>
        <v xml:space="preserve"> </v>
      </c>
      <c r="V159" s="2">
        <f t="shared" si="8"/>
        <v>0</v>
      </c>
      <c r="AD159" s="1"/>
    </row>
    <row r="160" spans="1:35" x14ac:dyDescent="0.2">
      <c r="A160" s="1">
        <v>38300</v>
      </c>
      <c r="B160">
        <v>6</v>
      </c>
      <c r="C160">
        <v>0</v>
      </c>
      <c r="D160">
        <v>7.2</v>
      </c>
      <c r="F160" t="s">
        <v>2</v>
      </c>
      <c r="G160">
        <v>3.9E-2</v>
      </c>
      <c r="N160">
        <v>4</v>
      </c>
      <c r="O160">
        <v>2</v>
      </c>
      <c r="P160">
        <v>2</v>
      </c>
      <c r="Q160">
        <v>2</v>
      </c>
      <c r="R160">
        <v>2</v>
      </c>
      <c r="S160">
        <v>1</v>
      </c>
      <c r="T160" s="2">
        <f t="shared" si="6"/>
        <v>7.2222222222222223</v>
      </c>
      <c r="U160" s="2">
        <f t="shared" si="7"/>
        <v>10</v>
      </c>
      <c r="V160" s="2">
        <f t="shared" si="8"/>
        <v>0.60959999999999992</v>
      </c>
      <c r="W160">
        <v>24</v>
      </c>
      <c r="X160">
        <v>1</v>
      </c>
      <c r="Y160">
        <v>5.43</v>
      </c>
      <c r="Z160">
        <v>45</v>
      </c>
      <c r="AA160" t="s">
        <v>76</v>
      </c>
      <c r="AB160">
        <v>50</v>
      </c>
      <c r="AC160" t="s">
        <v>76</v>
      </c>
      <c r="AD160" s="1"/>
    </row>
    <row r="161" spans="1:34" x14ac:dyDescent="0.2">
      <c r="A161" s="7">
        <v>38314</v>
      </c>
      <c r="B161">
        <v>6</v>
      </c>
      <c r="T161" s="2" t="str">
        <f t="shared" si="6"/>
        <v xml:space="preserve"> </v>
      </c>
      <c r="U161" s="2" t="str">
        <f t="shared" si="7"/>
        <v xml:space="preserve"> </v>
      </c>
      <c r="V161" s="2">
        <f t="shared" si="8"/>
        <v>0</v>
      </c>
      <c r="AD161" s="7"/>
    </row>
    <row r="162" spans="1:34" x14ac:dyDescent="0.2">
      <c r="A162" s="1">
        <v>38328</v>
      </c>
      <c r="B162">
        <v>6</v>
      </c>
      <c r="T162" s="2" t="str">
        <f t="shared" si="6"/>
        <v xml:space="preserve"> </v>
      </c>
      <c r="U162" s="2" t="str">
        <f t="shared" si="7"/>
        <v xml:space="preserve"> </v>
      </c>
      <c r="V162" s="2">
        <f t="shared" si="8"/>
        <v>0</v>
      </c>
      <c r="AD162" s="1"/>
    </row>
    <row r="163" spans="1:34" x14ac:dyDescent="0.2">
      <c r="A163" s="1"/>
      <c r="T163" s="2" t="str">
        <f t="shared" si="6"/>
        <v xml:space="preserve"> </v>
      </c>
      <c r="U163" s="2" t="str">
        <f t="shared" si="7"/>
        <v xml:space="preserve"> </v>
      </c>
      <c r="V163" s="2">
        <f t="shared" si="8"/>
        <v>0</v>
      </c>
    </row>
    <row r="164" spans="1:34" x14ac:dyDescent="0.2">
      <c r="T164" s="2" t="str">
        <f t="shared" si="6"/>
        <v xml:space="preserve"> </v>
      </c>
      <c r="U164" s="2" t="str">
        <f t="shared" si="7"/>
        <v xml:space="preserve"> </v>
      </c>
      <c r="V164" s="2">
        <f t="shared" si="8"/>
        <v>0</v>
      </c>
    </row>
    <row r="165" spans="1:34" x14ac:dyDescent="0.2">
      <c r="A165" s="1">
        <v>37992</v>
      </c>
      <c r="B165" s="3">
        <v>7</v>
      </c>
      <c r="N165" s="2"/>
      <c r="O165" s="2"/>
      <c r="P165" s="2"/>
      <c r="Q165" s="2"/>
      <c r="R165" s="2"/>
      <c r="S165" s="2"/>
      <c r="T165" s="2" t="str">
        <f t="shared" si="6"/>
        <v xml:space="preserve"> </v>
      </c>
      <c r="U165" s="2" t="str">
        <f t="shared" si="7"/>
        <v xml:space="preserve"> </v>
      </c>
      <c r="V165" s="2">
        <f t="shared" si="8"/>
        <v>0</v>
      </c>
      <c r="W165" s="2"/>
      <c r="X165" s="2"/>
      <c r="Z165" s="2"/>
      <c r="AA165" s="2"/>
      <c r="AB165" s="2"/>
      <c r="AC165" s="2"/>
      <c r="AE165">
        <v>7</v>
      </c>
      <c r="AF165" s="10" t="s">
        <v>24</v>
      </c>
    </row>
    <row r="166" spans="1:34" x14ac:dyDescent="0.2">
      <c r="A166" s="1">
        <v>38006</v>
      </c>
      <c r="B166" s="3">
        <v>7</v>
      </c>
      <c r="N166" s="2"/>
      <c r="O166" s="2"/>
      <c r="P166" s="2"/>
      <c r="Q166" s="2"/>
      <c r="R166" s="2"/>
      <c r="S166" s="2"/>
      <c r="T166" s="2" t="str">
        <f t="shared" si="6"/>
        <v xml:space="preserve"> </v>
      </c>
      <c r="U166" s="2" t="str">
        <f t="shared" si="7"/>
        <v xml:space="preserve"> </v>
      </c>
      <c r="V166" s="2">
        <f t="shared" si="8"/>
        <v>0</v>
      </c>
      <c r="W166" s="2"/>
      <c r="X166" s="2"/>
      <c r="Z166" s="2"/>
      <c r="AA166" s="2"/>
      <c r="AB166" s="2"/>
      <c r="AC166" s="2"/>
      <c r="AD166" s="11" t="s">
        <v>61</v>
      </c>
    </row>
    <row r="167" spans="1:34" x14ac:dyDescent="0.2">
      <c r="A167" s="6">
        <v>38020</v>
      </c>
      <c r="B167" s="3">
        <v>7</v>
      </c>
      <c r="N167" s="2"/>
      <c r="O167" s="2"/>
      <c r="P167" s="2"/>
      <c r="Q167" s="2"/>
      <c r="R167" s="2"/>
      <c r="S167" s="2"/>
      <c r="T167" s="2" t="str">
        <f t="shared" si="6"/>
        <v xml:space="preserve"> </v>
      </c>
      <c r="U167" s="2" t="str">
        <f t="shared" si="7"/>
        <v xml:space="preserve"> </v>
      </c>
      <c r="V167" s="2">
        <f t="shared" si="8"/>
        <v>0</v>
      </c>
      <c r="W167" s="2"/>
      <c r="X167" s="2"/>
      <c r="Z167" s="2"/>
      <c r="AA167" s="2"/>
      <c r="AB167" s="2"/>
      <c r="AC167" s="2"/>
      <c r="AD167" s="11" t="s">
        <v>62</v>
      </c>
    </row>
    <row r="168" spans="1:34" x14ac:dyDescent="0.2">
      <c r="A168" s="1">
        <v>38034</v>
      </c>
      <c r="B168" s="3">
        <v>7</v>
      </c>
      <c r="N168" s="2"/>
      <c r="O168" s="2"/>
      <c r="P168" s="2"/>
      <c r="Q168" s="2"/>
      <c r="R168" s="2"/>
      <c r="S168" s="2"/>
      <c r="T168" s="2" t="str">
        <f t="shared" si="6"/>
        <v xml:space="preserve"> </v>
      </c>
      <c r="U168" s="2" t="str">
        <f t="shared" si="7"/>
        <v xml:space="preserve"> </v>
      </c>
      <c r="V168" s="2">
        <f t="shared" si="8"/>
        <v>0</v>
      </c>
      <c r="W168" s="2"/>
      <c r="X168" s="2"/>
      <c r="Z168" s="2"/>
      <c r="AA168" s="2"/>
      <c r="AB168" s="2"/>
      <c r="AC168" s="2"/>
      <c r="AD168" s="11" t="s">
        <v>63</v>
      </c>
      <c r="AF168">
        <f>D169</f>
        <v>6.77</v>
      </c>
      <c r="AG168">
        <f>F169</f>
        <v>2.25</v>
      </c>
      <c r="AH168">
        <f>G169</f>
        <v>0.31</v>
      </c>
    </row>
    <row r="169" spans="1:34" x14ac:dyDescent="0.2">
      <c r="A169" s="1">
        <v>38048</v>
      </c>
      <c r="B169" s="3">
        <v>7</v>
      </c>
      <c r="C169" s="2">
        <v>0.02</v>
      </c>
      <c r="D169" s="2">
        <v>6.77</v>
      </c>
      <c r="F169" s="2">
        <v>2.25</v>
      </c>
      <c r="G169" s="2">
        <v>0.31</v>
      </c>
      <c r="H169" s="2"/>
      <c r="I169" s="2"/>
      <c r="J169" s="2"/>
      <c r="K169" s="2"/>
      <c r="L169" s="2"/>
      <c r="M169" s="2"/>
      <c r="N169" s="2"/>
      <c r="O169" s="2">
        <v>3</v>
      </c>
      <c r="P169" s="2">
        <v>3</v>
      </c>
      <c r="Q169" s="2">
        <v>2</v>
      </c>
      <c r="R169" s="2">
        <v>6</v>
      </c>
      <c r="S169" s="2">
        <v>2</v>
      </c>
      <c r="T169" s="2">
        <f t="shared" si="6"/>
        <v>12</v>
      </c>
      <c r="U169" s="2">
        <f t="shared" si="7"/>
        <v>9</v>
      </c>
      <c r="V169" s="2">
        <f t="shared" si="8"/>
        <v>1.524</v>
      </c>
      <c r="W169" s="2">
        <v>60</v>
      </c>
      <c r="X169" s="2">
        <v>2</v>
      </c>
      <c r="Y169" s="2">
        <v>9.35</v>
      </c>
      <c r="Z169" s="2">
        <v>12</v>
      </c>
      <c r="AA169" s="2"/>
      <c r="AB169" s="2">
        <v>9</v>
      </c>
      <c r="AC169" s="2"/>
      <c r="AD169" s="11" t="s">
        <v>64</v>
      </c>
    </row>
    <row r="170" spans="1:34" x14ac:dyDescent="0.2">
      <c r="A170" s="1">
        <v>38062</v>
      </c>
      <c r="B170" s="3">
        <v>7</v>
      </c>
      <c r="N170" s="2"/>
      <c r="O170" s="2"/>
      <c r="P170" s="2"/>
      <c r="Q170" s="2"/>
      <c r="R170" s="2"/>
      <c r="S170" s="2"/>
      <c r="T170" s="2" t="str">
        <f t="shared" si="6"/>
        <v xml:space="preserve"> </v>
      </c>
      <c r="U170" s="2" t="str">
        <f t="shared" si="7"/>
        <v xml:space="preserve"> </v>
      </c>
      <c r="V170" s="2">
        <f t="shared" si="8"/>
        <v>0</v>
      </c>
      <c r="W170" s="2"/>
      <c r="X170" s="2"/>
      <c r="Z170" s="2"/>
      <c r="AA170" s="2"/>
      <c r="AB170" s="2"/>
      <c r="AC170" s="2"/>
      <c r="AD170" s="11" t="s">
        <v>65</v>
      </c>
      <c r="AF170">
        <f>D174</f>
        <v>6.75</v>
      </c>
      <c r="AG170">
        <f>F174</f>
        <v>2.12</v>
      </c>
      <c r="AH170">
        <f>G174</f>
        <v>0.26</v>
      </c>
    </row>
    <row r="171" spans="1:34" x14ac:dyDescent="0.2">
      <c r="A171" s="1">
        <v>38076</v>
      </c>
      <c r="B171" s="3">
        <v>7</v>
      </c>
      <c r="N171" s="2"/>
      <c r="O171" s="2"/>
      <c r="P171" s="2"/>
      <c r="Q171" s="2"/>
      <c r="R171" s="2"/>
      <c r="S171" s="2"/>
      <c r="T171" s="2" t="str">
        <f t="shared" si="6"/>
        <v xml:space="preserve"> </v>
      </c>
      <c r="U171" s="2" t="str">
        <f t="shared" si="7"/>
        <v xml:space="preserve"> </v>
      </c>
      <c r="V171" s="2">
        <f t="shared" si="8"/>
        <v>0</v>
      </c>
      <c r="W171" s="2"/>
      <c r="X171" s="2"/>
      <c r="Z171" s="2"/>
      <c r="AA171" s="2"/>
      <c r="AB171" s="2"/>
      <c r="AC171" s="2"/>
      <c r="AD171" s="11" t="s">
        <v>66</v>
      </c>
      <c r="AF171">
        <f>D177</f>
        <v>6.92</v>
      </c>
      <c r="AG171">
        <f>F177</f>
        <v>2.41</v>
      </c>
      <c r="AH171">
        <f>G177</f>
        <v>0.22</v>
      </c>
    </row>
    <row r="172" spans="1:34" x14ac:dyDescent="0.2">
      <c r="A172" s="1">
        <v>38090</v>
      </c>
      <c r="B172" s="3">
        <v>7</v>
      </c>
      <c r="N172" s="2"/>
      <c r="O172" s="2"/>
      <c r="P172" s="2"/>
      <c r="Q172" s="2"/>
      <c r="R172" s="2"/>
      <c r="S172" s="2"/>
      <c r="T172" s="2" t="str">
        <f t="shared" si="6"/>
        <v xml:space="preserve"> </v>
      </c>
      <c r="U172" s="2" t="str">
        <f t="shared" si="7"/>
        <v xml:space="preserve"> </v>
      </c>
      <c r="V172" s="2">
        <f t="shared" si="8"/>
        <v>0</v>
      </c>
      <c r="W172" s="2"/>
      <c r="X172" s="2"/>
      <c r="Z172" s="2"/>
      <c r="AA172" s="2"/>
      <c r="AB172" s="2"/>
      <c r="AC172" s="2"/>
      <c r="AD172" s="11" t="s">
        <v>67</v>
      </c>
    </row>
    <row r="173" spans="1:34" x14ac:dyDescent="0.2">
      <c r="A173" s="1">
        <v>38104</v>
      </c>
      <c r="B173" s="3">
        <v>7</v>
      </c>
      <c r="N173" s="2"/>
      <c r="O173" s="2"/>
      <c r="P173" s="2"/>
      <c r="Q173" s="2"/>
      <c r="R173" s="2"/>
      <c r="S173" s="2"/>
      <c r="T173" s="2" t="str">
        <f t="shared" si="6"/>
        <v xml:space="preserve"> </v>
      </c>
      <c r="U173" s="2" t="str">
        <f t="shared" si="7"/>
        <v xml:space="preserve"> </v>
      </c>
      <c r="V173" s="2">
        <f t="shared" si="8"/>
        <v>0</v>
      </c>
      <c r="W173" s="2"/>
      <c r="X173" s="2"/>
      <c r="Z173" s="2"/>
      <c r="AA173" s="2"/>
      <c r="AB173" s="2"/>
      <c r="AC173" s="2"/>
      <c r="AD173" s="11" t="s">
        <v>68</v>
      </c>
      <c r="AF173">
        <f>AVERAGE(D180:D181)</f>
        <v>6.7850000000000001</v>
      </c>
      <c r="AG173">
        <f>AVERAGE(F180:F181)</f>
        <v>3.1349999999999998</v>
      </c>
      <c r="AH173">
        <f>AVERAGE(G180:G181)</f>
        <v>0.38500000000000001</v>
      </c>
    </row>
    <row r="174" spans="1:34" x14ac:dyDescent="0.2">
      <c r="A174" s="1">
        <v>38118</v>
      </c>
      <c r="B174" s="3">
        <v>7</v>
      </c>
      <c r="C174" s="2">
        <v>0.08</v>
      </c>
      <c r="D174" s="2">
        <v>6.75</v>
      </c>
      <c r="F174" s="2">
        <v>2.12</v>
      </c>
      <c r="G174" s="2">
        <v>0.26</v>
      </c>
      <c r="H174" s="2"/>
      <c r="I174" s="2"/>
      <c r="J174" s="2"/>
      <c r="K174" s="2"/>
      <c r="L174" s="2"/>
      <c r="M174" s="2"/>
      <c r="N174" s="2"/>
      <c r="O174" s="2">
        <v>2</v>
      </c>
      <c r="P174" s="2">
        <v>2</v>
      </c>
      <c r="Q174" s="2">
        <v>2</v>
      </c>
      <c r="R174" s="2">
        <v>6</v>
      </c>
      <c r="S174" s="2">
        <v>2</v>
      </c>
      <c r="T174" s="2">
        <f t="shared" si="6"/>
        <v>21</v>
      </c>
      <c r="U174" s="2">
        <f t="shared" si="7"/>
        <v>20</v>
      </c>
      <c r="V174" s="2">
        <f t="shared" si="8"/>
        <v>1.143</v>
      </c>
      <c r="W174" s="2">
        <v>45</v>
      </c>
      <c r="X174" s="2">
        <v>2</v>
      </c>
      <c r="Y174" s="2">
        <v>8.06</v>
      </c>
      <c r="Z174" s="2">
        <v>21</v>
      </c>
      <c r="AA174" s="2"/>
      <c r="AB174" s="2">
        <v>20</v>
      </c>
      <c r="AC174" s="2"/>
      <c r="AD174" s="11" t="s">
        <v>69</v>
      </c>
      <c r="AF174">
        <f>D183</f>
        <v>6.65</v>
      </c>
      <c r="AG174">
        <f>F183</f>
        <v>3.9</v>
      </c>
      <c r="AH174">
        <f>G183</f>
        <v>0.09</v>
      </c>
    </row>
    <row r="175" spans="1:34" x14ac:dyDescent="0.2">
      <c r="A175" s="1">
        <v>38132</v>
      </c>
      <c r="B175" s="3">
        <v>7</v>
      </c>
      <c r="N175" s="2"/>
      <c r="O175" s="2"/>
      <c r="P175" s="2"/>
      <c r="Q175" s="2"/>
      <c r="R175" s="2"/>
      <c r="S175" s="2"/>
      <c r="T175" s="2" t="str">
        <f t="shared" si="6"/>
        <v xml:space="preserve"> </v>
      </c>
      <c r="U175" s="2" t="str">
        <f t="shared" si="7"/>
        <v xml:space="preserve"> </v>
      </c>
      <c r="V175" s="2">
        <f t="shared" si="8"/>
        <v>0</v>
      </c>
      <c r="W175" s="2"/>
      <c r="X175" s="2"/>
      <c r="Z175" s="2"/>
      <c r="AA175" s="2"/>
      <c r="AB175" s="2"/>
      <c r="AC175" s="2"/>
      <c r="AD175" s="11" t="s">
        <v>70</v>
      </c>
      <c r="AF175">
        <f>D186</f>
        <v>7.9</v>
      </c>
      <c r="AH175">
        <f>G186</f>
        <v>0.11799999999999999</v>
      </c>
    </row>
    <row r="176" spans="1:34" x14ac:dyDescent="0.2">
      <c r="A176" s="1">
        <v>38146</v>
      </c>
      <c r="B176" s="3">
        <v>7</v>
      </c>
      <c r="N176" s="2"/>
      <c r="O176" s="2"/>
      <c r="P176" s="2"/>
      <c r="Q176" s="2"/>
      <c r="R176" s="2"/>
      <c r="S176" s="2"/>
      <c r="T176" s="2" t="str">
        <f t="shared" si="6"/>
        <v xml:space="preserve"> </v>
      </c>
      <c r="U176" s="2" t="str">
        <f t="shared" si="7"/>
        <v xml:space="preserve"> </v>
      </c>
      <c r="V176" s="2">
        <f t="shared" si="8"/>
        <v>0</v>
      </c>
      <c r="W176" s="2"/>
      <c r="X176" s="2"/>
      <c r="Z176" s="2"/>
      <c r="AA176" s="2"/>
      <c r="AB176" s="2"/>
      <c r="AC176" s="2"/>
      <c r="AD176" s="11" t="s">
        <v>71</v>
      </c>
      <c r="AG176">
        <f>G188</f>
        <v>2.5000000000000001E-2</v>
      </c>
      <c r="AH176">
        <f>E188</f>
        <v>44.2</v>
      </c>
    </row>
    <row r="177" spans="1:32" x14ac:dyDescent="0.2">
      <c r="A177" s="1">
        <v>38160</v>
      </c>
      <c r="B177" s="3">
        <v>7</v>
      </c>
      <c r="C177" s="2">
        <v>0.04</v>
      </c>
      <c r="D177" s="2">
        <v>6.92</v>
      </c>
      <c r="F177" s="2">
        <v>2.41</v>
      </c>
      <c r="G177" s="2">
        <v>0.22</v>
      </c>
      <c r="H177" s="2"/>
      <c r="I177" s="2"/>
      <c r="J177" s="2"/>
      <c r="K177" s="2"/>
      <c r="L177" s="2"/>
      <c r="M177" s="2"/>
      <c r="N177" s="2"/>
      <c r="O177" s="2">
        <v>3</v>
      </c>
      <c r="P177" s="2">
        <v>2</v>
      </c>
      <c r="Q177" s="2">
        <v>2</v>
      </c>
      <c r="R177" s="2">
        <v>6</v>
      </c>
      <c r="S177" s="2">
        <v>1</v>
      </c>
      <c r="T177" s="2">
        <f t="shared" si="6"/>
        <v>24</v>
      </c>
      <c r="U177" s="2">
        <f t="shared" si="7"/>
        <v>25</v>
      </c>
      <c r="V177" s="2">
        <f t="shared" si="8"/>
        <v>1.2953999999999999</v>
      </c>
      <c r="W177" s="2">
        <v>51</v>
      </c>
      <c r="X177" s="2">
        <v>2</v>
      </c>
      <c r="Y177" s="2">
        <v>7.79</v>
      </c>
      <c r="Z177" s="2">
        <v>24</v>
      </c>
      <c r="AA177" s="2"/>
      <c r="AB177" s="2">
        <v>25</v>
      </c>
      <c r="AC177" s="2"/>
      <c r="AD177" s="11" t="s">
        <v>72</v>
      </c>
    </row>
    <row r="178" spans="1:32" x14ac:dyDescent="0.2">
      <c r="A178" s="1">
        <v>38174</v>
      </c>
      <c r="B178" s="3">
        <v>7</v>
      </c>
      <c r="N178" s="2"/>
      <c r="O178" s="2"/>
      <c r="P178" s="2"/>
      <c r="Q178" s="2"/>
      <c r="R178" s="2"/>
      <c r="S178" s="2"/>
      <c r="T178" s="2" t="str">
        <f t="shared" si="6"/>
        <v xml:space="preserve"> </v>
      </c>
      <c r="U178" s="2" t="str">
        <f t="shared" si="7"/>
        <v xml:space="preserve"> </v>
      </c>
      <c r="V178" s="2">
        <f t="shared" si="8"/>
        <v>0</v>
      </c>
      <c r="W178" s="2"/>
      <c r="X178" s="2"/>
      <c r="Z178" s="2"/>
      <c r="AA178" s="2"/>
      <c r="AB178" s="2"/>
      <c r="AC178" s="2"/>
      <c r="AD178" s="1"/>
    </row>
    <row r="179" spans="1:32" x14ac:dyDescent="0.2">
      <c r="A179" s="1">
        <v>38188</v>
      </c>
      <c r="B179" s="3">
        <v>7</v>
      </c>
      <c r="N179" s="2"/>
      <c r="O179" s="2"/>
      <c r="P179" s="2"/>
      <c r="Q179" s="2"/>
      <c r="R179" s="2"/>
      <c r="S179" s="2"/>
      <c r="T179" s="2" t="str">
        <f t="shared" si="6"/>
        <v xml:space="preserve"> </v>
      </c>
      <c r="U179" s="2" t="str">
        <f t="shared" si="7"/>
        <v xml:space="preserve"> </v>
      </c>
      <c r="V179" s="2">
        <f t="shared" si="8"/>
        <v>0</v>
      </c>
      <c r="W179" s="2"/>
      <c r="X179" s="2"/>
      <c r="Z179" s="2"/>
      <c r="AA179" s="2"/>
      <c r="AB179" s="2"/>
      <c r="AC179" s="2"/>
      <c r="AD179" s="1"/>
    </row>
    <row r="180" spans="1:32" x14ac:dyDescent="0.2">
      <c r="A180" s="1">
        <v>38202</v>
      </c>
      <c r="B180">
        <v>7</v>
      </c>
      <c r="C180">
        <v>0.03</v>
      </c>
      <c r="D180">
        <v>6.7</v>
      </c>
      <c r="F180">
        <v>2.41</v>
      </c>
      <c r="G180">
        <v>0.22</v>
      </c>
      <c r="O180">
        <v>4</v>
      </c>
      <c r="P180">
        <v>2</v>
      </c>
      <c r="Q180">
        <v>1</v>
      </c>
      <c r="R180">
        <v>2</v>
      </c>
      <c r="S180">
        <v>5</v>
      </c>
      <c r="T180" s="2">
        <f t="shared" si="6"/>
        <v>23</v>
      </c>
      <c r="U180" s="2">
        <f t="shared" si="7"/>
        <v>23</v>
      </c>
      <c r="V180" s="2">
        <f t="shared" si="8"/>
        <v>1.0668</v>
      </c>
      <c r="W180">
        <v>42</v>
      </c>
      <c r="X180">
        <v>1</v>
      </c>
      <c r="Y180">
        <v>7.17</v>
      </c>
      <c r="Z180">
        <v>23</v>
      </c>
      <c r="AB180">
        <v>23</v>
      </c>
      <c r="AD180" s="1"/>
    </row>
    <row r="181" spans="1:32" x14ac:dyDescent="0.2">
      <c r="A181" s="1">
        <v>38216</v>
      </c>
      <c r="B181">
        <v>7</v>
      </c>
      <c r="C181">
        <v>7.0000000000000007E-2</v>
      </c>
      <c r="D181">
        <v>6.87</v>
      </c>
      <c r="F181">
        <v>3.86</v>
      </c>
      <c r="G181">
        <v>0.55000000000000004</v>
      </c>
      <c r="N181" t="s">
        <v>2</v>
      </c>
      <c r="O181">
        <v>2</v>
      </c>
      <c r="P181">
        <v>2</v>
      </c>
      <c r="Q181">
        <v>1</v>
      </c>
      <c r="R181">
        <v>6</v>
      </c>
      <c r="S181">
        <v>5</v>
      </c>
      <c r="T181" s="2">
        <f t="shared" si="6"/>
        <v>25</v>
      </c>
      <c r="U181" s="2">
        <f t="shared" si="7"/>
        <v>21</v>
      </c>
      <c r="V181" s="2">
        <f t="shared" si="8"/>
        <v>0.60959999999999992</v>
      </c>
      <c r="W181">
        <v>24</v>
      </c>
      <c r="X181">
        <v>1</v>
      </c>
      <c r="Y181">
        <v>7.6</v>
      </c>
      <c r="Z181">
        <v>25</v>
      </c>
      <c r="AB181">
        <v>21</v>
      </c>
      <c r="AD181" s="1"/>
    </row>
    <row r="182" spans="1:32" x14ac:dyDescent="0.2">
      <c r="A182" s="1">
        <v>38230</v>
      </c>
      <c r="B182">
        <v>7</v>
      </c>
      <c r="T182" s="2" t="str">
        <f t="shared" si="6"/>
        <v xml:space="preserve"> </v>
      </c>
      <c r="U182" s="2" t="str">
        <f t="shared" si="7"/>
        <v xml:space="preserve"> </v>
      </c>
      <c r="V182" s="2">
        <f t="shared" si="8"/>
        <v>0</v>
      </c>
      <c r="AD182" s="1"/>
    </row>
    <row r="183" spans="1:32" x14ac:dyDescent="0.2">
      <c r="A183" s="7">
        <v>38244</v>
      </c>
      <c r="B183">
        <v>7</v>
      </c>
      <c r="C183">
        <v>0.04</v>
      </c>
      <c r="D183">
        <v>6.65</v>
      </c>
      <c r="E183">
        <v>39.5</v>
      </c>
      <c r="F183">
        <v>3.9</v>
      </c>
      <c r="G183">
        <v>0.09</v>
      </c>
      <c r="N183" t="s">
        <v>2</v>
      </c>
      <c r="O183">
        <v>3</v>
      </c>
      <c r="P183">
        <v>2</v>
      </c>
      <c r="Q183">
        <v>2</v>
      </c>
      <c r="R183">
        <v>4</v>
      </c>
      <c r="S183">
        <v>1</v>
      </c>
      <c r="T183" s="2">
        <f t="shared" si="6"/>
        <v>22</v>
      </c>
      <c r="U183" s="2">
        <f t="shared" si="7"/>
        <v>23</v>
      </c>
      <c r="V183" s="2">
        <f t="shared" si="8"/>
        <v>1.6001999999999998</v>
      </c>
      <c r="W183">
        <v>63</v>
      </c>
      <c r="X183">
        <v>1</v>
      </c>
      <c r="Y183">
        <v>13.28</v>
      </c>
      <c r="Z183">
        <v>22</v>
      </c>
      <c r="AB183">
        <v>23</v>
      </c>
      <c r="AD183" s="7"/>
    </row>
    <row r="184" spans="1:32" x14ac:dyDescent="0.2">
      <c r="A184" s="7">
        <v>38258</v>
      </c>
      <c r="B184">
        <v>7</v>
      </c>
      <c r="T184" s="2" t="str">
        <f t="shared" si="6"/>
        <v xml:space="preserve"> </v>
      </c>
      <c r="U184" s="2" t="str">
        <f t="shared" si="7"/>
        <v xml:space="preserve"> </v>
      </c>
      <c r="V184" s="2">
        <f t="shared" si="8"/>
        <v>0</v>
      </c>
      <c r="AD184" s="7"/>
    </row>
    <row r="185" spans="1:32" x14ac:dyDescent="0.2">
      <c r="A185" s="1">
        <v>38272</v>
      </c>
      <c r="B185">
        <v>7</v>
      </c>
      <c r="T185" s="2" t="str">
        <f t="shared" si="6"/>
        <v xml:space="preserve"> </v>
      </c>
      <c r="U185" s="2" t="str">
        <f t="shared" si="7"/>
        <v xml:space="preserve"> </v>
      </c>
      <c r="V185" s="2">
        <f t="shared" si="8"/>
        <v>0</v>
      </c>
      <c r="AD185" s="1"/>
    </row>
    <row r="186" spans="1:32" x14ac:dyDescent="0.2">
      <c r="A186" s="1">
        <v>38286</v>
      </c>
      <c r="B186">
        <v>7</v>
      </c>
      <c r="C186">
        <v>0</v>
      </c>
      <c r="D186">
        <v>7.9</v>
      </c>
      <c r="F186" t="s">
        <v>2</v>
      </c>
      <c r="G186">
        <v>0.11799999999999999</v>
      </c>
      <c r="N186" t="s">
        <v>2</v>
      </c>
      <c r="O186">
        <v>2</v>
      </c>
      <c r="P186">
        <v>2</v>
      </c>
      <c r="Q186">
        <v>2</v>
      </c>
      <c r="R186">
        <v>6</v>
      </c>
      <c r="S186">
        <v>1</v>
      </c>
      <c r="T186" s="2">
        <f t="shared" si="6"/>
        <v>14</v>
      </c>
      <c r="U186" s="2">
        <f t="shared" si="7"/>
        <v>12</v>
      </c>
      <c r="V186" s="2">
        <f t="shared" si="8"/>
        <v>1.8288</v>
      </c>
      <c r="W186">
        <v>72</v>
      </c>
      <c r="X186">
        <v>2</v>
      </c>
      <c r="Y186">
        <v>9.0399999999999991</v>
      </c>
      <c r="Z186">
        <v>14</v>
      </c>
      <c r="AB186">
        <v>12</v>
      </c>
      <c r="AD186" s="1"/>
    </row>
    <row r="187" spans="1:32" x14ac:dyDescent="0.2">
      <c r="A187" s="1">
        <v>38300</v>
      </c>
      <c r="B187">
        <v>7</v>
      </c>
      <c r="T187" s="2" t="str">
        <f t="shared" si="6"/>
        <v xml:space="preserve"> </v>
      </c>
      <c r="U187" s="2" t="str">
        <f t="shared" si="7"/>
        <v xml:space="preserve"> </v>
      </c>
      <c r="V187" s="2">
        <f t="shared" si="8"/>
        <v>0</v>
      </c>
      <c r="AD187" s="1"/>
    </row>
    <row r="188" spans="1:32" x14ac:dyDescent="0.2">
      <c r="A188" s="7">
        <v>38314</v>
      </c>
      <c r="B188">
        <v>7</v>
      </c>
      <c r="C188">
        <v>0</v>
      </c>
      <c r="D188">
        <v>4.5999999999999996</v>
      </c>
      <c r="E188">
        <v>44.2</v>
      </c>
      <c r="F188" t="s">
        <v>2</v>
      </c>
      <c r="G188">
        <v>2.5000000000000001E-2</v>
      </c>
      <c r="N188" t="s">
        <v>2</v>
      </c>
      <c r="O188">
        <v>4</v>
      </c>
      <c r="P188">
        <v>1</v>
      </c>
      <c r="Q188">
        <v>1</v>
      </c>
      <c r="R188">
        <v>4</v>
      </c>
      <c r="S188">
        <v>3</v>
      </c>
      <c r="T188" s="2">
        <f t="shared" si="6"/>
        <v>11</v>
      </c>
      <c r="U188" s="2">
        <f t="shared" si="7"/>
        <v>11</v>
      </c>
      <c r="V188" s="2">
        <f t="shared" si="8"/>
        <v>1.4478</v>
      </c>
      <c r="W188">
        <v>57</v>
      </c>
      <c r="X188">
        <v>1</v>
      </c>
      <c r="Y188">
        <v>4.58</v>
      </c>
      <c r="Z188">
        <v>11</v>
      </c>
      <c r="AB188">
        <v>11</v>
      </c>
      <c r="AD188" s="7"/>
    </row>
    <row r="189" spans="1:32" x14ac:dyDescent="0.2">
      <c r="A189" s="1">
        <v>38328</v>
      </c>
      <c r="B189">
        <v>7</v>
      </c>
      <c r="T189" s="2" t="str">
        <f t="shared" si="6"/>
        <v xml:space="preserve"> </v>
      </c>
      <c r="U189" s="2" t="str">
        <f t="shared" si="7"/>
        <v xml:space="preserve"> </v>
      </c>
      <c r="V189" s="2">
        <f t="shared" si="8"/>
        <v>0</v>
      </c>
      <c r="AD189" s="1"/>
    </row>
    <row r="190" spans="1:32" x14ac:dyDescent="0.2">
      <c r="T190" s="2" t="str">
        <f t="shared" si="6"/>
        <v xml:space="preserve"> </v>
      </c>
      <c r="U190" s="2" t="str">
        <f t="shared" si="7"/>
        <v xml:space="preserve"> </v>
      </c>
      <c r="V190" s="2">
        <f t="shared" si="8"/>
        <v>0</v>
      </c>
    </row>
    <row r="191" spans="1:32" x14ac:dyDescent="0.2">
      <c r="T191" s="2" t="str">
        <f t="shared" si="6"/>
        <v xml:space="preserve"> </v>
      </c>
      <c r="U191" s="2" t="str">
        <f t="shared" si="7"/>
        <v xml:space="preserve"> </v>
      </c>
      <c r="V191" s="2">
        <f t="shared" si="8"/>
        <v>0</v>
      </c>
    </row>
    <row r="192" spans="1:32" x14ac:dyDescent="0.2">
      <c r="A192" s="1">
        <v>37992</v>
      </c>
      <c r="B192" s="3">
        <v>8</v>
      </c>
      <c r="N192" s="2"/>
      <c r="O192" s="2"/>
      <c r="P192" s="2"/>
      <c r="Q192" s="2"/>
      <c r="R192" s="2"/>
      <c r="S192" s="2"/>
      <c r="T192" s="2" t="str">
        <f t="shared" si="6"/>
        <v xml:space="preserve"> </v>
      </c>
      <c r="U192" s="2" t="str">
        <f t="shared" si="7"/>
        <v xml:space="preserve"> </v>
      </c>
      <c r="V192" s="2">
        <f t="shared" si="8"/>
        <v>0</v>
      </c>
      <c r="W192" s="2"/>
      <c r="X192" s="2"/>
      <c r="Z192" s="2"/>
      <c r="AA192" s="2"/>
      <c r="AB192" s="2"/>
      <c r="AC192" s="2"/>
      <c r="AE192">
        <v>8</v>
      </c>
      <c r="AF192" s="10" t="s">
        <v>25</v>
      </c>
    </row>
    <row r="193" spans="1:35" x14ac:dyDescent="0.2">
      <c r="A193" s="1">
        <v>38006</v>
      </c>
      <c r="B193" s="3">
        <v>8</v>
      </c>
      <c r="C193" s="2">
        <v>0.08</v>
      </c>
      <c r="F193">
        <v>2.4700000000000002</v>
      </c>
      <c r="G193">
        <v>0.19</v>
      </c>
      <c r="N193" s="2"/>
      <c r="O193" s="2">
        <v>1</v>
      </c>
      <c r="P193" s="2">
        <v>2</v>
      </c>
      <c r="Q193" s="2">
        <v>2</v>
      </c>
      <c r="R193" s="2">
        <v>3</v>
      </c>
      <c r="S193" s="2">
        <v>5</v>
      </c>
      <c r="T193" s="2">
        <f t="shared" si="6"/>
        <v>5</v>
      </c>
      <c r="U193" s="2">
        <f t="shared" si="7"/>
        <v>3</v>
      </c>
      <c r="V193" s="2">
        <f t="shared" si="8"/>
        <v>1.0668</v>
      </c>
      <c r="W193" s="2">
        <v>42</v>
      </c>
      <c r="X193" s="2">
        <v>3</v>
      </c>
      <c r="Y193" s="2">
        <v>9.75</v>
      </c>
      <c r="Z193" s="2">
        <v>5</v>
      </c>
      <c r="AA193" s="2"/>
      <c r="AB193" s="2">
        <v>3</v>
      </c>
      <c r="AC193" s="2"/>
      <c r="AD193" s="11" t="s">
        <v>61</v>
      </c>
      <c r="AH193">
        <f>F193</f>
        <v>2.4700000000000002</v>
      </c>
      <c r="AI193">
        <f>G193</f>
        <v>0.19</v>
      </c>
    </row>
    <row r="194" spans="1:35" x14ac:dyDescent="0.2">
      <c r="A194" s="6">
        <v>38020</v>
      </c>
      <c r="B194" s="3">
        <v>8</v>
      </c>
      <c r="C194" s="2">
        <v>0.1</v>
      </c>
      <c r="D194" s="2">
        <v>6.76</v>
      </c>
      <c r="F194" s="2">
        <v>3.31</v>
      </c>
      <c r="G194" s="2">
        <v>0.31</v>
      </c>
      <c r="H194" s="2"/>
      <c r="I194" s="2"/>
      <c r="J194" s="2"/>
      <c r="K194" s="2"/>
      <c r="L194" s="2"/>
      <c r="M194" s="2"/>
      <c r="N194" s="2"/>
      <c r="O194" s="2">
        <v>2</v>
      </c>
      <c r="P194" s="2">
        <v>2</v>
      </c>
      <c r="Q194" s="2">
        <v>2</v>
      </c>
      <c r="R194" s="2"/>
      <c r="S194" s="2">
        <v>5</v>
      </c>
      <c r="T194" s="2">
        <f t="shared" si="6"/>
        <v>4</v>
      </c>
      <c r="U194" s="2">
        <f t="shared" si="7"/>
        <v>4</v>
      </c>
      <c r="V194" s="2">
        <f t="shared" si="8"/>
        <v>0.33019999999999999</v>
      </c>
      <c r="W194" s="2">
        <v>13</v>
      </c>
      <c r="X194" s="2">
        <v>2</v>
      </c>
      <c r="Y194" s="2">
        <v>9.3699999999999992</v>
      </c>
      <c r="Z194" s="2">
        <v>4</v>
      </c>
      <c r="AA194" s="2"/>
      <c r="AB194" s="2">
        <v>4</v>
      </c>
      <c r="AC194" s="2"/>
      <c r="AD194" s="11" t="s">
        <v>62</v>
      </c>
      <c r="AG194">
        <f>D194</f>
        <v>6.76</v>
      </c>
      <c r="AH194">
        <f>F194</f>
        <v>3.31</v>
      </c>
      <c r="AI194">
        <f>G194</f>
        <v>0.31</v>
      </c>
    </row>
    <row r="195" spans="1:35" x14ac:dyDescent="0.2">
      <c r="A195" s="1">
        <v>38034</v>
      </c>
      <c r="B195" s="3">
        <v>8</v>
      </c>
      <c r="N195" s="2"/>
      <c r="O195" s="2"/>
      <c r="P195" s="2"/>
      <c r="Q195" s="2"/>
      <c r="R195" s="2"/>
      <c r="S195" s="2"/>
      <c r="T195" s="2" t="str">
        <f t="shared" si="6"/>
        <v xml:space="preserve"> </v>
      </c>
      <c r="U195" s="2" t="str">
        <f t="shared" si="7"/>
        <v xml:space="preserve"> </v>
      </c>
      <c r="V195" s="2">
        <f t="shared" si="8"/>
        <v>0</v>
      </c>
      <c r="W195" s="2"/>
      <c r="X195" s="2"/>
      <c r="Z195" s="2"/>
      <c r="AA195" s="2"/>
      <c r="AB195" s="2"/>
      <c r="AC195" s="2"/>
      <c r="AD195" s="11" t="s">
        <v>63</v>
      </c>
      <c r="AG195">
        <f>AVERAGE(D196:D198)</f>
        <v>6.6066666666666665</v>
      </c>
      <c r="AH195">
        <f>AVERAGE(F196:F198)</f>
        <v>2.3433333333333333</v>
      </c>
      <c r="AI195">
        <f>AVERAGE(G196:G198)</f>
        <v>0.24</v>
      </c>
    </row>
    <row r="196" spans="1:35" x14ac:dyDescent="0.2">
      <c r="A196" s="1">
        <v>38048</v>
      </c>
      <c r="B196" s="3">
        <v>8</v>
      </c>
      <c r="C196" s="2">
        <v>0.05</v>
      </c>
      <c r="D196" s="2">
        <v>6.81</v>
      </c>
      <c r="F196" s="2">
        <v>2.41</v>
      </c>
      <c r="G196" s="2">
        <v>0.25</v>
      </c>
      <c r="H196" s="2"/>
      <c r="I196" s="2"/>
      <c r="J196" s="2"/>
      <c r="K196" s="2"/>
      <c r="L196" s="2"/>
      <c r="M196" s="2"/>
      <c r="N196" s="2"/>
      <c r="O196" s="2">
        <v>2</v>
      </c>
      <c r="P196" s="2">
        <v>1</v>
      </c>
      <c r="Q196" s="2">
        <v>1</v>
      </c>
      <c r="R196" s="2"/>
      <c r="S196" s="2">
        <v>3</v>
      </c>
      <c r="T196" s="2">
        <f t="shared" si="6"/>
        <v>18</v>
      </c>
      <c r="U196" s="2">
        <f t="shared" si="7"/>
        <v>9</v>
      </c>
      <c r="V196" s="2">
        <f t="shared" si="8"/>
        <v>1.0668</v>
      </c>
      <c r="W196" s="2">
        <v>42</v>
      </c>
      <c r="X196" s="2">
        <v>2</v>
      </c>
      <c r="Y196" s="2">
        <v>9.24</v>
      </c>
      <c r="Z196" s="2">
        <v>18</v>
      </c>
      <c r="AA196" s="2"/>
      <c r="AB196" s="2">
        <v>9</v>
      </c>
      <c r="AC196" s="2"/>
      <c r="AD196" s="11" t="s">
        <v>64</v>
      </c>
      <c r="AG196">
        <f>AVERAGE(D199:D200)</f>
        <v>6.7</v>
      </c>
      <c r="AH196">
        <f>AVERAGE(F199:F200)</f>
        <v>2.4000000000000004</v>
      </c>
      <c r="AI196">
        <f>AVERAGE(G199:G200)</f>
        <v>0.21</v>
      </c>
    </row>
    <row r="197" spans="1:35" x14ac:dyDescent="0.2">
      <c r="A197" s="1">
        <v>38062</v>
      </c>
      <c r="B197" s="3">
        <v>8</v>
      </c>
      <c r="C197" s="2">
        <v>0.02</v>
      </c>
      <c r="D197" s="2">
        <v>6.76</v>
      </c>
      <c r="F197" s="2">
        <v>2.21</v>
      </c>
      <c r="G197" s="2">
        <v>0.24</v>
      </c>
      <c r="H197" s="2"/>
      <c r="I197" s="2"/>
      <c r="J197" s="2"/>
      <c r="K197" s="2"/>
      <c r="L197" s="2"/>
      <c r="M197" s="2"/>
      <c r="N197" s="2"/>
      <c r="O197" s="2">
        <v>5</v>
      </c>
      <c r="P197" s="2">
        <v>1</v>
      </c>
      <c r="Q197" s="2">
        <v>1</v>
      </c>
      <c r="R197" s="2"/>
      <c r="S197" s="2">
        <v>4</v>
      </c>
      <c r="T197" s="2">
        <f t="shared" ref="T197:T260" si="9">IF(Z197&gt;0,IF(AA197="F",((Z197-32)*5/9),Z197)," ")</f>
        <v>3</v>
      </c>
      <c r="U197" s="2">
        <f t="shared" ref="U197:U260" si="10">IF(AB197&gt;0,IF(AC197="F",((AB197-32)*5/9),AB197)," ")</f>
        <v>5</v>
      </c>
      <c r="V197" s="2">
        <f t="shared" ref="V197:V260" si="11">W197*0.0254</f>
        <v>0.99059999999999993</v>
      </c>
      <c r="W197" s="2">
        <v>39</v>
      </c>
      <c r="X197" s="2">
        <v>2</v>
      </c>
      <c r="Y197" s="2">
        <v>9.92</v>
      </c>
      <c r="Z197" s="2">
        <v>3</v>
      </c>
      <c r="AA197" s="2"/>
      <c r="AB197" s="2">
        <v>5</v>
      </c>
      <c r="AC197" s="2"/>
      <c r="AD197" s="11" t="s">
        <v>65</v>
      </c>
      <c r="AG197">
        <f>D201</f>
        <v>6.73</v>
      </c>
      <c r="AH197">
        <f>F201</f>
        <v>2.21</v>
      </c>
      <c r="AI197">
        <f>G201</f>
        <v>0.28000000000000003</v>
      </c>
    </row>
    <row r="198" spans="1:35" x14ac:dyDescent="0.2">
      <c r="A198" s="1">
        <v>38076</v>
      </c>
      <c r="B198" s="3">
        <v>8</v>
      </c>
      <c r="C198" s="2">
        <v>0.02</v>
      </c>
      <c r="D198" s="2">
        <v>6.25</v>
      </c>
      <c r="F198" s="2">
        <v>2.41</v>
      </c>
      <c r="G198" s="2">
        <v>0.23</v>
      </c>
      <c r="H198" s="2"/>
      <c r="I198" s="2"/>
      <c r="J198" s="2"/>
      <c r="K198" s="2"/>
      <c r="L198" s="2"/>
      <c r="M198" s="2"/>
      <c r="N198" s="2"/>
      <c r="O198" s="2">
        <v>3</v>
      </c>
      <c r="P198" s="2">
        <v>1</v>
      </c>
      <c r="Q198" s="2">
        <v>1</v>
      </c>
      <c r="R198" s="2"/>
      <c r="S198" s="2">
        <v>3</v>
      </c>
      <c r="T198" s="2">
        <f t="shared" si="9"/>
        <v>5</v>
      </c>
      <c r="U198" s="2">
        <f t="shared" si="10"/>
        <v>10.5</v>
      </c>
      <c r="V198" s="2">
        <f t="shared" si="11"/>
        <v>0.83819999999999995</v>
      </c>
      <c r="W198" s="2">
        <v>33</v>
      </c>
      <c r="X198" s="2">
        <v>2</v>
      </c>
      <c r="Y198" s="2">
        <v>9.82</v>
      </c>
      <c r="Z198" s="2">
        <v>5</v>
      </c>
      <c r="AA198" s="2"/>
      <c r="AB198" s="2">
        <v>10.5</v>
      </c>
      <c r="AC198" s="2"/>
      <c r="AD198" s="11" t="s">
        <v>66</v>
      </c>
      <c r="AG198">
        <f>AVERAGE(D203:D204)</f>
        <v>6.87</v>
      </c>
      <c r="AH198">
        <f>AVERAGE(F203:F204)</f>
        <v>2.3849999999999998</v>
      </c>
      <c r="AI198">
        <f>AVERAGE(G203:G204)</f>
        <v>0.245</v>
      </c>
    </row>
    <row r="199" spans="1:35" x14ac:dyDescent="0.2">
      <c r="A199" s="1">
        <v>38090</v>
      </c>
      <c r="B199" s="3">
        <v>8</v>
      </c>
      <c r="C199" s="2">
        <v>0.05</v>
      </c>
      <c r="D199" s="2">
        <v>6.69</v>
      </c>
      <c r="F199" s="2">
        <v>2.41</v>
      </c>
      <c r="N199" s="2"/>
      <c r="O199" s="2">
        <v>6</v>
      </c>
      <c r="P199" s="2">
        <v>2</v>
      </c>
      <c r="Q199" s="2">
        <v>2</v>
      </c>
      <c r="R199" s="2"/>
      <c r="S199" s="2">
        <v>5</v>
      </c>
      <c r="T199" s="2">
        <f t="shared" si="9"/>
        <v>12</v>
      </c>
      <c r="U199" s="2">
        <f t="shared" si="10"/>
        <v>9</v>
      </c>
      <c r="V199" s="2">
        <f t="shared" si="11"/>
        <v>0.4572</v>
      </c>
      <c r="W199" s="2">
        <v>18</v>
      </c>
      <c r="X199" s="2">
        <v>2</v>
      </c>
      <c r="Y199" s="2">
        <v>9.2100000000000009</v>
      </c>
      <c r="Z199" s="2">
        <v>12</v>
      </c>
      <c r="AA199" s="2"/>
      <c r="AB199" s="2">
        <v>9</v>
      </c>
      <c r="AC199" s="2"/>
      <c r="AD199" s="11" t="s">
        <v>67</v>
      </c>
      <c r="AG199">
        <f>D205</f>
        <v>6.85</v>
      </c>
      <c r="AH199">
        <f>F205</f>
        <v>2.62</v>
      </c>
      <c r="AI199">
        <f>G205</f>
        <v>0.28000000000000003</v>
      </c>
    </row>
    <row r="200" spans="1:35" x14ac:dyDescent="0.2">
      <c r="A200" s="1">
        <v>38104</v>
      </c>
      <c r="B200" s="3">
        <v>8</v>
      </c>
      <c r="C200" s="2">
        <v>0.05</v>
      </c>
      <c r="D200" s="2">
        <v>6.71</v>
      </c>
      <c r="F200" s="2">
        <v>2.39</v>
      </c>
      <c r="G200" s="2">
        <v>0.21</v>
      </c>
      <c r="H200" s="2"/>
      <c r="I200" s="2"/>
      <c r="J200" s="2"/>
      <c r="K200" s="2"/>
      <c r="L200" s="2"/>
      <c r="M200" s="2"/>
      <c r="N200" s="2"/>
      <c r="O200" s="2">
        <v>2</v>
      </c>
      <c r="P200" s="2">
        <v>2</v>
      </c>
      <c r="Q200" s="2">
        <v>2</v>
      </c>
      <c r="R200" s="2"/>
      <c r="S200" s="2">
        <v>4</v>
      </c>
      <c r="T200" s="2">
        <f t="shared" si="9"/>
        <v>21</v>
      </c>
      <c r="U200" s="2">
        <f t="shared" si="10"/>
        <v>16</v>
      </c>
      <c r="V200" s="2">
        <f t="shared" si="11"/>
        <v>0.76200000000000001</v>
      </c>
      <c r="W200" s="2">
        <v>30</v>
      </c>
      <c r="X200" s="2">
        <v>2</v>
      </c>
      <c r="Y200" s="2">
        <v>8.7100000000000009</v>
      </c>
      <c r="Z200" s="2">
        <v>21</v>
      </c>
      <c r="AA200" s="2"/>
      <c r="AB200" s="2">
        <v>16</v>
      </c>
      <c r="AC200" s="2"/>
      <c r="AD200" s="11" t="s">
        <v>68</v>
      </c>
      <c r="AG200">
        <f>D209</f>
        <v>6.75</v>
      </c>
      <c r="AH200">
        <f>F209</f>
        <v>5.6</v>
      </c>
      <c r="AI200">
        <f>G209</f>
        <v>0.13</v>
      </c>
    </row>
    <row r="201" spans="1:35" x14ac:dyDescent="0.2">
      <c r="A201" s="1">
        <v>38118</v>
      </c>
      <c r="B201" s="3">
        <v>8</v>
      </c>
      <c r="C201" s="2">
        <v>0.1</v>
      </c>
      <c r="D201" s="2">
        <v>6.73</v>
      </c>
      <c r="F201" s="2">
        <v>2.21</v>
      </c>
      <c r="G201" s="2">
        <v>0.28000000000000003</v>
      </c>
      <c r="H201" s="2"/>
      <c r="I201" s="2"/>
      <c r="J201" s="2"/>
      <c r="K201" s="2"/>
      <c r="L201" s="2"/>
      <c r="M201" s="2"/>
      <c r="N201" s="2"/>
      <c r="O201" s="2">
        <v>2</v>
      </c>
      <c r="P201" s="2">
        <v>2</v>
      </c>
      <c r="Q201" s="2">
        <v>1</v>
      </c>
      <c r="R201" s="2">
        <v>6</v>
      </c>
      <c r="S201" s="2">
        <v>1</v>
      </c>
      <c r="T201" s="2">
        <f t="shared" si="9"/>
        <v>34</v>
      </c>
      <c r="U201" s="2">
        <f t="shared" si="10"/>
        <v>30</v>
      </c>
      <c r="V201" s="2">
        <f t="shared" si="11"/>
        <v>0.60959999999999992</v>
      </c>
      <c r="W201" s="2">
        <v>24</v>
      </c>
      <c r="X201" s="2">
        <v>2</v>
      </c>
      <c r="Y201" s="2">
        <v>2.97</v>
      </c>
      <c r="Z201" s="2">
        <v>34</v>
      </c>
      <c r="AA201" s="2"/>
      <c r="AB201" s="2">
        <v>30</v>
      </c>
      <c r="AC201" s="2"/>
      <c r="AD201" s="11" t="s">
        <v>69</v>
      </c>
    </row>
    <row r="202" spans="1:35" x14ac:dyDescent="0.2">
      <c r="A202" s="1">
        <v>38132</v>
      </c>
      <c r="B202" s="3">
        <v>8</v>
      </c>
      <c r="N202" s="2"/>
      <c r="O202" s="2"/>
      <c r="P202" s="2"/>
      <c r="Q202" s="2"/>
      <c r="R202" s="2"/>
      <c r="S202" s="2"/>
      <c r="T202" s="2" t="str">
        <f t="shared" si="9"/>
        <v xml:space="preserve"> </v>
      </c>
      <c r="U202" s="2" t="str">
        <f t="shared" si="10"/>
        <v xml:space="preserve"> </v>
      </c>
      <c r="V202" s="2">
        <f t="shared" si="11"/>
        <v>0</v>
      </c>
      <c r="W202" s="2"/>
      <c r="X202" s="2"/>
      <c r="Z202" s="2"/>
      <c r="AA202" s="2"/>
      <c r="AB202" s="2"/>
      <c r="AC202" s="2"/>
      <c r="AD202" s="11" t="s">
        <v>70</v>
      </c>
    </row>
    <row r="203" spans="1:35" x14ac:dyDescent="0.2">
      <c r="A203" s="1">
        <v>38146</v>
      </c>
      <c r="B203" s="3">
        <v>8</v>
      </c>
      <c r="C203" s="2">
        <v>0.1</v>
      </c>
      <c r="D203" s="2">
        <v>6.83</v>
      </c>
      <c r="F203" s="2">
        <v>2.46</v>
      </c>
      <c r="G203" s="2">
        <v>0.24</v>
      </c>
      <c r="H203" s="2"/>
      <c r="I203" s="2"/>
      <c r="J203" s="2"/>
      <c r="K203" s="2"/>
      <c r="L203" s="2"/>
      <c r="M203" s="2"/>
      <c r="N203" s="2"/>
      <c r="O203" s="2">
        <v>1</v>
      </c>
      <c r="P203" s="2">
        <v>1</v>
      </c>
      <c r="Q203" s="2">
        <v>1</v>
      </c>
      <c r="R203" s="2"/>
      <c r="S203" s="2">
        <v>1</v>
      </c>
      <c r="T203" s="2">
        <f t="shared" si="9"/>
        <v>28</v>
      </c>
      <c r="U203" s="2">
        <f t="shared" si="10"/>
        <v>124</v>
      </c>
      <c r="V203" s="2">
        <f t="shared" si="11"/>
        <v>0.71119999999999994</v>
      </c>
      <c r="W203" s="2">
        <v>28</v>
      </c>
      <c r="X203" s="2">
        <v>2</v>
      </c>
      <c r="Y203" s="2">
        <v>8.09</v>
      </c>
      <c r="Z203" s="2">
        <v>28</v>
      </c>
      <c r="AA203" s="2"/>
      <c r="AB203" s="2">
        <v>124</v>
      </c>
      <c r="AC203" s="2"/>
      <c r="AD203" s="11" t="s">
        <v>71</v>
      </c>
    </row>
    <row r="204" spans="1:35" x14ac:dyDescent="0.2">
      <c r="A204" s="1">
        <v>38160</v>
      </c>
      <c r="B204" s="3">
        <v>8</v>
      </c>
      <c r="C204" s="2">
        <v>0.06</v>
      </c>
      <c r="D204" s="2">
        <v>6.91</v>
      </c>
      <c r="F204" s="2">
        <v>2.31</v>
      </c>
      <c r="G204" s="2">
        <v>0.25</v>
      </c>
      <c r="H204" s="2"/>
      <c r="I204" s="2"/>
      <c r="J204" s="2"/>
      <c r="K204" s="2"/>
      <c r="L204" s="2"/>
      <c r="M204" s="2"/>
      <c r="N204" s="2"/>
      <c r="O204" s="2">
        <v>1</v>
      </c>
      <c r="P204" s="2">
        <v>2</v>
      </c>
      <c r="Q204" s="2">
        <v>1</v>
      </c>
      <c r="R204" s="2"/>
      <c r="S204" s="2">
        <v>1</v>
      </c>
      <c r="T204" s="2">
        <f t="shared" si="9"/>
        <v>25</v>
      </c>
      <c r="U204" s="2">
        <f t="shared" si="10"/>
        <v>24</v>
      </c>
      <c r="V204" s="2">
        <f t="shared" si="11"/>
        <v>0.68579999999999997</v>
      </c>
      <c r="W204" s="2">
        <v>27</v>
      </c>
      <c r="X204" s="2">
        <v>2</v>
      </c>
      <c r="Y204" s="2">
        <v>7.9</v>
      </c>
      <c r="Z204" s="2">
        <v>25</v>
      </c>
      <c r="AA204" s="2"/>
      <c r="AB204" s="2">
        <v>24</v>
      </c>
      <c r="AC204" s="2"/>
      <c r="AD204" s="11" t="s">
        <v>72</v>
      </c>
    </row>
    <row r="205" spans="1:35" x14ac:dyDescent="0.2">
      <c r="A205" s="1">
        <v>38174</v>
      </c>
      <c r="B205" s="3">
        <v>8</v>
      </c>
      <c r="C205" s="2">
        <v>0.06</v>
      </c>
      <c r="D205" s="2">
        <v>6.85</v>
      </c>
      <c r="F205" s="2">
        <v>2.62</v>
      </c>
      <c r="G205" s="2">
        <v>0.28000000000000003</v>
      </c>
      <c r="H205" s="2"/>
      <c r="I205" s="2"/>
      <c r="J205" s="2"/>
      <c r="K205" s="2"/>
      <c r="L205" s="2"/>
      <c r="M205" s="2"/>
      <c r="N205" s="2"/>
      <c r="O205" s="2">
        <v>1</v>
      </c>
      <c r="P205" s="2">
        <v>2</v>
      </c>
      <c r="Q205" s="2">
        <v>1</v>
      </c>
      <c r="R205" s="2"/>
      <c r="S205" s="2">
        <v>2</v>
      </c>
      <c r="T205" s="2">
        <f t="shared" si="9"/>
        <v>24</v>
      </c>
      <c r="U205" s="2">
        <f t="shared" si="10"/>
        <v>26</v>
      </c>
      <c r="V205" s="2">
        <f t="shared" si="11"/>
        <v>0.71119999999999994</v>
      </c>
      <c r="W205" s="2">
        <v>28</v>
      </c>
      <c r="X205" s="2">
        <v>2</v>
      </c>
      <c r="Y205" s="2">
        <v>7.72</v>
      </c>
      <c r="Z205" s="2">
        <v>24</v>
      </c>
      <c r="AA205" s="2"/>
      <c r="AB205" s="2">
        <v>26</v>
      </c>
      <c r="AC205" s="2"/>
      <c r="AD205" s="1"/>
    </row>
    <row r="206" spans="1:35" x14ac:dyDescent="0.2">
      <c r="A206" s="1">
        <v>38188</v>
      </c>
      <c r="B206" s="3">
        <v>8</v>
      </c>
      <c r="N206" s="2"/>
      <c r="O206" s="2"/>
      <c r="P206" s="2"/>
      <c r="Q206" s="2"/>
      <c r="R206" s="2"/>
      <c r="S206" s="2"/>
      <c r="T206" s="2" t="str">
        <f t="shared" si="9"/>
        <v xml:space="preserve"> </v>
      </c>
      <c r="U206" s="2" t="str">
        <f t="shared" si="10"/>
        <v xml:space="preserve"> </v>
      </c>
      <c r="V206" s="2">
        <f t="shared" si="11"/>
        <v>0</v>
      </c>
      <c r="W206" s="2"/>
      <c r="X206" s="2"/>
      <c r="Z206" s="2"/>
      <c r="AA206" s="2"/>
      <c r="AB206" s="2"/>
      <c r="AC206" s="2"/>
      <c r="AD206" s="1"/>
    </row>
    <row r="207" spans="1:35" x14ac:dyDescent="0.2">
      <c r="A207" s="1">
        <v>38202</v>
      </c>
      <c r="B207">
        <v>8</v>
      </c>
      <c r="T207" s="2" t="str">
        <f t="shared" si="9"/>
        <v xml:space="preserve"> </v>
      </c>
      <c r="U207" s="2" t="str">
        <f t="shared" si="10"/>
        <v xml:space="preserve"> </v>
      </c>
      <c r="V207" s="2">
        <f t="shared" si="11"/>
        <v>0</v>
      </c>
      <c r="AD207" s="1"/>
    </row>
    <row r="208" spans="1:35" x14ac:dyDescent="0.2">
      <c r="A208" s="1">
        <v>38216</v>
      </c>
      <c r="B208">
        <v>8</v>
      </c>
      <c r="N208" t="s">
        <v>26</v>
      </c>
      <c r="T208" s="2" t="str">
        <f t="shared" si="9"/>
        <v xml:space="preserve"> </v>
      </c>
      <c r="U208" s="2" t="str">
        <f t="shared" si="10"/>
        <v xml:space="preserve"> </v>
      </c>
      <c r="V208" s="2">
        <f t="shared" si="11"/>
        <v>0</v>
      </c>
      <c r="X208" s="9"/>
      <c r="AD208" s="1"/>
    </row>
    <row r="209" spans="1:32" x14ac:dyDescent="0.2">
      <c r="A209" s="1">
        <v>38230</v>
      </c>
      <c r="B209">
        <v>8</v>
      </c>
      <c r="C209">
        <v>0.03</v>
      </c>
      <c r="D209">
        <v>6.75</v>
      </c>
      <c r="E209">
        <v>105.9</v>
      </c>
      <c r="F209">
        <v>5.6</v>
      </c>
      <c r="G209">
        <v>0.13</v>
      </c>
      <c r="N209" t="s">
        <v>2</v>
      </c>
      <c r="O209">
        <v>1</v>
      </c>
      <c r="P209">
        <v>2</v>
      </c>
      <c r="Q209">
        <v>1</v>
      </c>
      <c r="R209" t="s">
        <v>2</v>
      </c>
      <c r="S209">
        <v>5</v>
      </c>
      <c r="T209" s="2">
        <f t="shared" si="9"/>
        <v>29</v>
      </c>
      <c r="U209" s="2">
        <f t="shared" si="10"/>
        <v>28</v>
      </c>
      <c r="V209" s="2">
        <f t="shared" si="11"/>
        <v>0.254</v>
      </c>
      <c r="W209">
        <v>10</v>
      </c>
      <c r="X209">
        <v>2</v>
      </c>
      <c r="Y209">
        <v>8.89</v>
      </c>
      <c r="Z209">
        <v>29</v>
      </c>
      <c r="AB209">
        <v>28</v>
      </c>
      <c r="AD209" s="1"/>
    </row>
    <row r="210" spans="1:32" x14ac:dyDescent="0.2">
      <c r="A210" s="7">
        <v>38244</v>
      </c>
      <c r="B210">
        <v>8</v>
      </c>
      <c r="T210" s="2" t="str">
        <f t="shared" si="9"/>
        <v xml:space="preserve"> </v>
      </c>
      <c r="U210" s="2" t="str">
        <f t="shared" si="10"/>
        <v xml:space="preserve"> </v>
      </c>
      <c r="V210" s="2">
        <f t="shared" si="11"/>
        <v>0</v>
      </c>
      <c r="AD210" s="7"/>
    </row>
    <row r="211" spans="1:32" x14ac:dyDescent="0.2">
      <c r="A211" s="7">
        <v>38258</v>
      </c>
      <c r="B211">
        <v>8</v>
      </c>
      <c r="T211" s="2" t="str">
        <f t="shared" si="9"/>
        <v xml:space="preserve"> </v>
      </c>
      <c r="U211" s="2" t="str">
        <f t="shared" si="10"/>
        <v xml:space="preserve"> </v>
      </c>
      <c r="V211" s="2">
        <f t="shared" si="11"/>
        <v>0</v>
      </c>
      <c r="AD211" s="7"/>
    </row>
    <row r="212" spans="1:32" x14ac:dyDescent="0.2">
      <c r="A212" s="1">
        <v>38272</v>
      </c>
      <c r="B212">
        <v>8</v>
      </c>
      <c r="T212" s="2" t="str">
        <f t="shared" si="9"/>
        <v xml:space="preserve"> </v>
      </c>
      <c r="U212" s="2" t="str">
        <f t="shared" si="10"/>
        <v xml:space="preserve"> </v>
      </c>
      <c r="V212" s="2">
        <f t="shared" si="11"/>
        <v>0</v>
      </c>
      <c r="AD212" s="1"/>
    </row>
    <row r="213" spans="1:32" x14ac:dyDescent="0.2">
      <c r="A213" s="1">
        <v>38286</v>
      </c>
      <c r="B213">
        <v>8</v>
      </c>
      <c r="T213" s="2" t="str">
        <f t="shared" si="9"/>
        <v xml:space="preserve"> </v>
      </c>
      <c r="U213" s="2" t="str">
        <f t="shared" si="10"/>
        <v xml:space="preserve"> </v>
      </c>
      <c r="V213" s="2">
        <f t="shared" si="11"/>
        <v>0</v>
      </c>
      <c r="AD213" s="1"/>
    </row>
    <row r="214" spans="1:32" x14ac:dyDescent="0.2">
      <c r="A214" s="1">
        <v>38300</v>
      </c>
      <c r="B214">
        <v>8</v>
      </c>
      <c r="T214" s="2" t="str">
        <f t="shared" si="9"/>
        <v xml:space="preserve"> </v>
      </c>
      <c r="U214" s="2" t="str">
        <f t="shared" si="10"/>
        <v xml:space="preserve"> </v>
      </c>
      <c r="V214" s="2">
        <f t="shared" si="11"/>
        <v>0</v>
      </c>
      <c r="AD214" s="1"/>
    </row>
    <row r="215" spans="1:32" x14ac:dyDescent="0.2">
      <c r="A215" s="7">
        <v>38314</v>
      </c>
      <c r="B215">
        <v>8</v>
      </c>
      <c r="T215" s="2" t="str">
        <f t="shared" si="9"/>
        <v xml:space="preserve"> </v>
      </c>
      <c r="U215" s="2" t="str">
        <f t="shared" si="10"/>
        <v xml:space="preserve"> </v>
      </c>
      <c r="V215" s="2">
        <f t="shared" si="11"/>
        <v>0</v>
      </c>
      <c r="AD215" s="7"/>
    </row>
    <row r="216" spans="1:32" x14ac:dyDescent="0.2">
      <c r="A216" s="1">
        <v>38328</v>
      </c>
      <c r="B216">
        <v>8</v>
      </c>
      <c r="T216" s="2" t="str">
        <f t="shared" si="9"/>
        <v xml:space="preserve"> </v>
      </c>
      <c r="U216" s="2" t="str">
        <f t="shared" si="10"/>
        <v xml:space="preserve"> </v>
      </c>
      <c r="V216" s="2">
        <f t="shared" si="11"/>
        <v>0</v>
      </c>
      <c r="AD216" s="1"/>
    </row>
    <row r="217" spans="1:32" x14ac:dyDescent="0.2">
      <c r="T217" s="2" t="str">
        <f t="shared" si="9"/>
        <v xml:space="preserve"> </v>
      </c>
      <c r="U217" s="2" t="str">
        <f t="shared" si="10"/>
        <v xml:space="preserve"> </v>
      </c>
      <c r="V217" s="2">
        <f t="shared" si="11"/>
        <v>0</v>
      </c>
    </row>
    <row r="218" spans="1:32" x14ac:dyDescent="0.2">
      <c r="T218" s="2" t="str">
        <f t="shared" si="9"/>
        <v xml:space="preserve"> </v>
      </c>
      <c r="U218" s="2" t="str">
        <f t="shared" si="10"/>
        <v xml:space="preserve"> </v>
      </c>
      <c r="V218" s="2">
        <f t="shared" si="11"/>
        <v>0</v>
      </c>
    </row>
    <row r="219" spans="1:32" x14ac:dyDescent="0.2">
      <c r="A219" s="1">
        <v>37992</v>
      </c>
      <c r="B219" s="3">
        <v>9</v>
      </c>
      <c r="N219" s="2"/>
      <c r="Q219" s="2"/>
      <c r="T219" s="2" t="str">
        <f t="shared" si="9"/>
        <v xml:space="preserve"> </v>
      </c>
      <c r="U219" s="2" t="str">
        <f t="shared" si="10"/>
        <v xml:space="preserve"> </v>
      </c>
      <c r="V219" s="2">
        <f t="shared" si="11"/>
        <v>0</v>
      </c>
      <c r="AE219">
        <v>9</v>
      </c>
      <c r="AF219" s="10" t="s">
        <v>27</v>
      </c>
    </row>
    <row r="220" spans="1:32" x14ac:dyDescent="0.2">
      <c r="A220" s="1">
        <v>38006</v>
      </c>
      <c r="B220" s="3">
        <v>9</v>
      </c>
      <c r="N220" s="2"/>
      <c r="Q220" s="2"/>
      <c r="T220" s="2" t="str">
        <f t="shared" si="9"/>
        <v xml:space="preserve"> </v>
      </c>
      <c r="U220" s="2" t="str">
        <f t="shared" si="10"/>
        <v xml:space="preserve"> </v>
      </c>
      <c r="V220" s="2">
        <f t="shared" si="11"/>
        <v>0</v>
      </c>
      <c r="AD220" s="11" t="s">
        <v>61</v>
      </c>
    </row>
    <row r="221" spans="1:32" x14ac:dyDescent="0.2">
      <c r="A221" s="6">
        <v>38020</v>
      </c>
      <c r="B221" s="3">
        <v>9</v>
      </c>
      <c r="N221" s="2"/>
      <c r="Q221" s="2"/>
      <c r="T221" s="2" t="str">
        <f t="shared" si="9"/>
        <v xml:space="preserve"> </v>
      </c>
      <c r="U221" s="2" t="str">
        <f t="shared" si="10"/>
        <v xml:space="preserve"> </v>
      </c>
      <c r="V221" s="2">
        <f t="shared" si="11"/>
        <v>0</v>
      </c>
      <c r="AD221" s="11" t="s">
        <v>62</v>
      </c>
    </row>
    <row r="222" spans="1:32" x14ac:dyDescent="0.2">
      <c r="A222" s="1">
        <v>38034</v>
      </c>
      <c r="B222" s="3">
        <v>9</v>
      </c>
      <c r="N222" s="2"/>
      <c r="Q222" s="2"/>
      <c r="T222" s="2" t="str">
        <f t="shared" si="9"/>
        <v xml:space="preserve"> </v>
      </c>
      <c r="U222" s="2" t="str">
        <f t="shared" si="10"/>
        <v xml:space="preserve"> </v>
      </c>
      <c r="V222" s="2">
        <f t="shared" si="11"/>
        <v>0</v>
      </c>
      <c r="AD222" s="11" t="s">
        <v>63</v>
      </c>
    </row>
    <row r="223" spans="1:32" x14ac:dyDescent="0.2">
      <c r="A223" s="1">
        <v>38048</v>
      </c>
      <c r="B223" s="3">
        <v>9</v>
      </c>
      <c r="N223" s="2"/>
      <c r="Q223" s="2"/>
      <c r="T223" s="2" t="str">
        <f t="shared" si="9"/>
        <v xml:space="preserve"> </v>
      </c>
      <c r="U223" s="2" t="str">
        <f t="shared" si="10"/>
        <v xml:space="preserve"> </v>
      </c>
      <c r="V223" s="2">
        <f t="shared" si="11"/>
        <v>0</v>
      </c>
      <c r="AD223" s="11" t="s">
        <v>64</v>
      </c>
    </row>
    <row r="224" spans="1:32" x14ac:dyDescent="0.2">
      <c r="A224" s="1">
        <v>38062</v>
      </c>
      <c r="B224" s="3">
        <v>9</v>
      </c>
      <c r="N224" s="2"/>
      <c r="Q224" s="2"/>
      <c r="T224" s="2" t="str">
        <f t="shared" si="9"/>
        <v xml:space="preserve"> </v>
      </c>
      <c r="U224" s="2" t="str">
        <f t="shared" si="10"/>
        <v xml:space="preserve"> </v>
      </c>
      <c r="V224" s="2">
        <f t="shared" si="11"/>
        <v>0</v>
      </c>
      <c r="AD224" s="11" t="s">
        <v>65</v>
      </c>
    </row>
    <row r="225" spans="1:35" x14ac:dyDescent="0.2">
      <c r="A225" s="1">
        <v>38076</v>
      </c>
      <c r="B225" s="3">
        <v>9</v>
      </c>
      <c r="N225" s="2"/>
      <c r="Q225" s="2"/>
      <c r="T225" s="2" t="str">
        <f t="shared" si="9"/>
        <v xml:space="preserve"> </v>
      </c>
      <c r="U225" s="2" t="str">
        <f t="shared" si="10"/>
        <v xml:space="preserve"> </v>
      </c>
      <c r="V225" s="2">
        <f t="shared" si="11"/>
        <v>0</v>
      </c>
      <c r="AD225" s="11" t="s">
        <v>66</v>
      </c>
    </row>
    <row r="226" spans="1:35" x14ac:dyDescent="0.2">
      <c r="A226" s="1">
        <v>38090</v>
      </c>
      <c r="B226" s="3">
        <v>9</v>
      </c>
      <c r="N226" s="2"/>
      <c r="Q226" s="2"/>
      <c r="T226" s="2" t="str">
        <f t="shared" si="9"/>
        <v xml:space="preserve"> </v>
      </c>
      <c r="U226" s="2" t="str">
        <f t="shared" si="10"/>
        <v xml:space="preserve"> </v>
      </c>
      <c r="V226" s="2">
        <f t="shared" si="11"/>
        <v>0</v>
      </c>
      <c r="AD226" s="11" t="s">
        <v>67</v>
      </c>
    </row>
    <row r="227" spans="1:35" x14ac:dyDescent="0.2">
      <c r="A227" s="1">
        <v>38104</v>
      </c>
      <c r="B227" s="3">
        <v>9</v>
      </c>
      <c r="N227" s="2"/>
      <c r="Q227" s="2"/>
      <c r="T227" s="2" t="str">
        <f t="shared" si="9"/>
        <v xml:space="preserve"> </v>
      </c>
      <c r="U227" s="2" t="str">
        <f t="shared" si="10"/>
        <v xml:space="preserve"> </v>
      </c>
      <c r="V227" s="2">
        <f t="shared" si="11"/>
        <v>0</v>
      </c>
      <c r="AD227" s="11" t="s">
        <v>68</v>
      </c>
    </row>
    <row r="228" spans="1:35" x14ac:dyDescent="0.2">
      <c r="A228" s="1">
        <v>38118</v>
      </c>
      <c r="B228" s="3">
        <v>9</v>
      </c>
      <c r="N228" s="2"/>
      <c r="Q228" s="2"/>
      <c r="T228" s="2" t="str">
        <f t="shared" si="9"/>
        <v xml:space="preserve"> </v>
      </c>
      <c r="U228" s="2" t="str">
        <f t="shared" si="10"/>
        <v xml:space="preserve"> </v>
      </c>
      <c r="V228" s="2">
        <f t="shared" si="11"/>
        <v>0</v>
      </c>
      <c r="AD228" s="11" t="s">
        <v>69</v>
      </c>
    </row>
    <row r="229" spans="1:35" x14ac:dyDescent="0.2">
      <c r="A229" s="1">
        <v>38132</v>
      </c>
      <c r="B229" s="3">
        <v>9</v>
      </c>
      <c r="N229" s="2"/>
      <c r="Q229" s="2"/>
      <c r="T229" s="2" t="str">
        <f t="shared" si="9"/>
        <v xml:space="preserve"> </v>
      </c>
      <c r="U229" s="2" t="str">
        <f t="shared" si="10"/>
        <v xml:space="preserve"> </v>
      </c>
      <c r="V229" s="2">
        <f t="shared" si="11"/>
        <v>0</v>
      </c>
      <c r="AD229" s="11" t="s">
        <v>70</v>
      </c>
      <c r="AG229">
        <f>D240</f>
        <v>7.8</v>
      </c>
      <c r="AI229">
        <f>G240</f>
        <v>0.10100000000000001</v>
      </c>
    </row>
    <row r="230" spans="1:35" x14ac:dyDescent="0.2">
      <c r="A230" s="1">
        <v>38146</v>
      </c>
      <c r="B230" s="3">
        <v>9</v>
      </c>
      <c r="N230" s="2"/>
      <c r="Q230" s="2"/>
      <c r="T230" s="2" t="str">
        <f t="shared" si="9"/>
        <v xml:space="preserve"> </v>
      </c>
      <c r="U230" s="2" t="str">
        <f t="shared" si="10"/>
        <v xml:space="preserve"> </v>
      </c>
      <c r="V230" s="2">
        <f t="shared" si="11"/>
        <v>0</v>
      </c>
      <c r="AD230" s="11" t="s">
        <v>71</v>
      </c>
      <c r="AG230">
        <f>D241</f>
        <v>7.2</v>
      </c>
      <c r="AI230">
        <f>G241</f>
        <v>0.03</v>
      </c>
    </row>
    <row r="231" spans="1:35" x14ac:dyDescent="0.2">
      <c r="A231" s="1">
        <v>38160</v>
      </c>
      <c r="B231" s="3">
        <v>9</v>
      </c>
      <c r="N231" s="2"/>
      <c r="Q231" s="2"/>
      <c r="T231" s="2" t="str">
        <f t="shared" si="9"/>
        <v xml:space="preserve"> </v>
      </c>
      <c r="U231" s="2" t="str">
        <f t="shared" si="10"/>
        <v xml:space="preserve"> </v>
      </c>
      <c r="V231" s="2">
        <f t="shared" si="11"/>
        <v>0</v>
      </c>
      <c r="AD231" s="11" t="s">
        <v>72</v>
      </c>
      <c r="AG231">
        <f>D243</f>
        <v>7.1</v>
      </c>
      <c r="AI231">
        <f>G243</f>
        <v>7.0000000000000007E-2</v>
      </c>
    </row>
    <row r="232" spans="1:35" x14ac:dyDescent="0.2">
      <c r="A232" s="1">
        <v>38174</v>
      </c>
      <c r="B232" s="3">
        <v>9</v>
      </c>
      <c r="N232" s="2"/>
      <c r="Q232" s="2"/>
      <c r="T232" s="2" t="str">
        <f t="shared" si="9"/>
        <v xml:space="preserve"> </v>
      </c>
      <c r="U232" s="2" t="str">
        <f t="shared" si="10"/>
        <v xml:space="preserve"> </v>
      </c>
      <c r="V232" s="2">
        <f t="shared" si="11"/>
        <v>0</v>
      </c>
      <c r="AD232" s="1"/>
    </row>
    <row r="233" spans="1:35" x14ac:dyDescent="0.2">
      <c r="A233" s="1">
        <v>38188</v>
      </c>
      <c r="B233" s="3">
        <v>9</v>
      </c>
      <c r="N233" s="2"/>
      <c r="Q233" s="2"/>
      <c r="T233" s="2" t="str">
        <f t="shared" si="9"/>
        <v xml:space="preserve"> </v>
      </c>
      <c r="U233" s="2" t="str">
        <f t="shared" si="10"/>
        <v xml:space="preserve"> </v>
      </c>
      <c r="V233" s="2">
        <f t="shared" si="11"/>
        <v>0</v>
      </c>
      <c r="AD233" s="1"/>
    </row>
    <row r="234" spans="1:35" x14ac:dyDescent="0.2">
      <c r="A234" s="1">
        <v>38202</v>
      </c>
      <c r="B234">
        <v>9</v>
      </c>
      <c r="T234" s="2" t="str">
        <f t="shared" si="9"/>
        <v xml:space="preserve"> </v>
      </c>
      <c r="U234" s="2" t="str">
        <f t="shared" si="10"/>
        <v xml:space="preserve"> </v>
      </c>
      <c r="V234" s="2">
        <f t="shared" si="11"/>
        <v>0</v>
      </c>
      <c r="AD234" s="1"/>
    </row>
    <row r="235" spans="1:35" x14ac:dyDescent="0.2">
      <c r="A235" s="1">
        <v>38216</v>
      </c>
      <c r="B235">
        <v>9</v>
      </c>
      <c r="N235" t="s">
        <v>28</v>
      </c>
      <c r="T235" s="2" t="str">
        <f t="shared" si="9"/>
        <v xml:space="preserve"> </v>
      </c>
      <c r="U235" s="2" t="str">
        <f t="shared" si="10"/>
        <v xml:space="preserve"> </v>
      </c>
      <c r="V235" s="2">
        <f t="shared" si="11"/>
        <v>0</v>
      </c>
      <c r="AD235" s="1"/>
    </row>
    <row r="236" spans="1:35" x14ac:dyDescent="0.2">
      <c r="A236" s="1">
        <v>38230</v>
      </c>
      <c r="B236">
        <v>9</v>
      </c>
      <c r="T236" s="2" t="str">
        <f t="shared" si="9"/>
        <v xml:space="preserve"> </v>
      </c>
      <c r="U236" s="2" t="str">
        <f t="shared" si="10"/>
        <v xml:space="preserve"> </v>
      </c>
      <c r="V236" s="2">
        <f t="shared" si="11"/>
        <v>0</v>
      </c>
      <c r="AD236" s="1"/>
    </row>
    <row r="237" spans="1:35" x14ac:dyDescent="0.2">
      <c r="A237" s="7">
        <v>38244</v>
      </c>
      <c r="B237">
        <v>9</v>
      </c>
      <c r="T237" s="2" t="str">
        <f t="shared" si="9"/>
        <v xml:space="preserve"> </v>
      </c>
      <c r="U237" s="2" t="str">
        <f t="shared" si="10"/>
        <v xml:space="preserve"> </v>
      </c>
      <c r="V237" s="2">
        <f t="shared" si="11"/>
        <v>0</v>
      </c>
      <c r="AD237" s="7"/>
    </row>
    <row r="238" spans="1:35" x14ac:dyDescent="0.2">
      <c r="A238" s="7">
        <v>38258</v>
      </c>
      <c r="B238">
        <v>9</v>
      </c>
      <c r="T238" s="2" t="str">
        <f t="shared" si="9"/>
        <v xml:space="preserve"> </v>
      </c>
      <c r="U238" s="2" t="str">
        <f t="shared" si="10"/>
        <v xml:space="preserve"> </v>
      </c>
      <c r="V238" s="2">
        <f t="shared" si="11"/>
        <v>0</v>
      </c>
      <c r="AD238" s="7"/>
    </row>
    <row r="239" spans="1:35" x14ac:dyDescent="0.2">
      <c r="A239" s="1">
        <v>38272</v>
      </c>
      <c r="B239">
        <v>9</v>
      </c>
      <c r="T239" s="2" t="str">
        <f t="shared" si="9"/>
        <v xml:space="preserve"> </v>
      </c>
      <c r="U239" s="2" t="str">
        <f t="shared" si="10"/>
        <v xml:space="preserve"> </v>
      </c>
      <c r="V239" s="2">
        <f t="shared" si="11"/>
        <v>0</v>
      </c>
      <c r="AD239" s="1"/>
    </row>
    <row r="240" spans="1:35" x14ac:dyDescent="0.2">
      <c r="A240" s="1">
        <v>38286</v>
      </c>
      <c r="B240">
        <v>9</v>
      </c>
      <c r="C240">
        <v>0</v>
      </c>
      <c r="D240">
        <v>7.8</v>
      </c>
      <c r="F240" t="s">
        <v>2</v>
      </c>
      <c r="G240">
        <v>0.10100000000000001</v>
      </c>
      <c r="N240" t="s">
        <v>2</v>
      </c>
      <c r="O240">
        <v>3</v>
      </c>
      <c r="P240">
        <v>2</v>
      </c>
      <c r="Q240">
        <v>1</v>
      </c>
      <c r="R240" t="s">
        <v>2</v>
      </c>
      <c r="S240">
        <v>2</v>
      </c>
      <c r="T240" s="2">
        <f t="shared" si="9"/>
        <v>12</v>
      </c>
      <c r="U240" s="2">
        <f t="shared" si="10"/>
        <v>18</v>
      </c>
      <c r="V240" s="2">
        <f t="shared" si="11"/>
        <v>0.91439999999999999</v>
      </c>
      <c r="W240">
        <v>36</v>
      </c>
      <c r="X240">
        <v>1</v>
      </c>
      <c r="Y240">
        <v>8.8800000000000008</v>
      </c>
      <c r="Z240">
        <v>12</v>
      </c>
      <c r="AB240">
        <v>18</v>
      </c>
      <c r="AD240" s="1"/>
    </row>
    <row r="241" spans="1:32" x14ac:dyDescent="0.2">
      <c r="A241" s="1">
        <v>38300</v>
      </c>
      <c r="B241">
        <v>9</v>
      </c>
      <c r="C241">
        <v>0</v>
      </c>
      <c r="D241">
        <v>7.2</v>
      </c>
      <c r="F241" t="s">
        <v>2</v>
      </c>
      <c r="G241">
        <v>0.03</v>
      </c>
      <c r="N241" t="s">
        <v>2</v>
      </c>
      <c r="O241">
        <v>1</v>
      </c>
      <c r="P241">
        <v>2</v>
      </c>
      <c r="Q241">
        <v>2</v>
      </c>
      <c r="R241">
        <v>1</v>
      </c>
      <c r="S241">
        <v>1</v>
      </c>
      <c r="T241" s="2">
        <f t="shared" si="9"/>
        <v>6</v>
      </c>
      <c r="U241" s="2">
        <f t="shared" si="10"/>
        <v>10</v>
      </c>
      <c r="V241" s="2">
        <f t="shared" si="11"/>
        <v>0.99059999999999993</v>
      </c>
      <c r="W241">
        <v>39</v>
      </c>
      <c r="X241">
        <v>1</v>
      </c>
      <c r="Y241">
        <v>6.85</v>
      </c>
      <c r="Z241">
        <v>6</v>
      </c>
      <c r="AB241">
        <v>10</v>
      </c>
      <c r="AD241" s="1"/>
    </row>
    <row r="242" spans="1:32" x14ac:dyDescent="0.2">
      <c r="A242" s="7">
        <v>38314</v>
      </c>
      <c r="B242">
        <v>9</v>
      </c>
      <c r="T242" s="2" t="str">
        <f t="shared" si="9"/>
        <v xml:space="preserve"> </v>
      </c>
      <c r="U242" s="2" t="str">
        <f t="shared" si="10"/>
        <v xml:space="preserve"> </v>
      </c>
      <c r="V242" s="2">
        <f t="shared" si="11"/>
        <v>0</v>
      </c>
      <c r="AD242" s="7"/>
    </row>
    <row r="243" spans="1:32" x14ac:dyDescent="0.2">
      <c r="A243" s="1">
        <v>38328</v>
      </c>
      <c r="B243">
        <v>9</v>
      </c>
      <c r="C243">
        <v>0</v>
      </c>
      <c r="D243">
        <v>7.1</v>
      </c>
      <c r="F243" t="s">
        <v>2</v>
      </c>
      <c r="G243">
        <v>7.0000000000000007E-2</v>
      </c>
      <c r="N243" t="s">
        <v>2</v>
      </c>
      <c r="O243">
        <v>3</v>
      </c>
      <c r="P243">
        <v>2</v>
      </c>
      <c r="Q243">
        <v>2</v>
      </c>
      <c r="R243">
        <v>6</v>
      </c>
      <c r="S243">
        <v>5</v>
      </c>
      <c r="T243" s="2">
        <f t="shared" si="9"/>
        <v>15</v>
      </c>
      <c r="U243" s="2">
        <f t="shared" si="10"/>
        <v>12</v>
      </c>
      <c r="V243" s="2">
        <f t="shared" si="11"/>
        <v>1.2953999999999999</v>
      </c>
      <c r="W243">
        <v>51</v>
      </c>
      <c r="X243">
        <v>1</v>
      </c>
      <c r="Y243">
        <v>9.26</v>
      </c>
      <c r="Z243">
        <v>15</v>
      </c>
      <c r="AB243">
        <v>12</v>
      </c>
      <c r="AD243" s="1"/>
    </row>
    <row r="244" spans="1:32" x14ac:dyDescent="0.2">
      <c r="O244" s="2"/>
      <c r="P244" s="2"/>
      <c r="Q244" s="2"/>
      <c r="R244" s="2"/>
      <c r="S244" s="2"/>
      <c r="T244" s="2" t="str">
        <f t="shared" si="9"/>
        <v xml:space="preserve"> </v>
      </c>
      <c r="U244" s="2" t="str">
        <f t="shared" si="10"/>
        <v xml:space="preserve"> </v>
      </c>
      <c r="V244" s="2">
        <f t="shared" si="11"/>
        <v>0</v>
      </c>
      <c r="W244" s="2"/>
      <c r="Z244" s="2"/>
      <c r="AA244" s="2"/>
      <c r="AB244" s="2"/>
      <c r="AC244" s="2"/>
    </row>
    <row r="245" spans="1:32" x14ac:dyDescent="0.2">
      <c r="O245" s="2"/>
      <c r="P245" s="2"/>
      <c r="Q245" s="2"/>
      <c r="R245" s="2"/>
      <c r="S245" s="2"/>
      <c r="T245" s="2" t="str">
        <f t="shared" si="9"/>
        <v xml:space="preserve"> </v>
      </c>
      <c r="U245" s="2" t="str">
        <f t="shared" si="10"/>
        <v xml:space="preserve"> </v>
      </c>
      <c r="V245" s="2">
        <f t="shared" si="11"/>
        <v>0</v>
      </c>
      <c r="W245" s="2"/>
      <c r="Z245" s="2"/>
      <c r="AA245" s="2"/>
      <c r="AB245" s="2"/>
      <c r="AC245" s="2"/>
    </row>
    <row r="246" spans="1:32" x14ac:dyDescent="0.2">
      <c r="A246" s="1">
        <v>37992</v>
      </c>
      <c r="B246" s="3">
        <v>10</v>
      </c>
      <c r="N246" s="2"/>
      <c r="O246" s="2"/>
      <c r="P246" s="2"/>
      <c r="R246" s="2"/>
      <c r="S246" s="2"/>
      <c r="T246" s="2" t="str">
        <f t="shared" si="9"/>
        <v xml:space="preserve"> </v>
      </c>
      <c r="U246" s="2" t="str">
        <f t="shared" si="10"/>
        <v xml:space="preserve"> </v>
      </c>
      <c r="V246" s="2">
        <f t="shared" si="11"/>
        <v>0</v>
      </c>
      <c r="W246" s="2"/>
      <c r="X246" s="2"/>
      <c r="Z246" s="2"/>
      <c r="AA246" s="2"/>
      <c r="AB246" s="2"/>
      <c r="AC246" s="2"/>
      <c r="AF246" s="10"/>
    </row>
    <row r="247" spans="1:32" x14ac:dyDescent="0.2">
      <c r="A247" s="1">
        <v>38006</v>
      </c>
      <c r="B247" s="3">
        <v>10</v>
      </c>
      <c r="N247" s="2"/>
      <c r="O247" s="2"/>
      <c r="P247" s="2"/>
      <c r="R247" s="2"/>
      <c r="S247" s="2"/>
      <c r="T247" s="2" t="str">
        <f t="shared" si="9"/>
        <v xml:space="preserve"> </v>
      </c>
      <c r="U247" s="2" t="str">
        <f t="shared" si="10"/>
        <v xml:space="preserve"> </v>
      </c>
      <c r="V247" s="2">
        <f t="shared" si="11"/>
        <v>0</v>
      </c>
      <c r="W247" s="2"/>
      <c r="X247" s="2"/>
      <c r="Z247" s="2"/>
      <c r="AA247" s="2"/>
      <c r="AB247" s="2"/>
      <c r="AC247" s="2"/>
      <c r="AD247" s="11"/>
    </row>
    <row r="248" spans="1:32" x14ac:dyDescent="0.2">
      <c r="A248" s="6">
        <v>38020</v>
      </c>
      <c r="B248" s="3">
        <v>10</v>
      </c>
      <c r="N248" s="2"/>
      <c r="O248" s="2"/>
      <c r="P248" s="2"/>
      <c r="R248" s="2"/>
      <c r="S248" s="2"/>
      <c r="T248" s="2" t="str">
        <f t="shared" si="9"/>
        <v xml:space="preserve"> </v>
      </c>
      <c r="U248" s="2" t="str">
        <f t="shared" si="10"/>
        <v xml:space="preserve"> </v>
      </c>
      <c r="V248" s="2">
        <f t="shared" si="11"/>
        <v>0</v>
      </c>
      <c r="W248" s="2"/>
      <c r="X248" s="2"/>
      <c r="Z248" s="2"/>
      <c r="AA248" s="2"/>
      <c r="AB248" s="2"/>
      <c r="AC248" s="2"/>
      <c r="AD248" s="11"/>
    </row>
    <row r="249" spans="1:32" x14ac:dyDescent="0.2">
      <c r="A249" s="1">
        <v>38034</v>
      </c>
      <c r="B249" s="3">
        <v>10</v>
      </c>
      <c r="N249" s="2"/>
      <c r="O249" s="2"/>
      <c r="P249" s="2"/>
      <c r="R249" s="2"/>
      <c r="S249" s="2"/>
      <c r="T249" s="2" t="str">
        <f t="shared" si="9"/>
        <v xml:space="preserve"> </v>
      </c>
      <c r="U249" s="2" t="str">
        <f t="shared" si="10"/>
        <v xml:space="preserve"> </v>
      </c>
      <c r="V249" s="2">
        <f t="shared" si="11"/>
        <v>0</v>
      </c>
      <c r="W249" s="2"/>
      <c r="X249" s="2"/>
      <c r="Z249" s="2"/>
      <c r="AA249" s="2"/>
      <c r="AB249" s="2"/>
      <c r="AC249" s="2"/>
      <c r="AD249" s="11"/>
    </row>
    <row r="250" spans="1:32" x14ac:dyDescent="0.2">
      <c r="A250" s="1">
        <v>38048</v>
      </c>
      <c r="B250" s="3">
        <v>10</v>
      </c>
      <c r="N250" s="2"/>
      <c r="O250" s="2"/>
      <c r="P250" s="2"/>
      <c r="R250" s="2"/>
      <c r="S250" s="2"/>
      <c r="T250" s="2" t="str">
        <f t="shared" si="9"/>
        <v xml:space="preserve"> </v>
      </c>
      <c r="U250" s="2" t="str">
        <f t="shared" si="10"/>
        <v xml:space="preserve"> </v>
      </c>
      <c r="V250" s="2">
        <f t="shared" si="11"/>
        <v>0</v>
      </c>
      <c r="W250" s="2"/>
      <c r="X250" s="2"/>
      <c r="Z250" s="2"/>
      <c r="AA250" s="2"/>
      <c r="AB250" s="2"/>
      <c r="AC250" s="2"/>
      <c r="AD250" s="11"/>
    </row>
    <row r="251" spans="1:32" x14ac:dyDescent="0.2">
      <c r="A251" s="1">
        <v>38062</v>
      </c>
      <c r="B251" s="3">
        <v>10</v>
      </c>
      <c r="N251" s="2"/>
      <c r="O251" s="2"/>
      <c r="P251" s="2"/>
      <c r="R251" s="2"/>
      <c r="S251" s="2"/>
      <c r="T251" s="2" t="str">
        <f t="shared" si="9"/>
        <v xml:space="preserve"> </v>
      </c>
      <c r="U251" s="2" t="str">
        <f t="shared" si="10"/>
        <v xml:space="preserve"> </v>
      </c>
      <c r="V251" s="2">
        <f t="shared" si="11"/>
        <v>0</v>
      </c>
      <c r="W251" s="2"/>
      <c r="X251" s="2"/>
      <c r="Z251" s="2"/>
      <c r="AA251" s="2"/>
      <c r="AB251" s="2"/>
      <c r="AC251" s="2"/>
      <c r="AD251" s="11"/>
    </row>
    <row r="252" spans="1:32" x14ac:dyDescent="0.2">
      <c r="A252" s="1">
        <v>38076</v>
      </c>
      <c r="B252" s="3">
        <v>10</v>
      </c>
      <c r="N252" s="2"/>
      <c r="T252" s="2" t="str">
        <f t="shared" si="9"/>
        <v xml:space="preserve"> </v>
      </c>
      <c r="U252" s="2" t="str">
        <f t="shared" si="10"/>
        <v xml:space="preserve"> </v>
      </c>
      <c r="V252" s="2">
        <f t="shared" si="11"/>
        <v>0</v>
      </c>
      <c r="AD252" s="11"/>
    </row>
    <row r="253" spans="1:32" x14ac:dyDescent="0.2">
      <c r="A253" s="1">
        <v>38090</v>
      </c>
      <c r="B253" s="3">
        <v>10</v>
      </c>
      <c r="N253" s="2"/>
      <c r="T253" s="2" t="str">
        <f t="shared" si="9"/>
        <v xml:space="preserve"> </v>
      </c>
      <c r="U253" s="2" t="str">
        <f t="shared" si="10"/>
        <v xml:space="preserve"> </v>
      </c>
      <c r="V253" s="2">
        <f t="shared" si="11"/>
        <v>0</v>
      </c>
      <c r="AD253" s="11"/>
    </row>
    <row r="254" spans="1:32" x14ac:dyDescent="0.2">
      <c r="A254" s="1">
        <v>38104</v>
      </c>
      <c r="B254" s="3">
        <v>10</v>
      </c>
      <c r="N254" s="2"/>
      <c r="T254" s="2" t="str">
        <f t="shared" si="9"/>
        <v xml:space="preserve"> </v>
      </c>
      <c r="U254" s="2" t="str">
        <f t="shared" si="10"/>
        <v xml:space="preserve"> </v>
      </c>
      <c r="V254" s="2">
        <f t="shared" si="11"/>
        <v>0</v>
      </c>
      <c r="AD254" s="11"/>
    </row>
    <row r="255" spans="1:32" x14ac:dyDescent="0.2">
      <c r="A255" s="1">
        <v>38118</v>
      </c>
      <c r="B255" s="3">
        <v>10</v>
      </c>
      <c r="N255" s="2"/>
      <c r="O255" s="2"/>
      <c r="P255" s="2"/>
      <c r="Q255" s="2"/>
      <c r="R255" s="2"/>
      <c r="S255" s="2"/>
      <c r="T255" s="2" t="str">
        <f t="shared" si="9"/>
        <v xml:space="preserve"> </v>
      </c>
      <c r="U255" s="2" t="str">
        <f t="shared" si="10"/>
        <v xml:space="preserve"> </v>
      </c>
      <c r="V255" s="2">
        <f t="shared" si="11"/>
        <v>0</v>
      </c>
      <c r="W255" s="2"/>
      <c r="X255" s="2"/>
      <c r="Z255" s="2"/>
      <c r="AA255" s="2"/>
      <c r="AB255" s="2"/>
      <c r="AC255" s="2"/>
      <c r="AD255" s="11"/>
    </row>
    <row r="256" spans="1:32" x14ac:dyDescent="0.2">
      <c r="A256" s="1">
        <v>38132</v>
      </c>
      <c r="B256" s="3">
        <v>10</v>
      </c>
      <c r="N256" s="2"/>
      <c r="O256" s="2"/>
      <c r="P256" s="2"/>
      <c r="Q256" s="2"/>
      <c r="R256" s="2"/>
      <c r="S256" s="2"/>
      <c r="T256" s="2" t="str">
        <f t="shared" si="9"/>
        <v xml:space="preserve"> </v>
      </c>
      <c r="U256" s="2" t="str">
        <f t="shared" si="10"/>
        <v xml:space="preserve"> </v>
      </c>
      <c r="V256" s="2">
        <f t="shared" si="11"/>
        <v>0</v>
      </c>
      <c r="W256" s="2"/>
      <c r="X256" s="2"/>
      <c r="Z256" s="2"/>
      <c r="AA256" s="2"/>
      <c r="AB256" s="2"/>
      <c r="AC256" s="2"/>
      <c r="AD256" s="11"/>
    </row>
    <row r="257" spans="1:30" x14ac:dyDescent="0.2">
      <c r="A257" s="1">
        <v>38146</v>
      </c>
      <c r="B257" s="3">
        <v>10</v>
      </c>
      <c r="N257" s="2"/>
      <c r="O257" s="2"/>
      <c r="P257" s="2"/>
      <c r="Q257" s="2"/>
      <c r="R257" s="2"/>
      <c r="S257" s="2"/>
      <c r="T257" s="2" t="str">
        <f t="shared" si="9"/>
        <v xml:space="preserve"> </v>
      </c>
      <c r="U257" s="2" t="str">
        <f t="shared" si="10"/>
        <v xml:space="preserve"> </v>
      </c>
      <c r="V257" s="2">
        <f t="shared" si="11"/>
        <v>0</v>
      </c>
      <c r="W257" s="2"/>
      <c r="X257" s="2"/>
      <c r="Z257" s="2"/>
      <c r="AA257" s="2"/>
      <c r="AB257" s="2"/>
      <c r="AC257" s="2"/>
      <c r="AD257" s="11"/>
    </row>
    <row r="258" spans="1:30" x14ac:dyDescent="0.2">
      <c r="A258" s="1">
        <v>38160</v>
      </c>
      <c r="B258" s="3">
        <v>10</v>
      </c>
      <c r="N258" s="2"/>
      <c r="O258" s="2"/>
      <c r="P258" s="2"/>
      <c r="Q258" s="2"/>
      <c r="R258" s="2"/>
      <c r="S258" s="2"/>
      <c r="T258" s="2" t="str">
        <f t="shared" si="9"/>
        <v xml:space="preserve"> </v>
      </c>
      <c r="U258" s="2" t="str">
        <f t="shared" si="10"/>
        <v xml:space="preserve"> </v>
      </c>
      <c r="V258" s="2">
        <f t="shared" si="11"/>
        <v>0</v>
      </c>
      <c r="W258" s="2"/>
      <c r="X258" s="2"/>
      <c r="Z258" s="2"/>
      <c r="AA258" s="2"/>
      <c r="AB258" s="2"/>
      <c r="AC258" s="2"/>
      <c r="AD258" s="11"/>
    </row>
    <row r="259" spans="1:30" x14ac:dyDescent="0.2">
      <c r="A259" s="1">
        <v>38174</v>
      </c>
      <c r="B259" s="3">
        <v>10</v>
      </c>
      <c r="N259" s="2"/>
      <c r="O259" s="2"/>
      <c r="P259" s="2"/>
      <c r="Q259" s="2"/>
      <c r="R259" s="2"/>
      <c r="S259" s="2"/>
      <c r="T259" s="2" t="str">
        <f t="shared" si="9"/>
        <v xml:space="preserve"> </v>
      </c>
      <c r="U259" s="2" t="str">
        <f t="shared" si="10"/>
        <v xml:space="preserve"> </v>
      </c>
      <c r="V259" s="2">
        <f t="shared" si="11"/>
        <v>0</v>
      </c>
      <c r="W259" s="2"/>
      <c r="X259" s="2"/>
      <c r="Z259" s="2"/>
      <c r="AA259" s="2"/>
      <c r="AB259" s="2"/>
      <c r="AC259" s="2"/>
      <c r="AD259" s="1"/>
    </row>
    <row r="260" spans="1:30" x14ac:dyDescent="0.2">
      <c r="A260" s="1">
        <v>38188</v>
      </c>
      <c r="B260" s="3">
        <v>10</v>
      </c>
      <c r="N260" s="2"/>
      <c r="O260" s="2"/>
      <c r="P260" s="2"/>
      <c r="Q260" s="2"/>
      <c r="R260" s="2"/>
      <c r="S260" s="2"/>
      <c r="T260" s="2" t="str">
        <f t="shared" si="9"/>
        <v xml:space="preserve"> </v>
      </c>
      <c r="U260" s="2" t="str">
        <f t="shared" si="10"/>
        <v xml:space="preserve"> </v>
      </c>
      <c r="V260" s="2">
        <f t="shared" si="11"/>
        <v>0</v>
      </c>
      <c r="W260" s="2"/>
      <c r="X260" s="2"/>
      <c r="Z260" s="2"/>
      <c r="AA260" s="2"/>
      <c r="AB260" s="2"/>
      <c r="AC260" s="2"/>
      <c r="AD260" s="1"/>
    </row>
    <row r="261" spans="1:30" x14ac:dyDescent="0.2">
      <c r="A261" s="1">
        <v>38202</v>
      </c>
      <c r="B261">
        <v>10</v>
      </c>
      <c r="O261" s="2"/>
      <c r="P261" s="2"/>
      <c r="Q261" s="2"/>
      <c r="R261" s="2"/>
      <c r="S261" s="2"/>
      <c r="T261" s="2" t="str">
        <f t="shared" ref="T261:T324" si="12">IF(Z261&gt;0,IF(AA261="F",((Z261-32)*5/9),Z261)," ")</f>
        <v xml:space="preserve"> </v>
      </c>
      <c r="U261" s="2" t="str">
        <f t="shared" ref="U261:U324" si="13">IF(AB261&gt;0,IF(AC261="F",((AB261-32)*5/9),AB261)," ")</f>
        <v xml:space="preserve"> </v>
      </c>
      <c r="V261" s="2">
        <f t="shared" ref="V261:V324" si="14">W261*0.0254</f>
        <v>0</v>
      </c>
      <c r="W261" s="2"/>
      <c r="X261" s="2"/>
      <c r="Z261" s="2"/>
      <c r="AA261" s="2"/>
      <c r="AB261" s="2"/>
      <c r="AC261" s="2"/>
      <c r="AD261" s="1"/>
    </row>
    <row r="262" spans="1:30" x14ac:dyDescent="0.2">
      <c r="A262" s="1">
        <v>38216</v>
      </c>
      <c r="B262">
        <v>10</v>
      </c>
      <c r="N262" t="s">
        <v>29</v>
      </c>
      <c r="O262" s="2"/>
      <c r="P262" s="2"/>
      <c r="Q262" s="2"/>
      <c r="R262" s="2"/>
      <c r="S262" s="2"/>
      <c r="T262" s="2" t="str">
        <f t="shared" si="12"/>
        <v xml:space="preserve"> </v>
      </c>
      <c r="U262" s="2" t="str">
        <f t="shared" si="13"/>
        <v xml:space="preserve"> </v>
      </c>
      <c r="V262" s="2">
        <f t="shared" si="14"/>
        <v>0</v>
      </c>
      <c r="W262" s="2"/>
      <c r="X262" s="2"/>
      <c r="Z262" s="2"/>
      <c r="AA262" s="2"/>
      <c r="AB262" s="2"/>
      <c r="AC262" s="2"/>
      <c r="AD262" s="1"/>
    </row>
    <row r="263" spans="1:30" x14ac:dyDescent="0.2">
      <c r="A263" s="1">
        <v>38230</v>
      </c>
      <c r="B263">
        <v>10</v>
      </c>
      <c r="O263" s="2"/>
      <c r="P263" s="2"/>
      <c r="Q263" s="2"/>
      <c r="R263" s="2"/>
      <c r="S263" s="2"/>
      <c r="T263" s="2" t="str">
        <f t="shared" si="12"/>
        <v xml:space="preserve"> </v>
      </c>
      <c r="U263" s="2" t="str">
        <f t="shared" si="13"/>
        <v xml:space="preserve"> </v>
      </c>
      <c r="V263" s="2">
        <f t="shared" si="14"/>
        <v>0</v>
      </c>
      <c r="W263" s="2"/>
      <c r="X263" s="2"/>
      <c r="Z263" s="2"/>
      <c r="AA263" s="2"/>
      <c r="AB263" s="2"/>
      <c r="AC263" s="2"/>
      <c r="AD263" s="1"/>
    </row>
    <row r="264" spans="1:30" x14ac:dyDescent="0.2">
      <c r="A264" s="7">
        <v>38244</v>
      </c>
      <c r="B264">
        <v>10</v>
      </c>
      <c r="O264" s="2"/>
      <c r="P264" s="2"/>
      <c r="Q264" s="2"/>
      <c r="R264" s="2"/>
      <c r="S264" s="2"/>
      <c r="T264" s="2" t="str">
        <f t="shared" si="12"/>
        <v xml:space="preserve"> </v>
      </c>
      <c r="U264" s="2" t="str">
        <f t="shared" si="13"/>
        <v xml:space="preserve"> </v>
      </c>
      <c r="V264" s="2">
        <f t="shared" si="14"/>
        <v>0</v>
      </c>
      <c r="W264" s="2"/>
      <c r="X264" s="2"/>
      <c r="Z264" s="2"/>
      <c r="AA264" s="2"/>
      <c r="AB264" s="2"/>
      <c r="AC264" s="2"/>
      <c r="AD264" s="7"/>
    </row>
    <row r="265" spans="1:30" x14ac:dyDescent="0.2">
      <c r="A265" s="7">
        <v>38258</v>
      </c>
      <c r="B265">
        <v>10</v>
      </c>
      <c r="O265" s="2"/>
      <c r="P265" s="2"/>
      <c r="Q265" s="2"/>
      <c r="R265" s="2"/>
      <c r="S265" s="2"/>
      <c r="T265" s="2" t="str">
        <f t="shared" si="12"/>
        <v xml:space="preserve"> </v>
      </c>
      <c r="U265" s="2" t="str">
        <f t="shared" si="13"/>
        <v xml:space="preserve"> </v>
      </c>
      <c r="V265" s="2">
        <f t="shared" si="14"/>
        <v>0</v>
      </c>
      <c r="W265" s="2"/>
      <c r="X265" s="2"/>
      <c r="Z265" s="2"/>
      <c r="AA265" s="2"/>
      <c r="AB265" s="2"/>
      <c r="AC265" s="2"/>
      <c r="AD265" s="7"/>
    </row>
    <row r="266" spans="1:30" x14ac:dyDescent="0.2">
      <c r="A266" s="1">
        <v>38272</v>
      </c>
      <c r="B266">
        <v>10</v>
      </c>
      <c r="O266" s="2"/>
      <c r="P266" s="2"/>
      <c r="Q266" s="2"/>
      <c r="R266" s="2"/>
      <c r="S266" s="2"/>
      <c r="T266" s="2" t="str">
        <f t="shared" si="12"/>
        <v xml:space="preserve"> </v>
      </c>
      <c r="U266" s="2" t="str">
        <f t="shared" si="13"/>
        <v xml:space="preserve"> </v>
      </c>
      <c r="V266" s="2">
        <f t="shared" si="14"/>
        <v>0</v>
      </c>
      <c r="W266" s="2"/>
      <c r="X266" s="2"/>
      <c r="Z266" s="2"/>
      <c r="AA266" s="2"/>
      <c r="AB266" s="2"/>
      <c r="AC266" s="2"/>
      <c r="AD266" s="1"/>
    </row>
    <row r="267" spans="1:30" x14ac:dyDescent="0.2">
      <c r="A267" s="1">
        <v>38286</v>
      </c>
      <c r="B267">
        <v>10</v>
      </c>
      <c r="O267" s="2"/>
      <c r="P267" s="2"/>
      <c r="Q267" s="2"/>
      <c r="R267" s="2"/>
      <c r="S267" s="2"/>
      <c r="T267" s="2" t="str">
        <f t="shared" si="12"/>
        <v xml:space="preserve"> </v>
      </c>
      <c r="U267" s="2" t="str">
        <f t="shared" si="13"/>
        <v xml:space="preserve"> </v>
      </c>
      <c r="V267" s="2">
        <f t="shared" si="14"/>
        <v>0</v>
      </c>
      <c r="W267" s="2"/>
      <c r="X267" s="2"/>
      <c r="Z267" s="2"/>
      <c r="AA267" s="2"/>
      <c r="AB267" s="2"/>
      <c r="AC267" s="2"/>
      <c r="AD267" s="1"/>
    </row>
    <row r="268" spans="1:30" x14ac:dyDescent="0.2">
      <c r="A268" s="1">
        <v>38300</v>
      </c>
      <c r="B268">
        <v>10</v>
      </c>
      <c r="O268" s="2"/>
      <c r="P268" s="2"/>
      <c r="Q268" s="2"/>
      <c r="R268" s="2"/>
      <c r="S268" s="2"/>
      <c r="T268" s="2" t="str">
        <f t="shared" si="12"/>
        <v xml:space="preserve"> </v>
      </c>
      <c r="U268" s="2" t="str">
        <f t="shared" si="13"/>
        <v xml:space="preserve"> </v>
      </c>
      <c r="V268" s="2">
        <f t="shared" si="14"/>
        <v>0</v>
      </c>
      <c r="W268" s="2"/>
      <c r="X268" s="2"/>
      <c r="Z268" s="2"/>
      <c r="AA268" s="2"/>
      <c r="AB268" s="2"/>
      <c r="AC268" s="2"/>
      <c r="AD268" s="1"/>
    </row>
    <row r="269" spans="1:30" x14ac:dyDescent="0.2">
      <c r="A269" s="7">
        <v>38314</v>
      </c>
      <c r="B269">
        <v>10</v>
      </c>
      <c r="O269" s="2"/>
      <c r="P269" s="2"/>
      <c r="Q269" s="2"/>
      <c r="R269" s="2"/>
      <c r="S269" s="2"/>
      <c r="T269" s="2" t="str">
        <f t="shared" si="12"/>
        <v xml:space="preserve"> </v>
      </c>
      <c r="U269" s="2" t="str">
        <f t="shared" si="13"/>
        <v xml:space="preserve"> </v>
      </c>
      <c r="V269" s="2">
        <f t="shared" si="14"/>
        <v>0</v>
      </c>
      <c r="W269" s="2"/>
      <c r="X269" s="2"/>
      <c r="Z269" s="2"/>
      <c r="AA269" s="2"/>
      <c r="AB269" s="2"/>
      <c r="AC269" s="2"/>
      <c r="AD269" s="7"/>
    </row>
    <row r="270" spans="1:30" x14ac:dyDescent="0.2">
      <c r="A270" s="1">
        <v>38328</v>
      </c>
      <c r="B270">
        <v>10</v>
      </c>
      <c r="T270" s="2" t="str">
        <f t="shared" si="12"/>
        <v xml:space="preserve"> </v>
      </c>
      <c r="U270" s="2" t="str">
        <f t="shared" si="13"/>
        <v xml:space="preserve"> </v>
      </c>
      <c r="V270" s="2">
        <f t="shared" si="14"/>
        <v>0</v>
      </c>
      <c r="AD270" s="1"/>
    </row>
    <row r="271" spans="1:30" x14ac:dyDescent="0.2">
      <c r="T271" s="2" t="str">
        <f t="shared" si="12"/>
        <v xml:space="preserve"> </v>
      </c>
      <c r="U271" s="2" t="str">
        <f t="shared" si="13"/>
        <v xml:space="preserve"> </v>
      </c>
      <c r="V271" s="2">
        <f t="shared" si="14"/>
        <v>0</v>
      </c>
    </row>
    <row r="272" spans="1:30" x14ac:dyDescent="0.2">
      <c r="T272" s="2" t="str">
        <f t="shared" si="12"/>
        <v xml:space="preserve"> </v>
      </c>
      <c r="U272" s="2" t="str">
        <f t="shared" si="13"/>
        <v xml:space="preserve"> </v>
      </c>
      <c r="V272" s="2">
        <f t="shared" si="14"/>
        <v>0</v>
      </c>
    </row>
    <row r="273" spans="1:35" x14ac:dyDescent="0.2">
      <c r="A273" s="1">
        <v>37992</v>
      </c>
      <c r="B273" s="3">
        <v>11</v>
      </c>
      <c r="C273" s="2">
        <v>0.09</v>
      </c>
      <c r="D273" s="2">
        <v>6.75</v>
      </c>
      <c r="F273" s="2">
        <v>2.5299999999999998</v>
      </c>
      <c r="G273" s="2">
        <v>0.26</v>
      </c>
      <c r="H273" s="2"/>
      <c r="I273" s="2"/>
      <c r="J273" s="2"/>
      <c r="K273" s="2"/>
      <c r="L273" s="2"/>
      <c r="M273" s="2"/>
      <c r="N273" s="2"/>
      <c r="O273" s="2">
        <v>2</v>
      </c>
      <c r="P273" s="2">
        <v>2</v>
      </c>
      <c r="Q273" s="2">
        <v>2</v>
      </c>
      <c r="R273" s="2">
        <v>8</v>
      </c>
      <c r="S273" s="2">
        <v>6</v>
      </c>
      <c r="T273" s="2">
        <f t="shared" si="12"/>
        <v>6</v>
      </c>
      <c r="U273" s="2">
        <f t="shared" si="13"/>
        <v>6</v>
      </c>
      <c r="V273" s="2">
        <f t="shared" si="14"/>
        <v>0.2286</v>
      </c>
      <c r="W273" s="2">
        <v>9</v>
      </c>
      <c r="X273" s="2"/>
      <c r="Y273" s="2">
        <v>8.91</v>
      </c>
      <c r="Z273" s="2">
        <v>6</v>
      </c>
      <c r="AA273" s="2"/>
      <c r="AB273" s="2">
        <v>6</v>
      </c>
      <c r="AC273" s="2"/>
      <c r="AE273">
        <v>11</v>
      </c>
      <c r="AF273" s="10" t="s">
        <v>30</v>
      </c>
    </row>
    <row r="274" spans="1:35" x14ac:dyDescent="0.2">
      <c r="A274" s="1">
        <v>38006</v>
      </c>
      <c r="B274" s="3">
        <v>11</v>
      </c>
      <c r="N274" s="2"/>
      <c r="O274" s="2"/>
      <c r="P274" s="2"/>
      <c r="Q274" s="2"/>
      <c r="R274" s="2"/>
      <c r="S274" s="2"/>
      <c r="T274" s="2" t="str">
        <f t="shared" si="12"/>
        <v xml:space="preserve"> </v>
      </c>
      <c r="U274" s="2" t="str">
        <f t="shared" si="13"/>
        <v xml:space="preserve"> </v>
      </c>
      <c r="V274" s="2">
        <f t="shared" si="14"/>
        <v>0</v>
      </c>
      <c r="W274" s="2"/>
      <c r="X274" s="2"/>
      <c r="Z274" s="2"/>
      <c r="AA274" s="2"/>
      <c r="AB274" s="2"/>
      <c r="AC274" s="2"/>
      <c r="AD274" s="11" t="s">
        <v>61</v>
      </c>
      <c r="AG274">
        <f>D273</f>
        <v>6.75</v>
      </c>
      <c r="AH274">
        <f>F273</f>
        <v>2.5299999999999998</v>
      </c>
      <c r="AI274">
        <f>G273</f>
        <v>0.26</v>
      </c>
    </row>
    <row r="275" spans="1:35" x14ac:dyDescent="0.2">
      <c r="A275" s="6">
        <v>38020</v>
      </c>
      <c r="B275" s="3">
        <v>11</v>
      </c>
      <c r="N275" s="2"/>
      <c r="O275" s="2"/>
      <c r="P275" s="2"/>
      <c r="Q275" s="2"/>
      <c r="R275" s="2"/>
      <c r="S275" s="2"/>
      <c r="T275" s="2" t="str">
        <f t="shared" si="12"/>
        <v xml:space="preserve"> </v>
      </c>
      <c r="U275" s="2" t="str">
        <f t="shared" si="13"/>
        <v xml:space="preserve"> </v>
      </c>
      <c r="V275" s="2">
        <f t="shared" si="14"/>
        <v>0</v>
      </c>
      <c r="W275" s="2"/>
      <c r="X275" s="2"/>
      <c r="Z275" s="2"/>
      <c r="AA275" s="2"/>
      <c r="AB275" s="2"/>
      <c r="AC275" s="2"/>
      <c r="AD275" s="11" t="s">
        <v>62</v>
      </c>
      <c r="AG275">
        <f>D276</f>
        <v>6.69</v>
      </c>
      <c r="AH275">
        <f>F276</f>
        <v>2.35</v>
      </c>
      <c r="AI275">
        <f>G276</f>
        <v>0.31</v>
      </c>
    </row>
    <row r="276" spans="1:35" x14ac:dyDescent="0.2">
      <c r="A276" s="1">
        <v>38034</v>
      </c>
      <c r="B276" s="3">
        <v>11</v>
      </c>
      <c r="C276" s="2">
        <v>7.0000000000000007E-2</v>
      </c>
      <c r="D276" s="2">
        <v>6.69</v>
      </c>
      <c r="F276" s="2">
        <v>2.35</v>
      </c>
      <c r="G276" s="2">
        <v>0.31</v>
      </c>
      <c r="H276" s="2"/>
      <c r="I276" s="2"/>
      <c r="J276" s="2"/>
      <c r="K276" s="2"/>
      <c r="L276" s="2"/>
      <c r="M276" s="2"/>
      <c r="N276" s="2"/>
      <c r="O276" s="2">
        <v>8</v>
      </c>
      <c r="P276" s="2">
        <v>1</v>
      </c>
      <c r="Q276" s="2">
        <v>1</v>
      </c>
      <c r="R276" s="2">
        <v>2</v>
      </c>
      <c r="S276" s="2">
        <v>3</v>
      </c>
      <c r="T276" s="2">
        <f t="shared" si="12"/>
        <v>3</v>
      </c>
      <c r="U276" s="2">
        <f t="shared" si="13"/>
        <v>4</v>
      </c>
      <c r="V276" s="2">
        <f t="shared" si="14"/>
        <v>0.2286</v>
      </c>
      <c r="W276" s="2">
        <v>9</v>
      </c>
      <c r="X276" s="2">
        <v>1</v>
      </c>
      <c r="Y276" s="2">
        <v>9.2100000000000009</v>
      </c>
      <c r="Z276" s="2">
        <v>3</v>
      </c>
      <c r="AA276" s="2"/>
      <c r="AB276" s="2">
        <v>4</v>
      </c>
      <c r="AC276" s="2"/>
      <c r="AD276" s="11" t="s">
        <v>63</v>
      </c>
      <c r="AG276">
        <f>AVERAGE(D277:D279)</f>
        <v>6.8949999999999996</v>
      </c>
      <c r="AH276">
        <f>AVERAGE(F277:F279)</f>
        <v>2.2549999999999999</v>
      </c>
      <c r="AI276">
        <f>AVERAGE(G277:G279)</f>
        <v>0.27500000000000002</v>
      </c>
    </row>
    <row r="277" spans="1:35" x14ac:dyDescent="0.2">
      <c r="A277" s="1">
        <v>38048</v>
      </c>
      <c r="B277" s="3">
        <v>11</v>
      </c>
      <c r="C277" s="2">
        <v>0.09</v>
      </c>
      <c r="D277" s="2">
        <v>6.87</v>
      </c>
      <c r="F277" s="2">
        <v>2.36</v>
      </c>
      <c r="G277" s="2">
        <v>0.28000000000000003</v>
      </c>
      <c r="H277" s="2"/>
      <c r="I277" s="2"/>
      <c r="J277" s="2"/>
      <c r="K277" s="2"/>
      <c r="L277" s="2"/>
      <c r="M277" s="2"/>
      <c r="N277" s="2"/>
      <c r="O277" s="2">
        <v>4</v>
      </c>
      <c r="P277" s="2">
        <v>1</v>
      </c>
      <c r="Q277" s="2">
        <v>1</v>
      </c>
      <c r="R277" s="2">
        <v>6</v>
      </c>
      <c r="S277" s="2">
        <v>2</v>
      </c>
      <c r="T277" s="2">
        <f t="shared" si="12"/>
        <v>14</v>
      </c>
      <c r="U277" s="2">
        <f t="shared" si="13"/>
        <v>9</v>
      </c>
      <c r="V277" s="2">
        <f t="shared" si="14"/>
        <v>0.2286</v>
      </c>
      <c r="W277" s="2">
        <v>9</v>
      </c>
      <c r="X277" s="2"/>
      <c r="Y277" s="2">
        <v>9.2799999999999994</v>
      </c>
      <c r="Z277" s="2">
        <v>14</v>
      </c>
      <c r="AA277" s="2"/>
      <c r="AB277" s="2">
        <v>9</v>
      </c>
      <c r="AC277" s="2"/>
      <c r="AD277" s="11" t="s">
        <v>64</v>
      </c>
      <c r="AG277">
        <f>D281</f>
        <v>6.64</v>
      </c>
      <c r="AH277">
        <f>F281</f>
        <v>2.42</v>
      </c>
      <c r="AI277">
        <f>G281</f>
        <v>0.28999999999999998</v>
      </c>
    </row>
    <row r="278" spans="1:35" x14ac:dyDescent="0.2">
      <c r="A278" s="1">
        <v>38062</v>
      </c>
      <c r="B278" s="3">
        <v>11</v>
      </c>
      <c r="C278" s="2">
        <v>7.0000000000000007E-2</v>
      </c>
      <c r="D278" s="2">
        <v>6.92</v>
      </c>
      <c r="F278" s="2">
        <v>2.15</v>
      </c>
      <c r="G278" s="2">
        <v>0.27</v>
      </c>
      <c r="H278" s="2"/>
      <c r="I278" s="2"/>
      <c r="J278" s="2"/>
      <c r="K278" s="2"/>
      <c r="L278" s="2"/>
      <c r="M278" s="2"/>
      <c r="N278" s="2"/>
      <c r="O278" s="2">
        <v>4</v>
      </c>
      <c r="P278" s="2">
        <v>2</v>
      </c>
      <c r="Q278" s="2">
        <v>2</v>
      </c>
      <c r="R278" s="2">
        <v>2</v>
      </c>
      <c r="S278" s="2">
        <v>4</v>
      </c>
      <c r="T278" s="2">
        <f t="shared" si="12"/>
        <v>5</v>
      </c>
      <c r="U278" s="2">
        <f t="shared" si="13"/>
        <v>8</v>
      </c>
      <c r="V278" s="2">
        <f t="shared" si="14"/>
        <v>0.2286</v>
      </c>
      <c r="W278" s="2">
        <v>9</v>
      </c>
      <c r="X278" s="2">
        <v>1</v>
      </c>
      <c r="Y278" s="2">
        <v>9.8699999999999992</v>
      </c>
      <c r="Z278" s="2">
        <v>5</v>
      </c>
      <c r="AA278" s="2"/>
      <c r="AB278" s="2">
        <v>8</v>
      </c>
      <c r="AC278" s="2"/>
      <c r="AD278" s="11" t="s">
        <v>65</v>
      </c>
      <c r="AG278">
        <f>D283</f>
        <v>6.83</v>
      </c>
      <c r="AH278">
        <f>F283</f>
        <v>2.15</v>
      </c>
      <c r="AI278">
        <f>G283</f>
        <v>0.28000000000000003</v>
      </c>
    </row>
    <row r="279" spans="1:35" x14ac:dyDescent="0.2">
      <c r="A279" s="1">
        <v>38076</v>
      </c>
      <c r="B279" s="3">
        <v>11</v>
      </c>
      <c r="N279" s="2"/>
      <c r="O279" s="2"/>
      <c r="P279" s="2"/>
      <c r="Q279" s="2"/>
      <c r="R279" s="2"/>
      <c r="S279" s="2"/>
      <c r="T279" s="2" t="str">
        <f t="shared" si="12"/>
        <v xml:space="preserve"> </v>
      </c>
      <c r="U279" s="2" t="str">
        <f t="shared" si="13"/>
        <v xml:space="preserve"> </v>
      </c>
      <c r="V279" s="2">
        <f t="shared" si="14"/>
        <v>0</v>
      </c>
      <c r="W279" s="2"/>
      <c r="X279" s="2"/>
      <c r="Z279" s="2"/>
      <c r="AA279" s="2"/>
      <c r="AB279" s="2"/>
      <c r="AC279" s="2"/>
      <c r="AD279" s="11" t="s">
        <v>66</v>
      </c>
      <c r="AG279">
        <f>AVERAGE(D284:D285)</f>
        <v>6.8100000000000005</v>
      </c>
      <c r="AH279">
        <f>AVERAGE(F284:F285)</f>
        <v>2.5</v>
      </c>
      <c r="AI279">
        <f>AVERAGE(G284:G285)</f>
        <v>0.27</v>
      </c>
    </row>
    <row r="280" spans="1:35" x14ac:dyDescent="0.2">
      <c r="A280" s="1">
        <v>38090</v>
      </c>
      <c r="B280" s="3">
        <v>11</v>
      </c>
      <c r="N280" s="2"/>
      <c r="O280" s="2"/>
      <c r="P280" s="2"/>
      <c r="Q280" s="2"/>
      <c r="R280" s="2"/>
      <c r="S280" s="2"/>
      <c r="T280" s="2" t="str">
        <f t="shared" si="12"/>
        <v xml:space="preserve"> </v>
      </c>
      <c r="U280" s="2" t="str">
        <f t="shared" si="13"/>
        <v xml:space="preserve"> </v>
      </c>
      <c r="V280" s="2">
        <f t="shared" si="14"/>
        <v>0</v>
      </c>
      <c r="W280" s="2"/>
      <c r="X280" s="2"/>
      <c r="Z280" s="2"/>
      <c r="AA280" s="2"/>
      <c r="AB280" s="2"/>
      <c r="AC280" s="2"/>
      <c r="AD280" s="11" t="s">
        <v>67</v>
      </c>
      <c r="AG280">
        <f>AVERAGE(D286:D287)</f>
        <v>4.4649999999999999</v>
      </c>
      <c r="AH280">
        <f>AVERAGE(F286:F287)</f>
        <v>2.1399999999999997</v>
      </c>
      <c r="AI280">
        <f>AVERAGE(G286:G287)</f>
        <v>0.23499999999999999</v>
      </c>
    </row>
    <row r="281" spans="1:35" x14ac:dyDescent="0.2">
      <c r="A281" s="1">
        <v>38104</v>
      </c>
      <c r="B281" s="3">
        <v>11</v>
      </c>
      <c r="C281" s="2">
        <v>0.06</v>
      </c>
      <c r="D281" s="2">
        <v>6.64</v>
      </c>
      <c r="F281" s="2">
        <v>2.42</v>
      </c>
      <c r="G281" s="2">
        <v>0.28999999999999998</v>
      </c>
      <c r="H281" s="2"/>
      <c r="I281" s="2"/>
      <c r="J281" s="2"/>
      <c r="K281" s="2"/>
      <c r="L281" s="2"/>
      <c r="M281" s="2"/>
      <c r="N281" s="2"/>
      <c r="O281" s="2">
        <v>2</v>
      </c>
      <c r="P281" s="2">
        <v>2</v>
      </c>
      <c r="Q281" s="2">
        <v>1</v>
      </c>
      <c r="R281" s="2">
        <v>7</v>
      </c>
      <c r="S281" s="2">
        <v>5</v>
      </c>
      <c r="T281" s="2">
        <f t="shared" si="12"/>
        <v>26</v>
      </c>
      <c r="U281" s="2">
        <f t="shared" si="13"/>
        <v>20</v>
      </c>
      <c r="V281" s="2">
        <f t="shared" si="14"/>
        <v>0.15239999999999998</v>
      </c>
      <c r="W281" s="2">
        <v>6</v>
      </c>
      <c r="X281" s="2"/>
      <c r="Y281" s="2">
        <v>8.81</v>
      </c>
      <c r="Z281" s="2">
        <v>26</v>
      </c>
      <c r="AA281" s="2"/>
      <c r="AB281" s="2">
        <v>20</v>
      </c>
      <c r="AC281" s="2"/>
      <c r="AD281" s="11" t="s">
        <v>68</v>
      </c>
    </row>
    <row r="282" spans="1:35" x14ac:dyDescent="0.2">
      <c r="A282" s="1">
        <v>38118</v>
      </c>
      <c r="B282" s="3">
        <v>11</v>
      </c>
      <c r="N282" s="2"/>
      <c r="O282" s="2"/>
      <c r="P282" s="2"/>
      <c r="Q282" s="2"/>
      <c r="R282" s="2"/>
      <c r="S282" s="2"/>
      <c r="T282" s="2" t="str">
        <f t="shared" si="12"/>
        <v xml:space="preserve"> </v>
      </c>
      <c r="U282" s="2" t="str">
        <f t="shared" si="13"/>
        <v xml:space="preserve"> </v>
      </c>
      <c r="V282" s="2">
        <f t="shared" si="14"/>
        <v>0</v>
      </c>
      <c r="W282" s="2"/>
      <c r="X282" s="2"/>
      <c r="Z282" s="2"/>
      <c r="AA282" s="2"/>
      <c r="AB282" s="2"/>
      <c r="AC282" s="2"/>
      <c r="AD282" s="11" t="s">
        <v>69</v>
      </c>
      <c r="AG282">
        <f>D291</f>
        <v>6.43</v>
      </c>
      <c r="AH282">
        <f>F291</f>
        <v>2.9</v>
      </c>
      <c r="AI282">
        <f>G291</f>
        <v>0.17</v>
      </c>
    </row>
    <row r="283" spans="1:35" x14ac:dyDescent="0.2">
      <c r="A283" s="1">
        <v>38132</v>
      </c>
      <c r="B283" s="3">
        <v>11</v>
      </c>
      <c r="C283" s="2">
        <v>7.0000000000000007E-2</v>
      </c>
      <c r="D283" s="2">
        <v>6.83</v>
      </c>
      <c r="F283" s="2">
        <v>2.15</v>
      </c>
      <c r="G283" s="2">
        <v>0.28000000000000003</v>
      </c>
      <c r="H283" s="2"/>
      <c r="I283" s="2"/>
      <c r="J283" s="2"/>
      <c r="K283" s="2"/>
      <c r="L283" s="2"/>
      <c r="M283" s="2"/>
      <c r="N283" s="2"/>
      <c r="O283" s="2">
        <v>2</v>
      </c>
      <c r="P283" s="2">
        <v>2</v>
      </c>
      <c r="Q283" s="2">
        <v>2</v>
      </c>
      <c r="R283" s="2">
        <v>5</v>
      </c>
      <c r="S283" s="2">
        <v>1</v>
      </c>
      <c r="T283" s="2">
        <f t="shared" si="12"/>
        <v>33</v>
      </c>
      <c r="U283" s="2">
        <f t="shared" si="13"/>
        <v>30</v>
      </c>
      <c r="V283" s="2">
        <f t="shared" si="14"/>
        <v>0</v>
      </c>
      <c r="W283" s="2"/>
      <c r="X283" s="2">
        <v>2</v>
      </c>
      <c r="Y283" s="2">
        <v>8.09</v>
      </c>
      <c r="Z283" s="2">
        <v>33</v>
      </c>
      <c r="AA283" s="2"/>
      <c r="AB283" s="2">
        <v>30</v>
      </c>
      <c r="AC283" s="2"/>
      <c r="AD283" s="11" t="s">
        <v>70</v>
      </c>
    </row>
    <row r="284" spans="1:35" x14ac:dyDescent="0.2">
      <c r="A284" s="1">
        <v>38146</v>
      </c>
      <c r="B284" s="3">
        <v>11</v>
      </c>
      <c r="C284" s="2">
        <v>0.04</v>
      </c>
      <c r="D284" s="2">
        <v>6.76</v>
      </c>
      <c r="F284" s="2">
        <v>2.5499999999999998</v>
      </c>
      <c r="G284" s="2">
        <v>0.27</v>
      </c>
      <c r="H284" s="2"/>
      <c r="I284" s="2"/>
      <c r="J284" s="2"/>
      <c r="K284" s="2"/>
      <c r="L284" s="2"/>
      <c r="M284" s="2"/>
      <c r="N284" s="2"/>
      <c r="O284" s="2">
        <v>2</v>
      </c>
      <c r="P284" s="2">
        <v>2</v>
      </c>
      <c r="Q284" s="2">
        <v>2</v>
      </c>
      <c r="R284" s="2">
        <v>5</v>
      </c>
      <c r="S284" s="2">
        <v>1</v>
      </c>
      <c r="T284" s="2">
        <f t="shared" si="12"/>
        <v>27</v>
      </c>
      <c r="U284" s="2">
        <f t="shared" si="13"/>
        <v>30</v>
      </c>
      <c r="V284" s="2">
        <f t="shared" si="14"/>
        <v>0</v>
      </c>
      <c r="W284" s="2"/>
      <c r="X284" s="2">
        <v>2</v>
      </c>
      <c r="Y284" s="2">
        <v>7.83</v>
      </c>
      <c r="Z284" s="2">
        <v>27</v>
      </c>
      <c r="AA284" s="2"/>
      <c r="AB284" s="2">
        <v>30</v>
      </c>
      <c r="AC284" s="2"/>
      <c r="AD284" s="11" t="s">
        <v>71</v>
      </c>
    </row>
    <row r="285" spans="1:35" x14ac:dyDescent="0.2">
      <c r="A285" s="1">
        <v>38160</v>
      </c>
      <c r="B285" s="3">
        <v>11</v>
      </c>
      <c r="C285" s="2">
        <v>0.08</v>
      </c>
      <c r="D285" s="2">
        <v>6.86</v>
      </c>
      <c r="F285" s="2">
        <v>2.4500000000000002</v>
      </c>
      <c r="G285" s="2">
        <v>0.27</v>
      </c>
      <c r="H285" s="2"/>
      <c r="I285" s="2"/>
      <c r="J285" s="2"/>
      <c r="K285" s="2"/>
      <c r="L285" s="2"/>
      <c r="M285" s="2"/>
      <c r="N285" s="2"/>
      <c r="O285" s="2">
        <v>2</v>
      </c>
      <c r="P285" s="2">
        <v>2</v>
      </c>
      <c r="Q285" s="2">
        <v>2</v>
      </c>
      <c r="R285" s="2">
        <v>5</v>
      </c>
      <c r="S285" s="2">
        <v>1</v>
      </c>
      <c r="T285" s="2">
        <f t="shared" si="12"/>
        <v>36</v>
      </c>
      <c r="U285" s="2">
        <f t="shared" si="13"/>
        <v>34</v>
      </c>
      <c r="V285" s="2">
        <f t="shared" si="14"/>
        <v>0</v>
      </c>
      <c r="W285" s="2"/>
      <c r="X285" s="2">
        <v>2</v>
      </c>
      <c r="Y285" s="2">
        <v>7.78</v>
      </c>
      <c r="Z285" s="2">
        <v>36</v>
      </c>
      <c r="AA285" s="2"/>
      <c r="AB285" s="2">
        <v>34</v>
      </c>
      <c r="AC285" s="2"/>
      <c r="AD285" s="11" t="s">
        <v>72</v>
      </c>
    </row>
    <row r="286" spans="1:35" x14ac:dyDescent="0.2">
      <c r="A286" s="1">
        <v>38174</v>
      </c>
      <c r="B286" s="3">
        <v>11</v>
      </c>
      <c r="C286" s="2">
        <v>0.03</v>
      </c>
      <c r="D286" s="2">
        <v>2.0299999999999998</v>
      </c>
      <c r="F286" s="2">
        <v>2.23</v>
      </c>
      <c r="G286" s="2">
        <v>0.22</v>
      </c>
      <c r="H286" s="2"/>
      <c r="I286" s="2"/>
      <c r="J286" s="2"/>
      <c r="K286" s="2"/>
      <c r="L286" s="2"/>
      <c r="M286" s="2"/>
      <c r="N286" s="2"/>
      <c r="O286" s="2">
        <v>1</v>
      </c>
      <c r="P286" s="2">
        <v>2</v>
      </c>
      <c r="Q286" s="2">
        <v>2</v>
      </c>
      <c r="R286" s="2">
        <v>8</v>
      </c>
      <c r="S286" s="2">
        <v>3</v>
      </c>
      <c r="T286" s="2">
        <f t="shared" si="12"/>
        <v>36</v>
      </c>
      <c r="U286" s="2">
        <f t="shared" si="13"/>
        <v>34</v>
      </c>
      <c r="V286" s="2">
        <f t="shared" si="14"/>
        <v>0.91439999999999999</v>
      </c>
      <c r="W286" s="2">
        <v>36</v>
      </c>
      <c r="X286" s="2">
        <v>1</v>
      </c>
      <c r="Y286" s="2">
        <v>7.74</v>
      </c>
      <c r="Z286" s="2">
        <v>36</v>
      </c>
      <c r="AA286" s="2"/>
      <c r="AB286" s="2">
        <v>34</v>
      </c>
      <c r="AC286" s="2"/>
      <c r="AD286" s="1"/>
    </row>
    <row r="287" spans="1:35" x14ac:dyDescent="0.2">
      <c r="A287" s="1">
        <v>38188</v>
      </c>
      <c r="B287" s="3">
        <v>11</v>
      </c>
      <c r="C287" s="2">
        <v>0.1</v>
      </c>
      <c r="D287" s="2">
        <v>6.9</v>
      </c>
      <c r="F287" s="2">
        <v>2.0499999999999998</v>
      </c>
      <c r="G287" s="2">
        <v>0.25</v>
      </c>
      <c r="H287" s="2"/>
      <c r="I287" s="2"/>
      <c r="J287" s="2"/>
      <c r="K287" s="2"/>
      <c r="L287" s="2"/>
      <c r="M287" s="2"/>
      <c r="N287" s="2"/>
      <c r="O287" s="2">
        <v>2</v>
      </c>
      <c r="P287" s="2">
        <v>1</v>
      </c>
      <c r="Q287" s="2"/>
      <c r="R287" s="2">
        <v>5</v>
      </c>
      <c r="S287" s="2">
        <v>5</v>
      </c>
      <c r="T287" s="2">
        <f t="shared" si="12"/>
        <v>35</v>
      </c>
      <c r="U287" s="2">
        <f t="shared" si="13"/>
        <v>32</v>
      </c>
      <c r="V287" s="2">
        <f t="shared" si="14"/>
        <v>0</v>
      </c>
      <c r="W287" s="2"/>
      <c r="X287" s="2">
        <v>2</v>
      </c>
      <c r="Y287" s="2">
        <v>7.47</v>
      </c>
      <c r="Z287" s="2">
        <v>35</v>
      </c>
      <c r="AA287" s="2"/>
      <c r="AB287" s="2">
        <v>32</v>
      </c>
      <c r="AC287" s="2"/>
      <c r="AD287" s="1"/>
    </row>
    <row r="288" spans="1:35" x14ac:dyDescent="0.2">
      <c r="A288" s="1">
        <v>38202</v>
      </c>
      <c r="B288">
        <v>11</v>
      </c>
      <c r="T288" s="2" t="str">
        <f t="shared" si="12"/>
        <v xml:space="preserve"> </v>
      </c>
      <c r="U288" s="2" t="str">
        <f t="shared" si="13"/>
        <v xml:space="preserve"> </v>
      </c>
      <c r="V288" s="2">
        <f t="shared" si="14"/>
        <v>0</v>
      </c>
      <c r="AD288" s="1"/>
    </row>
    <row r="289" spans="1:35" x14ac:dyDescent="0.2">
      <c r="A289" s="1">
        <v>38216</v>
      </c>
      <c r="B289">
        <v>11</v>
      </c>
      <c r="N289" t="s">
        <v>28</v>
      </c>
      <c r="T289" s="2" t="str">
        <f t="shared" si="12"/>
        <v xml:space="preserve"> </v>
      </c>
      <c r="U289" s="2" t="str">
        <f t="shared" si="13"/>
        <v xml:space="preserve"> </v>
      </c>
      <c r="V289" s="2">
        <f t="shared" si="14"/>
        <v>0</v>
      </c>
      <c r="AD289" s="1"/>
    </row>
    <row r="290" spans="1:35" x14ac:dyDescent="0.2">
      <c r="A290" s="1">
        <v>38230</v>
      </c>
      <c r="B290">
        <v>11</v>
      </c>
      <c r="T290" s="2" t="str">
        <f t="shared" si="12"/>
        <v xml:space="preserve"> </v>
      </c>
      <c r="U290" s="2" t="str">
        <f t="shared" si="13"/>
        <v xml:space="preserve"> </v>
      </c>
      <c r="V290" s="2">
        <f t="shared" si="14"/>
        <v>0</v>
      </c>
      <c r="AD290" s="1"/>
    </row>
    <row r="291" spans="1:35" x14ac:dyDescent="0.2">
      <c r="A291" s="7">
        <v>38244</v>
      </c>
      <c r="B291">
        <v>11</v>
      </c>
      <c r="C291">
        <v>0.12</v>
      </c>
      <c r="D291">
        <v>6.43</v>
      </c>
      <c r="E291">
        <v>95.3</v>
      </c>
      <c r="F291">
        <v>2.9</v>
      </c>
      <c r="G291">
        <v>0.17</v>
      </c>
      <c r="N291" t="s">
        <v>2</v>
      </c>
      <c r="O291">
        <v>3</v>
      </c>
      <c r="P291">
        <v>2</v>
      </c>
      <c r="Q291">
        <v>2</v>
      </c>
      <c r="R291">
        <v>3</v>
      </c>
      <c r="S291">
        <v>1</v>
      </c>
      <c r="T291" s="2">
        <f t="shared" si="12"/>
        <v>27.222222222222221</v>
      </c>
      <c r="U291" s="2" t="str">
        <f t="shared" si="13"/>
        <v xml:space="preserve"> </v>
      </c>
      <c r="V291" s="2">
        <f t="shared" si="14"/>
        <v>0.1016</v>
      </c>
      <c r="W291">
        <v>4</v>
      </c>
      <c r="X291" t="s">
        <v>2</v>
      </c>
      <c r="Y291">
        <v>9.73</v>
      </c>
      <c r="Z291">
        <v>81</v>
      </c>
      <c r="AA291" t="s">
        <v>76</v>
      </c>
      <c r="AD291" s="7"/>
    </row>
    <row r="292" spans="1:35" x14ac:dyDescent="0.2">
      <c r="A292" s="7">
        <v>38258</v>
      </c>
      <c r="B292">
        <v>11</v>
      </c>
      <c r="T292" s="2" t="str">
        <f t="shared" si="12"/>
        <v xml:space="preserve"> </v>
      </c>
      <c r="U292" s="2" t="str">
        <f t="shared" si="13"/>
        <v xml:space="preserve"> </v>
      </c>
      <c r="V292" s="2">
        <f t="shared" si="14"/>
        <v>0</v>
      </c>
      <c r="AD292" s="7"/>
    </row>
    <row r="293" spans="1:35" x14ac:dyDescent="0.2">
      <c r="A293" s="1">
        <v>38272</v>
      </c>
      <c r="B293">
        <v>11</v>
      </c>
      <c r="T293" s="2" t="str">
        <f t="shared" si="12"/>
        <v xml:space="preserve"> </v>
      </c>
      <c r="U293" s="2" t="str">
        <f t="shared" si="13"/>
        <v xml:space="preserve"> </v>
      </c>
      <c r="V293" s="2">
        <f t="shared" si="14"/>
        <v>0</v>
      </c>
      <c r="AD293" s="1"/>
    </row>
    <row r="294" spans="1:35" x14ac:dyDescent="0.2">
      <c r="A294" s="1">
        <v>38286</v>
      </c>
      <c r="B294">
        <v>11</v>
      </c>
      <c r="T294" s="2" t="str">
        <f t="shared" si="12"/>
        <v xml:space="preserve"> </v>
      </c>
      <c r="U294" s="2" t="str">
        <f t="shared" si="13"/>
        <v xml:space="preserve"> </v>
      </c>
      <c r="V294" s="2">
        <f t="shared" si="14"/>
        <v>0</v>
      </c>
      <c r="AD294" s="1"/>
    </row>
    <row r="295" spans="1:35" x14ac:dyDescent="0.2">
      <c r="A295" s="1">
        <v>38300</v>
      </c>
      <c r="B295">
        <v>11</v>
      </c>
      <c r="T295" s="2" t="str">
        <f t="shared" si="12"/>
        <v xml:space="preserve"> </v>
      </c>
      <c r="U295" s="2" t="str">
        <f t="shared" si="13"/>
        <v xml:space="preserve"> </v>
      </c>
      <c r="V295" s="2">
        <f t="shared" si="14"/>
        <v>0</v>
      </c>
      <c r="AD295" s="1"/>
    </row>
    <row r="296" spans="1:35" x14ac:dyDescent="0.2">
      <c r="A296" s="7">
        <v>38314</v>
      </c>
      <c r="B296">
        <v>11</v>
      </c>
      <c r="T296" s="2" t="str">
        <f t="shared" si="12"/>
        <v xml:space="preserve"> </v>
      </c>
      <c r="U296" s="2" t="str">
        <f t="shared" si="13"/>
        <v xml:space="preserve"> </v>
      </c>
      <c r="V296" s="2">
        <f t="shared" si="14"/>
        <v>0</v>
      </c>
      <c r="AD296" s="7"/>
    </row>
    <row r="297" spans="1:35" x14ac:dyDescent="0.2">
      <c r="A297" s="1">
        <v>38328</v>
      </c>
      <c r="B297">
        <v>11</v>
      </c>
      <c r="T297" s="2" t="str">
        <f t="shared" si="12"/>
        <v xml:space="preserve"> </v>
      </c>
      <c r="U297" s="2" t="str">
        <f t="shared" si="13"/>
        <v xml:space="preserve"> </v>
      </c>
      <c r="V297" s="2">
        <f t="shared" si="14"/>
        <v>0</v>
      </c>
      <c r="AD297" s="1"/>
    </row>
    <row r="298" spans="1:35" x14ac:dyDescent="0.2">
      <c r="T298" s="2" t="str">
        <f t="shared" si="12"/>
        <v xml:space="preserve"> </v>
      </c>
      <c r="U298" s="2" t="str">
        <f t="shared" si="13"/>
        <v xml:space="preserve"> </v>
      </c>
      <c r="V298" s="2">
        <f t="shared" si="14"/>
        <v>0</v>
      </c>
    </row>
    <row r="299" spans="1:35" x14ac:dyDescent="0.2">
      <c r="T299" s="2" t="str">
        <f t="shared" si="12"/>
        <v xml:space="preserve"> </v>
      </c>
      <c r="U299" s="2" t="str">
        <f t="shared" si="13"/>
        <v xml:space="preserve"> </v>
      </c>
      <c r="V299" s="2">
        <f t="shared" si="14"/>
        <v>0</v>
      </c>
    </row>
    <row r="300" spans="1:35" x14ac:dyDescent="0.2">
      <c r="A300" s="1">
        <v>37992</v>
      </c>
      <c r="B300" s="3">
        <v>12</v>
      </c>
      <c r="C300" s="2">
        <v>0.05</v>
      </c>
      <c r="D300" s="2">
        <v>6.8</v>
      </c>
      <c r="F300">
        <v>2.61</v>
      </c>
      <c r="G300">
        <v>0.25</v>
      </c>
      <c r="N300" s="2"/>
      <c r="O300" s="2">
        <v>1</v>
      </c>
      <c r="P300" s="2">
        <v>2</v>
      </c>
      <c r="Q300" s="2">
        <v>2</v>
      </c>
      <c r="R300" s="2">
        <v>8</v>
      </c>
      <c r="S300" s="2">
        <v>5</v>
      </c>
      <c r="T300" s="2">
        <f t="shared" si="12"/>
        <v>9</v>
      </c>
      <c r="U300" s="2">
        <f t="shared" si="13"/>
        <v>4</v>
      </c>
      <c r="V300" s="2">
        <f t="shared" si="14"/>
        <v>0.2286</v>
      </c>
      <c r="W300" s="2">
        <v>9</v>
      </c>
      <c r="X300" s="2">
        <v>2</v>
      </c>
      <c r="Y300" s="2">
        <v>8.82</v>
      </c>
      <c r="Z300" s="2">
        <v>9</v>
      </c>
      <c r="AA300" s="2"/>
      <c r="AB300" s="2">
        <v>4</v>
      </c>
      <c r="AC300" s="2"/>
      <c r="AE300">
        <v>12</v>
      </c>
    </row>
    <row r="301" spans="1:35" x14ac:dyDescent="0.2">
      <c r="A301" s="1">
        <v>38006</v>
      </c>
      <c r="B301" s="3">
        <v>12</v>
      </c>
      <c r="N301" s="2"/>
      <c r="O301" s="2"/>
      <c r="P301" s="2"/>
      <c r="Q301" s="2"/>
      <c r="R301" s="2"/>
      <c r="S301" s="2"/>
      <c r="T301" s="2" t="str">
        <f t="shared" si="12"/>
        <v xml:space="preserve"> </v>
      </c>
      <c r="U301" s="2" t="str">
        <f t="shared" si="13"/>
        <v xml:space="preserve"> </v>
      </c>
      <c r="V301" s="2">
        <f t="shared" si="14"/>
        <v>0</v>
      </c>
      <c r="W301" s="2"/>
      <c r="X301" s="2"/>
      <c r="Z301" s="2"/>
      <c r="AA301" s="2"/>
      <c r="AB301" s="2"/>
      <c r="AC301" s="2"/>
      <c r="AD301" s="11" t="s">
        <v>61</v>
      </c>
      <c r="AG301">
        <f>D300</f>
        <v>6.8</v>
      </c>
      <c r="AH301">
        <f>F300</f>
        <v>2.61</v>
      </c>
      <c r="AI301">
        <f>G300</f>
        <v>0.25</v>
      </c>
    </row>
    <row r="302" spans="1:35" x14ac:dyDescent="0.2">
      <c r="A302" s="6">
        <v>38020</v>
      </c>
      <c r="B302" s="3">
        <v>12</v>
      </c>
      <c r="N302" s="2"/>
      <c r="O302" s="2"/>
      <c r="P302" s="2"/>
      <c r="Q302" s="2"/>
      <c r="R302" s="2"/>
      <c r="S302" s="2"/>
      <c r="T302" s="2" t="str">
        <f t="shared" si="12"/>
        <v xml:space="preserve"> </v>
      </c>
      <c r="U302" s="2" t="str">
        <f t="shared" si="13"/>
        <v xml:space="preserve"> </v>
      </c>
      <c r="V302" s="2">
        <f t="shared" si="14"/>
        <v>0</v>
      </c>
      <c r="W302" s="2"/>
      <c r="X302" s="2"/>
      <c r="Z302" s="2"/>
      <c r="AA302" s="2"/>
      <c r="AB302" s="2"/>
      <c r="AC302" s="2"/>
      <c r="AD302" s="11" t="s">
        <v>62</v>
      </c>
      <c r="AG302">
        <f>D303</f>
        <v>6.92</v>
      </c>
      <c r="AH302">
        <f>F303</f>
        <v>2.46</v>
      </c>
      <c r="AI302">
        <f>G303</f>
        <v>0.42</v>
      </c>
    </row>
    <row r="303" spans="1:35" x14ac:dyDescent="0.2">
      <c r="A303" s="1">
        <v>38034</v>
      </c>
      <c r="B303" s="3">
        <v>12</v>
      </c>
      <c r="C303" s="2">
        <v>0.09</v>
      </c>
      <c r="D303" s="2">
        <v>6.92</v>
      </c>
      <c r="F303" s="2">
        <v>2.46</v>
      </c>
      <c r="G303" s="2">
        <v>0.42</v>
      </c>
      <c r="H303" s="2"/>
      <c r="I303" s="2"/>
      <c r="J303" s="2"/>
      <c r="K303" s="2"/>
      <c r="L303" s="2"/>
      <c r="M303" s="2"/>
      <c r="N303" s="2"/>
      <c r="O303" s="2">
        <v>8</v>
      </c>
      <c r="P303" s="2">
        <v>3</v>
      </c>
      <c r="Q303" s="2">
        <v>2</v>
      </c>
      <c r="R303" s="2">
        <v>8</v>
      </c>
      <c r="S303" s="2">
        <v>1</v>
      </c>
      <c r="T303" s="2" t="str">
        <f t="shared" si="12"/>
        <v xml:space="preserve"> </v>
      </c>
      <c r="U303" s="2">
        <f t="shared" si="13"/>
        <v>2</v>
      </c>
      <c r="V303" s="2">
        <f t="shared" si="14"/>
        <v>0.60959999999999992</v>
      </c>
      <c r="W303" s="2">
        <v>24</v>
      </c>
      <c r="X303" s="2">
        <v>2</v>
      </c>
      <c r="Y303" s="2">
        <v>9.52</v>
      </c>
      <c r="Z303" s="2">
        <v>0</v>
      </c>
      <c r="AA303" s="2"/>
      <c r="AB303" s="2">
        <v>2</v>
      </c>
      <c r="AC303" s="2"/>
      <c r="AD303" s="11" t="s">
        <v>63</v>
      </c>
      <c r="AG303">
        <f>AVERAGE(D304:D306)</f>
        <v>6.8</v>
      </c>
      <c r="AH303">
        <f>AVERAGE(F304:F306)</f>
        <v>2.1399999999999997</v>
      </c>
      <c r="AI303">
        <f>AVERAGE(G304:G306)</f>
        <v>0.26500000000000001</v>
      </c>
    </row>
    <row r="304" spans="1:35" x14ac:dyDescent="0.2">
      <c r="A304" s="1">
        <v>38048</v>
      </c>
      <c r="B304" s="3">
        <v>12</v>
      </c>
      <c r="C304" s="2">
        <v>7.0000000000000007E-2</v>
      </c>
      <c r="D304" s="2">
        <v>6.79</v>
      </c>
      <c r="F304" s="2">
        <v>2.0699999999999998</v>
      </c>
      <c r="G304" s="2">
        <v>0.22</v>
      </c>
      <c r="H304" s="2"/>
      <c r="I304" s="2"/>
      <c r="J304" s="2"/>
      <c r="K304" s="2"/>
      <c r="L304" s="2"/>
      <c r="M304" s="2"/>
      <c r="N304" s="2"/>
      <c r="O304" s="2">
        <v>3</v>
      </c>
      <c r="P304" s="2">
        <v>3</v>
      </c>
      <c r="Q304" s="2">
        <v>2</v>
      </c>
      <c r="R304" s="2">
        <v>6</v>
      </c>
      <c r="S304" s="2">
        <v>3</v>
      </c>
      <c r="T304" s="2">
        <f t="shared" si="12"/>
        <v>15</v>
      </c>
      <c r="U304" s="2">
        <f t="shared" si="13"/>
        <v>10</v>
      </c>
      <c r="V304" s="2">
        <f t="shared" si="14"/>
        <v>0</v>
      </c>
      <c r="W304" s="2"/>
      <c r="X304" s="2">
        <v>2</v>
      </c>
      <c r="Y304" s="2">
        <v>9.14</v>
      </c>
      <c r="Z304" s="2">
        <v>15</v>
      </c>
      <c r="AA304" s="2"/>
      <c r="AB304" s="2">
        <v>10</v>
      </c>
      <c r="AC304" s="2"/>
      <c r="AD304" s="11" t="s">
        <v>64</v>
      </c>
      <c r="AG304">
        <f>D308</f>
        <v>6.81</v>
      </c>
      <c r="AH304">
        <f>F308</f>
        <v>2.57</v>
      </c>
      <c r="AI304">
        <f>G308</f>
        <v>0.25</v>
      </c>
    </row>
    <row r="305" spans="1:35" x14ac:dyDescent="0.2">
      <c r="A305" s="1">
        <v>38062</v>
      </c>
      <c r="B305" s="3">
        <v>12</v>
      </c>
      <c r="N305" s="2"/>
      <c r="O305" s="2"/>
      <c r="P305" s="2"/>
      <c r="Q305" s="2"/>
      <c r="R305" s="2"/>
      <c r="S305" s="2"/>
      <c r="T305" s="2" t="str">
        <f t="shared" si="12"/>
        <v xml:space="preserve"> </v>
      </c>
      <c r="U305" s="2" t="str">
        <f t="shared" si="13"/>
        <v xml:space="preserve"> </v>
      </c>
      <c r="V305" s="2">
        <f t="shared" si="14"/>
        <v>0</v>
      </c>
      <c r="W305" s="2"/>
      <c r="X305" s="2"/>
      <c r="Z305" s="2"/>
      <c r="AA305" s="2"/>
      <c r="AB305" s="2"/>
      <c r="AC305" s="2"/>
      <c r="AD305" s="11" t="s">
        <v>65</v>
      </c>
      <c r="AG305">
        <f>D309</f>
        <v>6.82</v>
      </c>
      <c r="AH305">
        <f>F309</f>
        <v>2.2999999999999998</v>
      </c>
      <c r="AI305">
        <f>G309</f>
        <v>0.33</v>
      </c>
    </row>
    <row r="306" spans="1:35" x14ac:dyDescent="0.2">
      <c r="A306" s="1">
        <v>38076</v>
      </c>
      <c r="B306" s="3">
        <v>12</v>
      </c>
      <c r="C306" s="2">
        <v>0.04</v>
      </c>
      <c r="D306" s="2">
        <v>6.81</v>
      </c>
      <c r="F306" s="2">
        <v>2.21</v>
      </c>
      <c r="G306" s="2">
        <v>0.31</v>
      </c>
      <c r="H306" s="2"/>
      <c r="I306" s="2"/>
      <c r="J306" s="2"/>
      <c r="K306" s="2"/>
      <c r="L306" s="2"/>
      <c r="M306" s="2"/>
      <c r="N306" s="2"/>
      <c r="O306" s="2">
        <v>4</v>
      </c>
      <c r="P306" s="2">
        <v>2</v>
      </c>
      <c r="Q306" s="2">
        <v>2</v>
      </c>
      <c r="R306" s="2">
        <v>2</v>
      </c>
      <c r="S306" s="2">
        <v>3</v>
      </c>
      <c r="T306" s="2">
        <f t="shared" si="12"/>
        <v>8</v>
      </c>
      <c r="U306" s="2">
        <f t="shared" si="13"/>
        <v>10</v>
      </c>
      <c r="V306" s="2">
        <f t="shared" si="14"/>
        <v>0.63500000000000001</v>
      </c>
      <c r="W306" s="2">
        <v>25</v>
      </c>
      <c r="X306" s="2">
        <v>2</v>
      </c>
      <c r="Y306" s="2">
        <v>9.35</v>
      </c>
      <c r="Z306" s="2">
        <v>8</v>
      </c>
      <c r="AA306" s="2"/>
      <c r="AB306" s="2">
        <v>10</v>
      </c>
      <c r="AC306" s="2"/>
      <c r="AD306" s="11" t="s">
        <v>66</v>
      </c>
      <c r="AG306">
        <f>AVERAGE(D311:D312)</f>
        <v>6.78</v>
      </c>
      <c r="AH306">
        <f>AVERAGE(F311:F312)</f>
        <v>2.27</v>
      </c>
      <c r="AI306">
        <f>AVERAGE(G311:G312)</f>
        <v>0.26500000000000001</v>
      </c>
    </row>
    <row r="307" spans="1:35" x14ac:dyDescent="0.2">
      <c r="A307" s="1">
        <v>38090</v>
      </c>
      <c r="B307" s="3">
        <v>12</v>
      </c>
      <c r="N307" s="2"/>
      <c r="O307" s="2"/>
      <c r="P307" s="2"/>
      <c r="Q307" s="2"/>
      <c r="R307" s="2"/>
      <c r="S307" s="2"/>
      <c r="T307" s="2" t="str">
        <f t="shared" si="12"/>
        <v xml:space="preserve"> </v>
      </c>
      <c r="U307" s="2" t="str">
        <f t="shared" si="13"/>
        <v xml:space="preserve"> </v>
      </c>
      <c r="V307" s="2">
        <f t="shared" si="14"/>
        <v>0</v>
      </c>
      <c r="W307" s="2"/>
      <c r="X307" s="2"/>
      <c r="Z307" s="2"/>
      <c r="AA307" s="2"/>
      <c r="AB307" s="2"/>
      <c r="AC307" s="2"/>
      <c r="AD307" s="11" t="s">
        <v>67</v>
      </c>
      <c r="AG307">
        <f>AVERAGE(D313:D314)</f>
        <v>6.73</v>
      </c>
      <c r="AH307">
        <f>AVERAGE(F313:F314)</f>
        <v>2.09</v>
      </c>
      <c r="AI307">
        <f>AVERAGE(G313:G314)</f>
        <v>0.26</v>
      </c>
    </row>
    <row r="308" spans="1:35" x14ac:dyDescent="0.2">
      <c r="A308" s="1">
        <v>38104</v>
      </c>
      <c r="B308" s="3">
        <v>12</v>
      </c>
      <c r="C308" s="2">
        <v>0.08</v>
      </c>
      <c r="D308" s="2">
        <v>6.81</v>
      </c>
      <c r="F308" s="2">
        <v>2.57</v>
      </c>
      <c r="G308" s="2">
        <v>0.25</v>
      </c>
      <c r="H308" s="2"/>
      <c r="I308" s="2"/>
      <c r="J308" s="2"/>
      <c r="K308" s="2"/>
      <c r="L308" s="2"/>
      <c r="M308" s="2"/>
      <c r="N308" s="2"/>
      <c r="O308" s="2">
        <v>3</v>
      </c>
      <c r="P308" s="2">
        <v>2</v>
      </c>
      <c r="Q308" s="2">
        <v>2</v>
      </c>
      <c r="R308" s="2">
        <v>3</v>
      </c>
      <c r="S308" s="2">
        <v>5</v>
      </c>
      <c r="T308" s="2">
        <f t="shared" si="12"/>
        <v>17</v>
      </c>
      <c r="U308" s="2">
        <f t="shared" si="13"/>
        <v>18</v>
      </c>
      <c r="V308" s="2">
        <f t="shared" si="14"/>
        <v>0.53339999999999999</v>
      </c>
      <c r="W308" s="2">
        <v>21</v>
      </c>
      <c r="X308" s="2">
        <v>2</v>
      </c>
      <c r="Y308" s="2">
        <v>8.49</v>
      </c>
      <c r="Z308" s="2">
        <v>17</v>
      </c>
      <c r="AA308" s="2"/>
      <c r="AB308" s="2">
        <v>18</v>
      </c>
      <c r="AC308" s="2"/>
      <c r="AD308" s="11" t="s">
        <v>68</v>
      </c>
      <c r="AG308">
        <f>AVERAGE(D315:D317)</f>
        <v>6.8233333333333333</v>
      </c>
      <c r="AH308">
        <f>AVERAGE(F315:F317)</f>
        <v>4.1966666666666663</v>
      </c>
      <c r="AI308">
        <f>AVERAGE(G315:G317)</f>
        <v>0.22</v>
      </c>
    </row>
    <row r="309" spans="1:35" x14ac:dyDescent="0.2">
      <c r="A309" s="1">
        <v>38118</v>
      </c>
      <c r="B309" s="3">
        <v>12</v>
      </c>
      <c r="C309" s="2">
        <v>0.06</v>
      </c>
      <c r="D309" s="2">
        <v>6.82</v>
      </c>
      <c r="F309" s="2">
        <v>2.2999999999999998</v>
      </c>
      <c r="G309" s="2">
        <v>0.33</v>
      </c>
      <c r="H309" s="2"/>
      <c r="I309" s="2"/>
      <c r="J309" s="2"/>
      <c r="K309" s="2"/>
      <c r="L309" s="2"/>
      <c r="M309" s="2"/>
      <c r="N309" s="2"/>
      <c r="O309" s="2">
        <v>1</v>
      </c>
      <c r="P309" s="2">
        <v>2</v>
      </c>
      <c r="Q309" s="2">
        <v>1</v>
      </c>
      <c r="R309" s="2">
        <v>4</v>
      </c>
      <c r="S309" s="2">
        <v>1</v>
      </c>
      <c r="T309" s="2">
        <f t="shared" si="12"/>
        <v>38</v>
      </c>
      <c r="U309" s="2">
        <f t="shared" si="13"/>
        <v>30</v>
      </c>
      <c r="V309" s="2">
        <f t="shared" si="14"/>
        <v>0.60959999999999992</v>
      </c>
      <c r="W309" s="2">
        <v>24</v>
      </c>
      <c r="X309" s="2">
        <v>2</v>
      </c>
      <c r="Y309" s="2">
        <v>2.99</v>
      </c>
      <c r="Z309" s="2">
        <v>38</v>
      </c>
      <c r="AA309" s="2"/>
      <c r="AB309" s="2">
        <v>30</v>
      </c>
      <c r="AC309" s="2"/>
      <c r="AD309" s="11" t="s">
        <v>69</v>
      </c>
      <c r="AG309">
        <f>D317</f>
        <v>6.75</v>
      </c>
      <c r="AH309">
        <f>F317</f>
        <v>4.76</v>
      </c>
      <c r="AI309">
        <f>G317</f>
        <v>0.15</v>
      </c>
    </row>
    <row r="310" spans="1:35" x14ac:dyDescent="0.2">
      <c r="A310" s="1">
        <v>38132</v>
      </c>
      <c r="B310" s="3">
        <v>12</v>
      </c>
      <c r="N310" s="2"/>
      <c r="O310" s="2"/>
      <c r="P310" s="2"/>
      <c r="Q310" s="2"/>
      <c r="R310" s="2"/>
      <c r="S310" s="2"/>
      <c r="T310" s="2" t="str">
        <f t="shared" si="12"/>
        <v xml:space="preserve"> </v>
      </c>
      <c r="U310" s="2" t="str">
        <f t="shared" si="13"/>
        <v xml:space="preserve"> </v>
      </c>
      <c r="V310" s="2">
        <f t="shared" si="14"/>
        <v>0</v>
      </c>
      <c r="W310" s="2"/>
      <c r="X310" s="2"/>
      <c r="Z310" s="2"/>
      <c r="AA310" s="2"/>
      <c r="AB310" s="2"/>
      <c r="AC310" s="2"/>
      <c r="AD310" s="11" t="s">
        <v>70</v>
      </c>
      <c r="AG310">
        <f>AVERAGE(D319:D320)</f>
        <v>6.8000000000000007</v>
      </c>
      <c r="AH310">
        <f>AVERAGE(F319:F320)</f>
        <v>8.8000000000000007</v>
      </c>
      <c r="AI310">
        <f>AVERAGE(G319:G320)</f>
        <v>8.6999999999999994E-2</v>
      </c>
    </row>
    <row r="311" spans="1:35" x14ac:dyDescent="0.2">
      <c r="A311" s="1">
        <v>38146</v>
      </c>
      <c r="B311" s="3">
        <v>12</v>
      </c>
      <c r="C311" s="2">
        <v>7.0000000000000007E-2</v>
      </c>
      <c r="D311" s="2">
        <v>6.82</v>
      </c>
      <c r="F311" s="2">
        <v>2.3199999999999998</v>
      </c>
      <c r="G311" s="2">
        <v>0.23</v>
      </c>
      <c r="H311" s="2"/>
      <c r="I311" s="2"/>
      <c r="J311" s="2"/>
      <c r="K311" s="2"/>
      <c r="L311" s="2"/>
      <c r="M311" s="2"/>
      <c r="N311" s="2"/>
      <c r="O311" s="2">
        <v>2</v>
      </c>
      <c r="P311" s="2">
        <v>3</v>
      </c>
      <c r="Q311" s="2">
        <v>2</v>
      </c>
      <c r="R311" s="2">
        <v>4</v>
      </c>
      <c r="S311" s="2">
        <v>1</v>
      </c>
      <c r="T311" s="2">
        <f t="shared" si="12"/>
        <v>25</v>
      </c>
      <c r="U311" s="2">
        <f t="shared" si="13"/>
        <v>20</v>
      </c>
      <c r="V311" s="2">
        <f t="shared" si="14"/>
        <v>0.60959999999999992</v>
      </c>
      <c r="W311" s="2">
        <v>24</v>
      </c>
      <c r="X311" s="2">
        <v>2</v>
      </c>
      <c r="Y311" s="2">
        <v>7.64</v>
      </c>
      <c r="Z311" s="2">
        <v>25</v>
      </c>
      <c r="AA311" s="2"/>
      <c r="AB311" s="2">
        <v>20</v>
      </c>
      <c r="AC311" s="2"/>
      <c r="AD311" s="11" t="s">
        <v>71</v>
      </c>
      <c r="AG311">
        <f>D322</f>
        <v>4.5999999999999996</v>
      </c>
      <c r="AI311">
        <f>G322</f>
        <v>9.7000000000000003E-2</v>
      </c>
    </row>
    <row r="312" spans="1:35" x14ac:dyDescent="0.2">
      <c r="A312" s="1">
        <v>38160</v>
      </c>
      <c r="B312" s="3">
        <v>12</v>
      </c>
      <c r="C312" s="2">
        <v>0.04</v>
      </c>
      <c r="D312" s="2">
        <v>6.74</v>
      </c>
      <c r="F312" s="2">
        <v>2.2200000000000002</v>
      </c>
      <c r="G312" s="2">
        <v>0.3</v>
      </c>
      <c r="H312" s="2"/>
      <c r="I312" s="2"/>
      <c r="J312" s="2"/>
      <c r="K312" s="2"/>
      <c r="L312" s="2"/>
      <c r="M312" s="2"/>
      <c r="N312" s="2"/>
      <c r="O312" s="2">
        <v>2</v>
      </c>
      <c r="P312" s="2">
        <v>2</v>
      </c>
      <c r="Q312" s="2">
        <v>2</v>
      </c>
      <c r="R312" s="2">
        <v>6</v>
      </c>
      <c r="S312" s="2">
        <v>1</v>
      </c>
      <c r="T312" s="2">
        <f t="shared" si="12"/>
        <v>35</v>
      </c>
      <c r="U312" s="2">
        <f t="shared" si="13"/>
        <v>28</v>
      </c>
      <c r="V312" s="2">
        <f t="shared" si="14"/>
        <v>0.63500000000000001</v>
      </c>
      <c r="W312" s="2">
        <v>25</v>
      </c>
      <c r="X312" s="2">
        <v>2</v>
      </c>
      <c r="Y312" s="2">
        <v>7.74</v>
      </c>
      <c r="Z312" s="2">
        <v>35</v>
      </c>
      <c r="AA312" s="2"/>
      <c r="AB312" s="2">
        <v>28</v>
      </c>
      <c r="AC312" s="2"/>
      <c r="AD312" s="11" t="s">
        <v>72</v>
      </c>
      <c r="AG312">
        <f>D323</f>
        <v>7.3</v>
      </c>
      <c r="AI312">
        <f>G323</f>
        <v>0.09</v>
      </c>
    </row>
    <row r="313" spans="1:35" x14ac:dyDescent="0.2">
      <c r="A313" s="1">
        <v>38174</v>
      </c>
      <c r="B313" s="3">
        <v>12</v>
      </c>
      <c r="C313" s="2">
        <v>0.02</v>
      </c>
      <c r="D313" s="2">
        <v>6.81</v>
      </c>
      <c r="F313" s="2">
        <v>2.06</v>
      </c>
      <c r="G313" s="2">
        <v>0.25</v>
      </c>
      <c r="H313" s="2"/>
      <c r="I313" s="2"/>
      <c r="J313" s="2"/>
      <c r="K313" s="2"/>
      <c r="L313" s="2"/>
      <c r="M313" s="2"/>
      <c r="N313" s="2"/>
      <c r="O313" s="2">
        <v>1</v>
      </c>
      <c r="P313" s="2">
        <v>2</v>
      </c>
      <c r="Q313" s="2">
        <v>2</v>
      </c>
      <c r="R313" s="2">
        <v>6</v>
      </c>
      <c r="S313" s="2">
        <v>1</v>
      </c>
      <c r="T313" s="2">
        <f t="shared" si="12"/>
        <v>24</v>
      </c>
      <c r="U313" s="2">
        <f t="shared" si="13"/>
        <v>29</v>
      </c>
      <c r="V313" s="2">
        <f t="shared" si="14"/>
        <v>0</v>
      </c>
      <c r="W313" s="2"/>
      <c r="X313" s="2">
        <v>2</v>
      </c>
      <c r="Y313" s="2">
        <v>7.8</v>
      </c>
      <c r="Z313" s="2">
        <v>24</v>
      </c>
      <c r="AA313" s="2"/>
      <c r="AB313" s="2">
        <v>29</v>
      </c>
      <c r="AC313" s="2"/>
      <c r="AD313" s="1"/>
    </row>
    <row r="314" spans="1:35" x14ac:dyDescent="0.2">
      <c r="A314" s="1">
        <v>38188</v>
      </c>
      <c r="B314" s="3">
        <v>12</v>
      </c>
      <c r="C314" s="2">
        <v>0.08</v>
      </c>
      <c r="D314" s="2">
        <v>6.65</v>
      </c>
      <c r="F314" s="2">
        <v>2.12</v>
      </c>
      <c r="G314" s="2">
        <v>0.27</v>
      </c>
      <c r="H314" s="2"/>
      <c r="I314" s="2"/>
      <c r="J314" s="2"/>
      <c r="K314" s="2"/>
      <c r="L314" s="2"/>
      <c r="M314" s="2"/>
      <c r="N314" s="2"/>
      <c r="O314" s="2">
        <v>2</v>
      </c>
      <c r="P314" s="2">
        <v>1</v>
      </c>
      <c r="Q314" s="2">
        <v>1</v>
      </c>
      <c r="R314" s="2"/>
      <c r="S314" s="2">
        <v>2</v>
      </c>
      <c r="T314" s="2">
        <f t="shared" si="12"/>
        <v>35</v>
      </c>
      <c r="U314" s="2">
        <f t="shared" si="13"/>
        <v>24</v>
      </c>
      <c r="V314" s="2">
        <f t="shared" si="14"/>
        <v>0.30479999999999996</v>
      </c>
      <c r="W314" s="2">
        <v>12</v>
      </c>
      <c r="X314" s="2">
        <v>1</v>
      </c>
      <c r="Y314" s="2">
        <v>7.68</v>
      </c>
      <c r="Z314" s="2">
        <v>35</v>
      </c>
      <c r="AA314" s="2"/>
      <c r="AB314" s="2">
        <v>24</v>
      </c>
      <c r="AC314" s="2"/>
      <c r="AD314" s="1"/>
    </row>
    <row r="315" spans="1:35" x14ac:dyDescent="0.2">
      <c r="A315" s="1">
        <v>38202</v>
      </c>
      <c r="B315">
        <v>12</v>
      </c>
      <c r="C315">
        <v>0.09</v>
      </c>
      <c r="D315">
        <v>6.92</v>
      </c>
      <c r="F315">
        <v>2.48</v>
      </c>
      <c r="G315">
        <v>0.27</v>
      </c>
      <c r="O315">
        <v>3</v>
      </c>
      <c r="P315">
        <v>1</v>
      </c>
      <c r="Q315">
        <v>1</v>
      </c>
      <c r="S315">
        <v>5</v>
      </c>
      <c r="T315" s="2">
        <f t="shared" si="12"/>
        <v>25</v>
      </c>
      <c r="U315" s="2">
        <f t="shared" si="13"/>
        <v>20</v>
      </c>
      <c r="V315" s="2">
        <f t="shared" si="14"/>
        <v>0.68579999999999997</v>
      </c>
      <c r="W315">
        <v>27</v>
      </c>
      <c r="X315">
        <v>2</v>
      </c>
      <c r="Y315">
        <v>7.28</v>
      </c>
      <c r="Z315">
        <v>25</v>
      </c>
      <c r="AB315">
        <v>20</v>
      </c>
      <c r="AD315" s="1"/>
    </row>
    <row r="316" spans="1:35" x14ac:dyDescent="0.2">
      <c r="A316" s="1">
        <v>38230</v>
      </c>
      <c r="B316">
        <v>12</v>
      </c>
      <c r="C316">
        <v>0.03</v>
      </c>
      <c r="D316">
        <v>6.8</v>
      </c>
      <c r="E316">
        <v>82.7</v>
      </c>
      <c r="F316">
        <v>5.35</v>
      </c>
      <c r="G316">
        <v>0.24</v>
      </c>
      <c r="N316" t="s">
        <v>2</v>
      </c>
      <c r="O316">
        <v>2</v>
      </c>
      <c r="P316">
        <v>2</v>
      </c>
      <c r="Q316">
        <v>2</v>
      </c>
      <c r="R316">
        <v>6</v>
      </c>
      <c r="S316">
        <v>6</v>
      </c>
      <c r="T316" s="2">
        <f t="shared" si="12"/>
        <v>28</v>
      </c>
      <c r="U316" s="2">
        <f t="shared" si="13"/>
        <v>25</v>
      </c>
      <c r="V316" s="2">
        <f t="shared" si="14"/>
        <v>0.53339999999999999</v>
      </c>
      <c r="W316">
        <v>21</v>
      </c>
      <c r="X316">
        <v>1</v>
      </c>
      <c r="Y316">
        <v>8.7799999999999994</v>
      </c>
      <c r="Z316">
        <v>28</v>
      </c>
      <c r="AB316">
        <v>25</v>
      </c>
      <c r="AD316" s="1"/>
    </row>
    <row r="317" spans="1:35" x14ac:dyDescent="0.2">
      <c r="A317" s="7">
        <v>38244</v>
      </c>
      <c r="B317">
        <v>12</v>
      </c>
      <c r="C317">
        <v>0.04</v>
      </c>
      <c r="D317">
        <v>6.75</v>
      </c>
      <c r="F317">
        <v>4.76</v>
      </c>
      <c r="G317">
        <v>0.15</v>
      </c>
      <c r="N317" t="s">
        <v>2</v>
      </c>
      <c r="O317">
        <v>3</v>
      </c>
      <c r="P317">
        <v>2</v>
      </c>
      <c r="Q317">
        <v>1</v>
      </c>
      <c r="R317">
        <v>3</v>
      </c>
      <c r="S317">
        <v>1</v>
      </c>
      <c r="T317" s="2">
        <f t="shared" si="12"/>
        <v>23</v>
      </c>
      <c r="U317" s="2">
        <f t="shared" si="13"/>
        <v>18</v>
      </c>
      <c r="V317" s="2">
        <f t="shared" si="14"/>
        <v>0.60959999999999992</v>
      </c>
      <c r="W317">
        <v>24</v>
      </c>
      <c r="X317">
        <v>2</v>
      </c>
      <c r="Y317">
        <v>16.03</v>
      </c>
      <c r="Z317">
        <v>23</v>
      </c>
      <c r="AB317">
        <v>18</v>
      </c>
      <c r="AD317" s="1"/>
    </row>
    <row r="318" spans="1:35" x14ac:dyDescent="0.2">
      <c r="A318" s="7">
        <v>38258</v>
      </c>
      <c r="B318">
        <v>12</v>
      </c>
      <c r="T318" s="2" t="str">
        <f t="shared" si="12"/>
        <v xml:space="preserve"> </v>
      </c>
      <c r="U318" s="2" t="str">
        <f t="shared" si="13"/>
        <v xml:space="preserve"> </v>
      </c>
      <c r="V318" s="2">
        <f t="shared" si="14"/>
        <v>0</v>
      </c>
      <c r="AD318" s="7"/>
    </row>
    <row r="319" spans="1:35" x14ac:dyDescent="0.2">
      <c r="A319" s="1">
        <v>38272</v>
      </c>
      <c r="B319">
        <v>12</v>
      </c>
      <c r="C319">
        <v>0</v>
      </c>
      <c r="D319">
        <v>6.7</v>
      </c>
      <c r="F319">
        <v>8.8000000000000007</v>
      </c>
      <c r="N319" t="s">
        <v>2</v>
      </c>
      <c r="O319">
        <v>1</v>
      </c>
      <c r="P319">
        <v>2</v>
      </c>
      <c r="Q319">
        <v>2</v>
      </c>
      <c r="R319">
        <v>6</v>
      </c>
      <c r="S319">
        <v>1</v>
      </c>
      <c r="T319" s="2">
        <f t="shared" si="12"/>
        <v>18</v>
      </c>
      <c r="U319" s="2">
        <f t="shared" si="13"/>
        <v>15</v>
      </c>
      <c r="V319" s="2">
        <f t="shared" si="14"/>
        <v>0.4572</v>
      </c>
      <c r="W319">
        <v>18</v>
      </c>
      <c r="X319">
        <v>2</v>
      </c>
      <c r="Y319">
        <v>10.25</v>
      </c>
      <c r="Z319">
        <v>18</v>
      </c>
      <c r="AB319">
        <v>15</v>
      </c>
      <c r="AD319" s="7"/>
    </row>
    <row r="320" spans="1:35" x14ac:dyDescent="0.2">
      <c r="A320" s="1">
        <v>38286</v>
      </c>
      <c r="B320">
        <v>12</v>
      </c>
      <c r="C320">
        <v>0</v>
      </c>
      <c r="D320">
        <v>6.9</v>
      </c>
      <c r="F320" t="s">
        <v>2</v>
      </c>
      <c r="G320">
        <v>8.6999999999999994E-2</v>
      </c>
      <c r="N320" t="s">
        <v>2</v>
      </c>
      <c r="O320">
        <v>3</v>
      </c>
      <c r="P320">
        <v>1</v>
      </c>
      <c r="Q320">
        <v>1</v>
      </c>
      <c r="R320" t="s">
        <v>2</v>
      </c>
      <c r="S320">
        <v>2</v>
      </c>
      <c r="T320" s="2">
        <f t="shared" si="12"/>
        <v>18</v>
      </c>
      <c r="U320" s="2">
        <f t="shared" si="13"/>
        <v>12</v>
      </c>
      <c r="V320" s="2">
        <f t="shared" si="14"/>
        <v>0.43179999999999996</v>
      </c>
      <c r="W320">
        <v>17</v>
      </c>
      <c r="X320">
        <v>2</v>
      </c>
      <c r="Y320">
        <v>6.49</v>
      </c>
      <c r="Z320">
        <v>18</v>
      </c>
      <c r="AB320">
        <v>12</v>
      </c>
      <c r="AD320" s="1"/>
    </row>
    <row r="321" spans="1:35" x14ac:dyDescent="0.2">
      <c r="A321" s="1">
        <v>38300</v>
      </c>
      <c r="B321">
        <v>12</v>
      </c>
      <c r="T321" s="2" t="str">
        <f t="shared" si="12"/>
        <v xml:space="preserve"> </v>
      </c>
      <c r="U321" s="2" t="str">
        <f t="shared" si="13"/>
        <v xml:space="preserve"> </v>
      </c>
      <c r="V321" s="2">
        <f t="shared" si="14"/>
        <v>0</v>
      </c>
      <c r="AD321" s="1"/>
    </row>
    <row r="322" spans="1:35" x14ac:dyDescent="0.2">
      <c r="A322" s="7">
        <v>38314</v>
      </c>
      <c r="B322">
        <v>12</v>
      </c>
      <c r="C322">
        <v>0</v>
      </c>
      <c r="D322">
        <v>4.5999999999999996</v>
      </c>
      <c r="E322">
        <v>71.099999999999994</v>
      </c>
      <c r="F322" t="s">
        <v>2</v>
      </c>
      <c r="G322">
        <v>9.7000000000000003E-2</v>
      </c>
      <c r="N322" t="s">
        <v>2</v>
      </c>
      <c r="O322">
        <v>3</v>
      </c>
      <c r="P322">
        <v>2</v>
      </c>
      <c r="Q322">
        <v>2</v>
      </c>
      <c r="R322">
        <v>2</v>
      </c>
      <c r="S322">
        <v>4</v>
      </c>
      <c r="T322" s="2">
        <f t="shared" si="12"/>
        <v>17.5</v>
      </c>
      <c r="U322" s="2">
        <f t="shared" si="13"/>
        <v>12.5</v>
      </c>
      <c r="V322" s="2">
        <f t="shared" si="14"/>
        <v>0.53339999999999999</v>
      </c>
      <c r="W322">
        <v>21</v>
      </c>
      <c r="X322">
        <v>2</v>
      </c>
      <c r="Y322">
        <v>4.66</v>
      </c>
      <c r="Z322">
        <v>17.5</v>
      </c>
      <c r="AB322">
        <v>12.5</v>
      </c>
      <c r="AD322" s="1"/>
    </row>
    <row r="323" spans="1:35" x14ac:dyDescent="0.2">
      <c r="A323" s="1">
        <v>38328</v>
      </c>
      <c r="B323">
        <v>12</v>
      </c>
      <c r="C323">
        <v>0</v>
      </c>
      <c r="D323">
        <v>7.3</v>
      </c>
      <c r="F323" t="s">
        <v>2</v>
      </c>
      <c r="G323">
        <v>0.09</v>
      </c>
      <c r="N323" t="s">
        <v>2</v>
      </c>
      <c r="O323" t="s">
        <v>31</v>
      </c>
      <c r="P323">
        <v>2</v>
      </c>
      <c r="Q323">
        <v>2</v>
      </c>
      <c r="R323">
        <v>3</v>
      </c>
      <c r="S323">
        <v>5</v>
      </c>
      <c r="T323" s="2">
        <f t="shared" si="12"/>
        <v>10</v>
      </c>
      <c r="U323" s="2">
        <f t="shared" si="13"/>
        <v>8</v>
      </c>
      <c r="V323" s="2">
        <f t="shared" si="14"/>
        <v>0.76200000000000001</v>
      </c>
      <c r="W323">
        <v>30</v>
      </c>
      <c r="X323">
        <v>2</v>
      </c>
      <c r="Y323">
        <v>7.64</v>
      </c>
      <c r="Z323">
        <v>10</v>
      </c>
      <c r="AB323">
        <v>8</v>
      </c>
      <c r="AD323" s="7"/>
    </row>
    <row r="324" spans="1:35" x14ac:dyDescent="0.2">
      <c r="T324" s="2" t="str">
        <f t="shared" si="12"/>
        <v xml:space="preserve"> </v>
      </c>
      <c r="U324" s="2" t="str">
        <f t="shared" si="13"/>
        <v xml:space="preserve"> </v>
      </c>
      <c r="V324" s="2">
        <f t="shared" si="14"/>
        <v>0</v>
      </c>
      <c r="AD324" s="1"/>
    </row>
    <row r="325" spans="1:35" x14ac:dyDescent="0.2">
      <c r="T325" s="2" t="str">
        <f t="shared" ref="T325:T388" si="15">IF(Z325&gt;0,IF(AA325="F",((Z325-32)*5/9),Z325)," ")</f>
        <v xml:space="preserve"> </v>
      </c>
      <c r="U325" s="2" t="str">
        <f t="shared" ref="U325:U388" si="16">IF(AB325&gt;0,IF(AC325="F",((AB325-32)*5/9),AB325)," ")</f>
        <v xml:space="preserve"> </v>
      </c>
      <c r="V325" s="2">
        <f t="shared" ref="V325:V388" si="17">W325*0.0254</f>
        <v>0</v>
      </c>
    </row>
    <row r="326" spans="1:35" x14ac:dyDescent="0.2">
      <c r="A326" s="1">
        <v>37992</v>
      </c>
      <c r="B326" s="3">
        <v>13</v>
      </c>
      <c r="C326" s="2">
        <v>0.04</v>
      </c>
      <c r="D326" s="2">
        <v>6.61</v>
      </c>
      <c r="F326" s="2">
        <v>2.29</v>
      </c>
      <c r="G326" s="2">
        <v>0.2</v>
      </c>
      <c r="H326" s="2"/>
      <c r="I326" s="2"/>
      <c r="J326" s="2"/>
      <c r="K326" s="2"/>
      <c r="L326" s="2"/>
      <c r="M326" s="2"/>
      <c r="N326" s="2"/>
      <c r="O326" s="2">
        <v>2</v>
      </c>
      <c r="P326" s="2">
        <v>3</v>
      </c>
      <c r="Q326" s="2">
        <v>2</v>
      </c>
      <c r="R326" s="2">
        <v>8</v>
      </c>
      <c r="S326" s="2">
        <v>5</v>
      </c>
      <c r="T326" s="2">
        <f t="shared" si="15"/>
        <v>7</v>
      </c>
      <c r="U326" s="2">
        <f t="shared" si="16"/>
        <v>10</v>
      </c>
      <c r="V326" s="2">
        <f t="shared" si="17"/>
        <v>0</v>
      </c>
      <c r="W326" s="2"/>
      <c r="X326" s="2"/>
      <c r="Y326" s="2">
        <v>8.74</v>
      </c>
      <c r="Z326" s="2">
        <v>7</v>
      </c>
      <c r="AA326" s="2"/>
      <c r="AB326" s="2">
        <v>10</v>
      </c>
      <c r="AC326" s="2"/>
      <c r="AE326">
        <v>13</v>
      </c>
      <c r="AF326" s="10" t="s">
        <v>32</v>
      </c>
    </row>
    <row r="327" spans="1:35" x14ac:dyDescent="0.2">
      <c r="A327" s="1">
        <v>38006</v>
      </c>
      <c r="B327" s="3">
        <v>13</v>
      </c>
      <c r="C327" s="2">
        <v>0.03</v>
      </c>
      <c r="D327" s="2">
        <v>6.91</v>
      </c>
      <c r="F327" s="2">
        <v>2.86</v>
      </c>
      <c r="G327" s="2">
        <v>0.27</v>
      </c>
      <c r="H327" s="2"/>
      <c r="I327" s="2"/>
      <c r="J327" s="2"/>
      <c r="K327" s="2"/>
      <c r="L327" s="2"/>
      <c r="M327" s="2"/>
      <c r="N327" s="2"/>
      <c r="O327" s="2">
        <v>1</v>
      </c>
      <c r="P327" s="2">
        <v>4</v>
      </c>
      <c r="Q327" s="2"/>
      <c r="R327" s="2">
        <v>8</v>
      </c>
      <c r="S327" s="2">
        <v>1</v>
      </c>
      <c r="T327" s="2">
        <f t="shared" si="15"/>
        <v>1</v>
      </c>
      <c r="U327" s="2">
        <f t="shared" si="16"/>
        <v>2</v>
      </c>
      <c r="V327" s="2">
        <f t="shared" si="17"/>
        <v>0</v>
      </c>
      <c r="W327" s="2"/>
      <c r="X327" s="2"/>
      <c r="Y327" s="2">
        <v>9.83</v>
      </c>
      <c r="Z327" s="2">
        <v>1</v>
      </c>
      <c r="AA327" s="2"/>
      <c r="AB327" s="2">
        <v>2</v>
      </c>
      <c r="AC327" s="2"/>
      <c r="AD327" s="11" t="s">
        <v>61</v>
      </c>
      <c r="AG327">
        <f>AVERAGE(D326:D327)</f>
        <v>6.76</v>
      </c>
      <c r="AH327">
        <f>AVERAGE(F326:F327)</f>
        <v>2.5750000000000002</v>
      </c>
      <c r="AI327">
        <f>AVERAGE(G326:G327)</f>
        <v>0.23500000000000001</v>
      </c>
    </row>
    <row r="328" spans="1:35" x14ac:dyDescent="0.2">
      <c r="A328" s="6">
        <v>38020</v>
      </c>
      <c r="B328" s="3">
        <v>13</v>
      </c>
      <c r="C328">
        <v>0.03</v>
      </c>
      <c r="D328">
        <v>6.82</v>
      </c>
      <c r="F328">
        <v>2.0099999999999998</v>
      </c>
      <c r="G328">
        <v>0.28999999999999998</v>
      </c>
      <c r="N328" s="2"/>
      <c r="O328" s="2">
        <v>5</v>
      </c>
      <c r="P328" s="2">
        <v>3</v>
      </c>
      <c r="Q328" s="2">
        <v>2</v>
      </c>
      <c r="R328" s="2">
        <v>3</v>
      </c>
      <c r="S328" s="2">
        <v>4</v>
      </c>
      <c r="T328" s="2">
        <f t="shared" si="15"/>
        <v>9</v>
      </c>
      <c r="U328" s="2">
        <f t="shared" si="16"/>
        <v>3</v>
      </c>
      <c r="V328" s="2">
        <f t="shared" si="17"/>
        <v>0</v>
      </c>
      <c r="W328" s="2"/>
      <c r="X328" s="2"/>
      <c r="Y328">
        <v>9.26</v>
      </c>
      <c r="Z328" s="2">
        <v>9</v>
      </c>
      <c r="AA328" s="2"/>
      <c r="AB328" s="2">
        <v>3</v>
      </c>
      <c r="AC328" s="2"/>
      <c r="AD328" s="11" t="s">
        <v>62</v>
      </c>
      <c r="AG328">
        <f>AVERAGE(D328:D329)</f>
        <v>6.8650000000000002</v>
      </c>
      <c r="AH328">
        <f>AVERAGE(F328:F329)</f>
        <v>2.09</v>
      </c>
      <c r="AI328">
        <f>AVERAGE(G328:G329)</f>
        <v>0.32499999999999996</v>
      </c>
    </row>
    <row r="329" spans="1:35" x14ac:dyDescent="0.2">
      <c r="A329" s="1">
        <v>38034</v>
      </c>
      <c r="B329" s="3">
        <v>13</v>
      </c>
      <c r="C329" s="2">
        <v>0.03</v>
      </c>
      <c r="D329" s="2">
        <v>6.91</v>
      </c>
      <c r="F329" s="2">
        <v>2.17</v>
      </c>
      <c r="G329" s="2">
        <v>0.36</v>
      </c>
      <c r="H329" s="2"/>
      <c r="I329" s="2"/>
      <c r="J329" s="2"/>
      <c r="K329" s="2"/>
      <c r="L329" s="2"/>
      <c r="M329" s="2"/>
      <c r="N329" s="2"/>
      <c r="O329" s="2">
        <v>8</v>
      </c>
      <c r="P329" s="2">
        <v>1</v>
      </c>
      <c r="Q329" s="2">
        <v>1</v>
      </c>
      <c r="R329" s="2">
        <v>2</v>
      </c>
      <c r="S329" s="2">
        <v>1</v>
      </c>
      <c r="T329" s="2">
        <f t="shared" si="15"/>
        <v>3</v>
      </c>
      <c r="U329" s="2">
        <f t="shared" si="16"/>
        <v>5</v>
      </c>
      <c r="V329" s="2">
        <f t="shared" si="17"/>
        <v>0</v>
      </c>
      <c r="W329" s="2"/>
      <c r="X329" s="2"/>
      <c r="Y329" s="2">
        <v>9.8000000000000007</v>
      </c>
      <c r="Z329" s="2">
        <v>3</v>
      </c>
      <c r="AA329" s="2"/>
      <c r="AB329" s="2">
        <v>5</v>
      </c>
      <c r="AC329" s="2"/>
      <c r="AD329" s="11" t="s">
        <v>63</v>
      </c>
      <c r="AG329">
        <f>D330</f>
        <v>6.65</v>
      </c>
      <c r="AH329">
        <f>F330</f>
        <v>2.19</v>
      </c>
      <c r="AI329">
        <f>G330</f>
        <v>0.25</v>
      </c>
    </row>
    <row r="330" spans="1:35" x14ac:dyDescent="0.2">
      <c r="A330" s="1">
        <v>38048</v>
      </c>
      <c r="B330" s="3">
        <v>13</v>
      </c>
      <c r="C330" s="2">
        <v>0.05</v>
      </c>
      <c r="D330" s="2">
        <v>6.65</v>
      </c>
      <c r="F330" s="2">
        <v>2.19</v>
      </c>
      <c r="G330" s="2">
        <v>0.25</v>
      </c>
      <c r="H330" s="2"/>
      <c r="I330" s="2"/>
      <c r="J330" s="2"/>
      <c r="K330" s="2"/>
      <c r="L330" s="2"/>
      <c r="M330" s="2"/>
      <c r="N330" s="2"/>
      <c r="O330" s="2">
        <v>3</v>
      </c>
      <c r="P330" s="2">
        <v>3</v>
      </c>
      <c r="Q330" s="2">
        <v>2</v>
      </c>
      <c r="R330" s="2">
        <v>6</v>
      </c>
      <c r="S330" s="2">
        <v>2</v>
      </c>
      <c r="T330" s="2">
        <f t="shared" si="15"/>
        <v>17</v>
      </c>
      <c r="U330" s="2">
        <f t="shared" si="16"/>
        <v>10</v>
      </c>
      <c r="V330" s="2">
        <f t="shared" si="17"/>
        <v>0</v>
      </c>
      <c r="W330" s="2"/>
      <c r="X330" s="2"/>
      <c r="Y330" s="2">
        <v>9.3000000000000007</v>
      </c>
      <c r="Z330" s="2">
        <v>17</v>
      </c>
      <c r="AA330" s="2"/>
      <c r="AB330" s="2">
        <v>10</v>
      </c>
      <c r="AC330" s="2"/>
      <c r="AD330" s="11" t="s">
        <v>64</v>
      </c>
      <c r="AG330">
        <f>AVERAGE(D333:D334)</f>
        <v>6.8250000000000002</v>
      </c>
      <c r="AH330">
        <f>AVERAGE(F333:F334)</f>
        <v>2.3449999999999998</v>
      </c>
      <c r="AI330">
        <f>AVERAGE(G333:G334)</f>
        <v>0.27500000000000002</v>
      </c>
    </row>
    <row r="331" spans="1:35" x14ac:dyDescent="0.2">
      <c r="A331" s="1">
        <v>38062</v>
      </c>
      <c r="B331" s="3">
        <v>13</v>
      </c>
      <c r="N331" s="2"/>
      <c r="O331" s="2"/>
      <c r="P331" s="2"/>
      <c r="Q331" s="2"/>
      <c r="R331" s="2"/>
      <c r="S331" s="2"/>
      <c r="T331" s="2" t="str">
        <f t="shared" si="15"/>
        <v xml:space="preserve"> </v>
      </c>
      <c r="U331" s="2" t="str">
        <f t="shared" si="16"/>
        <v xml:space="preserve"> </v>
      </c>
      <c r="V331" s="2">
        <f t="shared" si="17"/>
        <v>0</v>
      </c>
      <c r="W331" s="2"/>
      <c r="X331" s="2"/>
      <c r="Z331" s="2"/>
      <c r="AA331" s="2"/>
      <c r="AB331" s="2"/>
      <c r="AC331" s="2"/>
      <c r="AD331" s="11" t="s">
        <v>65</v>
      </c>
      <c r="AG331">
        <f>D335</f>
        <v>6.91</v>
      </c>
      <c r="AH331">
        <f>F335</f>
        <v>8.11</v>
      </c>
      <c r="AI331">
        <f>G335</f>
        <v>0.27</v>
      </c>
    </row>
    <row r="332" spans="1:35" x14ac:dyDescent="0.2">
      <c r="A332" s="1">
        <v>38076</v>
      </c>
      <c r="B332" s="3">
        <v>13</v>
      </c>
      <c r="N332" s="2"/>
      <c r="O332" s="2"/>
      <c r="P332" s="2"/>
      <c r="Q332" s="2"/>
      <c r="R332" s="2"/>
      <c r="S332" s="2"/>
      <c r="T332" s="2" t="str">
        <f t="shared" si="15"/>
        <v xml:space="preserve"> </v>
      </c>
      <c r="U332" s="2" t="str">
        <f t="shared" si="16"/>
        <v xml:space="preserve"> </v>
      </c>
      <c r="V332" s="2">
        <f t="shared" si="17"/>
        <v>0</v>
      </c>
      <c r="W332" s="2"/>
      <c r="X332" s="2"/>
      <c r="Z332" s="2"/>
      <c r="AA332" s="2"/>
      <c r="AB332" s="2"/>
      <c r="AC332" s="2"/>
      <c r="AD332" s="11" t="s">
        <v>66</v>
      </c>
      <c r="AG332">
        <f>D338</f>
        <v>6.92</v>
      </c>
      <c r="AH332">
        <f>F338</f>
        <v>2.35</v>
      </c>
      <c r="AI332">
        <f>G338</f>
        <v>0.24</v>
      </c>
    </row>
    <row r="333" spans="1:35" x14ac:dyDescent="0.2">
      <c r="A333" s="1">
        <v>38090</v>
      </c>
      <c r="B333" s="3">
        <v>13</v>
      </c>
      <c r="C333" s="2">
        <v>0.06</v>
      </c>
      <c r="D333" s="2">
        <v>6.73</v>
      </c>
      <c r="F333" s="2">
        <v>2.19</v>
      </c>
      <c r="G333" s="2">
        <v>0.25</v>
      </c>
      <c r="H333" s="2"/>
      <c r="I333" s="2"/>
      <c r="J333" s="2"/>
      <c r="K333" s="2"/>
      <c r="L333" s="2"/>
      <c r="M333" s="2"/>
      <c r="N333" s="2"/>
      <c r="O333" s="2">
        <v>6</v>
      </c>
      <c r="P333" s="2">
        <v>3</v>
      </c>
      <c r="Q333" s="2">
        <v>2</v>
      </c>
      <c r="R333" s="2">
        <v>5</v>
      </c>
      <c r="S333" s="2">
        <v>5</v>
      </c>
      <c r="T333" s="2">
        <f t="shared" si="15"/>
        <v>17</v>
      </c>
      <c r="U333" s="2">
        <f t="shared" si="16"/>
        <v>12</v>
      </c>
      <c r="V333" s="2">
        <f t="shared" si="17"/>
        <v>0</v>
      </c>
      <c r="W333" s="2"/>
      <c r="X333" s="2"/>
      <c r="Y333" s="2">
        <v>8.8699999999999992</v>
      </c>
      <c r="Z333" s="2">
        <v>17</v>
      </c>
      <c r="AA333" s="2"/>
      <c r="AB333" s="2">
        <v>12</v>
      </c>
      <c r="AC333" s="2"/>
      <c r="AD333" s="11" t="s">
        <v>67</v>
      </c>
      <c r="AG333">
        <f>D340</f>
        <v>6.5</v>
      </c>
      <c r="AH333">
        <f>F340</f>
        <v>2.27</v>
      </c>
      <c r="AI333">
        <f>G340</f>
        <v>0.23</v>
      </c>
    </row>
    <row r="334" spans="1:35" x14ac:dyDescent="0.2">
      <c r="A334" s="1">
        <v>38104</v>
      </c>
      <c r="B334" s="3">
        <v>13</v>
      </c>
      <c r="C334" s="2">
        <v>0.04</v>
      </c>
      <c r="D334" s="2">
        <v>6.92</v>
      </c>
      <c r="F334" s="2">
        <v>2.5</v>
      </c>
      <c r="G334" s="2">
        <v>0.3</v>
      </c>
      <c r="H334" s="2"/>
      <c r="I334" s="2"/>
      <c r="J334" s="2"/>
      <c r="K334" s="2"/>
      <c r="L334" s="2"/>
      <c r="M334" s="2"/>
      <c r="N334" s="2"/>
      <c r="O334" s="2">
        <v>2</v>
      </c>
      <c r="P334" s="2">
        <v>3</v>
      </c>
      <c r="Q334" s="2">
        <v>2</v>
      </c>
      <c r="R334" s="2">
        <v>8</v>
      </c>
      <c r="S334" s="2">
        <v>4</v>
      </c>
      <c r="T334" s="2">
        <f t="shared" si="15"/>
        <v>22</v>
      </c>
      <c r="U334" s="2">
        <f t="shared" si="16"/>
        <v>18</v>
      </c>
      <c r="V334" s="2">
        <f t="shared" si="17"/>
        <v>0</v>
      </c>
      <c r="W334" s="2"/>
      <c r="X334" s="2"/>
      <c r="Y334" s="2">
        <v>8.26</v>
      </c>
      <c r="Z334" s="2">
        <v>22</v>
      </c>
      <c r="AA334" s="2"/>
      <c r="AB334" s="2">
        <v>18</v>
      </c>
      <c r="AC334" s="2"/>
      <c r="AD334" s="11" t="s">
        <v>68</v>
      </c>
      <c r="AG334">
        <f>D342</f>
        <v>6.95</v>
      </c>
      <c r="AH334">
        <f>F342</f>
        <v>3.92</v>
      </c>
      <c r="AI334">
        <f>G342</f>
        <v>0.55000000000000004</v>
      </c>
    </row>
    <row r="335" spans="1:35" x14ac:dyDescent="0.2">
      <c r="A335" s="1">
        <v>38118</v>
      </c>
      <c r="B335" s="3">
        <v>13</v>
      </c>
      <c r="C335" s="2">
        <v>0.08</v>
      </c>
      <c r="D335" s="2">
        <v>6.91</v>
      </c>
      <c r="F335" s="2">
        <v>8.11</v>
      </c>
      <c r="G335" s="2">
        <v>0.27</v>
      </c>
      <c r="H335" s="2"/>
      <c r="I335" s="2"/>
      <c r="J335" s="2"/>
      <c r="K335" s="2"/>
      <c r="L335" s="2"/>
      <c r="M335" s="2"/>
      <c r="N335" s="2"/>
      <c r="O335" s="2">
        <v>1</v>
      </c>
      <c r="P335" s="2">
        <v>3</v>
      </c>
      <c r="Q335" s="2">
        <v>2</v>
      </c>
      <c r="R335" s="2">
        <v>6</v>
      </c>
      <c r="S335" s="2">
        <v>1</v>
      </c>
      <c r="T335" s="2">
        <f t="shared" si="15"/>
        <v>30</v>
      </c>
      <c r="U335" s="2">
        <f t="shared" si="16"/>
        <v>26</v>
      </c>
      <c r="V335" s="2">
        <f t="shared" si="17"/>
        <v>0</v>
      </c>
      <c r="W335" s="2"/>
      <c r="X335" s="2"/>
      <c r="Y335" s="2">
        <v>8.1</v>
      </c>
      <c r="Z335" s="2">
        <v>30</v>
      </c>
      <c r="AA335" s="2"/>
      <c r="AB335" s="2">
        <v>26</v>
      </c>
      <c r="AC335" s="2"/>
      <c r="AD335" s="11" t="s">
        <v>69</v>
      </c>
      <c r="AG335">
        <f>D345</f>
        <v>7.6</v>
      </c>
      <c r="AH335" t="str">
        <f>F345</f>
        <v>N/A</v>
      </c>
      <c r="AI335">
        <f>G345</f>
        <v>0.13</v>
      </c>
    </row>
    <row r="336" spans="1:35" x14ac:dyDescent="0.2">
      <c r="A336" s="1">
        <v>38132</v>
      </c>
      <c r="B336" s="3">
        <v>13</v>
      </c>
      <c r="N336" s="2"/>
      <c r="O336" s="2"/>
      <c r="P336" s="2"/>
      <c r="Q336" s="2"/>
      <c r="R336" s="2"/>
      <c r="S336" s="2"/>
      <c r="T336" s="2" t="str">
        <f t="shared" si="15"/>
        <v xml:space="preserve"> </v>
      </c>
      <c r="U336" s="2" t="str">
        <f t="shared" si="16"/>
        <v xml:space="preserve"> </v>
      </c>
      <c r="V336" s="2">
        <f t="shared" si="17"/>
        <v>0</v>
      </c>
      <c r="W336" s="2"/>
      <c r="X336" s="2"/>
      <c r="Z336" s="2"/>
      <c r="AA336" s="2"/>
      <c r="AB336" s="2"/>
      <c r="AC336" s="2"/>
      <c r="AD336" s="11" t="s">
        <v>70</v>
      </c>
      <c r="AG336">
        <f>AVERAGE(D346:D347)</f>
        <v>7.1999999999999993</v>
      </c>
      <c r="AH336">
        <f>AVERAGE(F346:F347)</f>
        <v>0</v>
      </c>
      <c r="AI336">
        <f>AVERAGE(G346:G347)</f>
        <v>0.154</v>
      </c>
    </row>
    <row r="337" spans="1:35" x14ac:dyDescent="0.2">
      <c r="A337" s="1">
        <v>38146</v>
      </c>
      <c r="B337" s="3">
        <v>13</v>
      </c>
      <c r="N337" s="2"/>
      <c r="O337" s="2"/>
      <c r="P337" s="2"/>
      <c r="Q337" s="2"/>
      <c r="R337" s="2"/>
      <c r="S337" s="2"/>
      <c r="T337" s="2" t="str">
        <f t="shared" si="15"/>
        <v xml:space="preserve"> </v>
      </c>
      <c r="U337" s="2" t="str">
        <f t="shared" si="16"/>
        <v xml:space="preserve"> </v>
      </c>
      <c r="V337" s="2">
        <f t="shared" si="17"/>
        <v>0</v>
      </c>
      <c r="W337" s="2"/>
      <c r="X337" s="2"/>
      <c r="Z337" s="2"/>
      <c r="AA337" s="2"/>
      <c r="AB337" s="2"/>
      <c r="AC337" s="2"/>
      <c r="AD337" s="11" t="s">
        <v>71</v>
      </c>
      <c r="AG337">
        <f>D348</f>
        <v>7.1</v>
      </c>
      <c r="AH337" t="str">
        <f>F348</f>
        <v>N/A</v>
      </c>
      <c r="AI337">
        <f>G348</f>
        <v>7.1999999999999995E-2</v>
      </c>
    </row>
    <row r="338" spans="1:35" x14ac:dyDescent="0.2">
      <c r="A338" s="1">
        <v>38160</v>
      </c>
      <c r="B338" s="3">
        <v>13</v>
      </c>
      <c r="C338" s="2">
        <v>0.06</v>
      </c>
      <c r="D338" s="2">
        <v>6.92</v>
      </c>
      <c r="F338" s="2">
        <v>2.35</v>
      </c>
      <c r="G338" s="2">
        <v>0.24</v>
      </c>
      <c r="H338" s="2"/>
      <c r="I338" s="2"/>
      <c r="J338" s="2"/>
      <c r="K338" s="2"/>
      <c r="L338" s="2"/>
      <c r="M338" s="2"/>
      <c r="N338" s="2"/>
      <c r="O338" s="2">
        <v>2</v>
      </c>
      <c r="P338" s="2">
        <v>2</v>
      </c>
      <c r="Q338" s="2">
        <v>2</v>
      </c>
      <c r="R338" s="2">
        <v>6</v>
      </c>
      <c r="S338" s="2">
        <v>1</v>
      </c>
      <c r="T338" s="2">
        <f t="shared" si="15"/>
        <v>30</v>
      </c>
      <c r="U338" s="2">
        <f t="shared" si="16"/>
        <v>24</v>
      </c>
      <c r="V338" s="2">
        <f t="shared" si="17"/>
        <v>0</v>
      </c>
      <c r="W338" s="2"/>
      <c r="X338" s="2"/>
      <c r="Y338" s="2">
        <v>7.63</v>
      </c>
      <c r="Z338" s="2">
        <v>30</v>
      </c>
      <c r="AA338" s="2"/>
      <c r="AB338" s="2">
        <v>24</v>
      </c>
      <c r="AC338" s="2"/>
      <c r="AD338" s="11" t="s">
        <v>72</v>
      </c>
    </row>
    <row r="339" spans="1:35" x14ac:dyDescent="0.2">
      <c r="A339" s="1">
        <v>38174</v>
      </c>
      <c r="B339" s="3">
        <v>13</v>
      </c>
      <c r="N339" s="2"/>
      <c r="O339" s="2"/>
      <c r="P339" s="2"/>
      <c r="Q339" s="2"/>
      <c r="R339" s="2"/>
      <c r="S339" s="2"/>
      <c r="T339" s="2" t="str">
        <f t="shared" si="15"/>
        <v xml:space="preserve"> </v>
      </c>
      <c r="U339" s="2" t="str">
        <f t="shared" si="16"/>
        <v xml:space="preserve"> </v>
      </c>
      <c r="V339" s="2">
        <f t="shared" si="17"/>
        <v>0</v>
      </c>
      <c r="W339" s="2"/>
      <c r="X339" s="2"/>
      <c r="Z339" s="2"/>
      <c r="AA339" s="2"/>
      <c r="AB339" s="2"/>
      <c r="AC339" s="2"/>
      <c r="AD339" s="1"/>
    </row>
    <row r="340" spans="1:35" x14ac:dyDescent="0.2">
      <c r="A340" s="1">
        <v>38188</v>
      </c>
      <c r="B340" s="3">
        <v>13</v>
      </c>
      <c r="C340" s="2">
        <v>0.05</v>
      </c>
      <c r="D340" s="2">
        <v>6.5</v>
      </c>
      <c r="F340" s="2">
        <v>2.27</v>
      </c>
      <c r="G340" s="2">
        <v>0.23</v>
      </c>
      <c r="H340" s="2"/>
      <c r="I340" s="2"/>
      <c r="J340" s="2"/>
      <c r="K340" s="2"/>
      <c r="L340" s="2"/>
      <c r="M340" s="2"/>
      <c r="N340" s="2"/>
      <c r="O340" s="2">
        <v>3</v>
      </c>
      <c r="P340" s="2">
        <v>2</v>
      </c>
      <c r="Q340" s="2">
        <v>1</v>
      </c>
      <c r="R340" s="2">
        <v>6</v>
      </c>
      <c r="S340" s="2">
        <v>3</v>
      </c>
      <c r="T340" s="2">
        <f t="shared" si="15"/>
        <v>25</v>
      </c>
      <c r="U340" s="2">
        <f t="shared" si="16"/>
        <v>26</v>
      </c>
      <c r="V340" s="2">
        <f t="shared" si="17"/>
        <v>0</v>
      </c>
      <c r="W340" s="2"/>
      <c r="X340" s="2"/>
      <c r="Y340" s="2">
        <v>7.55</v>
      </c>
      <c r="Z340" s="2">
        <v>25</v>
      </c>
      <c r="AA340" s="2"/>
      <c r="AB340" s="2">
        <v>26</v>
      </c>
      <c r="AC340" s="2"/>
      <c r="AD340" s="1"/>
    </row>
    <row r="341" spans="1:35" x14ac:dyDescent="0.2">
      <c r="A341" s="1">
        <v>38202</v>
      </c>
      <c r="B341">
        <v>13</v>
      </c>
      <c r="T341" s="2" t="str">
        <f t="shared" si="15"/>
        <v xml:space="preserve"> </v>
      </c>
      <c r="U341" s="2" t="str">
        <f t="shared" si="16"/>
        <v xml:space="preserve"> </v>
      </c>
      <c r="V341" s="2">
        <f t="shared" si="17"/>
        <v>0</v>
      </c>
      <c r="AD341" s="1"/>
    </row>
    <row r="342" spans="1:35" x14ac:dyDescent="0.2">
      <c r="A342" s="1">
        <v>38216</v>
      </c>
      <c r="B342">
        <v>13</v>
      </c>
      <c r="C342">
        <v>7.0000000000000007E-2</v>
      </c>
      <c r="D342">
        <v>6.95</v>
      </c>
      <c r="F342">
        <v>3.92</v>
      </c>
      <c r="G342">
        <v>0.55000000000000004</v>
      </c>
      <c r="N342" t="s">
        <v>2</v>
      </c>
      <c r="O342">
        <v>2</v>
      </c>
      <c r="P342">
        <v>2</v>
      </c>
      <c r="Q342">
        <v>1</v>
      </c>
      <c r="R342">
        <v>8</v>
      </c>
      <c r="S342">
        <v>5</v>
      </c>
      <c r="T342" s="2">
        <f t="shared" si="15"/>
        <v>24</v>
      </c>
      <c r="U342" s="2">
        <f t="shared" si="16"/>
        <v>22</v>
      </c>
      <c r="V342" s="2" t="e">
        <f t="shared" si="17"/>
        <v>#VALUE!</v>
      </c>
      <c r="W342" t="s">
        <v>2</v>
      </c>
      <c r="X342" t="s">
        <v>2</v>
      </c>
      <c r="Y342">
        <v>7.71</v>
      </c>
      <c r="Z342">
        <v>24</v>
      </c>
      <c r="AB342">
        <v>22</v>
      </c>
      <c r="AD342" s="1"/>
    </row>
    <row r="343" spans="1:35" x14ac:dyDescent="0.2">
      <c r="A343" s="1">
        <v>38230</v>
      </c>
      <c r="B343">
        <v>13</v>
      </c>
      <c r="T343" s="2" t="str">
        <f t="shared" si="15"/>
        <v xml:space="preserve"> </v>
      </c>
      <c r="U343" s="2" t="str">
        <f t="shared" si="16"/>
        <v xml:space="preserve"> </v>
      </c>
      <c r="V343" s="2">
        <f t="shared" si="17"/>
        <v>0</v>
      </c>
      <c r="AD343" s="1"/>
    </row>
    <row r="344" spans="1:35" x14ac:dyDescent="0.2">
      <c r="A344" s="7">
        <v>38244</v>
      </c>
      <c r="B344">
        <v>13</v>
      </c>
      <c r="T344" s="2" t="str">
        <f t="shared" si="15"/>
        <v xml:space="preserve"> </v>
      </c>
      <c r="U344" s="2" t="str">
        <f t="shared" si="16"/>
        <v xml:space="preserve"> </v>
      </c>
      <c r="V344" s="2">
        <f t="shared" si="17"/>
        <v>0</v>
      </c>
      <c r="AD344" s="7"/>
    </row>
    <row r="345" spans="1:35" ht="12" customHeight="1" x14ac:dyDescent="0.2">
      <c r="A345" s="7">
        <v>38258</v>
      </c>
      <c r="B345">
        <v>13</v>
      </c>
      <c r="C345">
        <v>0</v>
      </c>
      <c r="D345">
        <v>7.6</v>
      </c>
      <c r="F345" t="s">
        <v>2</v>
      </c>
      <c r="G345">
        <v>0.13</v>
      </c>
      <c r="N345" t="s">
        <v>2</v>
      </c>
      <c r="O345">
        <v>3</v>
      </c>
      <c r="P345">
        <v>4</v>
      </c>
      <c r="Q345">
        <v>2</v>
      </c>
      <c r="R345">
        <v>2</v>
      </c>
      <c r="S345">
        <v>3</v>
      </c>
      <c r="T345" s="2">
        <f t="shared" si="15"/>
        <v>26</v>
      </c>
      <c r="U345" s="2">
        <f t="shared" si="16"/>
        <v>22</v>
      </c>
      <c r="V345" s="2" t="e">
        <f t="shared" si="17"/>
        <v>#VALUE!</v>
      </c>
      <c r="W345" t="s">
        <v>2</v>
      </c>
      <c r="X345" t="s">
        <v>2</v>
      </c>
      <c r="Y345">
        <v>9.36</v>
      </c>
      <c r="Z345">
        <v>26</v>
      </c>
      <c r="AB345">
        <v>22</v>
      </c>
      <c r="AD345" s="7"/>
    </row>
    <row r="346" spans="1:35" x14ac:dyDescent="0.2">
      <c r="A346" s="1">
        <v>38272</v>
      </c>
      <c r="B346">
        <v>13</v>
      </c>
      <c r="C346">
        <v>0</v>
      </c>
      <c r="D346">
        <v>6.8</v>
      </c>
      <c r="F346">
        <v>0</v>
      </c>
      <c r="G346" t="s">
        <v>2</v>
      </c>
      <c r="N346" t="s">
        <v>2</v>
      </c>
      <c r="O346">
        <v>1</v>
      </c>
      <c r="P346">
        <v>3</v>
      </c>
      <c r="Q346">
        <v>2</v>
      </c>
      <c r="R346">
        <v>8</v>
      </c>
      <c r="S346">
        <v>1</v>
      </c>
      <c r="T346" s="2">
        <f t="shared" si="15"/>
        <v>19</v>
      </c>
      <c r="U346" s="2">
        <f t="shared" si="16"/>
        <v>15</v>
      </c>
      <c r="V346" s="2" t="e">
        <f t="shared" si="17"/>
        <v>#VALUE!</v>
      </c>
      <c r="W346" t="s">
        <v>2</v>
      </c>
      <c r="X346" t="s">
        <v>2</v>
      </c>
      <c r="Y346">
        <v>7.1</v>
      </c>
      <c r="Z346">
        <v>19</v>
      </c>
      <c r="AB346">
        <v>15</v>
      </c>
      <c r="AD346" s="1"/>
    </row>
    <row r="347" spans="1:35" x14ac:dyDescent="0.2">
      <c r="A347" s="1">
        <v>38286</v>
      </c>
      <c r="B347">
        <v>13</v>
      </c>
      <c r="C347">
        <v>0</v>
      </c>
      <c r="D347">
        <v>7.6</v>
      </c>
      <c r="F347" t="s">
        <v>2</v>
      </c>
      <c r="G347">
        <v>0.154</v>
      </c>
      <c r="N347" t="s">
        <v>2</v>
      </c>
      <c r="O347">
        <v>3</v>
      </c>
      <c r="P347">
        <v>2</v>
      </c>
      <c r="Q347">
        <v>1</v>
      </c>
      <c r="R347">
        <v>1</v>
      </c>
      <c r="S347">
        <v>1</v>
      </c>
      <c r="T347" s="2">
        <f t="shared" si="15"/>
        <v>17</v>
      </c>
      <c r="U347" s="2">
        <f t="shared" si="16"/>
        <v>13</v>
      </c>
      <c r="V347" s="2" t="e">
        <f t="shared" si="17"/>
        <v>#VALUE!</v>
      </c>
      <c r="W347" t="s">
        <v>2</v>
      </c>
      <c r="X347" t="s">
        <v>2</v>
      </c>
      <c r="Y347">
        <v>8.81</v>
      </c>
      <c r="Z347">
        <v>17</v>
      </c>
      <c r="AB347">
        <v>13</v>
      </c>
      <c r="AD347" s="1"/>
    </row>
    <row r="348" spans="1:35" x14ac:dyDescent="0.2">
      <c r="A348" s="1">
        <v>38300</v>
      </c>
      <c r="B348">
        <v>13</v>
      </c>
      <c r="C348">
        <v>0</v>
      </c>
      <c r="D348">
        <v>7.1</v>
      </c>
      <c r="F348" t="s">
        <v>2</v>
      </c>
      <c r="G348">
        <v>7.1999999999999995E-2</v>
      </c>
      <c r="N348" t="s">
        <v>2</v>
      </c>
      <c r="O348">
        <v>1</v>
      </c>
      <c r="P348">
        <v>3</v>
      </c>
      <c r="Q348">
        <v>2</v>
      </c>
      <c r="R348">
        <v>8</v>
      </c>
      <c r="S348">
        <v>1</v>
      </c>
      <c r="T348" s="2">
        <f t="shared" si="15"/>
        <v>6</v>
      </c>
      <c r="U348" s="2">
        <f t="shared" si="16"/>
        <v>10</v>
      </c>
      <c r="V348" s="2" t="e">
        <f t="shared" si="17"/>
        <v>#VALUE!</v>
      </c>
      <c r="W348" t="s">
        <v>2</v>
      </c>
      <c r="X348" t="s">
        <v>2</v>
      </c>
      <c r="Y348">
        <v>6.24</v>
      </c>
      <c r="Z348">
        <v>6</v>
      </c>
      <c r="AB348">
        <v>10</v>
      </c>
      <c r="AD348" s="1"/>
    </row>
    <row r="349" spans="1:35" x14ac:dyDescent="0.2">
      <c r="A349" s="7">
        <v>38314</v>
      </c>
      <c r="B349">
        <v>13</v>
      </c>
      <c r="T349" s="2" t="str">
        <f t="shared" si="15"/>
        <v xml:space="preserve"> </v>
      </c>
      <c r="U349" s="2" t="str">
        <f t="shared" si="16"/>
        <v xml:space="preserve"> </v>
      </c>
      <c r="V349" s="2">
        <f t="shared" si="17"/>
        <v>0</v>
      </c>
      <c r="AD349" s="7"/>
    </row>
    <row r="350" spans="1:35" x14ac:dyDescent="0.2">
      <c r="A350" s="1">
        <v>38328</v>
      </c>
      <c r="B350">
        <v>13</v>
      </c>
      <c r="T350" s="2" t="str">
        <f t="shared" si="15"/>
        <v xml:space="preserve"> </v>
      </c>
      <c r="U350" s="2" t="str">
        <f t="shared" si="16"/>
        <v xml:space="preserve"> </v>
      </c>
      <c r="V350" s="2">
        <f t="shared" si="17"/>
        <v>0</v>
      </c>
      <c r="AD350" s="1"/>
    </row>
    <row r="351" spans="1:35" x14ac:dyDescent="0.2">
      <c r="T351" s="2" t="str">
        <f t="shared" si="15"/>
        <v xml:space="preserve"> </v>
      </c>
      <c r="U351" s="2" t="str">
        <f t="shared" si="16"/>
        <v xml:space="preserve"> </v>
      </c>
      <c r="V351" s="2">
        <f t="shared" si="17"/>
        <v>0</v>
      </c>
    </row>
    <row r="352" spans="1:35" x14ac:dyDescent="0.2">
      <c r="T352" s="2" t="str">
        <f t="shared" si="15"/>
        <v xml:space="preserve"> </v>
      </c>
      <c r="U352" s="2" t="str">
        <f t="shared" si="16"/>
        <v xml:space="preserve"> </v>
      </c>
      <c r="V352" s="2">
        <f t="shared" si="17"/>
        <v>0</v>
      </c>
    </row>
    <row r="353" spans="1:35" x14ac:dyDescent="0.2">
      <c r="A353" s="1">
        <v>37992</v>
      </c>
      <c r="B353" s="3">
        <v>14</v>
      </c>
      <c r="C353" s="2">
        <v>7.0000000000000007E-2</v>
      </c>
      <c r="D353" s="2">
        <v>6.69</v>
      </c>
      <c r="F353" s="2">
        <v>0.38</v>
      </c>
      <c r="G353" s="2">
        <v>0.04</v>
      </c>
      <c r="H353" s="2"/>
      <c r="I353" s="2"/>
      <c r="J353" s="2"/>
      <c r="K353" s="2"/>
      <c r="L353" s="2"/>
      <c r="M353" s="2"/>
      <c r="N353" s="2">
        <v>1</v>
      </c>
      <c r="O353" s="2">
        <v>2</v>
      </c>
      <c r="P353" s="2">
        <v>1</v>
      </c>
      <c r="Q353" s="2">
        <v>1</v>
      </c>
      <c r="R353" s="2"/>
      <c r="S353" s="2">
        <v>3</v>
      </c>
      <c r="T353" s="2">
        <f t="shared" si="15"/>
        <v>6</v>
      </c>
      <c r="U353" s="2">
        <f t="shared" si="16"/>
        <v>6</v>
      </c>
      <c r="V353" s="2">
        <f t="shared" si="17"/>
        <v>1.524</v>
      </c>
      <c r="W353" s="2">
        <v>60</v>
      </c>
      <c r="X353" s="2"/>
      <c r="Y353" s="2">
        <v>9.14</v>
      </c>
      <c r="Z353" s="2">
        <v>6</v>
      </c>
      <c r="AA353" s="2"/>
      <c r="AB353" s="2">
        <v>6</v>
      </c>
      <c r="AC353" s="2"/>
      <c r="AE353">
        <v>14</v>
      </c>
      <c r="AF353" s="10" t="s">
        <v>33</v>
      </c>
    </row>
    <row r="354" spans="1:35" x14ac:dyDescent="0.2">
      <c r="A354" s="1">
        <v>38006</v>
      </c>
      <c r="B354" s="3">
        <v>14</v>
      </c>
      <c r="C354">
        <v>0.06</v>
      </c>
      <c r="D354">
        <v>6.84</v>
      </c>
      <c r="F354">
        <v>0.19</v>
      </c>
      <c r="G354">
        <v>0.02</v>
      </c>
      <c r="N354" s="2">
        <v>1</v>
      </c>
      <c r="O354" s="2">
        <v>1</v>
      </c>
      <c r="P354" s="2">
        <v>7</v>
      </c>
      <c r="Q354" s="2">
        <v>2</v>
      </c>
      <c r="R354" s="2">
        <v>6</v>
      </c>
      <c r="S354" s="2">
        <v>2</v>
      </c>
      <c r="T354" s="2">
        <f t="shared" si="15"/>
        <v>1</v>
      </c>
      <c r="U354" s="2" t="str">
        <f t="shared" si="16"/>
        <v xml:space="preserve"> </v>
      </c>
      <c r="V354" s="2">
        <f t="shared" si="17"/>
        <v>0</v>
      </c>
      <c r="W354" s="2"/>
      <c r="X354" s="2"/>
      <c r="Y354">
        <v>9.77</v>
      </c>
      <c r="Z354" s="2">
        <v>1</v>
      </c>
      <c r="AA354" s="2"/>
      <c r="AB354" s="2"/>
      <c r="AC354" s="2"/>
      <c r="AD354" s="11" t="s">
        <v>61</v>
      </c>
      <c r="AG354">
        <f>AVERAGE(D353:D354)</f>
        <v>6.7650000000000006</v>
      </c>
      <c r="AH354">
        <f>AVERAGE(F353:F354)</f>
        <v>0.28500000000000003</v>
      </c>
      <c r="AI354">
        <f>AVERAGE(G353:G354)</f>
        <v>0.03</v>
      </c>
    </row>
    <row r="355" spans="1:35" x14ac:dyDescent="0.2">
      <c r="A355" s="6">
        <v>38020</v>
      </c>
      <c r="B355" s="3">
        <v>14</v>
      </c>
      <c r="N355" s="2"/>
      <c r="O355" s="2"/>
      <c r="P355" s="2"/>
      <c r="Q355" s="2"/>
      <c r="R355" s="2"/>
      <c r="S355" s="2"/>
      <c r="T355" s="2" t="str">
        <f t="shared" si="15"/>
        <v xml:space="preserve"> </v>
      </c>
      <c r="U355" s="2" t="str">
        <f t="shared" si="16"/>
        <v xml:space="preserve"> </v>
      </c>
      <c r="V355" s="2">
        <f t="shared" si="17"/>
        <v>0</v>
      </c>
      <c r="W355" s="2"/>
      <c r="X355" s="2"/>
      <c r="Z355" s="2"/>
      <c r="AA355" s="2"/>
      <c r="AB355" s="2"/>
      <c r="AC355" s="2"/>
      <c r="AD355" s="11" t="s">
        <v>62</v>
      </c>
      <c r="AG355">
        <f>D356</f>
        <v>6.83</v>
      </c>
      <c r="AH355">
        <f>F356</f>
        <v>0.26</v>
      </c>
      <c r="AI355">
        <f>G356</f>
        <v>0.02</v>
      </c>
    </row>
    <row r="356" spans="1:35" x14ac:dyDescent="0.2">
      <c r="A356" s="1">
        <v>38034</v>
      </c>
      <c r="B356" s="3">
        <v>14</v>
      </c>
      <c r="C356" s="2">
        <v>0.08</v>
      </c>
      <c r="D356" s="2">
        <v>6.83</v>
      </c>
      <c r="F356" s="2">
        <v>0.26</v>
      </c>
      <c r="G356" s="2">
        <v>0.02</v>
      </c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 t="str">
        <f t="shared" si="15"/>
        <v xml:space="preserve"> </v>
      </c>
      <c r="U356" s="2" t="str">
        <f t="shared" si="16"/>
        <v xml:space="preserve"> </v>
      </c>
      <c r="V356" s="2">
        <f t="shared" si="17"/>
        <v>0</v>
      </c>
      <c r="W356" s="2"/>
      <c r="X356" s="2"/>
      <c r="Y356" s="2">
        <v>9.65</v>
      </c>
      <c r="Z356" s="2"/>
      <c r="AA356" s="2"/>
      <c r="AB356" s="2"/>
      <c r="AC356" s="2"/>
      <c r="AD356" s="11" t="s">
        <v>63</v>
      </c>
      <c r="AG356">
        <f>D358</f>
        <v>6.54</v>
      </c>
      <c r="AH356">
        <f>F358</f>
        <v>0.17</v>
      </c>
      <c r="AI356">
        <f>G358</f>
        <v>0.02</v>
      </c>
    </row>
    <row r="357" spans="1:35" x14ac:dyDescent="0.2">
      <c r="A357" s="1">
        <v>38048</v>
      </c>
      <c r="B357" s="3">
        <v>14</v>
      </c>
      <c r="F357" s="2"/>
      <c r="N357" s="2"/>
      <c r="O357" s="2"/>
      <c r="P357" s="2"/>
      <c r="Q357" s="2"/>
      <c r="R357" s="2"/>
      <c r="S357" s="2"/>
      <c r="T357" s="2" t="str">
        <f t="shared" si="15"/>
        <v xml:space="preserve"> </v>
      </c>
      <c r="U357" s="2" t="str">
        <f t="shared" si="16"/>
        <v xml:space="preserve"> </v>
      </c>
      <c r="V357" s="2">
        <f t="shared" si="17"/>
        <v>0</v>
      </c>
      <c r="W357" s="2"/>
      <c r="X357" s="2"/>
      <c r="Z357" s="2"/>
      <c r="AA357" s="2"/>
      <c r="AB357" s="2"/>
      <c r="AC357" s="2"/>
      <c r="AD357" s="11" t="s">
        <v>64</v>
      </c>
    </row>
    <row r="358" spans="1:35" x14ac:dyDescent="0.2">
      <c r="A358" s="1">
        <v>38062</v>
      </c>
      <c r="B358" s="3">
        <v>14</v>
      </c>
      <c r="C358">
        <v>0.05</v>
      </c>
      <c r="D358">
        <v>6.54</v>
      </c>
      <c r="F358">
        <v>0.17</v>
      </c>
      <c r="G358">
        <v>0.02</v>
      </c>
      <c r="N358" s="2">
        <v>1</v>
      </c>
      <c r="O358" s="2">
        <v>5</v>
      </c>
      <c r="P358" s="2">
        <v>1</v>
      </c>
      <c r="Q358" s="2">
        <v>1</v>
      </c>
      <c r="R358" s="2"/>
      <c r="S358" s="2">
        <v>4</v>
      </c>
      <c r="T358" s="2">
        <f t="shared" si="15"/>
        <v>5</v>
      </c>
      <c r="U358" s="2">
        <f t="shared" si="16"/>
        <v>7</v>
      </c>
      <c r="V358" s="2">
        <f t="shared" si="17"/>
        <v>0</v>
      </c>
      <c r="W358" s="2"/>
      <c r="X358" s="2"/>
      <c r="Y358">
        <v>9.14</v>
      </c>
      <c r="Z358" s="2">
        <v>5</v>
      </c>
      <c r="AA358" s="2"/>
      <c r="AB358" s="2">
        <v>7</v>
      </c>
      <c r="AC358" s="2"/>
      <c r="AD358" s="11" t="s">
        <v>65</v>
      </c>
    </row>
    <row r="359" spans="1:35" x14ac:dyDescent="0.2">
      <c r="A359" s="1">
        <v>38076</v>
      </c>
      <c r="B359" s="3">
        <v>14</v>
      </c>
      <c r="N359" s="2"/>
      <c r="O359" s="2"/>
      <c r="P359" s="2"/>
      <c r="Q359" s="2"/>
      <c r="R359" s="2"/>
      <c r="S359" s="2"/>
      <c r="T359" s="2" t="str">
        <f t="shared" si="15"/>
        <v xml:space="preserve"> </v>
      </c>
      <c r="U359" s="2" t="str">
        <f t="shared" si="16"/>
        <v xml:space="preserve"> </v>
      </c>
      <c r="V359" s="2">
        <f t="shared" si="17"/>
        <v>0</v>
      </c>
      <c r="W359" s="2"/>
      <c r="X359" s="2"/>
      <c r="Z359" s="2"/>
      <c r="AA359" s="2"/>
      <c r="AB359" s="2"/>
      <c r="AC359" s="2"/>
      <c r="AD359" s="11" t="s">
        <v>66</v>
      </c>
    </row>
    <row r="360" spans="1:35" x14ac:dyDescent="0.2">
      <c r="A360" s="1">
        <v>38090</v>
      </c>
      <c r="B360" s="3">
        <v>14</v>
      </c>
      <c r="N360" s="2"/>
      <c r="O360" s="2"/>
      <c r="P360" s="2"/>
      <c r="Q360" s="2"/>
      <c r="R360" s="2"/>
      <c r="S360" s="2"/>
      <c r="T360" s="2" t="str">
        <f t="shared" si="15"/>
        <v xml:space="preserve"> </v>
      </c>
      <c r="U360" s="2" t="str">
        <f t="shared" si="16"/>
        <v xml:space="preserve"> </v>
      </c>
      <c r="V360" s="2">
        <f t="shared" si="17"/>
        <v>0</v>
      </c>
      <c r="W360" s="2"/>
      <c r="X360" s="2"/>
      <c r="Z360" s="2"/>
      <c r="AA360" s="2"/>
      <c r="AB360" s="2"/>
      <c r="AC360" s="2"/>
      <c r="AD360" s="11" t="s">
        <v>67</v>
      </c>
    </row>
    <row r="361" spans="1:35" x14ac:dyDescent="0.2">
      <c r="A361" s="1">
        <v>38104</v>
      </c>
      <c r="B361" s="3">
        <v>14</v>
      </c>
      <c r="N361" s="2"/>
      <c r="O361" s="2"/>
      <c r="P361" s="2"/>
      <c r="Q361" s="2"/>
      <c r="R361" s="2"/>
      <c r="S361" s="2"/>
      <c r="T361" s="2" t="str">
        <f t="shared" si="15"/>
        <v xml:space="preserve"> </v>
      </c>
      <c r="U361" s="2" t="str">
        <f t="shared" si="16"/>
        <v xml:space="preserve"> </v>
      </c>
      <c r="V361" s="2">
        <f t="shared" si="17"/>
        <v>0</v>
      </c>
      <c r="W361" s="2"/>
      <c r="X361" s="2"/>
      <c r="Z361" s="2"/>
      <c r="AA361" s="2"/>
      <c r="AB361" s="2"/>
      <c r="AC361" s="2"/>
      <c r="AD361" s="11" t="s">
        <v>68</v>
      </c>
    </row>
    <row r="362" spans="1:35" x14ac:dyDescent="0.2">
      <c r="A362" s="1">
        <v>38118</v>
      </c>
      <c r="B362" s="3">
        <v>14</v>
      </c>
      <c r="N362" s="2"/>
      <c r="O362" s="2"/>
      <c r="P362" s="2"/>
      <c r="Q362" s="2"/>
      <c r="R362" s="2"/>
      <c r="S362" s="2"/>
      <c r="T362" s="2" t="str">
        <f t="shared" si="15"/>
        <v xml:space="preserve"> </v>
      </c>
      <c r="U362" s="2" t="str">
        <f t="shared" si="16"/>
        <v xml:space="preserve"> </v>
      </c>
      <c r="V362" s="2">
        <f t="shared" si="17"/>
        <v>0</v>
      </c>
      <c r="W362" s="2"/>
      <c r="X362" s="2"/>
      <c r="Z362" s="2"/>
      <c r="AA362" s="2"/>
      <c r="AB362" s="2"/>
      <c r="AC362" s="2"/>
      <c r="AD362" s="11" t="s">
        <v>69</v>
      </c>
    </row>
    <row r="363" spans="1:35" x14ac:dyDescent="0.2">
      <c r="A363" s="1">
        <v>38132</v>
      </c>
      <c r="B363" s="3">
        <v>14</v>
      </c>
      <c r="N363" s="2"/>
      <c r="O363" s="2"/>
      <c r="P363" s="2"/>
      <c r="Q363" s="2"/>
      <c r="R363" s="2"/>
      <c r="S363" s="2"/>
      <c r="T363" s="2" t="str">
        <f t="shared" si="15"/>
        <v xml:space="preserve"> </v>
      </c>
      <c r="U363" s="2" t="str">
        <f t="shared" si="16"/>
        <v xml:space="preserve"> </v>
      </c>
      <c r="V363" s="2">
        <f t="shared" si="17"/>
        <v>0</v>
      </c>
      <c r="W363" s="2"/>
      <c r="X363" s="2"/>
      <c r="Z363" s="2"/>
      <c r="AA363" s="2"/>
      <c r="AB363" s="2"/>
      <c r="AC363" s="2"/>
      <c r="AD363" s="11" t="s">
        <v>70</v>
      </c>
    </row>
    <row r="364" spans="1:35" x14ac:dyDescent="0.2">
      <c r="A364" s="1">
        <v>38146</v>
      </c>
      <c r="B364" s="3">
        <v>14</v>
      </c>
      <c r="N364" s="2"/>
      <c r="O364" s="2"/>
      <c r="P364" s="2"/>
      <c r="Q364" s="2"/>
      <c r="R364" s="2"/>
      <c r="S364" s="2"/>
      <c r="T364" s="2" t="str">
        <f t="shared" si="15"/>
        <v xml:space="preserve"> </v>
      </c>
      <c r="U364" s="2" t="str">
        <f t="shared" si="16"/>
        <v xml:space="preserve"> </v>
      </c>
      <c r="V364" s="2">
        <f t="shared" si="17"/>
        <v>0</v>
      </c>
      <c r="W364" s="2"/>
      <c r="X364" s="2"/>
      <c r="Z364" s="2"/>
      <c r="AA364" s="2"/>
      <c r="AB364" s="2"/>
      <c r="AC364" s="2"/>
      <c r="AD364" s="11" t="s">
        <v>71</v>
      </c>
    </row>
    <row r="365" spans="1:35" x14ac:dyDescent="0.2">
      <c r="A365" s="1">
        <v>38160</v>
      </c>
      <c r="B365" s="3">
        <v>14</v>
      </c>
      <c r="N365" s="2"/>
      <c r="O365" s="2"/>
      <c r="P365" s="2"/>
      <c r="Q365" s="2"/>
      <c r="R365" s="2"/>
      <c r="S365" s="2"/>
      <c r="T365" s="2" t="str">
        <f t="shared" si="15"/>
        <v xml:space="preserve"> </v>
      </c>
      <c r="U365" s="2" t="str">
        <f t="shared" si="16"/>
        <v xml:space="preserve"> </v>
      </c>
      <c r="V365" s="2">
        <f t="shared" si="17"/>
        <v>0</v>
      </c>
      <c r="W365" s="2"/>
      <c r="X365" s="2"/>
      <c r="Z365" s="2"/>
      <c r="AA365" s="2"/>
      <c r="AB365" s="2"/>
      <c r="AC365" s="2"/>
      <c r="AD365" s="11" t="s">
        <v>72</v>
      </c>
    </row>
    <row r="366" spans="1:35" x14ac:dyDescent="0.2">
      <c r="A366" s="1">
        <v>38174</v>
      </c>
      <c r="B366" s="3">
        <v>14</v>
      </c>
      <c r="N366" s="2"/>
      <c r="O366" s="2"/>
      <c r="P366" s="2"/>
      <c r="Q366" s="2"/>
      <c r="R366" s="2"/>
      <c r="S366" s="2"/>
      <c r="T366" s="2" t="str">
        <f t="shared" si="15"/>
        <v xml:space="preserve"> </v>
      </c>
      <c r="U366" s="2" t="str">
        <f t="shared" si="16"/>
        <v xml:space="preserve"> </v>
      </c>
      <c r="V366" s="2">
        <f t="shared" si="17"/>
        <v>0</v>
      </c>
      <c r="W366" s="2"/>
      <c r="X366" s="2"/>
      <c r="Z366" s="2"/>
      <c r="AA366" s="2"/>
      <c r="AB366" s="2"/>
      <c r="AC366" s="2"/>
      <c r="AD366" s="1"/>
    </row>
    <row r="367" spans="1:35" x14ac:dyDescent="0.2">
      <c r="A367" s="1">
        <v>38188</v>
      </c>
      <c r="B367" s="3">
        <v>14</v>
      </c>
      <c r="N367" s="2"/>
      <c r="O367" s="2"/>
      <c r="P367" s="2"/>
      <c r="Q367" s="2"/>
      <c r="R367" s="2"/>
      <c r="S367" s="2"/>
      <c r="T367" s="2" t="str">
        <f t="shared" si="15"/>
        <v xml:space="preserve"> </v>
      </c>
      <c r="U367" s="2" t="str">
        <f t="shared" si="16"/>
        <v xml:space="preserve"> </v>
      </c>
      <c r="V367" s="2">
        <f t="shared" si="17"/>
        <v>0</v>
      </c>
      <c r="W367" s="2"/>
      <c r="X367" s="2"/>
      <c r="Z367" s="2"/>
      <c r="AA367" s="2"/>
      <c r="AB367" s="2"/>
      <c r="AC367" s="2"/>
      <c r="AD367" s="1"/>
    </row>
    <row r="368" spans="1:35" x14ac:dyDescent="0.2">
      <c r="A368" s="1">
        <v>38202</v>
      </c>
      <c r="B368">
        <v>14</v>
      </c>
      <c r="T368" s="2" t="str">
        <f t="shared" si="15"/>
        <v xml:space="preserve"> </v>
      </c>
      <c r="U368" s="2" t="str">
        <f t="shared" si="16"/>
        <v xml:space="preserve"> </v>
      </c>
      <c r="V368" s="2">
        <f t="shared" si="17"/>
        <v>0</v>
      </c>
      <c r="AD368" s="1"/>
    </row>
    <row r="369" spans="1:35" x14ac:dyDescent="0.2">
      <c r="A369" s="1">
        <v>38216</v>
      </c>
      <c r="B369">
        <v>14</v>
      </c>
      <c r="N369" t="s">
        <v>34</v>
      </c>
      <c r="T369" s="2" t="str">
        <f t="shared" si="15"/>
        <v xml:space="preserve"> </v>
      </c>
      <c r="U369" s="2" t="str">
        <f t="shared" si="16"/>
        <v xml:space="preserve"> </v>
      </c>
      <c r="V369" s="2">
        <f t="shared" si="17"/>
        <v>0</v>
      </c>
      <c r="AD369" s="1"/>
    </row>
    <row r="370" spans="1:35" x14ac:dyDescent="0.2">
      <c r="A370" s="1">
        <v>38230</v>
      </c>
      <c r="B370">
        <v>14</v>
      </c>
      <c r="T370" s="2" t="str">
        <f t="shared" si="15"/>
        <v xml:space="preserve"> </v>
      </c>
      <c r="U370" s="2" t="str">
        <f t="shared" si="16"/>
        <v xml:space="preserve"> </v>
      </c>
      <c r="V370" s="2">
        <f t="shared" si="17"/>
        <v>0</v>
      </c>
      <c r="AD370" s="1"/>
    </row>
    <row r="371" spans="1:35" x14ac:dyDescent="0.2">
      <c r="A371" s="7">
        <v>38244</v>
      </c>
      <c r="B371">
        <v>14</v>
      </c>
      <c r="T371" s="2" t="str">
        <f t="shared" si="15"/>
        <v xml:space="preserve"> </v>
      </c>
      <c r="U371" s="2" t="str">
        <f t="shared" si="16"/>
        <v xml:space="preserve"> </v>
      </c>
      <c r="V371" s="2">
        <f t="shared" si="17"/>
        <v>0</v>
      </c>
      <c r="AD371" s="7"/>
    </row>
    <row r="372" spans="1:35" x14ac:dyDescent="0.2">
      <c r="A372" s="7">
        <v>38258</v>
      </c>
      <c r="B372">
        <v>14</v>
      </c>
      <c r="T372" s="2" t="str">
        <f t="shared" si="15"/>
        <v xml:space="preserve"> </v>
      </c>
      <c r="U372" s="2" t="str">
        <f t="shared" si="16"/>
        <v xml:space="preserve"> </v>
      </c>
      <c r="V372" s="2">
        <f t="shared" si="17"/>
        <v>0</v>
      </c>
      <c r="AD372" s="7"/>
    </row>
    <row r="373" spans="1:35" x14ac:dyDescent="0.2">
      <c r="A373" s="1">
        <v>38272</v>
      </c>
      <c r="B373">
        <v>14</v>
      </c>
      <c r="T373" s="2" t="str">
        <f t="shared" si="15"/>
        <v xml:space="preserve"> </v>
      </c>
      <c r="U373" s="2" t="str">
        <f t="shared" si="16"/>
        <v xml:space="preserve"> </v>
      </c>
      <c r="V373" s="2">
        <f t="shared" si="17"/>
        <v>0</v>
      </c>
      <c r="AD373" s="1"/>
    </row>
    <row r="374" spans="1:35" x14ac:dyDescent="0.2">
      <c r="A374" s="1">
        <v>38286</v>
      </c>
      <c r="B374">
        <v>14</v>
      </c>
      <c r="T374" s="2" t="str">
        <f t="shared" si="15"/>
        <v xml:space="preserve"> </v>
      </c>
      <c r="U374" s="2" t="str">
        <f t="shared" si="16"/>
        <v xml:space="preserve"> </v>
      </c>
      <c r="V374" s="2">
        <f t="shared" si="17"/>
        <v>0</v>
      </c>
      <c r="AD374" s="1"/>
    </row>
    <row r="375" spans="1:35" x14ac:dyDescent="0.2">
      <c r="A375" s="1">
        <v>38300</v>
      </c>
      <c r="B375">
        <v>14</v>
      </c>
      <c r="T375" s="2" t="str">
        <f t="shared" si="15"/>
        <v xml:space="preserve"> </v>
      </c>
      <c r="U375" s="2" t="str">
        <f t="shared" si="16"/>
        <v xml:space="preserve"> </v>
      </c>
      <c r="V375" s="2">
        <f t="shared" si="17"/>
        <v>0</v>
      </c>
      <c r="AD375" s="1"/>
    </row>
    <row r="376" spans="1:35" x14ac:dyDescent="0.2">
      <c r="A376" s="7">
        <v>38314</v>
      </c>
      <c r="B376">
        <v>14</v>
      </c>
      <c r="T376" s="2" t="str">
        <f t="shared" si="15"/>
        <v xml:space="preserve"> </v>
      </c>
      <c r="U376" s="2" t="str">
        <f t="shared" si="16"/>
        <v xml:space="preserve"> </v>
      </c>
      <c r="V376" s="2">
        <f t="shared" si="17"/>
        <v>0</v>
      </c>
      <c r="AD376" s="7"/>
    </row>
    <row r="377" spans="1:35" x14ac:dyDescent="0.2">
      <c r="A377" s="1">
        <v>38328</v>
      </c>
      <c r="B377">
        <v>14</v>
      </c>
      <c r="T377" s="2" t="str">
        <f t="shared" si="15"/>
        <v xml:space="preserve"> </v>
      </c>
      <c r="U377" s="2" t="str">
        <f t="shared" si="16"/>
        <v xml:space="preserve"> </v>
      </c>
      <c r="V377" s="2">
        <f t="shared" si="17"/>
        <v>0</v>
      </c>
      <c r="AD377" s="1"/>
    </row>
    <row r="378" spans="1:35" x14ac:dyDescent="0.2">
      <c r="T378" s="2" t="str">
        <f t="shared" si="15"/>
        <v xml:space="preserve"> </v>
      </c>
      <c r="U378" s="2" t="str">
        <f t="shared" si="16"/>
        <v xml:space="preserve"> </v>
      </c>
      <c r="V378" s="2">
        <f t="shared" si="17"/>
        <v>0</v>
      </c>
    </row>
    <row r="379" spans="1:35" x14ac:dyDescent="0.2">
      <c r="T379" s="2" t="str">
        <f t="shared" si="15"/>
        <v xml:space="preserve"> </v>
      </c>
      <c r="U379" s="2" t="str">
        <f t="shared" si="16"/>
        <v xml:space="preserve"> </v>
      </c>
      <c r="V379" s="2">
        <f t="shared" si="17"/>
        <v>0</v>
      </c>
    </row>
    <row r="380" spans="1:35" x14ac:dyDescent="0.2">
      <c r="A380" s="1">
        <v>37992</v>
      </c>
      <c r="B380" s="3">
        <v>15</v>
      </c>
      <c r="C380" s="2">
        <v>0.03</v>
      </c>
      <c r="D380">
        <v>6.83</v>
      </c>
      <c r="F380" s="2">
        <v>2.4700000000000002</v>
      </c>
      <c r="G380" s="2">
        <v>0.31</v>
      </c>
      <c r="H380" s="2"/>
      <c r="I380" s="2"/>
      <c r="J380" s="2"/>
      <c r="K380" s="2"/>
      <c r="L380" s="2"/>
      <c r="M380" s="2"/>
      <c r="N380" s="2"/>
      <c r="O380" s="2">
        <v>1</v>
      </c>
      <c r="P380" s="2">
        <v>1</v>
      </c>
      <c r="Q380" s="2">
        <v>2</v>
      </c>
      <c r="R380" s="2"/>
      <c r="S380" s="2">
        <v>3</v>
      </c>
      <c r="T380" s="2">
        <f t="shared" si="15"/>
        <v>10</v>
      </c>
      <c r="U380" s="2">
        <f t="shared" si="16"/>
        <v>9</v>
      </c>
      <c r="V380" s="2">
        <f t="shared" si="17"/>
        <v>0.76200000000000001</v>
      </c>
      <c r="W380" s="2">
        <v>30</v>
      </c>
      <c r="X380" s="2">
        <v>2</v>
      </c>
      <c r="Y380" s="2">
        <v>8.81</v>
      </c>
      <c r="Z380" s="2">
        <v>10</v>
      </c>
      <c r="AA380" s="2"/>
      <c r="AB380" s="2">
        <v>9</v>
      </c>
      <c r="AC380" s="2"/>
      <c r="AE380">
        <v>15</v>
      </c>
      <c r="AF380" s="10" t="s">
        <v>35</v>
      </c>
    </row>
    <row r="381" spans="1:35" x14ac:dyDescent="0.2">
      <c r="A381" s="1">
        <v>38006</v>
      </c>
      <c r="B381" s="3">
        <v>15</v>
      </c>
      <c r="C381" s="2">
        <v>0.09</v>
      </c>
      <c r="D381">
        <v>6.76</v>
      </c>
      <c r="F381" s="2">
        <v>2.71</v>
      </c>
      <c r="G381" s="2">
        <v>0.24</v>
      </c>
      <c r="H381" s="2"/>
      <c r="I381" s="2"/>
      <c r="J381" s="2"/>
      <c r="K381" s="2"/>
      <c r="L381" s="2"/>
      <c r="M381" s="2"/>
      <c r="N381" s="2"/>
      <c r="O381" s="2">
        <v>1</v>
      </c>
      <c r="P381" s="2">
        <v>1</v>
      </c>
      <c r="Q381" s="2">
        <v>1</v>
      </c>
      <c r="R381" s="2"/>
      <c r="S381" s="2">
        <v>1</v>
      </c>
      <c r="T381" s="2">
        <f t="shared" si="15"/>
        <v>4</v>
      </c>
      <c r="U381" s="2" t="str">
        <f t="shared" si="16"/>
        <v xml:space="preserve"> </v>
      </c>
      <c r="V381" s="2">
        <f t="shared" si="17"/>
        <v>0.76200000000000001</v>
      </c>
      <c r="W381" s="2">
        <v>30</v>
      </c>
      <c r="X381" s="2">
        <v>2</v>
      </c>
      <c r="Y381" s="2">
        <v>9.75</v>
      </c>
      <c r="Z381" s="2">
        <v>4</v>
      </c>
      <c r="AA381" s="2"/>
      <c r="AB381" s="2">
        <v>0</v>
      </c>
      <c r="AC381" s="2"/>
      <c r="AD381" s="11" t="s">
        <v>61</v>
      </c>
      <c r="AG381">
        <f>AVERAGE(D380:D381)</f>
        <v>6.7949999999999999</v>
      </c>
      <c r="AH381">
        <f>AVERAGE(F380:F381)</f>
        <v>2.59</v>
      </c>
      <c r="AI381">
        <f>AVERAGE(G380:G381)</f>
        <v>0.27500000000000002</v>
      </c>
    </row>
    <row r="382" spans="1:35" x14ac:dyDescent="0.2">
      <c r="A382" s="6">
        <v>38020</v>
      </c>
      <c r="B382" s="3">
        <v>15</v>
      </c>
      <c r="C382" s="2">
        <v>0.09</v>
      </c>
      <c r="D382">
        <v>6.85</v>
      </c>
      <c r="F382" s="2">
        <v>2.4700000000000002</v>
      </c>
      <c r="G382" s="2">
        <v>0.27</v>
      </c>
      <c r="H382" s="2"/>
      <c r="I382" s="2"/>
      <c r="J382" s="2"/>
      <c r="K382" s="2"/>
      <c r="L382" s="2"/>
      <c r="M382" s="2"/>
      <c r="N382" s="2"/>
      <c r="O382" s="2">
        <v>2</v>
      </c>
      <c r="P382" s="2">
        <v>1</v>
      </c>
      <c r="Q382" s="2">
        <v>1</v>
      </c>
      <c r="R382" s="2"/>
      <c r="S382" s="2">
        <v>5</v>
      </c>
      <c r="T382" s="2">
        <f t="shared" si="15"/>
        <v>4</v>
      </c>
      <c r="U382" s="2">
        <f t="shared" si="16"/>
        <v>3</v>
      </c>
      <c r="V382" s="2">
        <f t="shared" si="17"/>
        <v>0.53339999999999999</v>
      </c>
      <c r="W382" s="2">
        <v>21</v>
      </c>
      <c r="X382" s="2">
        <v>1</v>
      </c>
      <c r="Y382" s="2">
        <v>9.81</v>
      </c>
      <c r="Z382" s="2">
        <v>4</v>
      </c>
      <c r="AA382" s="2"/>
      <c r="AB382" s="2">
        <v>3</v>
      </c>
      <c r="AC382" s="2"/>
      <c r="AD382" s="11" t="s">
        <v>62</v>
      </c>
      <c r="AG382">
        <f>AVERAGE(D382:D383)</f>
        <v>6.8699999999999992</v>
      </c>
      <c r="AH382">
        <f>AVERAGE(F382:F383)</f>
        <v>2.38</v>
      </c>
      <c r="AI382">
        <f>AVERAGE(G382:G383)</f>
        <v>0.27</v>
      </c>
    </row>
    <row r="383" spans="1:35" x14ac:dyDescent="0.2">
      <c r="A383" s="1">
        <v>38034</v>
      </c>
      <c r="B383" s="3">
        <v>15</v>
      </c>
      <c r="C383" s="2">
        <v>0.1</v>
      </c>
      <c r="D383">
        <v>6.89</v>
      </c>
      <c r="F383" s="2">
        <v>2.29</v>
      </c>
      <c r="N383" s="2"/>
      <c r="O383" s="2">
        <v>1</v>
      </c>
      <c r="P383" s="2">
        <v>1</v>
      </c>
      <c r="Q383" s="2">
        <v>1</v>
      </c>
      <c r="R383" s="2"/>
      <c r="S383" s="2">
        <v>1</v>
      </c>
      <c r="T383" s="2">
        <f t="shared" si="15"/>
        <v>3</v>
      </c>
      <c r="U383" s="2">
        <f t="shared" si="16"/>
        <v>5</v>
      </c>
      <c r="V383" s="2">
        <f t="shared" si="17"/>
        <v>0.68579999999999997</v>
      </c>
      <c r="W383" s="2">
        <v>27</v>
      </c>
      <c r="X383" s="2">
        <v>2</v>
      </c>
      <c r="Y383" s="2">
        <v>9.7100000000000009</v>
      </c>
      <c r="Z383" s="2">
        <v>3</v>
      </c>
      <c r="AA383" s="2"/>
      <c r="AB383" s="2">
        <v>5</v>
      </c>
      <c r="AC383" s="2"/>
      <c r="AD383" s="11" t="s">
        <v>63</v>
      </c>
      <c r="AG383">
        <f>AVERAGE(D384:D386)</f>
        <v>6.8150000000000004</v>
      </c>
      <c r="AH383">
        <f>AVERAGE(F384:F386)</f>
        <v>2.14</v>
      </c>
      <c r="AI383">
        <f>AVERAGE(G384:G386)</f>
        <v>0.28333333333333333</v>
      </c>
    </row>
    <row r="384" spans="1:35" x14ac:dyDescent="0.2">
      <c r="A384" s="1">
        <v>38048</v>
      </c>
      <c r="B384" s="3">
        <v>15</v>
      </c>
      <c r="C384">
        <v>0.06</v>
      </c>
      <c r="D384">
        <v>6.69</v>
      </c>
      <c r="F384" s="2">
        <v>2.2000000000000002</v>
      </c>
      <c r="G384" s="2">
        <v>0.28999999999999998</v>
      </c>
      <c r="H384" s="2"/>
      <c r="I384" s="2"/>
      <c r="J384" s="2"/>
      <c r="K384" s="2"/>
      <c r="L384" s="2"/>
      <c r="M384" s="2"/>
      <c r="N384" s="2"/>
      <c r="O384" s="2">
        <v>2</v>
      </c>
      <c r="P384" s="2">
        <v>2</v>
      </c>
      <c r="Q384" s="2">
        <v>2</v>
      </c>
      <c r="R384" s="2">
        <v>4</v>
      </c>
      <c r="S384" s="2">
        <v>1</v>
      </c>
      <c r="T384" s="2">
        <f t="shared" si="15"/>
        <v>17</v>
      </c>
      <c r="U384" s="2">
        <f t="shared" si="16"/>
        <v>9</v>
      </c>
      <c r="V384" s="2">
        <f t="shared" si="17"/>
        <v>0.73659999999999992</v>
      </c>
      <c r="W384" s="2">
        <v>29</v>
      </c>
      <c r="X384" s="2">
        <v>2</v>
      </c>
      <c r="Y384">
        <v>9.25</v>
      </c>
      <c r="Z384" s="2">
        <v>17</v>
      </c>
      <c r="AA384" s="2"/>
      <c r="AB384" s="2">
        <v>9</v>
      </c>
      <c r="AC384" s="2"/>
      <c r="AD384" s="11" t="s">
        <v>64</v>
      </c>
      <c r="AG384">
        <f>AVERAGE(D387:D388)</f>
        <v>6.83</v>
      </c>
      <c r="AH384">
        <f>AVERAGE(F387:F388)</f>
        <v>2.335</v>
      </c>
      <c r="AI384">
        <f>AVERAGE(G387:G388)</f>
        <v>0.26</v>
      </c>
    </row>
    <row r="385" spans="1:35" x14ac:dyDescent="0.2">
      <c r="A385" s="1">
        <v>38062</v>
      </c>
      <c r="B385" s="3">
        <v>15</v>
      </c>
      <c r="C385" s="2">
        <v>0.04</v>
      </c>
      <c r="F385">
        <v>2.16</v>
      </c>
      <c r="G385">
        <v>0.31</v>
      </c>
      <c r="N385" s="2"/>
      <c r="O385" s="2">
        <v>4</v>
      </c>
      <c r="P385" s="2">
        <v>2</v>
      </c>
      <c r="Q385" s="2">
        <v>2</v>
      </c>
      <c r="R385" s="2">
        <v>3</v>
      </c>
      <c r="S385" s="2">
        <v>3</v>
      </c>
      <c r="T385" s="2">
        <f t="shared" si="15"/>
        <v>3</v>
      </c>
      <c r="U385" s="2">
        <f t="shared" si="16"/>
        <v>10</v>
      </c>
      <c r="V385" s="2">
        <f t="shared" si="17"/>
        <v>0.68579999999999997</v>
      </c>
      <c r="W385" s="2">
        <v>27</v>
      </c>
      <c r="X385" s="2">
        <v>2</v>
      </c>
      <c r="Y385" s="2">
        <v>9.91</v>
      </c>
      <c r="Z385" s="2">
        <v>3</v>
      </c>
      <c r="AA385" s="2"/>
      <c r="AB385" s="2">
        <v>10</v>
      </c>
      <c r="AC385" s="2"/>
      <c r="AD385" s="11" t="s">
        <v>65</v>
      </c>
      <c r="AG385">
        <f>AVERAGE(D389:D390)</f>
        <v>6.6899999999999995</v>
      </c>
      <c r="AH385">
        <f>AVERAGE(F389:F390)</f>
        <v>2.41</v>
      </c>
      <c r="AI385">
        <f>AVERAGE(G389:G390)</f>
        <v>0.28000000000000003</v>
      </c>
    </row>
    <row r="386" spans="1:35" x14ac:dyDescent="0.2">
      <c r="A386" s="1">
        <v>38076</v>
      </c>
      <c r="B386" s="3">
        <v>15</v>
      </c>
      <c r="C386" s="2">
        <v>7.0000000000000007E-2</v>
      </c>
      <c r="D386">
        <v>6.94</v>
      </c>
      <c r="F386" s="2">
        <v>2.06</v>
      </c>
      <c r="G386" s="2">
        <v>0.25</v>
      </c>
      <c r="H386" s="2"/>
      <c r="I386" s="2"/>
      <c r="J386" s="2"/>
      <c r="K386" s="2"/>
      <c r="L386" s="2"/>
      <c r="M386" s="2"/>
      <c r="N386" s="2"/>
      <c r="O386" s="2">
        <v>3</v>
      </c>
      <c r="P386" s="2">
        <v>1</v>
      </c>
      <c r="Q386" s="2">
        <v>1</v>
      </c>
      <c r="R386" s="2"/>
      <c r="S386" s="2">
        <v>1</v>
      </c>
      <c r="T386" s="2">
        <f t="shared" si="15"/>
        <v>7</v>
      </c>
      <c r="U386" s="2">
        <f t="shared" si="16"/>
        <v>11</v>
      </c>
      <c r="V386" s="2">
        <f t="shared" si="17"/>
        <v>0.60959999999999992</v>
      </c>
      <c r="W386" s="2">
        <v>24</v>
      </c>
      <c r="X386" s="2">
        <v>2</v>
      </c>
      <c r="Y386" s="2">
        <v>9.24</v>
      </c>
      <c r="Z386" s="2">
        <v>7</v>
      </c>
      <c r="AA386" s="2"/>
      <c r="AB386" s="2">
        <v>11</v>
      </c>
      <c r="AC386" s="2"/>
      <c r="AD386" s="11" t="s">
        <v>66</v>
      </c>
      <c r="AG386">
        <f>AVERAGE(D391:D392)</f>
        <v>6.6750000000000007</v>
      </c>
      <c r="AH386">
        <f>AVERAGE(F391:F392)</f>
        <v>2.3650000000000002</v>
      </c>
      <c r="AI386">
        <f>AVERAGE(G391:G392)</f>
        <v>0.24</v>
      </c>
    </row>
    <row r="387" spans="1:35" x14ac:dyDescent="0.2">
      <c r="A387" s="1">
        <v>38090</v>
      </c>
      <c r="B387" s="3">
        <v>15</v>
      </c>
      <c r="C387" s="2">
        <v>0.03</v>
      </c>
      <c r="D387">
        <v>6.91</v>
      </c>
      <c r="F387" s="2">
        <v>2.2599999999999998</v>
      </c>
      <c r="N387" s="2"/>
      <c r="O387" s="2">
        <v>6</v>
      </c>
      <c r="P387" s="2">
        <v>2</v>
      </c>
      <c r="Q387" s="2">
        <v>2</v>
      </c>
      <c r="R387" s="2"/>
      <c r="S387" s="2">
        <v>5</v>
      </c>
      <c r="T387" s="2">
        <f t="shared" si="15"/>
        <v>17</v>
      </c>
      <c r="U387" s="2">
        <f t="shared" si="16"/>
        <v>11</v>
      </c>
      <c r="V387" s="2">
        <f t="shared" si="17"/>
        <v>0.76200000000000001</v>
      </c>
      <c r="W387" s="2">
        <v>30</v>
      </c>
      <c r="X387" s="2">
        <v>2</v>
      </c>
      <c r="Y387" s="2">
        <v>8.74</v>
      </c>
      <c r="Z387" s="2">
        <v>17</v>
      </c>
      <c r="AA387" s="2"/>
      <c r="AB387" s="2">
        <v>11</v>
      </c>
      <c r="AC387" s="2"/>
      <c r="AD387" s="11" t="s">
        <v>67</v>
      </c>
      <c r="AG387">
        <f>AVERAGE(D393:D394)</f>
        <v>6.58</v>
      </c>
      <c r="AH387">
        <f>AVERAGE(F393:F394)</f>
        <v>2.165</v>
      </c>
      <c r="AI387">
        <f>AVERAGE(G393:G394)</f>
        <v>0.24</v>
      </c>
    </row>
    <row r="388" spans="1:35" x14ac:dyDescent="0.2">
      <c r="A388" s="1">
        <v>38104</v>
      </c>
      <c r="B388" s="3">
        <v>15</v>
      </c>
      <c r="C388" s="2">
        <v>0.1</v>
      </c>
      <c r="D388">
        <v>6.75</v>
      </c>
      <c r="F388" s="2">
        <v>2.41</v>
      </c>
      <c r="G388" s="2">
        <v>0.26</v>
      </c>
      <c r="H388" s="2"/>
      <c r="I388" s="2"/>
      <c r="J388" s="2"/>
      <c r="K388" s="2"/>
      <c r="L388" s="2"/>
      <c r="M388" s="2"/>
      <c r="N388" s="2"/>
      <c r="O388" s="2">
        <v>3</v>
      </c>
      <c r="P388" s="2">
        <v>2</v>
      </c>
      <c r="Q388" s="2">
        <v>2</v>
      </c>
      <c r="R388" s="2">
        <v>6</v>
      </c>
      <c r="S388" s="2">
        <v>4</v>
      </c>
      <c r="T388" s="2">
        <f t="shared" si="15"/>
        <v>18</v>
      </c>
      <c r="U388" s="2">
        <f t="shared" si="16"/>
        <v>20</v>
      </c>
      <c r="V388" s="2">
        <f t="shared" si="17"/>
        <v>0.68579999999999997</v>
      </c>
      <c r="W388" s="2">
        <v>27</v>
      </c>
      <c r="X388" s="2">
        <v>2</v>
      </c>
      <c r="Y388" s="2">
        <v>8.52</v>
      </c>
      <c r="Z388" s="2">
        <v>18</v>
      </c>
      <c r="AA388" s="2"/>
      <c r="AB388" s="2">
        <v>20</v>
      </c>
      <c r="AC388" s="2"/>
      <c r="AD388" s="11" t="s">
        <v>68</v>
      </c>
      <c r="AG388">
        <f>AVERAGE(D395:D397)</f>
        <v>6.7549999999999999</v>
      </c>
      <c r="AH388">
        <f>AVERAGE(F395:F397)</f>
        <v>3.3149999999999999</v>
      </c>
      <c r="AI388">
        <f>AVERAGE(G395:G397)</f>
        <v>0.26666666666666666</v>
      </c>
    </row>
    <row r="389" spans="1:35" x14ac:dyDescent="0.2">
      <c r="A389" s="1">
        <v>38118</v>
      </c>
      <c r="B389" s="3">
        <v>15</v>
      </c>
      <c r="C389" s="2">
        <v>0.09</v>
      </c>
      <c r="D389">
        <v>6.74</v>
      </c>
      <c r="F389" s="2">
        <v>2.61</v>
      </c>
      <c r="G389" s="2">
        <v>0.28999999999999998</v>
      </c>
      <c r="H389" s="2"/>
      <c r="I389" s="2"/>
      <c r="J389" s="2"/>
      <c r="K389" s="2"/>
      <c r="L389" s="2"/>
      <c r="M389" s="2"/>
      <c r="N389" s="2"/>
      <c r="O389" s="2">
        <v>1</v>
      </c>
      <c r="P389" s="2">
        <v>1</v>
      </c>
      <c r="Q389" s="2">
        <v>1</v>
      </c>
      <c r="R389" s="2"/>
      <c r="S389" s="2">
        <v>1</v>
      </c>
      <c r="T389" s="2">
        <f t="shared" ref="T389:T452" si="18">IF(Z389&gt;0,IF(AA389="F",((Z389-32)*5/9),Z389)," ")</f>
        <v>27</v>
      </c>
      <c r="U389" s="2" t="str">
        <f t="shared" ref="U389:U452" si="19">IF(AB389&gt;0,IF(AC389="F",((AB389-32)*5/9),AB389)," ")</f>
        <v xml:space="preserve"> </v>
      </c>
      <c r="V389" s="2">
        <f t="shared" ref="V389:V452" si="20">W389*0.0254</f>
        <v>0.60959999999999992</v>
      </c>
      <c r="W389" s="2">
        <v>24</v>
      </c>
      <c r="X389" s="2">
        <v>2</v>
      </c>
      <c r="Y389" s="2">
        <v>7.95</v>
      </c>
      <c r="Z389" s="2">
        <v>27</v>
      </c>
      <c r="AA389" s="2"/>
      <c r="AB389" s="2"/>
      <c r="AC389" s="2"/>
      <c r="AD389" s="11" t="s">
        <v>69</v>
      </c>
      <c r="AG389">
        <f>AVERAGE(D398:D399)</f>
        <v>7.2</v>
      </c>
      <c r="AH389">
        <f>AVERAGE(F398:F399)</f>
        <v>4.4800000000000004</v>
      </c>
      <c r="AI389">
        <f>AVERAGE(G398:G399)</f>
        <v>0.21</v>
      </c>
    </row>
    <row r="390" spans="1:35" x14ac:dyDescent="0.2">
      <c r="A390" s="1">
        <v>38132</v>
      </c>
      <c r="B390" s="3">
        <v>15</v>
      </c>
      <c r="C390" s="2">
        <v>0.03</v>
      </c>
      <c r="D390">
        <v>6.64</v>
      </c>
      <c r="F390" s="2">
        <v>2.21</v>
      </c>
      <c r="G390" s="2">
        <v>0.27</v>
      </c>
      <c r="H390" s="2"/>
      <c r="I390" s="2"/>
      <c r="J390" s="2"/>
      <c r="K390" s="2"/>
      <c r="L390" s="2"/>
      <c r="M390" s="2"/>
      <c r="N390" s="2"/>
      <c r="O390" s="2">
        <v>2</v>
      </c>
      <c r="P390" s="2">
        <v>1</v>
      </c>
      <c r="Q390" s="2">
        <v>1</v>
      </c>
      <c r="R390" s="2"/>
      <c r="S390" s="2">
        <v>1</v>
      </c>
      <c r="T390" s="2">
        <f t="shared" si="18"/>
        <v>25</v>
      </c>
      <c r="U390" s="2">
        <f t="shared" si="19"/>
        <v>26</v>
      </c>
      <c r="V390" s="2">
        <f t="shared" si="20"/>
        <v>0.60959999999999992</v>
      </c>
      <c r="W390" s="2">
        <v>24</v>
      </c>
      <c r="X390" s="2">
        <v>2</v>
      </c>
      <c r="Y390" s="2">
        <v>8.02</v>
      </c>
      <c r="Z390" s="2">
        <v>25</v>
      </c>
      <c r="AA390" s="2"/>
      <c r="AB390" s="2">
        <v>26</v>
      </c>
      <c r="AC390" s="2"/>
      <c r="AD390" s="11" t="s">
        <v>70</v>
      </c>
      <c r="AG390">
        <f>AVERAGE(D400:D401)</f>
        <v>7.1999999999999993</v>
      </c>
      <c r="AH390">
        <f>AVERAGE(F400:F401)</f>
        <v>4.4000000000000004</v>
      </c>
      <c r="AI390">
        <f>AVERAGE(G400:G401)</f>
        <v>8.4000000000000005E-2</v>
      </c>
    </row>
    <row r="391" spans="1:35" x14ac:dyDescent="0.2">
      <c r="A391" s="1">
        <v>38146</v>
      </c>
      <c r="B391" s="3">
        <v>15</v>
      </c>
      <c r="C391" s="2">
        <v>0.09</v>
      </c>
      <c r="D391">
        <v>6.57</v>
      </c>
      <c r="F391" s="2">
        <v>2.4700000000000002</v>
      </c>
      <c r="G391" s="2">
        <v>0.26</v>
      </c>
      <c r="H391" s="2"/>
      <c r="I391" s="2"/>
      <c r="J391" s="2"/>
      <c r="K391" s="2"/>
      <c r="L391" s="2"/>
      <c r="M391" s="2"/>
      <c r="N391" s="2"/>
      <c r="O391" s="2">
        <v>2</v>
      </c>
      <c r="P391" s="2">
        <v>1</v>
      </c>
      <c r="Q391" s="2">
        <v>1</v>
      </c>
      <c r="R391" s="2"/>
      <c r="S391" s="2">
        <v>1</v>
      </c>
      <c r="T391" s="2">
        <f t="shared" si="18"/>
        <v>27</v>
      </c>
      <c r="U391" s="2">
        <f t="shared" si="19"/>
        <v>26</v>
      </c>
      <c r="V391" s="2">
        <f t="shared" si="20"/>
        <v>0.53339999999999999</v>
      </c>
      <c r="W391" s="2">
        <v>21</v>
      </c>
      <c r="X391" s="2">
        <v>2</v>
      </c>
      <c r="Y391" s="2">
        <v>8.0500000000000007</v>
      </c>
      <c r="Z391" s="2">
        <v>27</v>
      </c>
      <c r="AA391" s="2"/>
      <c r="AB391" s="2">
        <v>26</v>
      </c>
      <c r="AC391" s="2"/>
      <c r="AD391" s="11" t="s">
        <v>71</v>
      </c>
      <c r="AG391">
        <f>AVERAGE(D402:D403)</f>
        <v>5.8000000000000007</v>
      </c>
      <c r="AI391">
        <f>AVERAGE(G402:G403)</f>
        <v>7.85E-2</v>
      </c>
    </row>
    <row r="392" spans="1:35" x14ac:dyDescent="0.2">
      <c r="A392" s="1">
        <v>38160</v>
      </c>
      <c r="B392" s="3">
        <v>15</v>
      </c>
      <c r="C392" s="2">
        <v>0.05</v>
      </c>
      <c r="D392">
        <v>6.78</v>
      </c>
      <c r="F392" s="2">
        <v>2.2599999999999998</v>
      </c>
      <c r="G392" s="2">
        <v>0.22</v>
      </c>
      <c r="H392" s="2"/>
      <c r="I392" s="2"/>
      <c r="J392" s="2"/>
      <c r="K392" s="2"/>
      <c r="L392" s="2"/>
      <c r="M392" s="2"/>
      <c r="N392" s="2"/>
      <c r="O392" s="2">
        <v>3</v>
      </c>
      <c r="P392" s="2">
        <v>1</v>
      </c>
      <c r="Q392" s="2">
        <v>1</v>
      </c>
      <c r="R392" s="2"/>
      <c r="S392" s="2">
        <v>1</v>
      </c>
      <c r="T392" s="2">
        <f t="shared" si="18"/>
        <v>21</v>
      </c>
      <c r="U392" s="2">
        <f t="shared" si="19"/>
        <v>23</v>
      </c>
      <c r="V392" s="2">
        <f t="shared" si="20"/>
        <v>0.68579999999999997</v>
      </c>
      <c r="W392" s="2">
        <v>27</v>
      </c>
      <c r="X392" s="2">
        <v>2</v>
      </c>
      <c r="Y392" s="2">
        <v>7.78</v>
      </c>
      <c r="Z392" s="2">
        <v>21</v>
      </c>
      <c r="AA392" s="2"/>
      <c r="AB392" s="2">
        <v>23</v>
      </c>
      <c r="AC392" s="2"/>
      <c r="AD392" s="11" t="s">
        <v>72</v>
      </c>
      <c r="AG392">
        <f>D404</f>
        <v>6.9</v>
      </c>
      <c r="AI392">
        <f>G404</f>
        <v>0.189</v>
      </c>
    </row>
    <row r="393" spans="1:35" x14ac:dyDescent="0.2">
      <c r="A393" s="1">
        <v>38174</v>
      </c>
      <c r="B393" s="3">
        <v>15</v>
      </c>
      <c r="C393" s="2">
        <v>0.03</v>
      </c>
      <c r="D393">
        <v>6.63</v>
      </c>
      <c r="F393" s="2">
        <v>2.14</v>
      </c>
      <c r="G393" s="2">
        <v>0.27</v>
      </c>
      <c r="H393" s="2"/>
      <c r="I393" s="2"/>
      <c r="J393" s="2"/>
      <c r="K393" s="2"/>
      <c r="L393" s="2"/>
      <c r="M393" s="2"/>
      <c r="N393" s="2"/>
      <c r="O393" s="2">
        <v>1</v>
      </c>
      <c r="P393" s="2">
        <v>1</v>
      </c>
      <c r="Q393" s="2">
        <v>1</v>
      </c>
      <c r="R393" s="2"/>
      <c r="S393" s="2">
        <v>1</v>
      </c>
      <c r="T393" s="2">
        <f t="shared" si="18"/>
        <v>25</v>
      </c>
      <c r="U393" s="2">
        <f t="shared" si="19"/>
        <v>27</v>
      </c>
      <c r="V393" s="2">
        <f t="shared" si="20"/>
        <v>0.53339999999999999</v>
      </c>
      <c r="W393" s="2">
        <v>21</v>
      </c>
      <c r="X393" s="2">
        <v>2</v>
      </c>
      <c r="Y393" s="2">
        <v>7.67</v>
      </c>
      <c r="Z393" s="2">
        <v>25</v>
      </c>
      <c r="AA393" s="2"/>
      <c r="AB393" s="2">
        <v>27</v>
      </c>
      <c r="AC393" s="2"/>
      <c r="AD393" s="1"/>
    </row>
    <row r="394" spans="1:35" x14ac:dyDescent="0.2">
      <c r="A394" s="1">
        <v>38188</v>
      </c>
      <c r="B394" s="3">
        <v>15</v>
      </c>
      <c r="C394" s="2">
        <v>0.03</v>
      </c>
      <c r="D394">
        <v>6.53</v>
      </c>
      <c r="F394" s="2">
        <v>2.19</v>
      </c>
      <c r="G394" s="2">
        <v>0.21</v>
      </c>
      <c r="H394" s="2"/>
      <c r="I394" s="2"/>
      <c r="J394" s="2"/>
      <c r="K394" s="2"/>
      <c r="L394" s="2"/>
      <c r="M394" s="2"/>
      <c r="N394" s="2"/>
      <c r="O394" s="2">
        <v>2</v>
      </c>
      <c r="P394" s="2">
        <v>2</v>
      </c>
      <c r="Q394" s="2">
        <v>1</v>
      </c>
      <c r="R394" s="2">
        <v>4</v>
      </c>
      <c r="S394" s="2">
        <v>5</v>
      </c>
      <c r="T394" s="2">
        <f t="shared" si="18"/>
        <v>29</v>
      </c>
      <c r="U394" s="2">
        <f t="shared" si="19"/>
        <v>29</v>
      </c>
      <c r="V394" s="2">
        <f t="shared" si="20"/>
        <v>0.60959999999999992</v>
      </c>
      <c r="W394" s="2">
        <v>24</v>
      </c>
      <c r="X394" s="2">
        <v>2</v>
      </c>
      <c r="Y394" s="2">
        <v>7.64</v>
      </c>
      <c r="Z394" s="2">
        <v>29</v>
      </c>
      <c r="AA394" s="2"/>
      <c r="AB394" s="2">
        <v>29</v>
      </c>
      <c r="AC394" s="2"/>
      <c r="AD394" s="1"/>
    </row>
    <row r="395" spans="1:35" x14ac:dyDescent="0.2">
      <c r="A395" s="1">
        <v>38202</v>
      </c>
      <c r="B395">
        <v>15</v>
      </c>
      <c r="C395">
        <v>0.05</v>
      </c>
      <c r="D395">
        <v>6.84</v>
      </c>
      <c r="F395">
        <v>2.75</v>
      </c>
      <c r="G395">
        <v>0.22</v>
      </c>
      <c r="O395">
        <v>1</v>
      </c>
      <c r="P395">
        <v>4</v>
      </c>
      <c r="R395">
        <v>1</v>
      </c>
      <c r="S395">
        <v>2</v>
      </c>
      <c r="T395" s="2">
        <f t="shared" si="18"/>
        <v>26</v>
      </c>
      <c r="U395" s="2">
        <f t="shared" si="19"/>
        <v>25</v>
      </c>
      <c r="V395" s="2">
        <f t="shared" si="20"/>
        <v>0.68579999999999997</v>
      </c>
      <c r="W395">
        <v>27</v>
      </c>
      <c r="X395">
        <v>2</v>
      </c>
      <c r="Y395">
        <v>7.13</v>
      </c>
      <c r="Z395">
        <v>26</v>
      </c>
      <c r="AB395">
        <v>25</v>
      </c>
      <c r="AD395" s="1"/>
    </row>
    <row r="396" spans="1:35" x14ac:dyDescent="0.2">
      <c r="A396" s="1">
        <v>38216</v>
      </c>
      <c r="B396">
        <v>15</v>
      </c>
      <c r="C396" t="s">
        <v>2</v>
      </c>
      <c r="D396" t="s">
        <v>2</v>
      </c>
      <c r="F396" t="s">
        <v>2</v>
      </c>
      <c r="G396">
        <v>0.42</v>
      </c>
      <c r="N396" t="s">
        <v>2</v>
      </c>
      <c r="O396">
        <v>2</v>
      </c>
      <c r="P396">
        <v>1</v>
      </c>
      <c r="Q396">
        <v>1</v>
      </c>
      <c r="R396" t="s">
        <v>2</v>
      </c>
      <c r="S396">
        <v>5</v>
      </c>
      <c r="T396" s="2">
        <f t="shared" si="18"/>
        <v>26</v>
      </c>
      <c r="U396" s="2">
        <f t="shared" si="19"/>
        <v>21</v>
      </c>
      <c r="V396" s="2">
        <f t="shared" si="20"/>
        <v>0.53339999999999999</v>
      </c>
      <c r="W396">
        <v>21</v>
      </c>
      <c r="X396">
        <v>1</v>
      </c>
      <c r="Y396" t="s">
        <v>2</v>
      </c>
      <c r="Z396">
        <v>26</v>
      </c>
      <c r="AB396">
        <v>21</v>
      </c>
      <c r="AD396" s="1"/>
    </row>
    <row r="397" spans="1:35" x14ac:dyDescent="0.2">
      <c r="A397" s="1">
        <v>38230</v>
      </c>
      <c r="B397">
        <v>15</v>
      </c>
      <c r="C397">
        <v>0.03</v>
      </c>
      <c r="D397">
        <v>6.67</v>
      </c>
      <c r="E397">
        <v>30.2</v>
      </c>
      <c r="F397">
        <v>3.88</v>
      </c>
      <c r="G397">
        <v>0.16</v>
      </c>
      <c r="N397" t="s">
        <v>2</v>
      </c>
      <c r="O397">
        <v>2</v>
      </c>
      <c r="P397">
        <v>1</v>
      </c>
      <c r="Q397">
        <v>1</v>
      </c>
      <c r="R397" t="s">
        <v>2</v>
      </c>
      <c r="S397">
        <v>5</v>
      </c>
      <c r="T397" s="2">
        <f t="shared" si="18"/>
        <v>28</v>
      </c>
      <c r="U397" s="2">
        <f t="shared" si="19"/>
        <v>26</v>
      </c>
      <c r="V397" s="2">
        <f t="shared" si="20"/>
        <v>0.68579999999999997</v>
      </c>
      <c r="W397">
        <v>27</v>
      </c>
      <c r="X397">
        <v>1</v>
      </c>
      <c r="Y397">
        <v>8.33</v>
      </c>
      <c r="Z397">
        <v>28</v>
      </c>
      <c r="AB397">
        <v>26</v>
      </c>
      <c r="AD397" s="1"/>
    </row>
    <row r="398" spans="1:35" x14ac:dyDescent="0.2">
      <c r="A398" s="7">
        <v>38244</v>
      </c>
      <c r="B398">
        <v>15</v>
      </c>
      <c r="C398">
        <v>0.04</v>
      </c>
      <c r="D398">
        <v>6.9</v>
      </c>
      <c r="F398">
        <v>4.4800000000000004</v>
      </c>
      <c r="G398">
        <v>0.35</v>
      </c>
      <c r="N398" t="s">
        <v>2</v>
      </c>
      <c r="O398">
        <v>3</v>
      </c>
      <c r="P398">
        <v>1</v>
      </c>
      <c r="Q398">
        <v>1</v>
      </c>
      <c r="R398" t="s">
        <v>2</v>
      </c>
      <c r="S398">
        <v>1</v>
      </c>
      <c r="T398" s="2">
        <f t="shared" si="18"/>
        <v>22</v>
      </c>
      <c r="U398" s="2">
        <f t="shared" si="19"/>
        <v>23</v>
      </c>
      <c r="V398" s="2">
        <f t="shared" si="20"/>
        <v>0.68579999999999997</v>
      </c>
      <c r="W398">
        <v>27</v>
      </c>
      <c r="X398">
        <v>2</v>
      </c>
      <c r="Y398">
        <v>15.78</v>
      </c>
      <c r="Z398">
        <v>22</v>
      </c>
      <c r="AB398">
        <v>23</v>
      </c>
      <c r="AD398" s="7"/>
    </row>
    <row r="399" spans="1:35" x14ac:dyDescent="0.2">
      <c r="A399" s="7">
        <v>38258</v>
      </c>
      <c r="B399">
        <v>15</v>
      </c>
      <c r="C399">
        <v>0</v>
      </c>
      <c r="D399">
        <v>7.5</v>
      </c>
      <c r="F399" t="s">
        <v>2</v>
      </c>
      <c r="G399">
        <v>7.0000000000000007E-2</v>
      </c>
      <c r="N399" t="s">
        <v>2</v>
      </c>
      <c r="O399">
        <v>3</v>
      </c>
      <c r="P399">
        <v>1</v>
      </c>
      <c r="Q399">
        <v>1</v>
      </c>
      <c r="R399" t="s">
        <v>2</v>
      </c>
      <c r="S399">
        <v>1</v>
      </c>
      <c r="T399" s="2">
        <f t="shared" si="18"/>
        <v>22</v>
      </c>
      <c r="U399" s="2">
        <f t="shared" si="19"/>
        <v>21</v>
      </c>
      <c r="V399" s="2">
        <f t="shared" si="20"/>
        <v>0.68579999999999997</v>
      </c>
      <c r="W399">
        <v>27</v>
      </c>
      <c r="X399">
        <v>2</v>
      </c>
      <c r="Y399">
        <v>11.95</v>
      </c>
      <c r="Z399">
        <v>22</v>
      </c>
      <c r="AB399">
        <v>21</v>
      </c>
      <c r="AD399" s="7"/>
    </row>
    <row r="400" spans="1:35" x14ac:dyDescent="0.2">
      <c r="A400" s="1">
        <v>38272</v>
      </c>
      <c r="B400">
        <v>15</v>
      </c>
      <c r="C400">
        <v>0</v>
      </c>
      <c r="D400">
        <v>6.8</v>
      </c>
      <c r="F400">
        <v>4.4000000000000004</v>
      </c>
      <c r="G400" t="s">
        <v>2</v>
      </c>
      <c r="N400" t="s">
        <v>2</v>
      </c>
      <c r="O400">
        <v>1</v>
      </c>
      <c r="P400">
        <v>1</v>
      </c>
      <c r="Q400">
        <v>1</v>
      </c>
      <c r="R400" t="s">
        <v>2</v>
      </c>
      <c r="S400">
        <v>1</v>
      </c>
      <c r="T400" s="2">
        <f t="shared" si="18"/>
        <v>16</v>
      </c>
      <c r="U400" s="2">
        <f t="shared" si="19"/>
        <v>16</v>
      </c>
      <c r="V400" s="2">
        <f t="shared" si="20"/>
        <v>0.68579999999999997</v>
      </c>
      <c r="W400">
        <v>27</v>
      </c>
      <c r="X400">
        <v>2</v>
      </c>
      <c r="Y400">
        <v>8.3000000000000007</v>
      </c>
      <c r="Z400">
        <v>16</v>
      </c>
      <c r="AB400">
        <v>16</v>
      </c>
      <c r="AD400" s="1"/>
    </row>
    <row r="401" spans="1:32" x14ac:dyDescent="0.2">
      <c r="A401" s="1">
        <v>38286</v>
      </c>
      <c r="B401">
        <v>15</v>
      </c>
      <c r="C401">
        <v>0</v>
      </c>
      <c r="D401">
        <v>7.6</v>
      </c>
      <c r="F401" t="s">
        <v>2</v>
      </c>
      <c r="G401">
        <v>8.4000000000000005E-2</v>
      </c>
      <c r="N401" t="s">
        <v>2</v>
      </c>
      <c r="O401">
        <v>2</v>
      </c>
      <c r="P401">
        <v>1</v>
      </c>
      <c r="Q401">
        <v>1</v>
      </c>
      <c r="R401" t="s">
        <v>2</v>
      </c>
      <c r="S401">
        <v>1</v>
      </c>
      <c r="T401" s="2">
        <f t="shared" si="18"/>
        <v>8</v>
      </c>
      <c r="U401" s="2">
        <f t="shared" si="19"/>
        <v>12</v>
      </c>
      <c r="V401" s="2">
        <f t="shared" si="20"/>
        <v>0.71119999999999994</v>
      </c>
      <c r="W401">
        <v>28</v>
      </c>
      <c r="X401">
        <v>2</v>
      </c>
      <c r="Y401">
        <v>8.65</v>
      </c>
      <c r="Z401">
        <v>8</v>
      </c>
      <c r="AB401">
        <v>12</v>
      </c>
      <c r="AD401" s="1"/>
    </row>
    <row r="402" spans="1:32" x14ac:dyDescent="0.2">
      <c r="A402" s="1">
        <v>38300</v>
      </c>
      <c r="B402">
        <v>15</v>
      </c>
      <c r="C402">
        <v>0</v>
      </c>
      <c r="D402">
        <v>7.2</v>
      </c>
      <c r="F402" t="s">
        <v>2</v>
      </c>
      <c r="G402">
        <v>0.1</v>
      </c>
      <c r="N402" t="s">
        <v>2</v>
      </c>
      <c r="O402">
        <v>1</v>
      </c>
      <c r="P402">
        <v>2</v>
      </c>
      <c r="Q402">
        <v>2</v>
      </c>
      <c r="R402">
        <v>2</v>
      </c>
      <c r="S402">
        <v>1</v>
      </c>
      <c r="T402" s="2">
        <f t="shared" si="18"/>
        <v>8</v>
      </c>
      <c r="U402" s="2">
        <f t="shared" si="19"/>
        <v>10</v>
      </c>
      <c r="V402" s="2">
        <f t="shared" si="20"/>
        <v>0.60959999999999992</v>
      </c>
      <c r="W402">
        <v>24</v>
      </c>
      <c r="X402">
        <v>2</v>
      </c>
      <c r="Y402">
        <v>7.65</v>
      </c>
      <c r="Z402">
        <v>8</v>
      </c>
      <c r="AB402">
        <v>10</v>
      </c>
      <c r="AD402" s="1"/>
    </row>
    <row r="403" spans="1:32" x14ac:dyDescent="0.2">
      <c r="A403" s="7">
        <v>38314</v>
      </c>
      <c r="B403">
        <v>15</v>
      </c>
      <c r="C403">
        <v>0</v>
      </c>
      <c r="D403">
        <v>4.4000000000000004</v>
      </c>
      <c r="E403">
        <v>51.1</v>
      </c>
      <c r="F403" t="s">
        <v>2</v>
      </c>
      <c r="G403">
        <v>5.7000000000000002E-2</v>
      </c>
      <c r="N403" t="s">
        <v>2</v>
      </c>
      <c r="O403">
        <v>7</v>
      </c>
      <c r="P403">
        <v>1</v>
      </c>
      <c r="Q403">
        <v>1</v>
      </c>
      <c r="R403" t="s">
        <v>2</v>
      </c>
      <c r="S403">
        <v>3</v>
      </c>
      <c r="T403" s="2">
        <f t="shared" si="18"/>
        <v>10</v>
      </c>
      <c r="U403" s="2">
        <f t="shared" si="19"/>
        <v>10</v>
      </c>
      <c r="V403" s="2">
        <f t="shared" si="20"/>
        <v>0.60959999999999992</v>
      </c>
      <c r="W403">
        <v>24</v>
      </c>
      <c r="X403">
        <v>2</v>
      </c>
      <c r="Y403">
        <v>6.88</v>
      </c>
      <c r="Z403">
        <v>10</v>
      </c>
      <c r="AB403">
        <v>10</v>
      </c>
      <c r="AD403" s="7"/>
    </row>
    <row r="404" spans="1:32" x14ac:dyDescent="0.2">
      <c r="A404" s="1">
        <v>38328</v>
      </c>
      <c r="B404">
        <v>15</v>
      </c>
      <c r="C404">
        <v>0</v>
      </c>
      <c r="D404">
        <v>6.9</v>
      </c>
      <c r="F404" t="s">
        <v>2</v>
      </c>
      <c r="G404">
        <v>0.189</v>
      </c>
      <c r="N404" t="s">
        <v>2</v>
      </c>
      <c r="O404">
        <v>3</v>
      </c>
      <c r="P404">
        <v>2</v>
      </c>
      <c r="Q404">
        <v>2</v>
      </c>
      <c r="R404">
        <v>6</v>
      </c>
      <c r="S404">
        <v>3</v>
      </c>
      <c r="T404" s="2">
        <f t="shared" si="18"/>
        <v>19</v>
      </c>
      <c r="U404" s="2">
        <f t="shared" si="19"/>
        <v>9</v>
      </c>
      <c r="V404" s="2">
        <f t="shared" si="20"/>
        <v>0.68579999999999997</v>
      </c>
      <c r="W404">
        <v>27</v>
      </c>
      <c r="X404">
        <v>2</v>
      </c>
      <c r="Y404">
        <v>8.7200000000000006</v>
      </c>
      <c r="Z404">
        <v>19</v>
      </c>
      <c r="AB404">
        <v>9</v>
      </c>
      <c r="AD404" s="1"/>
    </row>
    <row r="405" spans="1:32" x14ac:dyDescent="0.2">
      <c r="T405" s="2" t="str">
        <f t="shared" si="18"/>
        <v xml:space="preserve"> </v>
      </c>
      <c r="U405" s="2" t="str">
        <f t="shared" si="19"/>
        <v xml:space="preserve"> </v>
      </c>
      <c r="V405" s="2">
        <f t="shared" si="20"/>
        <v>0</v>
      </c>
    </row>
    <row r="406" spans="1:32" x14ac:dyDescent="0.2">
      <c r="T406" s="2" t="str">
        <f t="shared" si="18"/>
        <v xml:space="preserve"> </v>
      </c>
      <c r="U406" s="2" t="str">
        <f t="shared" si="19"/>
        <v xml:space="preserve"> </v>
      </c>
      <c r="V406" s="2">
        <f t="shared" si="20"/>
        <v>0</v>
      </c>
    </row>
    <row r="407" spans="1:32" x14ac:dyDescent="0.2">
      <c r="A407" s="1">
        <v>37992</v>
      </c>
      <c r="B407" s="3">
        <v>16</v>
      </c>
      <c r="T407" s="2" t="str">
        <f t="shared" si="18"/>
        <v xml:space="preserve"> </v>
      </c>
      <c r="U407" s="2" t="str">
        <f t="shared" si="19"/>
        <v xml:space="preserve"> </v>
      </c>
      <c r="V407" s="2">
        <f t="shared" si="20"/>
        <v>0</v>
      </c>
      <c r="AF407" s="10"/>
    </row>
    <row r="408" spans="1:32" x14ac:dyDescent="0.2">
      <c r="A408" s="1">
        <v>38006</v>
      </c>
      <c r="B408" s="3">
        <v>16</v>
      </c>
      <c r="T408" s="2" t="str">
        <f t="shared" si="18"/>
        <v xml:space="preserve"> </v>
      </c>
      <c r="U408" s="2" t="str">
        <f t="shared" si="19"/>
        <v xml:space="preserve"> </v>
      </c>
      <c r="V408" s="2">
        <f t="shared" si="20"/>
        <v>0</v>
      </c>
      <c r="AD408" s="11"/>
    </row>
    <row r="409" spans="1:32" x14ac:dyDescent="0.2">
      <c r="A409" s="6">
        <v>38020</v>
      </c>
      <c r="B409" s="3">
        <v>16</v>
      </c>
      <c r="T409" s="2" t="str">
        <f t="shared" si="18"/>
        <v xml:space="preserve"> </v>
      </c>
      <c r="U409" s="2" t="str">
        <f t="shared" si="19"/>
        <v xml:space="preserve"> </v>
      </c>
      <c r="V409" s="2">
        <f t="shared" si="20"/>
        <v>0</v>
      </c>
      <c r="AD409" s="11"/>
    </row>
    <row r="410" spans="1:32" x14ac:dyDescent="0.2">
      <c r="A410" s="1">
        <v>38034</v>
      </c>
      <c r="B410" s="3">
        <v>16</v>
      </c>
      <c r="T410" s="2" t="str">
        <f t="shared" si="18"/>
        <v xml:space="preserve"> </v>
      </c>
      <c r="U410" s="2" t="str">
        <f t="shared" si="19"/>
        <v xml:space="preserve"> </v>
      </c>
      <c r="V410" s="2">
        <f t="shared" si="20"/>
        <v>0</v>
      </c>
      <c r="AD410" s="11"/>
    </row>
    <row r="411" spans="1:32" x14ac:dyDescent="0.2">
      <c r="A411" s="1">
        <v>38048</v>
      </c>
      <c r="B411" s="3">
        <v>16</v>
      </c>
      <c r="T411" s="2" t="str">
        <f t="shared" si="18"/>
        <v xml:space="preserve"> </v>
      </c>
      <c r="U411" s="2" t="str">
        <f t="shared" si="19"/>
        <v xml:space="preserve"> </v>
      </c>
      <c r="V411" s="2">
        <f t="shared" si="20"/>
        <v>0</v>
      </c>
      <c r="AD411" s="11"/>
    </row>
    <row r="412" spans="1:32" x14ac:dyDescent="0.2">
      <c r="A412" s="1">
        <v>38062</v>
      </c>
      <c r="B412" s="3">
        <v>16</v>
      </c>
      <c r="T412" s="2" t="str">
        <f t="shared" si="18"/>
        <v xml:space="preserve"> </v>
      </c>
      <c r="U412" s="2" t="str">
        <f t="shared" si="19"/>
        <v xml:space="preserve"> </v>
      </c>
      <c r="V412" s="2">
        <f t="shared" si="20"/>
        <v>0</v>
      </c>
      <c r="AD412" s="11"/>
    </row>
    <row r="413" spans="1:32" x14ac:dyDescent="0.2">
      <c r="A413" s="1">
        <v>38076</v>
      </c>
      <c r="B413" s="3">
        <v>16</v>
      </c>
      <c r="T413" s="2" t="str">
        <f t="shared" si="18"/>
        <v xml:space="preserve"> </v>
      </c>
      <c r="U413" s="2" t="str">
        <f t="shared" si="19"/>
        <v xml:space="preserve"> </v>
      </c>
      <c r="V413" s="2">
        <f t="shared" si="20"/>
        <v>0</v>
      </c>
      <c r="AD413" s="11"/>
    </row>
    <row r="414" spans="1:32" x14ac:dyDescent="0.2">
      <c r="A414" s="1">
        <v>38090</v>
      </c>
      <c r="B414" s="3">
        <v>16</v>
      </c>
      <c r="T414" s="2" t="str">
        <f t="shared" si="18"/>
        <v xml:space="preserve"> </v>
      </c>
      <c r="U414" s="2" t="str">
        <f t="shared" si="19"/>
        <v xml:space="preserve"> </v>
      </c>
      <c r="V414" s="2">
        <f t="shared" si="20"/>
        <v>0</v>
      </c>
      <c r="AD414" s="11"/>
    </row>
    <row r="415" spans="1:32" x14ac:dyDescent="0.2">
      <c r="A415" s="1">
        <v>38104</v>
      </c>
      <c r="B415" s="3">
        <v>16</v>
      </c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 t="str">
        <f t="shared" si="18"/>
        <v xml:space="preserve"> </v>
      </c>
      <c r="U415" s="2" t="str">
        <f t="shared" si="19"/>
        <v xml:space="preserve"> </v>
      </c>
      <c r="V415" s="2">
        <f t="shared" si="20"/>
        <v>0</v>
      </c>
      <c r="W415" s="2"/>
      <c r="X415" s="2"/>
      <c r="Z415" s="2"/>
      <c r="AA415" s="2"/>
      <c r="AB415" s="2"/>
      <c r="AC415" s="2"/>
      <c r="AD415" s="11"/>
    </row>
    <row r="416" spans="1:32" x14ac:dyDescent="0.2">
      <c r="A416" s="1">
        <v>38118</v>
      </c>
      <c r="B416" s="3">
        <v>16</v>
      </c>
      <c r="N416" s="2"/>
      <c r="O416" s="2"/>
      <c r="P416" s="2"/>
      <c r="Q416" s="2"/>
      <c r="R416" s="2"/>
      <c r="S416" s="2"/>
      <c r="T416" s="2" t="str">
        <f t="shared" si="18"/>
        <v xml:space="preserve"> </v>
      </c>
      <c r="U416" s="2" t="str">
        <f t="shared" si="19"/>
        <v xml:space="preserve"> </v>
      </c>
      <c r="V416" s="2">
        <f t="shared" si="20"/>
        <v>0</v>
      </c>
      <c r="W416" s="2"/>
      <c r="X416" s="2"/>
      <c r="Z416" s="2"/>
      <c r="AA416" s="2"/>
      <c r="AB416" s="2"/>
      <c r="AC416" s="2"/>
      <c r="AD416" s="11"/>
    </row>
    <row r="417" spans="1:30" x14ac:dyDescent="0.2">
      <c r="A417" s="1">
        <v>38132</v>
      </c>
      <c r="B417" s="3">
        <v>16</v>
      </c>
      <c r="N417" s="2"/>
      <c r="O417" s="2"/>
      <c r="P417" s="2"/>
      <c r="Q417" s="2"/>
      <c r="R417" s="2"/>
      <c r="S417" s="2"/>
      <c r="T417" s="2" t="str">
        <f t="shared" si="18"/>
        <v xml:space="preserve"> </v>
      </c>
      <c r="U417" s="2" t="str">
        <f t="shared" si="19"/>
        <v xml:space="preserve"> </v>
      </c>
      <c r="V417" s="2">
        <f t="shared" si="20"/>
        <v>0</v>
      </c>
      <c r="W417" s="2"/>
      <c r="X417" s="2"/>
      <c r="Z417" s="2"/>
      <c r="AA417" s="2"/>
      <c r="AB417" s="2"/>
      <c r="AC417" s="2"/>
      <c r="AD417" s="11"/>
    </row>
    <row r="418" spans="1:30" x14ac:dyDescent="0.2">
      <c r="A418" s="1">
        <v>38146</v>
      </c>
      <c r="B418" s="3">
        <v>16</v>
      </c>
      <c r="N418" s="2"/>
      <c r="O418" s="2"/>
      <c r="P418" s="2"/>
      <c r="Q418" s="2"/>
      <c r="R418" s="2"/>
      <c r="S418" s="2"/>
      <c r="T418" s="2" t="str">
        <f t="shared" si="18"/>
        <v xml:space="preserve"> </v>
      </c>
      <c r="U418" s="2" t="str">
        <f t="shared" si="19"/>
        <v xml:space="preserve"> </v>
      </c>
      <c r="V418" s="2">
        <f t="shared" si="20"/>
        <v>0</v>
      </c>
      <c r="W418" s="2"/>
      <c r="X418" s="2"/>
      <c r="Z418" s="2"/>
      <c r="AA418" s="2"/>
      <c r="AB418" s="2"/>
      <c r="AC418" s="2"/>
      <c r="AD418" s="11"/>
    </row>
    <row r="419" spans="1:30" x14ac:dyDescent="0.2">
      <c r="A419" s="1">
        <v>38160</v>
      </c>
      <c r="B419" s="3">
        <v>16</v>
      </c>
      <c r="N419" s="2"/>
      <c r="O419" s="2"/>
      <c r="P419" s="2"/>
      <c r="Q419" s="2"/>
      <c r="R419" s="2"/>
      <c r="S419" s="2"/>
      <c r="T419" s="2" t="str">
        <f t="shared" si="18"/>
        <v xml:space="preserve"> </v>
      </c>
      <c r="U419" s="2" t="str">
        <f t="shared" si="19"/>
        <v xml:space="preserve"> </v>
      </c>
      <c r="V419" s="2">
        <f t="shared" si="20"/>
        <v>0</v>
      </c>
      <c r="W419" s="2"/>
      <c r="X419" s="2"/>
      <c r="Z419" s="2"/>
      <c r="AA419" s="2"/>
      <c r="AB419" s="2"/>
      <c r="AC419" s="2"/>
      <c r="AD419" s="11"/>
    </row>
    <row r="420" spans="1:30" x14ac:dyDescent="0.2">
      <c r="A420" s="1">
        <v>38174</v>
      </c>
      <c r="B420" s="3">
        <v>16</v>
      </c>
      <c r="N420" s="2"/>
      <c r="O420" s="2"/>
      <c r="P420" s="2"/>
      <c r="Q420" s="2"/>
      <c r="R420" s="2"/>
      <c r="S420" s="2"/>
      <c r="T420" s="2" t="str">
        <f t="shared" si="18"/>
        <v xml:space="preserve"> </v>
      </c>
      <c r="U420" s="2" t="str">
        <f t="shared" si="19"/>
        <v xml:space="preserve"> </v>
      </c>
      <c r="V420" s="2">
        <f t="shared" si="20"/>
        <v>0</v>
      </c>
      <c r="W420" s="2"/>
      <c r="X420" s="2"/>
      <c r="Z420" s="2"/>
      <c r="AA420" s="2"/>
      <c r="AB420" s="2"/>
      <c r="AC420" s="2"/>
      <c r="AD420" s="1"/>
    </row>
    <row r="421" spans="1:30" x14ac:dyDescent="0.2">
      <c r="A421" s="1">
        <v>38188</v>
      </c>
      <c r="B421" s="3">
        <v>16</v>
      </c>
      <c r="N421" s="2"/>
      <c r="O421" s="2"/>
      <c r="P421" s="2"/>
      <c r="Q421" s="2"/>
      <c r="R421" s="2"/>
      <c r="S421" s="2"/>
      <c r="T421" s="2" t="str">
        <f t="shared" si="18"/>
        <v xml:space="preserve"> </v>
      </c>
      <c r="U421" s="2" t="str">
        <f t="shared" si="19"/>
        <v xml:space="preserve"> </v>
      </c>
      <c r="V421" s="2">
        <f t="shared" si="20"/>
        <v>0</v>
      </c>
      <c r="W421" s="2"/>
      <c r="X421" s="2"/>
      <c r="Z421" s="2"/>
      <c r="AA421" s="2"/>
      <c r="AB421" s="2"/>
      <c r="AC421" s="2"/>
      <c r="AD421" s="1"/>
    </row>
    <row r="422" spans="1:30" x14ac:dyDescent="0.2">
      <c r="A422" s="1">
        <v>38202</v>
      </c>
      <c r="B422">
        <v>16</v>
      </c>
      <c r="N422" s="2"/>
      <c r="O422" s="2"/>
      <c r="P422" s="2"/>
      <c r="Q422" s="2"/>
      <c r="R422" s="2"/>
      <c r="S422" s="2"/>
      <c r="T422" s="2" t="str">
        <f t="shared" si="18"/>
        <v xml:space="preserve"> </v>
      </c>
      <c r="U422" s="2" t="str">
        <f t="shared" si="19"/>
        <v xml:space="preserve"> </v>
      </c>
      <c r="V422" s="2">
        <f t="shared" si="20"/>
        <v>0</v>
      </c>
      <c r="W422" s="2"/>
      <c r="X422" s="2"/>
      <c r="Z422" s="2"/>
      <c r="AA422" s="2"/>
      <c r="AB422" s="2"/>
      <c r="AC422" s="2"/>
      <c r="AD422" s="1"/>
    </row>
    <row r="423" spans="1:30" x14ac:dyDescent="0.2">
      <c r="A423" s="1">
        <v>38216</v>
      </c>
      <c r="B423">
        <v>16</v>
      </c>
      <c r="N423" s="2"/>
      <c r="O423" s="2"/>
      <c r="P423" s="2"/>
      <c r="Q423" s="2"/>
      <c r="R423" s="2"/>
      <c r="S423" s="2"/>
      <c r="T423" s="2" t="str">
        <f t="shared" si="18"/>
        <v xml:space="preserve"> </v>
      </c>
      <c r="U423" s="2" t="str">
        <f t="shared" si="19"/>
        <v xml:space="preserve"> </v>
      </c>
      <c r="V423" s="2">
        <f t="shared" si="20"/>
        <v>0</v>
      </c>
      <c r="W423" s="2"/>
      <c r="X423" s="2"/>
      <c r="Z423" s="2"/>
      <c r="AA423" s="2"/>
      <c r="AB423" s="2"/>
      <c r="AC423" s="2"/>
      <c r="AD423" s="1"/>
    </row>
    <row r="424" spans="1:30" x14ac:dyDescent="0.2">
      <c r="A424" s="1">
        <v>38230</v>
      </c>
      <c r="B424">
        <v>16</v>
      </c>
      <c r="N424" s="2"/>
      <c r="O424" s="2"/>
      <c r="P424" s="2"/>
      <c r="Q424" s="2"/>
      <c r="R424" s="2"/>
      <c r="S424" s="2"/>
      <c r="T424" s="2" t="str">
        <f t="shared" si="18"/>
        <v xml:space="preserve"> </v>
      </c>
      <c r="U424" s="2" t="str">
        <f t="shared" si="19"/>
        <v xml:space="preserve"> </v>
      </c>
      <c r="V424" s="2">
        <f t="shared" si="20"/>
        <v>0</v>
      </c>
      <c r="W424" s="2"/>
      <c r="X424" s="2"/>
      <c r="Z424" s="2"/>
      <c r="AA424" s="2"/>
      <c r="AB424" s="2"/>
      <c r="AC424" s="2"/>
      <c r="AD424" s="1"/>
    </row>
    <row r="425" spans="1:30" x14ac:dyDescent="0.2">
      <c r="A425" s="7">
        <v>38244</v>
      </c>
      <c r="B425">
        <v>16</v>
      </c>
      <c r="N425" s="2"/>
      <c r="O425" s="2"/>
      <c r="P425" s="2"/>
      <c r="Q425" s="2"/>
      <c r="R425" s="2"/>
      <c r="S425" s="2"/>
      <c r="T425" s="2" t="str">
        <f t="shared" si="18"/>
        <v xml:space="preserve"> </v>
      </c>
      <c r="U425" s="2" t="str">
        <f t="shared" si="19"/>
        <v xml:space="preserve"> </v>
      </c>
      <c r="V425" s="2">
        <f t="shared" si="20"/>
        <v>0</v>
      </c>
      <c r="W425" s="2"/>
      <c r="X425" s="2"/>
      <c r="Z425" s="2"/>
      <c r="AA425" s="2"/>
      <c r="AB425" s="2"/>
      <c r="AC425" s="2"/>
      <c r="AD425" s="7"/>
    </row>
    <row r="426" spans="1:30" x14ac:dyDescent="0.2">
      <c r="A426" s="7">
        <v>38258</v>
      </c>
      <c r="B426">
        <v>16</v>
      </c>
      <c r="N426" s="2"/>
      <c r="O426" s="2"/>
      <c r="P426" s="2"/>
      <c r="Q426" s="2"/>
      <c r="R426" s="2"/>
      <c r="S426" s="2"/>
      <c r="T426" s="2" t="str">
        <f t="shared" si="18"/>
        <v xml:space="preserve"> </v>
      </c>
      <c r="U426" s="2" t="str">
        <f t="shared" si="19"/>
        <v xml:space="preserve"> </v>
      </c>
      <c r="V426" s="2">
        <f t="shared" si="20"/>
        <v>0</v>
      </c>
      <c r="W426" s="2"/>
      <c r="X426" s="2"/>
      <c r="Z426" s="2"/>
      <c r="AA426" s="2"/>
      <c r="AB426" s="2"/>
      <c r="AC426" s="2"/>
      <c r="AD426" s="7"/>
    </row>
    <row r="427" spans="1:30" x14ac:dyDescent="0.2">
      <c r="A427" s="1">
        <v>38272</v>
      </c>
      <c r="B427">
        <v>16</v>
      </c>
      <c r="N427" s="2"/>
      <c r="O427" s="2"/>
      <c r="P427" s="2"/>
      <c r="Q427" s="2"/>
      <c r="R427" s="2"/>
      <c r="S427" s="2"/>
      <c r="T427" s="2" t="str">
        <f t="shared" si="18"/>
        <v xml:space="preserve"> </v>
      </c>
      <c r="U427" s="2" t="str">
        <f t="shared" si="19"/>
        <v xml:space="preserve"> </v>
      </c>
      <c r="V427" s="2">
        <f t="shared" si="20"/>
        <v>0</v>
      </c>
      <c r="W427" s="2"/>
      <c r="X427" s="2"/>
      <c r="Z427" s="2"/>
      <c r="AA427" s="2"/>
      <c r="AB427" s="2"/>
      <c r="AC427" s="2"/>
      <c r="AD427" s="1"/>
    </row>
    <row r="428" spans="1:30" x14ac:dyDescent="0.2">
      <c r="A428" s="1">
        <v>38286</v>
      </c>
      <c r="B428">
        <v>16</v>
      </c>
      <c r="N428" s="2"/>
      <c r="O428" s="2"/>
      <c r="P428" s="2"/>
      <c r="Q428" s="2"/>
      <c r="R428" s="2"/>
      <c r="S428" s="2"/>
      <c r="T428" s="2" t="str">
        <f t="shared" si="18"/>
        <v xml:space="preserve"> </v>
      </c>
      <c r="U428" s="2" t="str">
        <f t="shared" si="19"/>
        <v xml:space="preserve"> </v>
      </c>
      <c r="V428" s="2">
        <f t="shared" si="20"/>
        <v>0</v>
      </c>
      <c r="W428" s="2"/>
      <c r="X428" s="2"/>
      <c r="Z428" s="2"/>
      <c r="AA428" s="2"/>
      <c r="AB428" s="2"/>
      <c r="AC428" s="2"/>
      <c r="AD428" s="1"/>
    </row>
    <row r="429" spans="1:30" x14ac:dyDescent="0.2">
      <c r="A429" s="1">
        <v>38300</v>
      </c>
      <c r="B429">
        <v>16</v>
      </c>
      <c r="N429" s="2"/>
      <c r="O429" s="2"/>
      <c r="P429" s="2"/>
      <c r="Q429" s="2"/>
      <c r="R429" s="2"/>
      <c r="S429" s="2"/>
      <c r="T429" s="2" t="str">
        <f t="shared" si="18"/>
        <v xml:space="preserve"> </v>
      </c>
      <c r="U429" s="2" t="str">
        <f t="shared" si="19"/>
        <v xml:space="preserve"> </v>
      </c>
      <c r="V429" s="2">
        <f t="shared" si="20"/>
        <v>0</v>
      </c>
      <c r="W429" s="2"/>
      <c r="X429" s="2"/>
      <c r="Z429" s="2"/>
      <c r="AA429" s="2"/>
      <c r="AB429" s="2"/>
      <c r="AC429" s="2"/>
      <c r="AD429" s="1"/>
    </row>
    <row r="430" spans="1:30" x14ac:dyDescent="0.2">
      <c r="A430" s="7">
        <v>38314</v>
      </c>
      <c r="B430">
        <v>16</v>
      </c>
      <c r="T430" s="2" t="str">
        <f t="shared" si="18"/>
        <v xml:space="preserve"> </v>
      </c>
      <c r="U430" s="2" t="str">
        <f t="shared" si="19"/>
        <v xml:space="preserve"> </v>
      </c>
      <c r="V430" s="2">
        <f t="shared" si="20"/>
        <v>0</v>
      </c>
      <c r="AD430" s="7"/>
    </row>
    <row r="431" spans="1:30" x14ac:dyDescent="0.2">
      <c r="A431" s="1">
        <v>38328</v>
      </c>
      <c r="B431">
        <v>16</v>
      </c>
      <c r="T431" s="2" t="str">
        <f t="shared" si="18"/>
        <v xml:space="preserve"> </v>
      </c>
      <c r="U431" s="2" t="str">
        <f t="shared" si="19"/>
        <v xml:space="preserve"> </v>
      </c>
      <c r="V431" s="2">
        <f t="shared" si="20"/>
        <v>0</v>
      </c>
      <c r="AD431" s="1"/>
    </row>
    <row r="432" spans="1:30" x14ac:dyDescent="0.2">
      <c r="A432" s="1"/>
      <c r="T432" s="2" t="str">
        <f t="shared" si="18"/>
        <v xml:space="preserve"> </v>
      </c>
      <c r="U432" s="2" t="str">
        <f t="shared" si="19"/>
        <v xml:space="preserve"> </v>
      </c>
      <c r="V432" s="2">
        <f t="shared" si="20"/>
        <v>0</v>
      </c>
    </row>
    <row r="433" spans="1:35" x14ac:dyDescent="0.2">
      <c r="A433" s="1"/>
      <c r="T433" s="2" t="str">
        <f t="shared" si="18"/>
        <v xml:space="preserve"> </v>
      </c>
      <c r="U433" s="2" t="str">
        <f t="shared" si="19"/>
        <v xml:space="preserve"> </v>
      </c>
      <c r="V433" s="2">
        <f t="shared" si="20"/>
        <v>0</v>
      </c>
    </row>
    <row r="434" spans="1:35" x14ac:dyDescent="0.2">
      <c r="A434" s="1">
        <v>37992</v>
      </c>
      <c r="B434" s="3">
        <v>17</v>
      </c>
      <c r="C434" s="2">
        <v>0.08</v>
      </c>
      <c r="D434">
        <v>6.7</v>
      </c>
      <c r="F434">
        <v>2.39</v>
      </c>
      <c r="G434" s="2">
        <v>0.27</v>
      </c>
      <c r="H434" s="2"/>
      <c r="I434" s="2"/>
      <c r="J434" s="2"/>
      <c r="K434" s="2"/>
      <c r="L434" s="2"/>
      <c r="M434" s="2"/>
      <c r="N434" s="2">
        <v>3</v>
      </c>
      <c r="O434" s="2">
        <v>2</v>
      </c>
      <c r="P434" s="2">
        <v>1</v>
      </c>
      <c r="Q434" s="2">
        <v>1</v>
      </c>
      <c r="R434" s="2"/>
      <c r="S434" s="2">
        <v>3</v>
      </c>
      <c r="T434" s="2">
        <f t="shared" si="18"/>
        <v>7</v>
      </c>
      <c r="U434" s="2">
        <f t="shared" si="19"/>
        <v>2</v>
      </c>
      <c r="V434" s="2">
        <f t="shared" si="20"/>
        <v>0.2286</v>
      </c>
      <c r="W434" s="2">
        <v>9</v>
      </c>
      <c r="X434" s="2">
        <v>1</v>
      </c>
      <c r="Y434" s="2">
        <v>8.65</v>
      </c>
      <c r="Z434" s="2">
        <v>7</v>
      </c>
      <c r="AA434" s="2"/>
      <c r="AB434" s="2">
        <v>2</v>
      </c>
      <c r="AC434" s="2"/>
      <c r="AE434">
        <v>17</v>
      </c>
      <c r="AF434" s="10" t="s">
        <v>36</v>
      </c>
    </row>
    <row r="435" spans="1:35" x14ac:dyDescent="0.2">
      <c r="A435" s="1">
        <v>38006</v>
      </c>
      <c r="B435" s="3">
        <v>17</v>
      </c>
      <c r="N435" s="2">
        <v>3</v>
      </c>
      <c r="O435" s="2">
        <v>1</v>
      </c>
      <c r="P435" s="2">
        <v>2</v>
      </c>
      <c r="Q435" s="2">
        <v>1</v>
      </c>
      <c r="R435" s="2">
        <v>8</v>
      </c>
      <c r="S435" s="2">
        <v>4</v>
      </c>
      <c r="T435" s="2">
        <f t="shared" si="18"/>
        <v>5</v>
      </c>
      <c r="U435" s="2">
        <f t="shared" si="19"/>
        <v>10</v>
      </c>
      <c r="V435" s="2">
        <f t="shared" si="20"/>
        <v>0</v>
      </c>
      <c r="W435" s="2"/>
      <c r="X435" s="2"/>
      <c r="Z435" s="2">
        <v>5</v>
      </c>
      <c r="AA435" s="2"/>
      <c r="AB435" s="2">
        <v>10</v>
      </c>
      <c r="AC435" s="2"/>
      <c r="AD435" s="11" t="s">
        <v>61</v>
      </c>
      <c r="AG435">
        <f>D434</f>
        <v>6.7</v>
      </c>
      <c r="AH435">
        <f>F434</f>
        <v>2.39</v>
      </c>
      <c r="AI435">
        <f>G434</f>
        <v>0.27</v>
      </c>
    </row>
    <row r="436" spans="1:35" x14ac:dyDescent="0.2">
      <c r="A436" s="6">
        <v>38020</v>
      </c>
      <c r="B436" s="3">
        <v>17</v>
      </c>
      <c r="C436">
        <v>0.06</v>
      </c>
      <c r="D436">
        <v>6.79</v>
      </c>
      <c r="F436">
        <v>2.35</v>
      </c>
      <c r="G436">
        <v>0.3</v>
      </c>
      <c r="N436" s="2"/>
      <c r="O436" s="2">
        <v>1</v>
      </c>
      <c r="P436" s="2">
        <v>1</v>
      </c>
      <c r="Q436" s="2">
        <v>3</v>
      </c>
      <c r="R436" s="2">
        <v>1</v>
      </c>
      <c r="S436" s="2">
        <v>2</v>
      </c>
      <c r="T436" s="2">
        <f t="shared" si="18"/>
        <v>6</v>
      </c>
      <c r="U436" s="2" t="str">
        <f t="shared" si="19"/>
        <v xml:space="preserve"> </v>
      </c>
      <c r="V436" s="2">
        <f t="shared" si="20"/>
        <v>0.15239999999999998</v>
      </c>
      <c r="W436" s="2">
        <v>6</v>
      </c>
      <c r="X436">
        <v>1</v>
      </c>
      <c r="Y436">
        <v>9.4499999999999993</v>
      </c>
      <c r="Z436" s="2">
        <v>6</v>
      </c>
      <c r="AA436" s="2"/>
      <c r="AB436" s="2">
        <v>-7</v>
      </c>
      <c r="AC436" s="2"/>
      <c r="AD436" s="11" t="s">
        <v>62</v>
      </c>
      <c r="AG436">
        <f>AVERAGE(D436:D437)</f>
        <v>6.7149999999999999</v>
      </c>
      <c r="AH436">
        <f>AVERAGE(F436:F437)</f>
        <v>2.4299999999999997</v>
      </c>
      <c r="AI436">
        <f>AVERAGE(G436:G437)</f>
        <v>0.29499999999999998</v>
      </c>
    </row>
    <row r="437" spans="1:35" x14ac:dyDescent="0.2">
      <c r="A437" s="1">
        <v>38034</v>
      </c>
      <c r="B437" s="3">
        <v>17</v>
      </c>
      <c r="C437" s="2">
        <v>7.0000000000000007E-2</v>
      </c>
      <c r="D437">
        <v>6.64</v>
      </c>
      <c r="F437" s="2">
        <v>2.5099999999999998</v>
      </c>
      <c r="G437" s="2">
        <v>0.28999999999999998</v>
      </c>
      <c r="H437" s="2"/>
      <c r="I437" s="2"/>
      <c r="J437" s="2"/>
      <c r="K437" s="2"/>
      <c r="L437" s="2"/>
      <c r="M437" s="2"/>
      <c r="N437" s="2">
        <v>3</v>
      </c>
      <c r="O437" s="2">
        <v>1</v>
      </c>
      <c r="P437" s="2">
        <v>1</v>
      </c>
      <c r="Q437" s="2">
        <v>1</v>
      </c>
      <c r="R437" s="2"/>
      <c r="S437" s="2">
        <v>1</v>
      </c>
      <c r="T437" s="2">
        <f t="shared" si="18"/>
        <v>12</v>
      </c>
      <c r="U437" s="2" t="str">
        <f t="shared" si="19"/>
        <v xml:space="preserve"> </v>
      </c>
      <c r="V437" s="2">
        <f t="shared" si="20"/>
        <v>0.2286</v>
      </c>
      <c r="W437" s="2">
        <v>9</v>
      </c>
      <c r="X437" s="2">
        <v>1</v>
      </c>
      <c r="Y437" s="2">
        <v>9.82</v>
      </c>
      <c r="Z437" s="2">
        <v>12</v>
      </c>
      <c r="AA437" s="2"/>
      <c r="AB437" s="2">
        <v>-3</v>
      </c>
      <c r="AC437" s="2"/>
      <c r="AD437" s="11" t="s">
        <v>63</v>
      </c>
      <c r="AG437">
        <f>AVERAGE(D439:D440)</f>
        <v>6.4350000000000005</v>
      </c>
      <c r="AH437">
        <f>AVERAGE(F439:F440)</f>
        <v>2.1349999999999998</v>
      </c>
      <c r="AI437">
        <f>AVERAGE(G439:G440)</f>
        <v>0.27500000000000002</v>
      </c>
    </row>
    <row r="438" spans="1:35" x14ac:dyDescent="0.2">
      <c r="A438" s="1">
        <v>38048</v>
      </c>
      <c r="B438" s="3">
        <v>17</v>
      </c>
      <c r="N438" s="2"/>
      <c r="O438" s="2"/>
      <c r="P438" s="2"/>
      <c r="Q438" s="2"/>
      <c r="R438" s="2"/>
      <c r="S438" s="2"/>
      <c r="T438" s="2" t="str">
        <f t="shared" si="18"/>
        <v xml:space="preserve"> </v>
      </c>
      <c r="U438" s="2" t="str">
        <f t="shared" si="19"/>
        <v xml:space="preserve"> </v>
      </c>
      <c r="V438" s="2">
        <f t="shared" si="20"/>
        <v>0</v>
      </c>
      <c r="W438" s="2"/>
      <c r="X438" s="2"/>
      <c r="Z438" s="2"/>
      <c r="AA438" s="2"/>
      <c r="AB438" s="2"/>
      <c r="AC438" s="2"/>
      <c r="AD438" s="11" t="s">
        <v>64</v>
      </c>
      <c r="AG438">
        <f>D441</f>
        <v>6.51</v>
      </c>
      <c r="AH438">
        <f>F441</f>
        <v>2.31</v>
      </c>
      <c r="AI438">
        <f>G441</f>
        <v>0.21</v>
      </c>
    </row>
    <row r="439" spans="1:35" x14ac:dyDescent="0.2">
      <c r="A439" s="1">
        <v>38062</v>
      </c>
      <c r="B439" s="3">
        <v>17</v>
      </c>
      <c r="C439" s="2">
        <v>0.06</v>
      </c>
      <c r="D439">
        <v>6.36</v>
      </c>
      <c r="F439" s="2">
        <v>2.09</v>
      </c>
      <c r="G439" s="2">
        <v>0.25</v>
      </c>
      <c r="H439" s="2"/>
      <c r="I439" s="2"/>
      <c r="J439" s="2"/>
      <c r="K439" s="2"/>
      <c r="L439" s="2"/>
      <c r="M439" s="2"/>
      <c r="N439" s="2">
        <v>3</v>
      </c>
      <c r="O439" s="2">
        <v>4</v>
      </c>
      <c r="P439" s="2">
        <v>2</v>
      </c>
      <c r="Q439" s="2">
        <v>2</v>
      </c>
      <c r="R439" s="2">
        <v>2</v>
      </c>
      <c r="S439" s="2">
        <v>3</v>
      </c>
      <c r="T439" s="2">
        <f t="shared" si="18"/>
        <v>6</v>
      </c>
      <c r="U439" s="2">
        <f t="shared" si="19"/>
        <v>4</v>
      </c>
      <c r="V439" s="2">
        <f t="shared" si="20"/>
        <v>0.30479999999999996</v>
      </c>
      <c r="W439" s="2">
        <v>12</v>
      </c>
      <c r="X439" s="2">
        <v>1</v>
      </c>
      <c r="Y439" s="2">
        <v>9.8699999999999992</v>
      </c>
      <c r="Z439" s="2">
        <v>6</v>
      </c>
      <c r="AA439" s="2"/>
      <c r="AB439" s="2">
        <v>4</v>
      </c>
      <c r="AC439" s="2"/>
      <c r="AD439" s="11" t="s">
        <v>65</v>
      </c>
      <c r="AG439">
        <f>AVERAGE(D443:D444)</f>
        <v>6.7799999999999994</v>
      </c>
      <c r="AH439">
        <f>AVERAGE(F443:F444)</f>
        <v>2.1850000000000001</v>
      </c>
      <c r="AI439">
        <f>AVERAGE(G443:G444)</f>
        <v>0.22500000000000001</v>
      </c>
    </row>
    <row r="440" spans="1:35" x14ac:dyDescent="0.2">
      <c r="A440" s="1">
        <v>38076</v>
      </c>
      <c r="B440" s="3">
        <v>17</v>
      </c>
      <c r="C440" s="2">
        <v>0.05</v>
      </c>
      <c r="D440">
        <v>6.51</v>
      </c>
      <c r="F440" s="2">
        <v>2.1800000000000002</v>
      </c>
      <c r="G440" s="2">
        <v>0.3</v>
      </c>
      <c r="H440" s="2"/>
      <c r="I440" s="2"/>
      <c r="J440" s="2"/>
      <c r="K440" s="2"/>
      <c r="L440" s="2"/>
      <c r="M440" s="2"/>
      <c r="N440" s="2">
        <v>1</v>
      </c>
      <c r="O440" s="2">
        <v>3</v>
      </c>
      <c r="P440" s="2">
        <v>2</v>
      </c>
      <c r="Q440" s="2">
        <v>2</v>
      </c>
      <c r="R440" s="2">
        <v>3</v>
      </c>
      <c r="S440" s="2">
        <v>2</v>
      </c>
      <c r="T440" s="2">
        <f t="shared" si="18"/>
        <v>7</v>
      </c>
      <c r="U440" s="2">
        <f t="shared" si="19"/>
        <v>4</v>
      </c>
      <c r="V440" s="2">
        <f t="shared" si="20"/>
        <v>0.34289999999999998</v>
      </c>
      <c r="W440" s="2">
        <v>13.5</v>
      </c>
      <c r="X440" s="2">
        <v>1</v>
      </c>
      <c r="Y440" s="2">
        <v>9.07</v>
      </c>
      <c r="Z440" s="2">
        <v>7</v>
      </c>
      <c r="AA440" s="2"/>
      <c r="AB440" s="2">
        <v>4</v>
      </c>
      <c r="AC440" s="2"/>
      <c r="AD440" s="11" t="s">
        <v>66</v>
      </c>
    </row>
    <row r="441" spans="1:35" x14ac:dyDescent="0.2">
      <c r="A441" s="1">
        <v>38090</v>
      </c>
      <c r="B441" s="3">
        <v>17</v>
      </c>
      <c r="C441" s="2">
        <v>7.0000000000000007E-2</v>
      </c>
      <c r="D441">
        <v>6.51</v>
      </c>
      <c r="F441" s="2">
        <v>2.31</v>
      </c>
      <c r="G441" s="2">
        <v>0.21</v>
      </c>
      <c r="H441" s="2"/>
      <c r="I441" s="2"/>
      <c r="J441" s="2"/>
      <c r="K441" s="2"/>
      <c r="L441" s="2"/>
      <c r="M441" s="2"/>
      <c r="N441" s="2">
        <v>3</v>
      </c>
      <c r="O441" s="2">
        <v>4</v>
      </c>
      <c r="P441" s="2">
        <v>2</v>
      </c>
      <c r="Q441" s="2">
        <v>2</v>
      </c>
      <c r="R441" s="2">
        <v>6</v>
      </c>
      <c r="S441" s="2">
        <v>5</v>
      </c>
      <c r="T441" s="2">
        <f t="shared" si="18"/>
        <v>18</v>
      </c>
      <c r="U441" s="2">
        <f t="shared" si="19"/>
        <v>8</v>
      </c>
      <c r="V441" s="2">
        <f t="shared" si="20"/>
        <v>0.2286</v>
      </c>
      <c r="W441" s="2">
        <v>9</v>
      </c>
      <c r="X441" s="2">
        <v>1</v>
      </c>
      <c r="Y441" s="2">
        <v>8.76</v>
      </c>
      <c r="Z441" s="2">
        <v>18</v>
      </c>
      <c r="AA441" s="2"/>
      <c r="AB441" s="2">
        <v>8</v>
      </c>
      <c r="AC441" s="2"/>
      <c r="AD441" s="11" t="s">
        <v>67</v>
      </c>
      <c r="AG441">
        <f>D447</f>
        <v>6.69</v>
      </c>
      <c r="AH441">
        <f>F447</f>
        <v>2.06</v>
      </c>
      <c r="AI441">
        <f>G447</f>
        <v>0.23</v>
      </c>
    </row>
    <row r="442" spans="1:35" x14ac:dyDescent="0.2">
      <c r="A442" s="1">
        <v>38104</v>
      </c>
      <c r="B442" s="3">
        <v>17</v>
      </c>
      <c r="N442" s="2"/>
      <c r="O442" s="2"/>
      <c r="P442" s="2"/>
      <c r="Q442" s="2"/>
      <c r="R442" s="2"/>
      <c r="S442" s="2"/>
      <c r="T442" s="2" t="str">
        <f t="shared" si="18"/>
        <v xml:space="preserve"> </v>
      </c>
      <c r="U442" s="2" t="str">
        <f t="shared" si="19"/>
        <v xml:space="preserve"> </v>
      </c>
      <c r="V442" s="2">
        <f t="shared" si="20"/>
        <v>0</v>
      </c>
      <c r="W442" s="2"/>
      <c r="X442" s="2"/>
      <c r="Z442" s="2"/>
      <c r="AA442" s="2"/>
      <c r="AB442" s="2"/>
      <c r="AC442" s="2"/>
      <c r="AD442" s="11" t="s">
        <v>68</v>
      </c>
      <c r="AG442">
        <f>AVERAGE(D450:D451)</f>
        <v>6.71</v>
      </c>
      <c r="AH442">
        <f>AVERAGE(F450:F451)</f>
        <v>2.87</v>
      </c>
      <c r="AI442">
        <f>AVERAGE(G450:G451)</f>
        <v>0.19</v>
      </c>
    </row>
    <row r="443" spans="1:35" x14ac:dyDescent="0.2">
      <c r="A443" s="1">
        <v>38118</v>
      </c>
      <c r="B443" s="3">
        <v>17</v>
      </c>
      <c r="C443" s="2">
        <v>0.04</v>
      </c>
      <c r="D443">
        <v>6.81</v>
      </c>
      <c r="F443" s="2">
        <v>2.21</v>
      </c>
      <c r="G443" s="2">
        <v>0.2</v>
      </c>
      <c r="H443" s="2"/>
      <c r="I443" s="2"/>
      <c r="J443" s="2"/>
      <c r="K443" s="2"/>
      <c r="L443" s="2"/>
      <c r="M443" s="2"/>
      <c r="N443" s="2">
        <v>3</v>
      </c>
      <c r="O443" s="2">
        <v>2</v>
      </c>
      <c r="P443" s="2">
        <v>2</v>
      </c>
      <c r="Q443" s="2">
        <v>2</v>
      </c>
      <c r="R443" s="2">
        <v>7</v>
      </c>
      <c r="S443" s="2">
        <v>1</v>
      </c>
      <c r="T443" s="2">
        <f t="shared" si="18"/>
        <v>27</v>
      </c>
      <c r="U443" s="2">
        <f t="shared" si="19"/>
        <v>21</v>
      </c>
      <c r="V443" s="2">
        <f t="shared" si="20"/>
        <v>0.2286</v>
      </c>
      <c r="W443" s="2">
        <v>9</v>
      </c>
      <c r="X443" s="2">
        <v>1</v>
      </c>
      <c r="Y443" s="2">
        <v>8.0299999999999994</v>
      </c>
      <c r="Z443" s="2">
        <v>27</v>
      </c>
      <c r="AA443" s="2"/>
      <c r="AB443" s="2">
        <v>21</v>
      </c>
      <c r="AC443" s="2"/>
      <c r="AD443" s="11" t="s">
        <v>69</v>
      </c>
      <c r="AG443">
        <f>AVERAGE(D452:D453)</f>
        <v>6.6050000000000004</v>
      </c>
      <c r="AH443">
        <f>AVERAGE(F452:F453)</f>
        <v>9.4700000000000006</v>
      </c>
      <c r="AI443">
        <f>AVERAGE(G452:G453)</f>
        <v>0.14000000000000001</v>
      </c>
    </row>
    <row r="444" spans="1:35" x14ac:dyDescent="0.2">
      <c r="A444" s="1">
        <v>38132</v>
      </c>
      <c r="B444" s="3">
        <v>17</v>
      </c>
      <c r="C444" s="2">
        <v>0.05</v>
      </c>
      <c r="D444">
        <v>6.75</v>
      </c>
      <c r="F444" s="2">
        <v>2.16</v>
      </c>
      <c r="G444" s="2">
        <v>0.25</v>
      </c>
      <c r="H444" s="2"/>
      <c r="I444" s="2"/>
      <c r="J444" s="2"/>
      <c r="K444" s="2"/>
      <c r="L444" s="2"/>
      <c r="M444" s="2"/>
      <c r="N444" s="2">
        <v>4</v>
      </c>
      <c r="O444" s="2">
        <v>2</v>
      </c>
      <c r="P444" s="2">
        <v>2</v>
      </c>
      <c r="Q444" s="2">
        <v>2</v>
      </c>
      <c r="R444" s="2">
        <v>5</v>
      </c>
      <c r="S444" s="2">
        <v>1</v>
      </c>
      <c r="T444" s="2">
        <f t="shared" si="18"/>
        <v>27</v>
      </c>
      <c r="U444" s="2">
        <f t="shared" si="19"/>
        <v>23</v>
      </c>
      <c r="V444" s="2">
        <f t="shared" si="20"/>
        <v>0.38100000000000001</v>
      </c>
      <c r="W444" s="2">
        <v>15</v>
      </c>
      <c r="X444" s="2">
        <v>1</v>
      </c>
      <c r="Y444" s="2">
        <v>7.86</v>
      </c>
      <c r="Z444" s="2">
        <v>27</v>
      </c>
      <c r="AA444" s="2"/>
      <c r="AB444" s="2">
        <v>23</v>
      </c>
      <c r="AC444" s="2"/>
      <c r="AD444" s="11" t="s">
        <v>70</v>
      </c>
    </row>
    <row r="445" spans="1:35" x14ac:dyDescent="0.2">
      <c r="A445" s="1">
        <v>38146</v>
      </c>
      <c r="B445" s="3">
        <v>17</v>
      </c>
      <c r="N445" s="2"/>
      <c r="O445" s="2"/>
      <c r="P445" s="2"/>
      <c r="Q445" s="2"/>
      <c r="R445" s="2"/>
      <c r="S445" s="2"/>
      <c r="T445" s="2" t="str">
        <f t="shared" si="18"/>
        <v xml:space="preserve"> </v>
      </c>
      <c r="U445" s="2" t="str">
        <f t="shared" si="19"/>
        <v xml:space="preserve"> </v>
      </c>
      <c r="V445" s="2">
        <f t="shared" si="20"/>
        <v>0</v>
      </c>
      <c r="W445" s="2"/>
      <c r="X445" s="2"/>
      <c r="Z445" s="2"/>
      <c r="AA445" s="2"/>
      <c r="AB445" s="2"/>
      <c r="AC445" s="2"/>
      <c r="AD445" s="11" t="s">
        <v>71</v>
      </c>
      <c r="AG445">
        <f>AVERAGE(D456:D457)</f>
        <v>7</v>
      </c>
      <c r="AI445">
        <f>AVERAGE(G456:G457)</f>
        <v>6.3500000000000001E-2</v>
      </c>
    </row>
    <row r="446" spans="1:35" x14ac:dyDescent="0.2">
      <c r="A446" s="1">
        <v>38160</v>
      </c>
      <c r="B446" s="3">
        <v>17</v>
      </c>
      <c r="N446" s="2"/>
      <c r="O446" s="2"/>
      <c r="P446" s="2"/>
      <c r="Q446" s="2"/>
      <c r="R446" s="2"/>
      <c r="S446" s="2"/>
      <c r="T446" s="2" t="str">
        <f t="shared" si="18"/>
        <v xml:space="preserve"> </v>
      </c>
      <c r="U446" s="2" t="str">
        <f t="shared" si="19"/>
        <v xml:space="preserve"> </v>
      </c>
      <c r="V446" s="2">
        <f t="shared" si="20"/>
        <v>0</v>
      </c>
      <c r="W446" s="2"/>
      <c r="X446" s="2"/>
      <c r="Z446" s="2"/>
      <c r="AA446" s="2"/>
      <c r="AB446" s="2"/>
      <c r="AC446" s="2"/>
      <c r="AD446" s="11" t="s">
        <v>72</v>
      </c>
      <c r="AG446">
        <f>D458</f>
        <v>6.6</v>
      </c>
      <c r="AI446">
        <f>G458</f>
        <v>0.13500000000000001</v>
      </c>
    </row>
    <row r="447" spans="1:35" x14ac:dyDescent="0.2">
      <c r="A447" s="1">
        <v>38174</v>
      </c>
      <c r="B447" s="3">
        <v>17</v>
      </c>
      <c r="C447" s="2">
        <v>0.02</v>
      </c>
      <c r="D447">
        <v>6.69</v>
      </c>
      <c r="F447" s="2">
        <v>2.06</v>
      </c>
      <c r="G447" s="2">
        <v>0.23</v>
      </c>
      <c r="H447" s="2"/>
      <c r="I447" s="2"/>
      <c r="J447" s="2"/>
      <c r="K447" s="2"/>
      <c r="L447" s="2"/>
      <c r="M447" s="2"/>
      <c r="N447" s="2">
        <v>1</v>
      </c>
      <c r="O447" s="2">
        <v>1</v>
      </c>
      <c r="P447" s="2">
        <v>3</v>
      </c>
      <c r="Q447" s="2">
        <v>2</v>
      </c>
      <c r="R447" s="2">
        <v>7</v>
      </c>
      <c r="S447" s="2">
        <v>3</v>
      </c>
      <c r="T447" s="2">
        <f t="shared" si="18"/>
        <v>31</v>
      </c>
      <c r="U447" s="2">
        <f t="shared" si="19"/>
        <v>24</v>
      </c>
      <c r="V447" s="2">
        <f t="shared" si="20"/>
        <v>0.30479999999999996</v>
      </c>
      <c r="W447" s="2">
        <v>12</v>
      </c>
      <c r="X447" s="2">
        <v>1</v>
      </c>
      <c r="Y447" s="2">
        <v>7.71</v>
      </c>
      <c r="Z447" s="2">
        <v>31</v>
      </c>
      <c r="AA447" s="2"/>
      <c r="AB447" s="2">
        <v>24</v>
      </c>
      <c r="AC447" s="2"/>
      <c r="AD447" s="1"/>
    </row>
    <row r="448" spans="1:35" x14ac:dyDescent="0.2">
      <c r="A448" s="1">
        <v>38188</v>
      </c>
      <c r="B448" s="3">
        <v>17</v>
      </c>
      <c r="N448" s="2"/>
      <c r="O448" s="2"/>
      <c r="P448" s="2"/>
      <c r="Q448" s="2"/>
      <c r="R448" s="2"/>
      <c r="S448" s="2"/>
      <c r="T448" s="2" t="str">
        <f t="shared" si="18"/>
        <v xml:space="preserve"> </v>
      </c>
      <c r="U448" s="2" t="str">
        <f t="shared" si="19"/>
        <v xml:space="preserve"> </v>
      </c>
      <c r="V448" s="2">
        <f t="shared" si="20"/>
        <v>0</v>
      </c>
      <c r="W448" s="2"/>
      <c r="X448" s="2"/>
      <c r="Z448" s="2"/>
      <c r="AA448" s="2"/>
      <c r="AB448" s="2"/>
      <c r="AC448" s="2"/>
      <c r="AD448" s="1"/>
    </row>
    <row r="449" spans="1:32" x14ac:dyDescent="0.2">
      <c r="A449" s="1">
        <v>38202</v>
      </c>
      <c r="B449">
        <v>17</v>
      </c>
      <c r="T449" s="2" t="str">
        <f t="shared" si="18"/>
        <v xml:space="preserve"> </v>
      </c>
      <c r="U449" s="2" t="str">
        <f t="shared" si="19"/>
        <v xml:space="preserve"> </v>
      </c>
      <c r="V449" s="2">
        <f t="shared" si="20"/>
        <v>0</v>
      </c>
      <c r="AD449" s="1"/>
    </row>
    <row r="450" spans="1:32" x14ac:dyDescent="0.2">
      <c r="A450" s="1">
        <v>38216</v>
      </c>
      <c r="B450">
        <v>17</v>
      </c>
      <c r="C450">
        <v>0.04</v>
      </c>
      <c r="D450">
        <v>6.8</v>
      </c>
      <c r="F450">
        <v>3.21</v>
      </c>
      <c r="G450">
        <v>0.23</v>
      </c>
      <c r="N450">
        <v>1</v>
      </c>
      <c r="O450">
        <v>3</v>
      </c>
      <c r="P450">
        <v>2</v>
      </c>
      <c r="Q450">
        <v>2</v>
      </c>
      <c r="R450">
        <v>3</v>
      </c>
      <c r="S450" s="5" t="s">
        <v>3</v>
      </c>
      <c r="T450" s="2">
        <f t="shared" si="18"/>
        <v>28</v>
      </c>
      <c r="U450" s="2">
        <f t="shared" si="19"/>
        <v>19</v>
      </c>
      <c r="V450" s="2" t="e">
        <f t="shared" si="20"/>
        <v>#VALUE!</v>
      </c>
      <c r="W450" t="s">
        <v>2</v>
      </c>
      <c r="X450">
        <v>1</v>
      </c>
      <c r="Y450">
        <v>7.65</v>
      </c>
      <c r="Z450">
        <v>28</v>
      </c>
      <c r="AB450">
        <v>19</v>
      </c>
      <c r="AD450" s="1"/>
    </row>
    <row r="451" spans="1:32" x14ac:dyDescent="0.2">
      <c r="A451" s="1">
        <v>38230</v>
      </c>
      <c r="B451">
        <v>17</v>
      </c>
      <c r="C451">
        <v>0.02</v>
      </c>
      <c r="D451">
        <v>6.62</v>
      </c>
      <c r="E451">
        <v>89.3</v>
      </c>
      <c r="F451">
        <v>2.5299999999999998</v>
      </c>
      <c r="G451">
        <v>0.15</v>
      </c>
      <c r="N451">
        <v>1</v>
      </c>
      <c r="O451">
        <v>3</v>
      </c>
      <c r="P451">
        <v>2</v>
      </c>
      <c r="Q451">
        <v>2</v>
      </c>
      <c r="R451">
        <v>7</v>
      </c>
      <c r="S451">
        <v>5</v>
      </c>
      <c r="T451" s="2">
        <f t="shared" si="18"/>
        <v>24.444444444444443</v>
      </c>
      <c r="U451" s="2">
        <f t="shared" si="19"/>
        <v>22</v>
      </c>
      <c r="V451" s="2">
        <f t="shared" si="20"/>
        <v>0.2286</v>
      </c>
      <c r="W451">
        <v>9</v>
      </c>
      <c r="X451">
        <v>1</v>
      </c>
      <c r="Y451">
        <v>8.2100000000000009</v>
      </c>
      <c r="Z451">
        <v>76</v>
      </c>
      <c r="AA451" t="s">
        <v>76</v>
      </c>
      <c r="AB451">
        <v>22</v>
      </c>
      <c r="AD451" s="1"/>
    </row>
    <row r="452" spans="1:32" x14ac:dyDescent="0.2">
      <c r="A452" s="7">
        <v>38244</v>
      </c>
      <c r="B452">
        <v>17</v>
      </c>
      <c r="C452">
        <v>0.96</v>
      </c>
      <c r="D452">
        <v>6.31</v>
      </c>
      <c r="E452">
        <v>100.7</v>
      </c>
      <c r="F452">
        <v>9.4700000000000006</v>
      </c>
      <c r="G452">
        <v>0.22</v>
      </c>
      <c r="N452">
        <v>1</v>
      </c>
      <c r="O452">
        <v>3</v>
      </c>
      <c r="P452">
        <v>2</v>
      </c>
      <c r="Q452">
        <v>2</v>
      </c>
      <c r="R452">
        <v>2</v>
      </c>
      <c r="S452">
        <v>1</v>
      </c>
      <c r="T452" s="2">
        <f t="shared" si="18"/>
        <v>23</v>
      </c>
      <c r="U452" s="2">
        <f t="shared" si="19"/>
        <v>20</v>
      </c>
      <c r="V452" s="2">
        <f t="shared" si="20"/>
        <v>0.53339999999999999</v>
      </c>
      <c r="W452">
        <v>21</v>
      </c>
      <c r="X452">
        <v>1</v>
      </c>
      <c r="Y452">
        <v>10.56</v>
      </c>
      <c r="Z452">
        <v>23</v>
      </c>
      <c r="AB452">
        <v>20</v>
      </c>
      <c r="AD452" s="7"/>
    </row>
    <row r="453" spans="1:32" x14ac:dyDescent="0.2">
      <c r="A453" s="7">
        <v>38258</v>
      </c>
      <c r="B453">
        <v>17</v>
      </c>
      <c r="C453">
        <v>0</v>
      </c>
      <c r="D453">
        <v>6.9</v>
      </c>
      <c r="F453" t="s">
        <v>2</v>
      </c>
      <c r="G453">
        <v>0.06</v>
      </c>
      <c r="N453">
        <v>1</v>
      </c>
      <c r="O453">
        <v>3</v>
      </c>
      <c r="P453">
        <v>3</v>
      </c>
      <c r="Q453">
        <v>3</v>
      </c>
      <c r="R453">
        <v>4</v>
      </c>
      <c r="S453">
        <v>3</v>
      </c>
      <c r="T453" s="2">
        <f t="shared" ref="T453:T516" si="21">IF(Z453&gt;0,IF(AA453="F",((Z453-32)*5/9),Z453)," ")</f>
        <v>20</v>
      </c>
      <c r="U453" s="2">
        <f t="shared" ref="U453:U516" si="22">IF(AB453&gt;0,IF(AC453="F",((AB453-32)*5/9),AB453)," ")</f>
        <v>18</v>
      </c>
      <c r="V453" s="2">
        <f t="shared" ref="V453:V516" si="23">W453*0.0254</f>
        <v>0.76200000000000001</v>
      </c>
      <c r="W453">
        <v>30</v>
      </c>
      <c r="X453">
        <v>1</v>
      </c>
      <c r="Y453">
        <v>7.01</v>
      </c>
      <c r="Z453">
        <v>20</v>
      </c>
      <c r="AB453">
        <v>18</v>
      </c>
      <c r="AD453" s="7"/>
    </row>
    <row r="454" spans="1:32" x14ac:dyDescent="0.2">
      <c r="A454" s="1">
        <v>38272</v>
      </c>
      <c r="B454">
        <v>17</v>
      </c>
      <c r="T454" s="2" t="str">
        <f t="shared" si="21"/>
        <v xml:space="preserve"> </v>
      </c>
      <c r="U454" s="2" t="str">
        <f t="shared" si="22"/>
        <v xml:space="preserve"> </v>
      </c>
      <c r="V454" s="2">
        <f t="shared" si="23"/>
        <v>0</v>
      </c>
      <c r="AD454" s="1"/>
    </row>
    <row r="455" spans="1:32" x14ac:dyDescent="0.2">
      <c r="A455" s="1">
        <v>38286</v>
      </c>
      <c r="B455">
        <v>17</v>
      </c>
      <c r="T455" s="2" t="str">
        <f t="shared" si="21"/>
        <v xml:space="preserve"> </v>
      </c>
      <c r="U455" s="2" t="str">
        <f t="shared" si="22"/>
        <v xml:space="preserve"> </v>
      </c>
      <c r="V455" s="2">
        <f t="shared" si="23"/>
        <v>0</v>
      </c>
      <c r="AD455" s="1"/>
    </row>
    <row r="456" spans="1:32" x14ac:dyDescent="0.2">
      <c r="A456" s="1">
        <v>38300</v>
      </c>
      <c r="B456">
        <v>17</v>
      </c>
      <c r="C456">
        <v>0</v>
      </c>
      <c r="D456">
        <v>6.9</v>
      </c>
      <c r="F456" t="s">
        <v>2</v>
      </c>
      <c r="G456">
        <v>3.9E-2</v>
      </c>
      <c r="N456">
        <v>3</v>
      </c>
      <c r="O456">
        <v>1</v>
      </c>
      <c r="P456">
        <v>2</v>
      </c>
      <c r="Q456">
        <v>2</v>
      </c>
      <c r="R456">
        <v>8</v>
      </c>
      <c r="S456">
        <v>1</v>
      </c>
      <c r="T456" s="2">
        <f t="shared" si="21"/>
        <v>5</v>
      </c>
      <c r="U456" s="2">
        <f t="shared" si="22"/>
        <v>5</v>
      </c>
      <c r="V456" s="2">
        <f t="shared" si="23"/>
        <v>0.60959999999999992</v>
      </c>
      <c r="W456">
        <v>24</v>
      </c>
      <c r="X456">
        <v>1</v>
      </c>
      <c r="Y456">
        <v>7.78</v>
      </c>
      <c r="Z456">
        <v>5</v>
      </c>
      <c r="AB456">
        <v>5</v>
      </c>
      <c r="AD456" s="1"/>
    </row>
    <row r="457" spans="1:32" x14ac:dyDescent="0.2">
      <c r="A457" s="7">
        <v>38314</v>
      </c>
      <c r="B457">
        <v>17</v>
      </c>
      <c r="C457">
        <v>0</v>
      </c>
      <c r="D457">
        <v>7.1</v>
      </c>
      <c r="E457">
        <v>45.1</v>
      </c>
      <c r="F457" t="s">
        <v>2</v>
      </c>
      <c r="G457">
        <v>8.7999999999999995E-2</v>
      </c>
      <c r="N457">
        <v>2</v>
      </c>
      <c r="O457">
        <v>3</v>
      </c>
      <c r="P457">
        <v>2</v>
      </c>
      <c r="Q457">
        <v>1</v>
      </c>
      <c r="R457">
        <v>1</v>
      </c>
      <c r="S457">
        <v>3</v>
      </c>
      <c r="T457" s="2">
        <f t="shared" si="21"/>
        <v>10</v>
      </c>
      <c r="U457" s="2">
        <f t="shared" si="22"/>
        <v>4</v>
      </c>
      <c r="V457" s="2">
        <f t="shared" si="23"/>
        <v>0.60959999999999992</v>
      </c>
      <c r="W457">
        <v>24</v>
      </c>
      <c r="X457">
        <v>1</v>
      </c>
      <c r="Y457">
        <v>3.75</v>
      </c>
      <c r="Z457">
        <v>10</v>
      </c>
      <c r="AB457">
        <v>4</v>
      </c>
      <c r="AD457" s="7"/>
    </row>
    <row r="458" spans="1:32" x14ac:dyDescent="0.2">
      <c r="A458" s="1">
        <v>38328</v>
      </c>
      <c r="B458">
        <v>17</v>
      </c>
      <c r="C458">
        <v>0</v>
      </c>
      <c r="D458">
        <v>6.6</v>
      </c>
      <c r="F458" t="s">
        <v>2</v>
      </c>
      <c r="G458">
        <v>0.13500000000000001</v>
      </c>
      <c r="N458">
        <v>1</v>
      </c>
      <c r="O458">
        <v>4</v>
      </c>
      <c r="P458">
        <v>2</v>
      </c>
      <c r="Q458">
        <v>1</v>
      </c>
      <c r="R458" t="s">
        <v>2</v>
      </c>
      <c r="S458">
        <v>4</v>
      </c>
      <c r="T458" s="2">
        <f t="shared" si="21"/>
        <v>10</v>
      </c>
      <c r="U458" s="2">
        <f t="shared" si="22"/>
        <v>3</v>
      </c>
      <c r="V458" s="2">
        <f t="shared" si="23"/>
        <v>0.38100000000000001</v>
      </c>
      <c r="W458">
        <v>15</v>
      </c>
      <c r="X458">
        <v>1</v>
      </c>
      <c r="Y458">
        <v>8.3000000000000007</v>
      </c>
      <c r="Z458">
        <v>50</v>
      </c>
      <c r="AA458" t="s">
        <v>76</v>
      </c>
      <c r="AB458">
        <v>3</v>
      </c>
      <c r="AD458" s="1"/>
    </row>
    <row r="459" spans="1:32" x14ac:dyDescent="0.2">
      <c r="T459" s="2" t="str">
        <f t="shared" si="21"/>
        <v xml:space="preserve"> </v>
      </c>
      <c r="U459" s="2" t="str">
        <f t="shared" si="22"/>
        <v xml:space="preserve"> </v>
      </c>
      <c r="V459" s="2">
        <f t="shared" si="23"/>
        <v>0</v>
      </c>
    </row>
    <row r="460" spans="1:32" x14ac:dyDescent="0.2">
      <c r="T460" s="2" t="str">
        <f t="shared" si="21"/>
        <v xml:space="preserve"> </v>
      </c>
      <c r="U460" s="2" t="str">
        <f t="shared" si="22"/>
        <v xml:space="preserve"> </v>
      </c>
      <c r="V460" s="2">
        <f t="shared" si="23"/>
        <v>0</v>
      </c>
    </row>
    <row r="461" spans="1:32" x14ac:dyDescent="0.2">
      <c r="A461" s="1">
        <v>37992</v>
      </c>
      <c r="B461" s="3">
        <v>18</v>
      </c>
      <c r="N461" s="2"/>
      <c r="O461" s="2"/>
      <c r="P461" s="2"/>
      <c r="Q461" s="2"/>
      <c r="R461" s="2"/>
      <c r="S461" s="2"/>
      <c r="T461" s="2" t="str">
        <f t="shared" si="21"/>
        <v xml:space="preserve"> </v>
      </c>
      <c r="U461" s="2" t="str">
        <f t="shared" si="22"/>
        <v xml:space="preserve"> </v>
      </c>
      <c r="V461" s="2">
        <f t="shared" si="23"/>
        <v>0</v>
      </c>
      <c r="W461" s="2"/>
      <c r="X461" s="2"/>
      <c r="Z461" s="2"/>
      <c r="AA461" s="2"/>
      <c r="AB461" s="2"/>
      <c r="AC461" s="2"/>
      <c r="AE461">
        <v>18</v>
      </c>
      <c r="AF461" s="10" t="s">
        <v>37</v>
      </c>
    </row>
    <row r="462" spans="1:32" x14ac:dyDescent="0.2">
      <c r="A462" s="1">
        <v>38006</v>
      </c>
      <c r="B462" s="3">
        <v>18</v>
      </c>
      <c r="N462" s="2"/>
      <c r="O462" s="2"/>
      <c r="P462" s="2"/>
      <c r="Q462" s="2"/>
      <c r="R462" s="2"/>
      <c r="S462" s="2"/>
      <c r="T462" s="2" t="str">
        <f t="shared" si="21"/>
        <v xml:space="preserve"> </v>
      </c>
      <c r="U462" s="2" t="str">
        <f t="shared" si="22"/>
        <v xml:space="preserve"> </v>
      </c>
      <c r="V462" s="2">
        <f t="shared" si="23"/>
        <v>0</v>
      </c>
      <c r="W462" s="2"/>
      <c r="X462" s="2"/>
      <c r="Z462" s="2"/>
      <c r="AA462" s="2"/>
      <c r="AB462" s="2"/>
      <c r="AC462" s="2"/>
      <c r="AD462" s="11" t="s">
        <v>61</v>
      </c>
    </row>
    <row r="463" spans="1:32" x14ac:dyDescent="0.2">
      <c r="A463" s="6">
        <v>38020</v>
      </c>
      <c r="B463" s="3">
        <v>18</v>
      </c>
      <c r="N463" s="2"/>
      <c r="O463" s="2"/>
      <c r="P463" s="2"/>
      <c r="Q463" s="2"/>
      <c r="R463" s="2"/>
      <c r="S463" s="2"/>
      <c r="T463" s="2" t="str">
        <f t="shared" si="21"/>
        <v xml:space="preserve"> </v>
      </c>
      <c r="U463" s="2" t="str">
        <f t="shared" si="22"/>
        <v xml:space="preserve"> </v>
      </c>
      <c r="V463" s="2">
        <f t="shared" si="23"/>
        <v>0</v>
      </c>
      <c r="W463" s="2"/>
      <c r="X463" s="2"/>
      <c r="Z463" s="2"/>
      <c r="AA463" s="2"/>
      <c r="AB463" s="2"/>
      <c r="AC463" s="2"/>
      <c r="AD463" s="11" t="s">
        <v>62</v>
      </c>
    </row>
    <row r="464" spans="1:32" x14ac:dyDescent="0.2">
      <c r="A464" s="1">
        <v>38034</v>
      </c>
      <c r="B464" s="3">
        <v>18</v>
      </c>
      <c r="N464" s="2"/>
      <c r="O464" s="2"/>
      <c r="P464" s="2"/>
      <c r="Q464" s="2"/>
      <c r="R464" s="2"/>
      <c r="S464" s="2"/>
      <c r="T464" s="2" t="str">
        <f t="shared" si="21"/>
        <v xml:space="preserve"> </v>
      </c>
      <c r="U464" s="2" t="str">
        <f t="shared" si="22"/>
        <v xml:space="preserve"> </v>
      </c>
      <c r="V464" s="2">
        <f t="shared" si="23"/>
        <v>0</v>
      </c>
      <c r="W464" s="2"/>
      <c r="X464" s="2"/>
      <c r="Z464" s="2"/>
      <c r="AA464" s="2"/>
      <c r="AB464" s="2"/>
      <c r="AC464" s="2"/>
      <c r="AD464" s="11" t="s">
        <v>63</v>
      </c>
    </row>
    <row r="465" spans="1:35" x14ac:dyDescent="0.2">
      <c r="A465" s="1">
        <v>38048</v>
      </c>
      <c r="B465" s="3">
        <v>18</v>
      </c>
      <c r="N465" s="2"/>
      <c r="O465" s="2"/>
      <c r="P465" s="2"/>
      <c r="Q465" s="2"/>
      <c r="R465" s="2"/>
      <c r="S465" s="2"/>
      <c r="T465" s="2" t="str">
        <f t="shared" si="21"/>
        <v xml:space="preserve"> </v>
      </c>
      <c r="U465" s="2" t="str">
        <f t="shared" si="22"/>
        <v xml:space="preserve"> </v>
      </c>
      <c r="V465" s="2">
        <f t="shared" si="23"/>
        <v>0</v>
      </c>
      <c r="W465" s="2"/>
      <c r="X465" s="2"/>
      <c r="Z465" s="2"/>
      <c r="AA465" s="2"/>
      <c r="AB465" s="2"/>
      <c r="AC465" s="2"/>
      <c r="AD465" s="11" t="s">
        <v>64</v>
      </c>
      <c r="AG465">
        <f>AVERAGE(D468:D469)</f>
        <v>6.77</v>
      </c>
      <c r="AH465">
        <f>AVERAGE(F468:F469)</f>
        <v>2.3449999999999998</v>
      </c>
      <c r="AI465">
        <f>AVERAGE(G468:G469)</f>
        <v>0.27500000000000002</v>
      </c>
    </row>
    <row r="466" spans="1:35" x14ac:dyDescent="0.2">
      <c r="A466" s="1">
        <v>38062</v>
      </c>
      <c r="B466" s="3">
        <v>18</v>
      </c>
      <c r="N466" s="2"/>
      <c r="O466" s="2"/>
      <c r="P466" s="2"/>
      <c r="Q466" s="2"/>
      <c r="R466" s="2"/>
      <c r="S466" s="2"/>
      <c r="T466" s="2" t="str">
        <f t="shared" si="21"/>
        <v xml:space="preserve"> </v>
      </c>
      <c r="U466" s="2" t="str">
        <f t="shared" si="22"/>
        <v xml:space="preserve"> </v>
      </c>
      <c r="V466" s="2">
        <f t="shared" si="23"/>
        <v>0</v>
      </c>
      <c r="W466" s="2"/>
      <c r="X466" s="2"/>
      <c r="Z466" s="2"/>
      <c r="AA466" s="2"/>
      <c r="AB466" s="2"/>
      <c r="AC466" s="2"/>
      <c r="AD466" s="11" t="s">
        <v>65</v>
      </c>
      <c r="AG466">
        <f>AVERAGE(D470:D471)</f>
        <v>6.7149999999999999</v>
      </c>
      <c r="AH466">
        <f>AVERAGE(F470:F471)</f>
        <v>2.5449999999999999</v>
      </c>
      <c r="AI466">
        <f>AVERAGE(G470:G471)</f>
        <v>0.28000000000000003</v>
      </c>
    </row>
    <row r="467" spans="1:35" x14ac:dyDescent="0.2">
      <c r="A467" s="1">
        <v>38076</v>
      </c>
      <c r="B467" s="3">
        <v>18</v>
      </c>
      <c r="N467" s="2"/>
      <c r="O467" s="2"/>
      <c r="P467" s="2"/>
      <c r="Q467" s="2"/>
      <c r="R467" s="2"/>
      <c r="S467" s="2"/>
      <c r="T467" s="2" t="str">
        <f t="shared" si="21"/>
        <v xml:space="preserve"> </v>
      </c>
      <c r="U467" s="2" t="str">
        <f t="shared" si="22"/>
        <v xml:space="preserve"> </v>
      </c>
      <c r="V467" s="2">
        <f t="shared" si="23"/>
        <v>0</v>
      </c>
      <c r="W467" s="2"/>
      <c r="X467" s="2"/>
      <c r="Z467" s="2"/>
      <c r="AA467" s="2"/>
      <c r="AB467" s="2"/>
      <c r="AC467" s="2"/>
      <c r="AD467" s="11" t="s">
        <v>66</v>
      </c>
      <c r="AG467">
        <f>D473</f>
        <v>6.8</v>
      </c>
      <c r="AH467">
        <f>F473</f>
        <v>2.54</v>
      </c>
      <c r="AI467">
        <f>G473</f>
        <v>0.27</v>
      </c>
    </row>
    <row r="468" spans="1:35" x14ac:dyDescent="0.2">
      <c r="A468" s="1">
        <v>38090</v>
      </c>
      <c r="B468" s="3">
        <v>18</v>
      </c>
      <c r="C468" s="2">
        <v>0.09</v>
      </c>
      <c r="D468">
        <v>6.81</v>
      </c>
      <c r="F468" s="2">
        <v>2.27</v>
      </c>
      <c r="G468" s="2">
        <v>0.27</v>
      </c>
      <c r="H468" s="2"/>
      <c r="I468" s="2"/>
      <c r="J468" s="2"/>
      <c r="K468" s="2"/>
      <c r="L468" s="2"/>
      <c r="M468" s="2"/>
      <c r="N468" s="2">
        <v>1</v>
      </c>
      <c r="O468" s="2">
        <v>5</v>
      </c>
      <c r="P468" s="2">
        <v>3</v>
      </c>
      <c r="Q468" s="2">
        <v>3</v>
      </c>
      <c r="R468" s="2">
        <v>5</v>
      </c>
      <c r="S468" s="2">
        <v>4</v>
      </c>
      <c r="T468" s="2">
        <f t="shared" si="21"/>
        <v>19</v>
      </c>
      <c r="U468" s="2">
        <f t="shared" si="22"/>
        <v>12</v>
      </c>
      <c r="V468" s="2">
        <f t="shared" si="23"/>
        <v>0.53339999999999999</v>
      </c>
      <c r="W468" s="2">
        <v>21</v>
      </c>
      <c r="X468" s="2">
        <v>1</v>
      </c>
      <c r="Y468" s="2">
        <v>9.0299999999999994</v>
      </c>
      <c r="Z468" s="2">
        <v>19</v>
      </c>
      <c r="AA468" s="2"/>
      <c r="AB468" s="2">
        <v>12</v>
      </c>
      <c r="AC468" s="2"/>
      <c r="AD468" s="11" t="s">
        <v>67</v>
      </c>
      <c r="AG468">
        <f>AVERAGE(D474:D475)</f>
        <v>6.7200000000000006</v>
      </c>
      <c r="AH468">
        <f>AVERAGE(F474:F475)</f>
        <v>2.415</v>
      </c>
      <c r="AI468">
        <f>AVERAGE(G474:G475)</f>
        <v>0.255</v>
      </c>
    </row>
    <row r="469" spans="1:35" x14ac:dyDescent="0.2">
      <c r="A469" s="1">
        <v>38104</v>
      </c>
      <c r="B469" s="3">
        <v>18</v>
      </c>
      <c r="C469" s="2">
        <v>0.08</v>
      </c>
      <c r="D469">
        <v>6.73</v>
      </c>
      <c r="F469" s="2">
        <v>2.42</v>
      </c>
      <c r="G469" s="2">
        <v>0.28000000000000003</v>
      </c>
      <c r="H469" s="2"/>
      <c r="I469" s="2"/>
      <c r="J469" s="2"/>
      <c r="K469" s="2"/>
      <c r="L469" s="2"/>
      <c r="M469" s="2"/>
      <c r="N469" s="2">
        <v>2</v>
      </c>
      <c r="O469" s="2">
        <v>2</v>
      </c>
      <c r="P469" s="2">
        <v>3</v>
      </c>
      <c r="Q469" s="2">
        <v>2</v>
      </c>
      <c r="R469" s="2">
        <v>7</v>
      </c>
      <c r="S469" s="2">
        <v>4</v>
      </c>
      <c r="T469" s="2">
        <f t="shared" si="21"/>
        <v>23</v>
      </c>
      <c r="U469" s="2">
        <f t="shared" si="22"/>
        <v>19</v>
      </c>
      <c r="V469" s="2">
        <f t="shared" si="23"/>
        <v>0.38100000000000001</v>
      </c>
      <c r="W469" s="2">
        <v>15</v>
      </c>
      <c r="X469" s="2">
        <v>1</v>
      </c>
      <c r="Y469" s="2">
        <v>8.6300000000000008</v>
      </c>
      <c r="Z469" s="2">
        <v>23</v>
      </c>
      <c r="AA469" s="2"/>
      <c r="AB469" s="2">
        <v>19</v>
      </c>
      <c r="AC469" s="2"/>
      <c r="AD469" s="11" t="s">
        <v>68</v>
      </c>
      <c r="AG469">
        <f>AVERAGE(D476:D477)</f>
        <v>6.8149999999999995</v>
      </c>
      <c r="AH469">
        <f>AVERAGE(F476:F477)</f>
        <v>3.2750000000000004</v>
      </c>
      <c r="AI469">
        <f>AVERAGE(G476:G477)</f>
        <v>0.25</v>
      </c>
    </row>
    <row r="470" spans="1:35" x14ac:dyDescent="0.2">
      <c r="A470" s="1">
        <v>38118</v>
      </c>
      <c r="B470" s="3">
        <v>18</v>
      </c>
      <c r="C470" s="2">
        <v>0.06</v>
      </c>
      <c r="D470">
        <v>6.63</v>
      </c>
      <c r="F470" s="2">
        <v>2.62</v>
      </c>
      <c r="G470" s="2">
        <v>0.26</v>
      </c>
      <c r="H470" s="2"/>
      <c r="I470" s="2"/>
      <c r="J470" s="2"/>
      <c r="K470" s="2"/>
      <c r="L470" s="2"/>
      <c r="M470" s="2"/>
      <c r="N470" s="2">
        <v>3</v>
      </c>
      <c r="O470" s="2">
        <v>1</v>
      </c>
      <c r="P470" s="2">
        <v>2</v>
      </c>
      <c r="Q470" s="2">
        <v>2</v>
      </c>
      <c r="R470" s="2">
        <v>6</v>
      </c>
      <c r="S470" s="2">
        <v>3</v>
      </c>
      <c r="T470" s="2">
        <f t="shared" si="21"/>
        <v>27</v>
      </c>
      <c r="U470" s="2">
        <f t="shared" si="22"/>
        <v>23</v>
      </c>
      <c r="V470" s="2">
        <f t="shared" si="23"/>
        <v>0.4572</v>
      </c>
      <c r="W470" s="2">
        <v>18</v>
      </c>
      <c r="X470" s="2">
        <v>1</v>
      </c>
      <c r="Y470" s="2">
        <v>8.07</v>
      </c>
      <c r="Z470" s="2">
        <v>27</v>
      </c>
      <c r="AA470" s="2"/>
      <c r="AB470" s="2">
        <v>23</v>
      </c>
      <c r="AC470" s="2"/>
      <c r="AD470" s="11" t="s">
        <v>69</v>
      </c>
      <c r="AG470">
        <f>AVERAGE(D479:D480)</f>
        <v>6.6749999999999998</v>
      </c>
      <c r="AH470">
        <f>AVERAGE(F479:F480)</f>
        <v>11.78</v>
      </c>
      <c r="AI470">
        <f>AVERAGE(G479:G480)</f>
        <v>0.16</v>
      </c>
    </row>
    <row r="471" spans="1:35" x14ac:dyDescent="0.2">
      <c r="A471" s="1">
        <v>38132</v>
      </c>
      <c r="B471" s="3">
        <v>18</v>
      </c>
      <c r="C471" s="2">
        <v>0.08</v>
      </c>
      <c r="D471">
        <v>6.8</v>
      </c>
      <c r="F471" s="2">
        <v>2.4700000000000002</v>
      </c>
      <c r="G471" s="2">
        <v>0.3</v>
      </c>
      <c r="H471" s="2"/>
      <c r="I471" s="2"/>
      <c r="J471" s="2"/>
      <c r="K471" s="2"/>
      <c r="L471" s="2"/>
      <c r="M471" s="2"/>
      <c r="N471" s="2">
        <v>4</v>
      </c>
      <c r="O471" s="2">
        <v>1</v>
      </c>
      <c r="P471" s="2">
        <v>2</v>
      </c>
      <c r="Q471" s="2">
        <v>2</v>
      </c>
      <c r="R471" s="2">
        <v>6</v>
      </c>
      <c r="S471" s="2">
        <v>2</v>
      </c>
      <c r="T471" s="2">
        <f t="shared" si="21"/>
        <v>32</v>
      </c>
      <c r="U471" s="2">
        <f t="shared" si="22"/>
        <v>27</v>
      </c>
      <c r="V471" s="2">
        <f t="shared" si="23"/>
        <v>0.38100000000000001</v>
      </c>
      <c r="W471" s="2">
        <v>15</v>
      </c>
      <c r="X471" s="2">
        <v>1</v>
      </c>
      <c r="Y471" s="2">
        <v>7.92</v>
      </c>
      <c r="Z471" s="2">
        <v>32</v>
      </c>
      <c r="AA471" s="2"/>
      <c r="AB471" s="2">
        <v>27</v>
      </c>
      <c r="AC471" s="2"/>
      <c r="AD471" s="11" t="s">
        <v>70</v>
      </c>
      <c r="AG471">
        <f>AVERAGE(D481:D482)</f>
        <v>6.7</v>
      </c>
      <c r="AH471">
        <f>AVERAGE(F481:F482)</f>
        <v>0</v>
      </c>
      <c r="AI471">
        <f>AVERAGE(G481:G482)</f>
        <v>5.2999999999999999E-2</v>
      </c>
    </row>
    <row r="472" spans="1:35" x14ac:dyDescent="0.2">
      <c r="A472" s="1">
        <v>38146</v>
      </c>
      <c r="B472" s="3">
        <v>18</v>
      </c>
      <c r="N472" s="2"/>
      <c r="O472" s="2"/>
      <c r="P472" s="2"/>
      <c r="Q472" s="2"/>
      <c r="R472" s="2"/>
      <c r="S472" s="2"/>
      <c r="T472" s="2" t="str">
        <f t="shared" si="21"/>
        <v xml:space="preserve"> </v>
      </c>
      <c r="U472" s="2" t="str">
        <f t="shared" si="22"/>
        <v xml:space="preserve"> </v>
      </c>
      <c r="V472" s="2">
        <f t="shared" si="23"/>
        <v>0</v>
      </c>
      <c r="W472" s="2"/>
      <c r="X472" s="2"/>
      <c r="Z472" s="2"/>
      <c r="AA472" s="2"/>
      <c r="AB472" s="2"/>
      <c r="AC472" s="2"/>
      <c r="AD472" s="11" t="s">
        <v>71</v>
      </c>
      <c r="AG472">
        <f>AVERAGE(D483:D484)</f>
        <v>5.65</v>
      </c>
      <c r="AI472">
        <f>AVERAGE(G483:G484)</f>
        <v>7.2000000000000008E-2</v>
      </c>
    </row>
    <row r="473" spans="1:35" x14ac:dyDescent="0.2">
      <c r="A473" s="1">
        <v>38160</v>
      </c>
      <c r="B473" s="3">
        <v>18</v>
      </c>
      <c r="C473" s="2">
        <v>0.06</v>
      </c>
      <c r="D473">
        <v>6.8</v>
      </c>
      <c r="F473" s="2">
        <v>2.54</v>
      </c>
      <c r="G473" s="2">
        <v>0.27</v>
      </c>
      <c r="H473" s="2"/>
      <c r="I473" s="2"/>
      <c r="J473" s="2"/>
      <c r="K473" s="2"/>
      <c r="L473" s="2"/>
      <c r="M473" s="2"/>
      <c r="N473" s="2">
        <v>4</v>
      </c>
      <c r="O473" s="2">
        <v>3</v>
      </c>
      <c r="P473" s="2">
        <v>3</v>
      </c>
      <c r="Q473" s="2">
        <v>3</v>
      </c>
      <c r="R473" s="2">
        <v>6</v>
      </c>
      <c r="S473" s="2">
        <v>1</v>
      </c>
      <c r="T473" s="2">
        <f t="shared" si="21"/>
        <v>24</v>
      </c>
      <c r="U473" s="2">
        <f t="shared" si="22"/>
        <v>22</v>
      </c>
      <c r="V473" s="2">
        <f t="shared" si="23"/>
        <v>0.4572</v>
      </c>
      <c r="W473" s="2">
        <v>18</v>
      </c>
      <c r="X473" s="2">
        <v>1</v>
      </c>
      <c r="Y473" s="2">
        <v>7.6</v>
      </c>
      <c r="Z473" s="2">
        <v>24</v>
      </c>
      <c r="AA473" s="2"/>
      <c r="AB473" s="2">
        <v>22</v>
      </c>
      <c r="AC473" s="2"/>
      <c r="AD473" s="11" t="s">
        <v>72</v>
      </c>
    </row>
    <row r="474" spans="1:35" x14ac:dyDescent="0.2">
      <c r="A474" s="1">
        <v>38174</v>
      </c>
      <c r="B474" s="3">
        <v>18</v>
      </c>
      <c r="C474" s="2">
        <v>0.06</v>
      </c>
      <c r="D474">
        <v>6.82</v>
      </c>
      <c r="F474" s="2">
        <v>2.57</v>
      </c>
      <c r="G474" s="2">
        <v>0.27</v>
      </c>
      <c r="H474" s="2"/>
      <c r="I474" s="2"/>
      <c r="J474" s="2"/>
      <c r="K474" s="2"/>
      <c r="L474" s="2"/>
      <c r="M474" s="2"/>
      <c r="N474" s="2">
        <v>1</v>
      </c>
      <c r="O474" s="2">
        <v>2</v>
      </c>
      <c r="P474" s="2">
        <v>3</v>
      </c>
      <c r="Q474" s="2">
        <v>2</v>
      </c>
      <c r="R474" s="2">
        <v>1</v>
      </c>
      <c r="S474" s="2">
        <v>3</v>
      </c>
      <c r="T474" s="2">
        <f t="shared" si="21"/>
        <v>32</v>
      </c>
      <c r="U474" s="2">
        <f t="shared" si="22"/>
        <v>27</v>
      </c>
      <c r="V474" s="2">
        <f t="shared" si="23"/>
        <v>0.4572</v>
      </c>
      <c r="W474" s="2">
        <v>18</v>
      </c>
      <c r="X474" s="2">
        <v>1</v>
      </c>
      <c r="Y474" s="2">
        <v>7.8</v>
      </c>
      <c r="Z474" s="2">
        <v>32</v>
      </c>
      <c r="AA474" s="2"/>
      <c r="AB474" s="2">
        <v>27</v>
      </c>
      <c r="AC474" s="2"/>
      <c r="AD474" s="1"/>
    </row>
    <row r="475" spans="1:35" x14ac:dyDescent="0.2">
      <c r="A475" s="1">
        <v>38188</v>
      </c>
      <c r="B475" s="3">
        <v>18</v>
      </c>
      <c r="C475" s="2">
        <v>7.0000000000000007E-2</v>
      </c>
      <c r="D475">
        <v>6.62</v>
      </c>
      <c r="F475" s="2">
        <v>2.2599999999999998</v>
      </c>
      <c r="G475" s="2">
        <v>0.24</v>
      </c>
      <c r="H475" s="2"/>
      <c r="I475" s="2"/>
      <c r="J475" s="2"/>
      <c r="K475" s="2"/>
      <c r="L475" s="2"/>
      <c r="M475" s="2"/>
      <c r="N475" s="2">
        <v>1</v>
      </c>
      <c r="O475" s="2">
        <v>2</v>
      </c>
      <c r="P475" s="2">
        <v>2</v>
      </c>
      <c r="Q475" s="2">
        <v>2</v>
      </c>
      <c r="R475" s="2">
        <v>7</v>
      </c>
      <c r="S475" s="2">
        <v>4</v>
      </c>
      <c r="T475" s="2">
        <f t="shared" si="21"/>
        <v>29</v>
      </c>
      <c r="U475" s="2">
        <f t="shared" si="22"/>
        <v>27</v>
      </c>
      <c r="V475" s="2">
        <f t="shared" si="23"/>
        <v>0.4572</v>
      </c>
      <c r="W475" s="2">
        <v>18</v>
      </c>
      <c r="X475" s="2">
        <v>1</v>
      </c>
      <c r="Y475" s="2">
        <v>7.31</v>
      </c>
      <c r="Z475" s="2">
        <v>29</v>
      </c>
      <c r="AA475" s="2"/>
      <c r="AB475" s="2">
        <v>27</v>
      </c>
      <c r="AC475" s="2"/>
      <c r="AD475" s="1"/>
    </row>
    <row r="476" spans="1:35" x14ac:dyDescent="0.2">
      <c r="A476" s="1">
        <v>38202</v>
      </c>
      <c r="B476">
        <v>18</v>
      </c>
      <c r="C476">
        <v>0.1</v>
      </c>
      <c r="D476">
        <v>6.71</v>
      </c>
      <c r="F476">
        <v>2.93</v>
      </c>
      <c r="G476">
        <v>0.3</v>
      </c>
      <c r="N476">
        <v>2</v>
      </c>
      <c r="O476">
        <v>3</v>
      </c>
      <c r="P476">
        <v>2</v>
      </c>
      <c r="Q476">
        <v>2</v>
      </c>
      <c r="R476">
        <v>3</v>
      </c>
      <c r="S476">
        <v>4</v>
      </c>
      <c r="T476" s="2">
        <f t="shared" si="21"/>
        <v>26</v>
      </c>
      <c r="U476" s="2">
        <f t="shared" si="22"/>
        <v>26</v>
      </c>
      <c r="V476" s="2">
        <f t="shared" si="23"/>
        <v>0.60959999999999992</v>
      </c>
      <c r="W476">
        <v>24</v>
      </c>
      <c r="X476">
        <v>1</v>
      </c>
      <c r="Y476">
        <v>7.44</v>
      </c>
      <c r="Z476">
        <v>26</v>
      </c>
      <c r="AB476">
        <v>26</v>
      </c>
      <c r="AD476" s="1"/>
    </row>
    <row r="477" spans="1:35" x14ac:dyDescent="0.2">
      <c r="A477" s="1">
        <v>38216</v>
      </c>
      <c r="B477">
        <v>18</v>
      </c>
      <c r="C477">
        <v>0.06</v>
      </c>
      <c r="D477">
        <v>6.92</v>
      </c>
      <c r="F477">
        <v>3.62</v>
      </c>
      <c r="G477">
        <v>0.2</v>
      </c>
      <c r="N477">
        <v>4</v>
      </c>
      <c r="O477">
        <v>2</v>
      </c>
      <c r="P477">
        <v>1</v>
      </c>
      <c r="Q477">
        <v>1</v>
      </c>
      <c r="R477" t="s">
        <v>2</v>
      </c>
      <c r="S477">
        <v>5</v>
      </c>
      <c r="T477" s="2">
        <f t="shared" si="21"/>
        <v>27</v>
      </c>
      <c r="U477" s="2">
        <f t="shared" si="22"/>
        <v>22</v>
      </c>
      <c r="V477" s="2">
        <f t="shared" si="23"/>
        <v>0.38100000000000001</v>
      </c>
      <c r="W477">
        <v>15</v>
      </c>
      <c r="X477">
        <v>1</v>
      </c>
      <c r="Y477">
        <v>7.68</v>
      </c>
      <c r="Z477">
        <v>27</v>
      </c>
      <c r="AB477">
        <v>22</v>
      </c>
      <c r="AD477" s="1"/>
    </row>
    <row r="478" spans="1:35" x14ac:dyDescent="0.2">
      <c r="A478" s="1">
        <v>38230</v>
      </c>
      <c r="B478">
        <v>18</v>
      </c>
      <c r="T478" s="2" t="str">
        <f t="shared" si="21"/>
        <v xml:space="preserve"> </v>
      </c>
      <c r="U478" s="2" t="str">
        <f t="shared" si="22"/>
        <v xml:space="preserve"> </v>
      </c>
      <c r="V478" s="2">
        <f t="shared" si="23"/>
        <v>0</v>
      </c>
      <c r="AD478" s="1"/>
    </row>
    <row r="479" spans="1:35" x14ac:dyDescent="0.2">
      <c r="A479" s="7">
        <v>38244</v>
      </c>
      <c r="B479">
        <v>18</v>
      </c>
      <c r="C479">
        <v>2.06</v>
      </c>
      <c r="D479">
        <v>6.25</v>
      </c>
      <c r="E479">
        <v>104.6</v>
      </c>
      <c r="F479">
        <v>11.78</v>
      </c>
      <c r="G479">
        <v>0.24</v>
      </c>
      <c r="N479">
        <v>1</v>
      </c>
      <c r="O479">
        <v>3</v>
      </c>
      <c r="P479">
        <v>1</v>
      </c>
      <c r="Q479">
        <v>1</v>
      </c>
      <c r="R479" t="s">
        <v>2</v>
      </c>
      <c r="S479">
        <v>1</v>
      </c>
      <c r="T479" s="2">
        <f t="shared" si="21"/>
        <v>23</v>
      </c>
      <c r="U479" s="2">
        <f t="shared" si="22"/>
        <v>20</v>
      </c>
      <c r="V479" s="2">
        <f t="shared" si="23"/>
        <v>0.4572</v>
      </c>
      <c r="W479">
        <v>18</v>
      </c>
      <c r="X479" t="s">
        <v>2</v>
      </c>
      <c r="Y479">
        <v>10.71</v>
      </c>
      <c r="Z479">
        <v>23</v>
      </c>
      <c r="AB479">
        <v>20</v>
      </c>
      <c r="AD479" s="7"/>
    </row>
    <row r="480" spans="1:35" x14ac:dyDescent="0.2">
      <c r="A480" s="7">
        <v>38258</v>
      </c>
      <c r="B480">
        <v>18</v>
      </c>
      <c r="C480">
        <v>0</v>
      </c>
      <c r="D480">
        <v>7.1</v>
      </c>
      <c r="F480" t="s">
        <v>2</v>
      </c>
      <c r="G480">
        <v>0.08</v>
      </c>
      <c r="N480">
        <v>1</v>
      </c>
      <c r="O480">
        <v>2</v>
      </c>
      <c r="P480">
        <v>3</v>
      </c>
      <c r="Q480">
        <v>3</v>
      </c>
      <c r="R480">
        <v>5</v>
      </c>
      <c r="S480">
        <v>3</v>
      </c>
      <c r="T480" s="2">
        <f t="shared" si="21"/>
        <v>23</v>
      </c>
      <c r="U480" s="2">
        <f t="shared" si="22"/>
        <v>19</v>
      </c>
      <c r="V480" s="2">
        <f t="shared" si="23"/>
        <v>0.4572</v>
      </c>
      <c r="W480">
        <v>18</v>
      </c>
      <c r="X480">
        <v>1</v>
      </c>
      <c r="Y480">
        <v>8.19</v>
      </c>
      <c r="Z480">
        <v>23</v>
      </c>
      <c r="AB480">
        <v>19</v>
      </c>
      <c r="AD480" s="7"/>
    </row>
    <row r="481" spans="1:35" x14ac:dyDescent="0.2">
      <c r="A481" s="1">
        <v>38272</v>
      </c>
      <c r="B481">
        <v>18</v>
      </c>
      <c r="C481">
        <v>0</v>
      </c>
      <c r="D481">
        <v>6.7</v>
      </c>
      <c r="F481">
        <v>0</v>
      </c>
      <c r="G481" t="s">
        <v>2</v>
      </c>
      <c r="N481">
        <v>1</v>
      </c>
      <c r="O481">
        <v>2</v>
      </c>
      <c r="P481">
        <v>2</v>
      </c>
      <c r="Q481">
        <v>2</v>
      </c>
      <c r="R481">
        <v>2</v>
      </c>
      <c r="S481">
        <v>1</v>
      </c>
      <c r="T481" s="2">
        <f t="shared" si="21"/>
        <v>17</v>
      </c>
      <c r="U481" s="2">
        <f t="shared" si="22"/>
        <v>13</v>
      </c>
      <c r="V481" s="2">
        <f t="shared" si="23"/>
        <v>0.53339999999999999</v>
      </c>
      <c r="W481">
        <v>21</v>
      </c>
      <c r="X481">
        <v>1</v>
      </c>
      <c r="Y481">
        <v>7.42</v>
      </c>
      <c r="Z481">
        <v>17</v>
      </c>
      <c r="AB481">
        <v>13</v>
      </c>
      <c r="AD481" s="1"/>
    </row>
    <row r="482" spans="1:35" x14ac:dyDescent="0.2">
      <c r="A482" s="1">
        <v>38286</v>
      </c>
      <c r="B482">
        <v>18</v>
      </c>
      <c r="C482">
        <v>0</v>
      </c>
      <c r="D482">
        <v>6.7</v>
      </c>
      <c r="F482" t="s">
        <v>2</v>
      </c>
      <c r="G482">
        <v>5.2999999999999999E-2</v>
      </c>
      <c r="N482">
        <v>1</v>
      </c>
      <c r="O482">
        <v>3</v>
      </c>
      <c r="P482">
        <v>2</v>
      </c>
      <c r="Q482">
        <v>2</v>
      </c>
      <c r="R482">
        <v>1</v>
      </c>
      <c r="S482">
        <v>1</v>
      </c>
      <c r="T482" s="2">
        <f t="shared" si="21"/>
        <v>17</v>
      </c>
      <c r="U482" s="2">
        <f t="shared" si="22"/>
        <v>10</v>
      </c>
      <c r="V482" s="2">
        <f t="shared" si="23"/>
        <v>0.60959999999999992</v>
      </c>
      <c r="W482">
        <v>24</v>
      </c>
      <c r="X482">
        <v>1</v>
      </c>
      <c r="Y482">
        <v>8.1</v>
      </c>
      <c r="Z482">
        <v>17</v>
      </c>
      <c r="AB482">
        <v>10</v>
      </c>
      <c r="AD482" s="1"/>
    </row>
    <row r="483" spans="1:35" x14ac:dyDescent="0.2">
      <c r="A483" s="1">
        <v>38300</v>
      </c>
      <c r="B483">
        <v>18</v>
      </c>
      <c r="C483">
        <v>0</v>
      </c>
      <c r="D483">
        <v>6.9</v>
      </c>
      <c r="F483" t="s">
        <v>2</v>
      </c>
      <c r="G483">
        <v>7.6999999999999999E-2</v>
      </c>
      <c r="N483">
        <v>3</v>
      </c>
      <c r="O483">
        <v>2</v>
      </c>
      <c r="P483">
        <v>3</v>
      </c>
      <c r="Q483">
        <v>2</v>
      </c>
      <c r="R483">
        <v>1</v>
      </c>
      <c r="S483">
        <v>1</v>
      </c>
      <c r="T483" s="2">
        <f t="shared" si="21"/>
        <v>8</v>
      </c>
      <c r="U483" s="2">
        <f t="shared" si="22"/>
        <v>9</v>
      </c>
      <c r="V483" s="2">
        <f t="shared" si="23"/>
        <v>0.53339999999999999</v>
      </c>
      <c r="W483">
        <v>21</v>
      </c>
      <c r="X483">
        <v>1</v>
      </c>
      <c r="Y483">
        <v>7.05</v>
      </c>
      <c r="Z483">
        <v>8</v>
      </c>
      <c r="AB483">
        <v>9</v>
      </c>
      <c r="AD483" s="1"/>
    </row>
    <row r="484" spans="1:35" x14ac:dyDescent="0.2">
      <c r="A484" s="7">
        <v>38314</v>
      </c>
      <c r="B484">
        <v>18</v>
      </c>
      <c r="C484">
        <v>0</v>
      </c>
      <c r="D484">
        <v>4.4000000000000004</v>
      </c>
      <c r="E484">
        <v>44.7</v>
      </c>
      <c r="F484" t="s">
        <v>2</v>
      </c>
      <c r="G484">
        <v>6.7000000000000004E-2</v>
      </c>
      <c r="N484">
        <v>2</v>
      </c>
      <c r="O484">
        <v>3</v>
      </c>
      <c r="P484">
        <v>1</v>
      </c>
      <c r="Q484">
        <v>1</v>
      </c>
      <c r="R484" t="s">
        <v>2</v>
      </c>
      <c r="S484">
        <v>4</v>
      </c>
      <c r="T484" s="2">
        <f t="shared" si="21"/>
        <v>13</v>
      </c>
      <c r="U484" s="2">
        <f t="shared" si="22"/>
        <v>8</v>
      </c>
      <c r="V484" s="2">
        <f t="shared" si="23"/>
        <v>0.53339999999999999</v>
      </c>
      <c r="W484">
        <v>21</v>
      </c>
      <c r="X484">
        <v>1</v>
      </c>
      <c r="Y484">
        <v>6.74</v>
      </c>
      <c r="Z484">
        <v>13</v>
      </c>
      <c r="AB484">
        <v>8</v>
      </c>
      <c r="AD484" s="7"/>
    </row>
    <row r="485" spans="1:35" x14ac:dyDescent="0.2">
      <c r="A485" s="1">
        <v>38328</v>
      </c>
      <c r="B485">
        <v>18</v>
      </c>
      <c r="T485" s="2" t="str">
        <f t="shared" si="21"/>
        <v xml:space="preserve"> </v>
      </c>
      <c r="U485" s="2" t="str">
        <f t="shared" si="22"/>
        <v xml:space="preserve"> </v>
      </c>
      <c r="V485" s="2">
        <f t="shared" si="23"/>
        <v>0</v>
      </c>
      <c r="AD485" s="1"/>
    </row>
    <row r="486" spans="1:35" x14ac:dyDescent="0.2">
      <c r="T486" s="2" t="str">
        <f t="shared" si="21"/>
        <v xml:space="preserve"> </v>
      </c>
      <c r="U486" s="2" t="str">
        <f t="shared" si="22"/>
        <v xml:space="preserve"> </v>
      </c>
      <c r="V486" s="2">
        <f t="shared" si="23"/>
        <v>0</v>
      </c>
    </row>
    <row r="487" spans="1:35" x14ac:dyDescent="0.2">
      <c r="T487" s="2" t="str">
        <f t="shared" si="21"/>
        <v xml:space="preserve"> </v>
      </c>
      <c r="U487" s="2" t="str">
        <f t="shared" si="22"/>
        <v xml:space="preserve"> </v>
      </c>
      <c r="V487" s="2">
        <f t="shared" si="23"/>
        <v>0</v>
      </c>
    </row>
    <row r="488" spans="1:35" x14ac:dyDescent="0.2">
      <c r="A488" s="1">
        <v>37992</v>
      </c>
      <c r="B488" s="3">
        <v>19</v>
      </c>
      <c r="N488" s="2"/>
      <c r="O488" s="2"/>
      <c r="P488" s="2"/>
      <c r="Q488" s="2"/>
      <c r="R488" s="2"/>
      <c r="S488" s="2"/>
      <c r="T488" s="2" t="str">
        <f t="shared" si="21"/>
        <v xml:space="preserve"> </v>
      </c>
      <c r="U488" s="2" t="str">
        <f t="shared" si="22"/>
        <v xml:space="preserve"> </v>
      </c>
      <c r="V488" s="2">
        <f t="shared" si="23"/>
        <v>0</v>
      </c>
      <c r="W488" s="2"/>
      <c r="X488" s="2"/>
      <c r="Z488" s="2"/>
      <c r="AA488" s="2"/>
      <c r="AB488" s="2"/>
      <c r="AC488" s="2"/>
      <c r="AE488">
        <v>19</v>
      </c>
      <c r="AF488" s="10" t="s">
        <v>38</v>
      </c>
    </row>
    <row r="489" spans="1:35" x14ac:dyDescent="0.2">
      <c r="A489" s="1">
        <v>38006</v>
      </c>
      <c r="B489" s="3">
        <v>19</v>
      </c>
      <c r="N489" s="2"/>
      <c r="O489" s="2"/>
      <c r="P489" s="2"/>
      <c r="Q489" s="2"/>
      <c r="R489" s="2"/>
      <c r="S489" s="2"/>
      <c r="T489" s="2" t="str">
        <f t="shared" si="21"/>
        <v xml:space="preserve"> </v>
      </c>
      <c r="U489" s="2" t="str">
        <f t="shared" si="22"/>
        <v xml:space="preserve"> </v>
      </c>
      <c r="V489" s="2">
        <f t="shared" si="23"/>
        <v>0</v>
      </c>
      <c r="W489" s="2"/>
      <c r="X489" s="2"/>
      <c r="Z489" s="2"/>
      <c r="AA489" s="2"/>
      <c r="AB489" s="2"/>
      <c r="AC489" s="2"/>
      <c r="AD489" s="11" t="s">
        <v>61</v>
      </c>
    </row>
    <row r="490" spans="1:35" x14ac:dyDescent="0.2">
      <c r="A490" s="6">
        <v>38020</v>
      </c>
      <c r="B490" s="3">
        <v>19</v>
      </c>
      <c r="C490" s="2">
        <v>0.04</v>
      </c>
      <c r="D490">
        <v>6.82</v>
      </c>
      <c r="F490" s="2">
        <v>2.92</v>
      </c>
      <c r="G490" s="2">
        <v>0.26</v>
      </c>
      <c r="H490" s="2"/>
      <c r="I490" s="2"/>
      <c r="J490" s="2"/>
      <c r="K490" s="2"/>
      <c r="L490" s="2"/>
      <c r="M490" s="2"/>
      <c r="N490" s="2">
        <v>1</v>
      </c>
      <c r="O490" s="2">
        <v>6</v>
      </c>
      <c r="P490" s="2">
        <v>2</v>
      </c>
      <c r="Q490" s="2">
        <v>2</v>
      </c>
      <c r="R490" s="2">
        <v>4</v>
      </c>
      <c r="S490" s="2">
        <v>5</v>
      </c>
      <c r="T490" s="2">
        <f t="shared" si="21"/>
        <v>4</v>
      </c>
      <c r="U490" s="2">
        <f t="shared" si="22"/>
        <v>3</v>
      </c>
      <c r="V490" s="2">
        <f t="shared" si="23"/>
        <v>0.68579999999999997</v>
      </c>
      <c r="W490" s="2">
        <v>27</v>
      </c>
      <c r="X490" s="2">
        <v>1</v>
      </c>
      <c r="Y490" s="2">
        <v>9.3000000000000007</v>
      </c>
      <c r="Z490" s="2">
        <v>4</v>
      </c>
      <c r="AA490" s="2"/>
      <c r="AB490" s="2">
        <v>3</v>
      </c>
      <c r="AC490" s="2"/>
      <c r="AD490" s="11" t="s">
        <v>62</v>
      </c>
      <c r="AG490">
        <f>AVERAGE(D490:D491)</f>
        <v>6.835</v>
      </c>
      <c r="AH490">
        <f>AVERAGE(F490:F491)</f>
        <v>3.0649999999999999</v>
      </c>
      <c r="AI490">
        <f>AVERAGE(G490:G491)</f>
        <v>0.27500000000000002</v>
      </c>
    </row>
    <row r="491" spans="1:35" x14ac:dyDescent="0.2">
      <c r="A491" s="1">
        <v>38034</v>
      </c>
      <c r="B491" s="3">
        <v>19</v>
      </c>
      <c r="C491" s="2">
        <v>0.09</v>
      </c>
      <c r="D491">
        <v>6.85</v>
      </c>
      <c r="F491" s="2">
        <v>3.21</v>
      </c>
      <c r="G491" s="2">
        <v>0.28999999999999998</v>
      </c>
      <c r="H491" s="2"/>
      <c r="I491" s="2"/>
      <c r="J491" s="2"/>
      <c r="K491" s="2"/>
      <c r="L491" s="2"/>
      <c r="M491" s="2"/>
      <c r="N491" s="2">
        <v>3</v>
      </c>
      <c r="O491" s="2">
        <v>2</v>
      </c>
      <c r="P491" s="2">
        <v>1</v>
      </c>
      <c r="Q491" s="2">
        <v>1</v>
      </c>
      <c r="R491" s="2"/>
      <c r="S491" s="2">
        <v>1</v>
      </c>
      <c r="T491" s="2" t="str">
        <f t="shared" si="21"/>
        <v xml:space="preserve"> </v>
      </c>
      <c r="U491" s="2">
        <f t="shared" si="22"/>
        <v>2</v>
      </c>
      <c r="V491" s="2">
        <f t="shared" si="23"/>
        <v>0.4572</v>
      </c>
      <c r="W491" s="2">
        <v>18</v>
      </c>
      <c r="X491" s="2">
        <v>2</v>
      </c>
      <c r="Y491" s="2">
        <v>9.7899999999999991</v>
      </c>
      <c r="Z491" s="2">
        <v>-1</v>
      </c>
      <c r="AA491" s="2"/>
      <c r="AB491" s="2">
        <v>2</v>
      </c>
      <c r="AC491" s="2"/>
      <c r="AD491" s="11" t="s">
        <v>63</v>
      </c>
      <c r="AG491">
        <f>AVERAGE(D492:D494)</f>
        <v>6.6400000000000006</v>
      </c>
      <c r="AH491">
        <f>AVERAGE(F492:F494)</f>
        <v>2.9249999999999998</v>
      </c>
      <c r="AI491">
        <f>AVERAGE(G492:G494)</f>
        <v>0.24</v>
      </c>
    </row>
    <row r="492" spans="1:35" x14ac:dyDescent="0.2">
      <c r="A492" s="1">
        <v>38048</v>
      </c>
      <c r="B492" s="3">
        <v>19</v>
      </c>
      <c r="C492" s="2">
        <v>0.08</v>
      </c>
      <c r="D492">
        <v>6.57</v>
      </c>
      <c r="F492" s="2">
        <v>2.91</v>
      </c>
      <c r="G492" s="2">
        <v>0.24</v>
      </c>
      <c r="H492" s="2"/>
      <c r="I492" s="2"/>
      <c r="J492" s="2"/>
      <c r="K492" s="2"/>
      <c r="L492" s="2"/>
      <c r="M492" s="2"/>
      <c r="N492" s="2">
        <v>3</v>
      </c>
      <c r="O492" s="2">
        <v>2</v>
      </c>
      <c r="P492" s="2">
        <v>2</v>
      </c>
      <c r="Q492" s="2">
        <v>1</v>
      </c>
      <c r="R492" s="2">
        <v>6</v>
      </c>
      <c r="S492" s="2">
        <v>3</v>
      </c>
      <c r="T492" s="2">
        <f t="shared" si="21"/>
        <v>17</v>
      </c>
      <c r="U492" s="2">
        <f t="shared" si="22"/>
        <v>10</v>
      </c>
      <c r="V492" s="2">
        <f t="shared" si="23"/>
        <v>0.53339999999999999</v>
      </c>
      <c r="W492" s="2">
        <v>21</v>
      </c>
      <c r="X492" s="2">
        <v>1</v>
      </c>
      <c r="Y492" s="2">
        <v>9.07</v>
      </c>
      <c r="Z492" s="2">
        <v>17</v>
      </c>
      <c r="AA492" s="2"/>
      <c r="AB492" s="2">
        <v>10</v>
      </c>
      <c r="AC492" s="2"/>
      <c r="AD492" s="11" t="s">
        <v>64</v>
      </c>
      <c r="AG492">
        <f>AVERAGE(D495:D496)</f>
        <v>6.8100000000000005</v>
      </c>
      <c r="AH492">
        <f>AVERAGE(F495:F496)</f>
        <v>2.9550000000000001</v>
      </c>
      <c r="AI492">
        <f>AVERAGE(G495:G496)</f>
        <v>0.24</v>
      </c>
    </row>
    <row r="493" spans="1:35" x14ac:dyDescent="0.2">
      <c r="A493" s="1">
        <v>38062</v>
      </c>
      <c r="B493" s="3">
        <v>19</v>
      </c>
      <c r="N493" s="2"/>
      <c r="O493" s="2"/>
      <c r="P493" s="2"/>
      <c r="Q493" s="2"/>
      <c r="R493" s="2"/>
      <c r="S493" s="2"/>
      <c r="T493" s="2" t="str">
        <f t="shared" si="21"/>
        <v xml:space="preserve"> </v>
      </c>
      <c r="U493" s="2" t="str">
        <f t="shared" si="22"/>
        <v xml:space="preserve"> </v>
      </c>
      <c r="V493" s="2">
        <f t="shared" si="23"/>
        <v>0</v>
      </c>
      <c r="W493" s="2"/>
      <c r="X493" s="2"/>
      <c r="Z493" s="2"/>
      <c r="AA493" s="2"/>
      <c r="AB493" s="2"/>
      <c r="AC493" s="2"/>
      <c r="AD493" s="11" t="s">
        <v>65</v>
      </c>
      <c r="AG493">
        <f>AVERAGE(D497:D498)</f>
        <v>6.55</v>
      </c>
      <c r="AH493">
        <f>AVERAGE(F497:F498)</f>
        <v>2.915</v>
      </c>
      <c r="AI493">
        <f>AVERAGE(G497:G498)</f>
        <v>0.255</v>
      </c>
    </row>
    <row r="494" spans="1:35" x14ac:dyDescent="0.2">
      <c r="A494" s="1">
        <v>38076</v>
      </c>
      <c r="B494" s="3">
        <v>19</v>
      </c>
      <c r="C494" s="2">
        <v>0.06</v>
      </c>
      <c r="D494">
        <v>6.71</v>
      </c>
      <c r="F494" s="2">
        <v>2.94</v>
      </c>
      <c r="G494" s="2">
        <v>0.24</v>
      </c>
      <c r="H494" s="2"/>
      <c r="I494" s="2"/>
      <c r="J494" s="2"/>
      <c r="K494" s="2"/>
      <c r="L494" s="2"/>
      <c r="M494" s="2"/>
      <c r="N494" s="2">
        <v>1</v>
      </c>
      <c r="O494" s="2">
        <v>3</v>
      </c>
      <c r="P494" s="2">
        <v>2</v>
      </c>
      <c r="Q494" s="2">
        <v>2</v>
      </c>
      <c r="R494" s="2">
        <v>8</v>
      </c>
      <c r="S494" s="2">
        <v>2</v>
      </c>
      <c r="T494" s="2">
        <f t="shared" si="21"/>
        <v>7</v>
      </c>
      <c r="U494" s="2">
        <f t="shared" si="22"/>
        <v>10</v>
      </c>
      <c r="V494" s="2">
        <f t="shared" si="23"/>
        <v>1.0668</v>
      </c>
      <c r="W494" s="2">
        <v>42</v>
      </c>
      <c r="X494" s="2">
        <v>1</v>
      </c>
      <c r="Y494" s="2">
        <v>9.2100000000000009</v>
      </c>
      <c r="Z494" s="2">
        <v>7</v>
      </c>
      <c r="AA494" s="2"/>
      <c r="AB494" s="2">
        <v>10</v>
      </c>
      <c r="AC494" s="2"/>
      <c r="AD494" s="11" t="s">
        <v>66</v>
      </c>
      <c r="AG494">
        <f>AVERAGE(D499:D500)</f>
        <v>6.7450000000000001</v>
      </c>
      <c r="AH494">
        <f>AVERAGE(F499:F500)</f>
        <v>3.1500000000000004</v>
      </c>
      <c r="AI494">
        <f>AVERAGE(G499:G500)</f>
        <v>0.26</v>
      </c>
    </row>
    <row r="495" spans="1:35" x14ac:dyDescent="0.2">
      <c r="A495" s="1">
        <v>38090</v>
      </c>
      <c r="B495" s="3">
        <v>19</v>
      </c>
      <c r="C495" s="2">
        <v>0.04</v>
      </c>
      <c r="D495">
        <v>6.67</v>
      </c>
      <c r="F495" s="2">
        <v>2.94</v>
      </c>
      <c r="G495" s="2">
        <v>0.24</v>
      </c>
      <c r="H495" s="2"/>
      <c r="I495" s="2"/>
      <c r="J495" s="2"/>
      <c r="K495" s="2"/>
      <c r="L495" s="2"/>
      <c r="M495" s="2"/>
      <c r="N495" s="2">
        <v>1</v>
      </c>
      <c r="O495" s="2">
        <v>7</v>
      </c>
      <c r="P495" s="2">
        <v>1</v>
      </c>
      <c r="Q495" s="2">
        <v>1</v>
      </c>
      <c r="R495" s="2">
        <v>8</v>
      </c>
      <c r="S495" s="2">
        <v>5</v>
      </c>
      <c r="T495" s="2">
        <f t="shared" si="21"/>
        <v>10</v>
      </c>
      <c r="U495" s="2">
        <f t="shared" si="22"/>
        <v>11</v>
      </c>
      <c r="V495" s="2">
        <f t="shared" si="23"/>
        <v>1.1175999999999999</v>
      </c>
      <c r="W495" s="2">
        <v>44</v>
      </c>
      <c r="X495" s="2">
        <v>2</v>
      </c>
      <c r="Y495" s="2">
        <v>8.77</v>
      </c>
      <c r="Z495" s="2">
        <v>10</v>
      </c>
      <c r="AA495" s="2"/>
      <c r="AB495" s="2">
        <v>11</v>
      </c>
      <c r="AC495" s="2"/>
      <c r="AD495" s="11" t="s">
        <v>67</v>
      </c>
      <c r="AG495">
        <f>AVERAGE(D501:D502)</f>
        <v>6.6099999999999994</v>
      </c>
      <c r="AH495">
        <f>AVERAGE(F501:F502)</f>
        <v>3.1850000000000001</v>
      </c>
      <c r="AI495">
        <f>AVERAGE(G501:G502)</f>
        <v>0.25</v>
      </c>
    </row>
    <row r="496" spans="1:35" x14ac:dyDescent="0.2">
      <c r="A496" s="1">
        <v>38104</v>
      </c>
      <c r="B496" s="3">
        <v>19</v>
      </c>
      <c r="C496" s="2">
        <v>0.06</v>
      </c>
      <c r="D496">
        <v>6.95</v>
      </c>
      <c r="F496" s="2">
        <v>2.97</v>
      </c>
      <c r="G496" s="2">
        <v>0.24</v>
      </c>
      <c r="H496" s="2"/>
      <c r="I496" s="2"/>
      <c r="J496" s="2"/>
      <c r="K496" s="2"/>
      <c r="L496" s="2"/>
      <c r="M496" s="2"/>
      <c r="N496" s="2">
        <v>3</v>
      </c>
      <c r="O496" s="2">
        <v>2</v>
      </c>
      <c r="P496" s="2">
        <v>3</v>
      </c>
      <c r="Q496" s="2">
        <v>2</v>
      </c>
      <c r="R496" s="2">
        <v>8</v>
      </c>
      <c r="S496" s="2">
        <v>4</v>
      </c>
      <c r="T496" s="2">
        <f t="shared" si="21"/>
        <v>19</v>
      </c>
      <c r="U496" s="2">
        <f t="shared" si="22"/>
        <v>19</v>
      </c>
      <c r="V496" s="2">
        <f t="shared" si="23"/>
        <v>0.68579999999999997</v>
      </c>
      <c r="W496" s="2">
        <v>27</v>
      </c>
      <c r="X496" s="2">
        <v>1</v>
      </c>
      <c r="Y496" s="2">
        <v>8.69</v>
      </c>
      <c r="Z496" s="2">
        <v>19</v>
      </c>
      <c r="AA496" s="2"/>
      <c r="AB496" s="2">
        <v>19</v>
      </c>
      <c r="AC496" s="2"/>
      <c r="AD496" s="11" t="s">
        <v>68</v>
      </c>
      <c r="AG496">
        <f>AVERAGE(D503:D505)</f>
        <v>6.8466666666666667</v>
      </c>
      <c r="AH496">
        <f>AVERAGE(F503:F505)</f>
        <v>3.7766666666666668</v>
      </c>
      <c r="AI496">
        <f>AVERAGE(G503:G505)</f>
        <v>0.16333333333333333</v>
      </c>
    </row>
    <row r="497" spans="1:35" x14ac:dyDescent="0.2">
      <c r="A497" s="1">
        <v>38118</v>
      </c>
      <c r="B497" s="3">
        <v>19</v>
      </c>
      <c r="C497" s="2">
        <v>0.09</v>
      </c>
      <c r="D497">
        <v>6.54</v>
      </c>
      <c r="F497" s="2">
        <v>2.91</v>
      </c>
      <c r="G497" s="2">
        <v>0.28999999999999998</v>
      </c>
      <c r="H497" s="2"/>
      <c r="I497" s="2"/>
      <c r="J497" s="2"/>
      <c r="K497" s="2"/>
      <c r="L497" s="2"/>
      <c r="M497" s="2"/>
      <c r="N497" s="2">
        <v>3</v>
      </c>
      <c r="O497" s="2">
        <v>1</v>
      </c>
      <c r="P497" s="2">
        <v>2</v>
      </c>
      <c r="Q497" s="2">
        <v>2</v>
      </c>
      <c r="R497" s="2">
        <v>6</v>
      </c>
      <c r="S497" s="2">
        <v>1</v>
      </c>
      <c r="T497" s="2">
        <f t="shared" si="21"/>
        <v>30</v>
      </c>
      <c r="U497" s="2">
        <f t="shared" si="22"/>
        <v>18</v>
      </c>
      <c r="V497" s="2">
        <f t="shared" si="23"/>
        <v>0.53339999999999999</v>
      </c>
      <c r="W497" s="2">
        <v>21</v>
      </c>
      <c r="X497" s="2">
        <v>2</v>
      </c>
      <c r="Y497" s="2">
        <v>8</v>
      </c>
      <c r="Z497" s="2">
        <v>30</v>
      </c>
      <c r="AA497" s="2"/>
      <c r="AB497" s="2">
        <v>18</v>
      </c>
      <c r="AC497" s="2"/>
      <c r="AD497" s="11" t="s">
        <v>69</v>
      </c>
      <c r="AG497">
        <f>AVERAGE(D506:D507)</f>
        <v>7.43</v>
      </c>
      <c r="AH497">
        <f>AVERAGE(F506:F507)</f>
        <v>6.7</v>
      </c>
      <c r="AI497">
        <f>AVERAGE(G506:G507)</f>
        <v>0.11499999999999999</v>
      </c>
    </row>
    <row r="498" spans="1:35" x14ac:dyDescent="0.2">
      <c r="A498" s="1">
        <v>38132</v>
      </c>
      <c r="B498" s="3">
        <v>19</v>
      </c>
      <c r="C498" s="2">
        <v>0.1</v>
      </c>
      <c r="D498">
        <v>6.56</v>
      </c>
      <c r="F498" s="2">
        <v>2.92</v>
      </c>
      <c r="G498" s="2">
        <v>0.22</v>
      </c>
      <c r="H498" s="2"/>
      <c r="I498" s="2"/>
      <c r="J498" s="2"/>
      <c r="K498" s="2"/>
      <c r="L498" s="2"/>
      <c r="M498" s="2"/>
      <c r="N498" s="2">
        <v>2</v>
      </c>
      <c r="O498" s="2">
        <v>3</v>
      </c>
      <c r="P498" s="2">
        <v>2</v>
      </c>
      <c r="Q498" s="2">
        <v>2</v>
      </c>
      <c r="R498" s="2">
        <v>4</v>
      </c>
      <c r="S498" s="2">
        <v>1</v>
      </c>
      <c r="T498" s="2">
        <f t="shared" si="21"/>
        <v>27</v>
      </c>
      <c r="U498" s="2">
        <f t="shared" si="22"/>
        <v>29</v>
      </c>
      <c r="V498" s="2">
        <f t="shared" si="23"/>
        <v>0.63500000000000001</v>
      </c>
      <c r="W498" s="2">
        <v>25</v>
      </c>
      <c r="X498" s="2">
        <v>1</v>
      </c>
      <c r="Y498" s="2">
        <v>8.1</v>
      </c>
      <c r="Z498" s="2">
        <v>27</v>
      </c>
      <c r="AA498" s="2"/>
      <c r="AB498" s="2">
        <v>29</v>
      </c>
      <c r="AC498" s="2"/>
      <c r="AD498" s="11" t="s">
        <v>70</v>
      </c>
      <c r="AG498">
        <f>AVERAGE(D508:D509)</f>
        <v>7.35</v>
      </c>
      <c r="AH498">
        <f>AVERAGE(F508:F509)</f>
        <v>4.4000000000000004</v>
      </c>
      <c r="AI498">
        <f>AVERAGE(G508:G509)</f>
        <v>0.25</v>
      </c>
    </row>
    <row r="499" spans="1:35" x14ac:dyDescent="0.2">
      <c r="A499" s="1">
        <v>38146</v>
      </c>
      <c r="B499" s="3">
        <v>19</v>
      </c>
      <c r="C499" s="2">
        <v>0.04</v>
      </c>
      <c r="D499">
        <v>6.63</v>
      </c>
      <c r="F499" s="2">
        <v>3.18</v>
      </c>
      <c r="G499" s="2">
        <v>0.23</v>
      </c>
      <c r="H499" s="2"/>
      <c r="I499" s="2"/>
      <c r="J499" s="2"/>
      <c r="K499" s="2"/>
      <c r="L499" s="2"/>
      <c r="M499" s="2"/>
      <c r="N499" s="2">
        <v>4</v>
      </c>
      <c r="O499" s="2">
        <v>2</v>
      </c>
      <c r="P499" s="2">
        <v>2</v>
      </c>
      <c r="Q499" s="2">
        <v>2</v>
      </c>
      <c r="R499" s="2">
        <v>3</v>
      </c>
      <c r="S499" s="2">
        <v>2</v>
      </c>
      <c r="T499" s="2">
        <f t="shared" si="21"/>
        <v>26</v>
      </c>
      <c r="U499" s="2">
        <f t="shared" si="22"/>
        <v>24</v>
      </c>
      <c r="V499" s="2">
        <f t="shared" si="23"/>
        <v>0.53339999999999999</v>
      </c>
      <c r="W499" s="2">
        <v>21</v>
      </c>
      <c r="X499" s="2">
        <v>1</v>
      </c>
      <c r="Y499" s="2">
        <v>8.02</v>
      </c>
      <c r="Z499" s="2">
        <v>26</v>
      </c>
      <c r="AA499" s="2"/>
      <c r="AB499" s="2">
        <v>24</v>
      </c>
      <c r="AC499" s="2"/>
      <c r="AD499" s="11" t="s">
        <v>71</v>
      </c>
      <c r="AG499">
        <f>AVERAGE(D510:D511)</f>
        <v>6.1</v>
      </c>
      <c r="AI499">
        <f>AVERAGE(G510:G511)</f>
        <v>0.1255</v>
      </c>
    </row>
    <row r="500" spans="1:35" x14ac:dyDescent="0.2">
      <c r="A500" s="1">
        <v>38160</v>
      </c>
      <c r="B500" s="3">
        <v>19</v>
      </c>
      <c r="C500" s="2">
        <v>0.09</v>
      </c>
      <c r="D500">
        <v>6.86</v>
      </c>
      <c r="F500" s="2">
        <v>3.12</v>
      </c>
      <c r="G500" s="2">
        <v>0.28999999999999998</v>
      </c>
      <c r="H500" s="2"/>
      <c r="I500" s="2"/>
      <c r="J500" s="2"/>
      <c r="K500" s="2"/>
      <c r="L500" s="2"/>
      <c r="M500" s="2"/>
      <c r="N500" s="2">
        <v>1</v>
      </c>
      <c r="O500" s="2">
        <v>2</v>
      </c>
      <c r="P500" s="2">
        <v>2</v>
      </c>
      <c r="Q500" s="2">
        <v>2</v>
      </c>
      <c r="R500" s="2">
        <v>6</v>
      </c>
      <c r="S500" s="2">
        <v>2</v>
      </c>
      <c r="T500" s="2">
        <f t="shared" si="21"/>
        <v>31</v>
      </c>
      <c r="U500" s="2">
        <f t="shared" si="22"/>
        <v>27</v>
      </c>
      <c r="V500" s="2">
        <f t="shared" si="23"/>
        <v>0.38100000000000001</v>
      </c>
      <c r="W500" s="2">
        <v>15</v>
      </c>
      <c r="X500" s="2">
        <v>1</v>
      </c>
      <c r="Y500" s="2">
        <v>7.52</v>
      </c>
      <c r="Z500" s="2">
        <v>31</v>
      </c>
      <c r="AA500" s="2"/>
      <c r="AB500" s="2">
        <v>27</v>
      </c>
      <c r="AC500" s="2"/>
      <c r="AD500" s="11" t="s">
        <v>72</v>
      </c>
      <c r="AG500">
        <f>D512</f>
        <v>7</v>
      </c>
      <c r="AI500">
        <f>G512</f>
        <v>0.19800000000000001</v>
      </c>
    </row>
    <row r="501" spans="1:35" x14ac:dyDescent="0.2">
      <c r="A501" s="1">
        <v>38174</v>
      </c>
      <c r="B501" s="3">
        <v>19</v>
      </c>
      <c r="C501" s="2">
        <v>0.08</v>
      </c>
      <c r="D501">
        <v>6.91</v>
      </c>
      <c r="F501" s="2">
        <v>3.22</v>
      </c>
      <c r="G501" s="2">
        <v>0.22</v>
      </c>
      <c r="H501" s="2"/>
      <c r="I501" s="2"/>
      <c r="J501" s="2"/>
      <c r="K501" s="2"/>
      <c r="L501" s="2"/>
      <c r="M501" s="2"/>
      <c r="N501" s="2">
        <v>1</v>
      </c>
      <c r="O501" s="2">
        <v>1</v>
      </c>
      <c r="P501" s="2">
        <v>2</v>
      </c>
      <c r="Q501" s="2">
        <v>1</v>
      </c>
      <c r="R501" s="2">
        <v>4</v>
      </c>
      <c r="S501" s="2">
        <v>1</v>
      </c>
      <c r="T501" s="2">
        <f t="shared" si="21"/>
        <v>26</v>
      </c>
      <c r="U501" s="2">
        <f t="shared" si="22"/>
        <v>26</v>
      </c>
      <c r="V501" s="2">
        <f t="shared" si="23"/>
        <v>0.71119999999999994</v>
      </c>
      <c r="W501" s="2">
        <v>28</v>
      </c>
      <c r="X501" s="2">
        <v>2</v>
      </c>
      <c r="Y501" s="2">
        <v>7.69</v>
      </c>
      <c r="Z501" s="2">
        <v>26</v>
      </c>
      <c r="AA501" s="2"/>
      <c r="AB501" s="2">
        <v>26</v>
      </c>
      <c r="AC501" s="2"/>
      <c r="AD501" s="1"/>
    </row>
    <row r="502" spans="1:35" x14ac:dyDescent="0.2">
      <c r="A502" s="1">
        <v>38188</v>
      </c>
      <c r="B502" s="3">
        <v>19</v>
      </c>
      <c r="C502" s="2">
        <v>0.09</v>
      </c>
      <c r="D502">
        <v>6.31</v>
      </c>
      <c r="F502" s="2">
        <v>3.15</v>
      </c>
      <c r="G502" s="2">
        <v>0.28000000000000003</v>
      </c>
      <c r="H502" s="2"/>
      <c r="I502" s="2"/>
      <c r="J502" s="2"/>
      <c r="K502" s="2"/>
      <c r="L502" s="2"/>
      <c r="M502" s="2"/>
      <c r="N502" s="2">
        <v>1</v>
      </c>
      <c r="O502" s="2">
        <v>2</v>
      </c>
      <c r="P502" s="2">
        <v>2</v>
      </c>
      <c r="Q502" s="2">
        <v>1</v>
      </c>
      <c r="R502" s="2">
        <v>7</v>
      </c>
      <c r="S502" s="2">
        <v>3</v>
      </c>
      <c r="T502" s="2">
        <f t="shared" si="21"/>
        <v>32</v>
      </c>
      <c r="U502" s="2" t="str">
        <f t="shared" si="22"/>
        <v xml:space="preserve"> </v>
      </c>
      <c r="V502" s="2">
        <f t="shared" si="23"/>
        <v>0.43179999999999996</v>
      </c>
      <c r="W502" s="2">
        <v>17</v>
      </c>
      <c r="X502" s="2">
        <v>1</v>
      </c>
      <c r="Y502" s="2">
        <v>7.29</v>
      </c>
      <c r="Z502" s="2">
        <v>32</v>
      </c>
      <c r="AA502" s="2"/>
      <c r="AB502" s="2"/>
      <c r="AC502" s="2"/>
      <c r="AD502" s="1"/>
    </row>
    <row r="503" spans="1:35" x14ac:dyDescent="0.2">
      <c r="A503" s="1">
        <v>38202</v>
      </c>
      <c r="B503">
        <v>19</v>
      </c>
      <c r="C503">
        <v>0.04</v>
      </c>
      <c r="D503">
        <v>6.93</v>
      </c>
      <c r="F503">
        <v>3.26</v>
      </c>
      <c r="G503">
        <v>0.23</v>
      </c>
      <c r="N503">
        <v>2</v>
      </c>
      <c r="O503">
        <v>3</v>
      </c>
      <c r="P503">
        <v>2</v>
      </c>
      <c r="Q503">
        <v>1</v>
      </c>
      <c r="R503">
        <v>1</v>
      </c>
      <c r="S503">
        <v>5</v>
      </c>
      <c r="T503" s="2">
        <f t="shared" si="21"/>
        <v>24</v>
      </c>
      <c r="U503" s="2">
        <f t="shared" si="22"/>
        <v>26</v>
      </c>
      <c r="V503" s="2">
        <f t="shared" si="23"/>
        <v>0.91439999999999999</v>
      </c>
      <c r="W503">
        <v>36</v>
      </c>
      <c r="X503">
        <v>2</v>
      </c>
      <c r="Y503">
        <v>7.26</v>
      </c>
      <c r="Z503">
        <v>24</v>
      </c>
      <c r="AB503">
        <v>26</v>
      </c>
      <c r="AD503" s="1"/>
    </row>
    <row r="504" spans="1:35" x14ac:dyDescent="0.2">
      <c r="A504" s="1">
        <v>38216</v>
      </c>
      <c r="B504">
        <v>19</v>
      </c>
      <c r="C504">
        <v>0.03</v>
      </c>
      <c r="D504">
        <v>6.86</v>
      </c>
      <c r="F504">
        <v>3.57</v>
      </c>
      <c r="G504">
        <v>0.12</v>
      </c>
      <c r="N504">
        <v>4</v>
      </c>
      <c r="O504">
        <v>2</v>
      </c>
      <c r="P504">
        <v>2</v>
      </c>
      <c r="Q504">
        <v>2</v>
      </c>
      <c r="R504">
        <v>7</v>
      </c>
      <c r="S504">
        <v>5</v>
      </c>
      <c r="T504" s="2">
        <f t="shared" si="21"/>
        <v>26.666666666666668</v>
      </c>
      <c r="U504" s="2">
        <f t="shared" si="22"/>
        <v>23.888888888888889</v>
      </c>
      <c r="V504" s="2">
        <f t="shared" si="23"/>
        <v>0.53339999999999999</v>
      </c>
      <c r="W504">
        <v>21</v>
      </c>
      <c r="X504">
        <v>1</v>
      </c>
      <c r="Y504">
        <v>7.72</v>
      </c>
      <c r="Z504">
        <v>80</v>
      </c>
      <c r="AA504" t="s">
        <v>76</v>
      </c>
      <c r="AB504">
        <v>75</v>
      </c>
      <c r="AC504" t="s">
        <v>76</v>
      </c>
      <c r="AD504" s="1"/>
    </row>
    <row r="505" spans="1:35" x14ac:dyDescent="0.2">
      <c r="A505" s="1">
        <v>38230</v>
      </c>
      <c r="B505">
        <v>19</v>
      </c>
      <c r="C505">
        <v>0.04</v>
      </c>
      <c r="D505">
        <v>6.75</v>
      </c>
      <c r="E505">
        <v>107.9</v>
      </c>
      <c r="F505">
        <v>4.5</v>
      </c>
      <c r="G505">
        <v>0.14000000000000001</v>
      </c>
      <c r="N505">
        <v>1</v>
      </c>
      <c r="O505">
        <v>2</v>
      </c>
      <c r="P505">
        <v>2</v>
      </c>
      <c r="Q505">
        <v>2</v>
      </c>
      <c r="R505">
        <v>3</v>
      </c>
      <c r="S505">
        <v>6</v>
      </c>
      <c r="T505" s="2">
        <f t="shared" si="21"/>
        <v>26.666666666666668</v>
      </c>
      <c r="U505" s="2">
        <f t="shared" si="22"/>
        <v>26.666666666666668</v>
      </c>
      <c r="V505" s="2">
        <f t="shared" si="23"/>
        <v>0.53339999999999999</v>
      </c>
      <c r="W505">
        <v>21</v>
      </c>
      <c r="X505">
        <v>1</v>
      </c>
      <c r="Y505">
        <v>8.8699999999999992</v>
      </c>
      <c r="Z505">
        <v>80</v>
      </c>
      <c r="AA505" t="s">
        <v>76</v>
      </c>
      <c r="AB505">
        <v>80</v>
      </c>
      <c r="AC505" t="s">
        <v>76</v>
      </c>
      <c r="AD505" s="1"/>
    </row>
    <row r="506" spans="1:35" x14ac:dyDescent="0.2">
      <c r="A506" s="7">
        <v>38244</v>
      </c>
      <c r="B506">
        <v>19</v>
      </c>
      <c r="C506">
        <v>0.09</v>
      </c>
      <c r="D506">
        <v>7.26</v>
      </c>
      <c r="E506">
        <v>136.6</v>
      </c>
      <c r="F506">
        <v>6.7</v>
      </c>
      <c r="G506">
        <v>0.15</v>
      </c>
      <c r="N506">
        <v>2</v>
      </c>
      <c r="O506">
        <v>3</v>
      </c>
      <c r="P506">
        <v>2</v>
      </c>
      <c r="Q506">
        <v>2</v>
      </c>
      <c r="R506">
        <v>2</v>
      </c>
      <c r="S506">
        <v>1</v>
      </c>
      <c r="T506" s="2">
        <f t="shared" si="21"/>
        <v>22.5</v>
      </c>
      <c r="U506" s="2">
        <f t="shared" si="22"/>
        <v>22</v>
      </c>
      <c r="V506" s="2">
        <f t="shared" si="23"/>
        <v>0.63500000000000001</v>
      </c>
      <c r="W506">
        <v>25</v>
      </c>
      <c r="X506">
        <v>1</v>
      </c>
      <c r="Y506">
        <v>7.78</v>
      </c>
      <c r="Z506">
        <v>22.5</v>
      </c>
      <c r="AB506">
        <v>22</v>
      </c>
      <c r="AD506" s="7"/>
    </row>
    <row r="507" spans="1:35" x14ac:dyDescent="0.2">
      <c r="A507" s="7">
        <v>38258</v>
      </c>
      <c r="B507">
        <v>19</v>
      </c>
      <c r="C507">
        <v>0</v>
      </c>
      <c r="D507">
        <v>7.6</v>
      </c>
      <c r="F507" t="s">
        <v>2</v>
      </c>
      <c r="G507">
        <v>0.08</v>
      </c>
      <c r="N507">
        <v>3</v>
      </c>
      <c r="O507">
        <v>2</v>
      </c>
      <c r="P507">
        <v>1</v>
      </c>
      <c r="Q507">
        <v>1</v>
      </c>
      <c r="R507" t="s">
        <v>2</v>
      </c>
      <c r="S507">
        <v>2</v>
      </c>
      <c r="T507" s="2">
        <f t="shared" si="21"/>
        <v>23.888888888888889</v>
      </c>
      <c r="U507" s="2">
        <f t="shared" si="22"/>
        <v>22.777777777777779</v>
      </c>
      <c r="V507" s="2">
        <f t="shared" si="23"/>
        <v>0.81279999999999997</v>
      </c>
      <c r="W507">
        <v>32</v>
      </c>
      <c r="X507">
        <v>2</v>
      </c>
      <c r="Y507">
        <v>7.25</v>
      </c>
      <c r="Z507">
        <v>75</v>
      </c>
      <c r="AA507" t="s">
        <v>76</v>
      </c>
      <c r="AB507">
        <v>73</v>
      </c>
      <c r="AC507" t="s">
        <v>76</v>
      </c>
      <c r="AD507" s="7"/>
    </row>
    <row r="508" spans="1:35" x14ac:dyDescent="0.2">
      <c r="A508" s="1">
        <v>38272</v>
      </c>
      <c r="B508">
        <v>19</v>
      </c>
      <c r="C508">
        <v>0</v>
      </c>
      <c r="D508">
        <v>6.8</v>
      </c>
      <c r="F508">
        <v>4.4000000000000004</v>
      </c>
      <c r="G508" t="s">
        <v>2</v>
      </c>
      <c r="N508">
        <v>1</v>
      </c>
      <c r="O508">
        <v>1</v>
      </c>
      <c r="P508">
        <v>2</v>
      </c>
      <c r="Q508">
        <v>2</v>
      </c>
      <c r="R508">
        <v>8</v>
      </c>
      <c r="S508">
        <v>1</v>
      </c>
      <c r="T508" s="2">
        <f t="shared" si="21"/>
        <v>16.666666666666668</v>
      </c>
      <c r="U508" s="2">
        <f t="shared" si="22"/>
        <v>16.666666666666668</v>
      </c>
      <c r="V508" s="2">
        <f t="shared" si="23"/>
        <v>0.53339999999999999</v>
      </c>
      <c r="W508">
        <v>21</v>
      </c>
      <c r="X508">
        <v>1</v>
      </c>
      <c r="Y508">
        <v>8.7200000000000006</v>
      </c>
      <c r="Z508">
        <v>62</v>
      </c>
      <c r="AA508" t="s">
        <v>76</v>
      </c>
      <c r="AB508">
        <v>62</v>
      </c>
      <c r="AC508" t="s">
        <v>76</v>
      </c>
      <c r="AD508" s="1"/>
    </row>
    <row r="509" spans="1:35" x14ac:dyDescent="0.2">
      <c r="A509" s="1">
        <v>38286</v>
      </c>
      <c r="B509">
        <v>19</v>
      </c>
      <c r="C509">
        <v>0</v>
      </c>
      <c r="D509">
        <v>7.9</v>
      </c>
      <c r="F509" t="s">
        <v>2</v>
      </c>
      <c r="G509">
        <v>0.25</v>
      </c>
      <c r="N509">
        <v>1</v>
      </c>
      <c r="O509">
        <v>1</v>
      </c>
      <c r="P509">
        <v>1</v>
      </c>
      <c r="Q509">
        <v>1</v>
      </c>
      <c r="R509" t="s">
        <v>2</v>
      </c>
      <c r="S509">
        <v>1</v>
      </c>
      <c r="T509" s="2">
        <f t="shared" si="21"/>
        <v>16.666666666666668</v>
      </c>
      <c r="U509" s="2">
        <f t="shared" si="22"/>
        <v>13.333333333333334</v>
      </c>
      <c r="V509" s="2">
        <f t="shared" si="23"/>
        <v>0.68579999999999997</v>
      </c>
      <c r="W509">
        <v>27</v>
      </c>
      <c r="X509">
        <v>1</v>
      </c>
      <c r="Y509">
        <v>7.4</v>
      </c>
      <c r="Z509">
        <v>62</v>
      </c>
      <c r="AA509" t="s">
        <v>76</v>
      </c>
      <c r="AB509">
        <v>56</v>
      </c>
      <c r="AC509" t="s">
        <v>76</v>
      </c>
      <c r="AD509" s="1"/>
    </row>
    <row r="510" spans="1:35" x14ac:dyDescent="0.2">
      <c r="A510" s="1">
        <v>38300</v>
      </c>
      <c r="B510">
        <v>19</v>
      </c>
      <c r="C510">
        <v>0</v>
      </c>
      <c r="D510">
        <v>7.4</v>
      </c>
      <c r="F510" t="s">
        <v>2</v>
      </c>
      <c r="G510">
        <v>0.13500000000000001</v>
      </c>
      <c r="N510">
        <v>3</v>
      </c>
      <c r="O510">
        <v>1</v>
      </c>
      <c r="P510">
        <v>3</v>
      </c>
      <c r="Q510">
        <v>2</v>
      </c>
      <c r="R510">
        <v>1</v>
      </c>
      <c r="S510">
        <v>1</v>
      </c>
      <c r="T510" s="2">
        <f t="shared" si="21"/>
        <v>5.5555555555555554</v>
      </c>
      <c r="U510" s="2">
        <f t="shared" si="22"/>
        <v>10.555555555555555</v>
      </c>
      <c r="V510" s="2">
        <f t="shared" si="23"/>
        <v>0.71119999999999994</v>
      </c>
      <c r="W510">
        <v>28</v>
      </c>
      <c r="X510">
        <v>1</v>
      </c>
      <c r="Y510">
        <v>6.53</v>
      </c>
      <c r="Z510">
        <v>42</v>
      </c>
      <c r="AA510" t="s">
        <v>76</v>
      </c>
      <c r="AB510">
        <v>51</v>
      </c>
      <c r="AC510" t="s">
        <v>76</v>
      </c>
      <c r="AD510" s="1"/>
    </row>
    <row r="511" spans="1:35" x14ac:dyDescent="0.2">
      <c r="A511" s="7">
        <v>38314</v>
      </c>
      <c r="B511">
        <v>19</v>
      </c>
      <c r="C511">
        <v>0</v>
      </c>
      <c r="D511">
        <v>4.8</v>
      </c>
      <c r="E511">
        <v>48.9</v>
      </c>
      <c r="F511" t="s">
        <v>2</v>
      </c>
      <c r="G511">
        <v>0.11600000000000001</v>
      </c>
      <c r="N511">
        <v>1</v>
      </c>
      <c r="O511">
        <v>3</v>
      </c>
      <c r="P511">
        <v>1</v>
      </c>
      <c r="Q511">
        <v>1</v>
      </c>
      <c r="R511" t="s">
        <v>2</v>
      </c>
      <c r="S511">
        <v>3</v>
      </c>
      <c r="T511" s="2">
        <f t="shared" si="21"/>
        <v>12.777777777777779</v>
      </c>
      <c r="U511" s="2">
        <f t="shared" si="22"/>
        <v>12.222222222222221</v>
      </c>
      <c r="V511" s="2">
        <f t="shared" si="23"/>
        <v>0.81279999999999997</v>
      </c>
      <c r="W511">
        <v>32</v>
      </c>
      <c r="X511">
        <v>2</v>
      </c>
      <c r="Y511">
        <v>3.71</v>
      </c>
      <c r="Z511">
        <v>55</v>
      </c>
      <c r="AA511" t="s">
        <v>76</v>
      </c>
      <c r="AB511">
        <v>54</v>
      </c>
      <c r="AC511" t="s">
        <v>76</v>
      </c>
      <c r="AD511" s="7"/>
    </row>
    <row r="512" spans="1:35" x14ac:dyDescent="0.2">
      <c r="A512" s="1">
        <v>38328</v>
      </c>
      <c r="B512">
        <v>19</v>
      </c>
      <c r="C512">
        <v>0</v>
      </c>
      <c r="D512">
        <v>7</v>
      </c>
      <c r="F512" t="s">
        <v>2</v>
      </c>
      <c r="G512">
        <v>0.19800000000000001</v>
      </c>
      <c r="N512">
        <v>1</v>
      </c>
      <c r="O512">
        <v>3</v>
      </c>
      <c r="P512">
        <v>2</v>
      </c>
      <c r="Q512">
        <v>2</v>
      </c>
      <c r="R512">
        <v>7</v>
      </c>
      <c r="S512">
        <v>4</v>
      </c>
      <c r="T512" s="2">
        <f t="shared" si="21"/>
        <v>13.333333333333334</v>
      </c>
      <c r="U512" s="2">
        <f t="shared" si="22"/>
        <v>8.8888888888888893</v>
      </c>
      <c r="V512" s="2">
        <f t="shared" si="23"/>
        <v>0.83819999999999995</v>
      </c>
      <c r="W512">
        <v>33</v>
      </c>
      <c r="X512">
        <v>1</v>
      </c>
      <c r="Y512">
        <v>6.85</v>
      </c>
      <c r="Z512">
        <v>56</v>
      </c>
      <c r="AA512" t="s">
        <v>76</v>
      </c>
      <c r="AB512">
        <v>48</v>
      </c>
      <c r="AC512" t="s">
        <v>76</v>
      </c>
      <c r="AD512" s="1"/>
    </row>
    <row r="513" spans="1:35" x14ac:dyDescent="0.2">
      <c r="T513" s="2" t="str">
        <f t="shared" si="21"/>
        <v xml:space="preserve"> </v>
      </c>
      <c r="U513" s="2" t="str">
        <f t="shared" si="22"/>
        <v xml:space="preserve"> </v>
      </c>
      <c r="V513" s="2">
        <f t="shared" si="23"/>
        <v>0</v>
      </c>
    </row>
    <row r="514" spans="1:35" x14ac:dyDescent="0.2">
      <c r="T514" s="2" t="str">
        <f t="shared" si="21"/>
        <v xml:space="preserve"> </v>
      </c>
      <c r="U514" s="2" t="str">
        <f t="shared" si="22"/>
        <v xml:space="preserve"> </v>
      </c>
      <c r="V514" s="2">
        <f t="shared" si="23"/>
        <v>0</v>
      </c>
    </row>
    <row r="515" spans="1:35" x14ac:dyDescent="0.2">
      <c r="A515" s="1">
        <v>37992</v>
      </c>
      <c r="B515" s="3">
        <v>20</v>
      </c>
      <c r="N515" s="2"/>
      <c r="O515" s="2"/>
      <c r="P515" s="2"/>
      <c r="Q515" s="2"/>
      <c r="R515" s="2"/>
      <c r="S515" s="2"/>
      <c r="T515" s="2" t="str">
        <f t="shared" si="21"/>
        <v xml:space="preserve"> </v>
      </c>
      <c r="U515" s="2" t="str">
        <f t="shared" si="22"/>
        <v xml:space="preserve"> </v>
      </c>
      <c r="V515" s="2">
        <f t="shared" si="23"/>
        <v>0</v>
      </c>
      <c r="W515" s="2"/>
      <c r="X515" s="2"/>
      <c r="Z515" s="2"/>
      <c r="AA515" s="2"/>
      <c r="AB515" s="2"/>
      <c r="AC515" s="2"/>
      <c r="AE515">
        <v>20</v>
      </c>
      <c r="AF515" s="10" t="s">
        <v>60</v>
      </c>
    </row>
    <row r="516" spans="1:35" x14ac:dyDescent="0.2">
      <c r="A516" s="1">
        <v>38006</v>
      </c>
      <c r="B516" s="3">
        <v>20</v>
      </c>
      <c r="C516" s="2">
        <v>0.1</v>
      </c>
      <c r="D516">
        <v>6.9</v>
      </c>
      <c r="F516" s="2">
        <v>3.21</v>
      </c>
      <c r="G516" s="2">
        <v>0.28000000000000003</v>
      </c>
      <c r="H516" s="2"/>
      <c r="I516" s="2"/>
      <c r="J516" s="2"/>
      <c r="K516" s="2"/>
      <c r="L516" s="2"/>
      <c r="M516" s="2"/>
      <c r="N516" s="2">
        <v>1</v>
      </c>
      <c r="O516" s="2">
        <v>1</v>
      </c>
      <c r="P516" s="2">
        <v>4</v>
      </c>
      <c r="Q516" s="2">
        <v>3</v>
      </c>
      <c r="R516" s="2">
        <v>8</v>
      </c>
      <c r="S516" s="2">
        <v>1</v>
      </c>
      <c r="T516" s="2">
        <f t="shared" si="21"/>
        <v>5</v>
      </c>
      <c r="U516" s="2" t="str">
        <f t="shared" si="22"/>
        <v xml:space="preserve"> </v>
      </c>
      <c r="V516" s="2">
        <f t="shared" si="23"/>
        <v>0.68579999999999997</v>
      </c>
      <c r="W516" s="2">
        <v>27</v>
      </c>
      <c r="X516" s="2">
        <v>1</v>
      </c>
      <c r="Y516" s="2">
        <v>9.86</v>
      </c>
      <c r="Z516" s="2">
        <v>5</v>
      </c>
      <c r="AA516" s="2"/>
      <c r="AB516" s="2">
        <v>-3</v>
      </c>
      <c r="AC516" s="2"/>
      <c r="AD516" s="11" t="s">
        <v>61</v>
      </c>
      <c r="AG516">
        <f>D516</f>
        <v>6.9</v>
      </c>
      <c r="AH516">
        <f>F516</f>
        <v>3.21</v>
      </c>
      <c r="AI516">
        <f>G516</f>
        <v>0.28000000000000003</v>
      </c>
    </row>
    <row r="517" spans="1:35" x14ac:dyDescent="0.2">
      <c r="A517" s="6">
        <v>38020</v>
      </c>
      <c r="B517" s="3">
        <v>20</v>
      </c>
      <c r="C517" s="2">
        <v>0.08</v>
      </c>
      <c r="D517">
        <v>6.9</v>
      </c>
      <c r="F517" s="2">
        <v>3.14</v>
      </c>
      <c r="G517" s="2">
        <v>0.24</v>
      </c>
      <c r="H517" s="2"/>
      <c r="I517" s="2"/>
      <c r="J517" s="2"/>
      <c r="K517" s="2"/>
      <c r="L517" s="2"/>
      <c r="M517" s="2"/>
      <c r="N517" s="2">
        <v>1</v>
      </c>
      <c r="O517" s="2">
        <v>5</v>
      </c>
      <c r="P517" s="2">
        <v>2</v>
      </c>
      <c r="Q517" s="2">
        <v>2</v>
      </c>
      <c r="R517" s="2">
        <v>6</v>
      </c>
      <c r="S517" s="2">
        <v>4</v>
      </c>
      <c r="T517" s="2">
        <f t="shared" ref="T517:T580" si="24">IF(Z517&gt;0,IF(AA517="F",((Z517-32)*5/9),Z517)," ")</f>
        <v>5</v>
      </c>
      <c r="U517" s="2" t="str">
        <f t="shared" ref="U517:U580" si="25">IF(AB517&gt;0,IF(AC517="F",((AB517-32)*5/9),AB517)," ")</f>
        <v xml:space="preserve"> </v>
      </c>
      <c r="V517" s="2">
        <f t="shared" ref="V517:V580" si="26">W517*0.0254</f>
        <v>0.53339999999999999</v>
      </c>
      <c r="W517" s="2">
        <v>21</v>
      </c>
      <c r="X517" s="2">
        <v>1</v>
      </c>
      <c r="Y517" s="2">
        <v>9.52</v>
      </c>
      <c r="Z517" s="2">
        <v>5</v>
      </c>
      <c r="AA517" s="2"/>
      <c r="AB517" s="2">
        <v>-3</v>
      </c>
      <c r="AC517" s="2"/>
      <c r="AD517" s="11" t="s">
        <v>62</v>
      </c>
      <c r="AG517">
        <f>D517</f>
        <v>6.9</v>
      </c>
      <c r="AH517">
        <f>F517</f>
        <v>3.14</v>
      </c>
      <c r="AI517">
        <f>G517</f>
        <v>0.24</v>
      </c>
    </row>
    <row r="518" spans="1:35" x14ac:dyDescent="0.2">
      <c r="A518" s="1">
        <v>38034</v>
      </c>
      <c r="B518" s="3">
        <v>20</v>
      </c>
      <c r="N518" s="2"/>
      <c r="O518" s="2"/>
      <c r="P518" s="2"/>
      <c r="Q518" s="2"/>
      <c r="R518" s="2"/>
      <c r="S518" s="2"/>
      <c r="T518" s="2" t="str">
        <f t="shared" si="24"/>
        <v xml:space="preserve"> </v>
      </c>
      <c r="U518" s="2" t="str">
        <f t="shared" si="25"/>
        <v xml:space="preserve"> </v>
      </c>
      <c r="V518" s="2">
        <f t="shared" si="26"/>
        <v>0</v>
      </c>
      <c r="W518" s="2"/>
      <c r="X518" s="2"/>
      <c r="Z518" s="2"/>
      <c r="AA518" s="2"/>
      <c r="AB518" s="2"/>
      <c r="AC518" s="2"/>
      <c r="AD518" s="11" t="s">
        <v>63</v>
      </c>
      <c r="AG518">
        <f>AVERAGE(D519:D521)</f>
        <v>6.62</v>
      </c>
      <c r="AH518">
        <f>AVERAGE(F519:F521)</f>
        <v>2.9466666666666668</v>
      </c>
      <c r="AI518">
        <f>AVERAGE(G519:G521)</f>
        <v>0.26333333333333336</v>
      </c>
    </row>
    <row r="519" spans="1:35" x14ac:dyDescent="0.2">
      <c r="A519" s="1">
        <v>38048</v>
      </c>
      <c r="B519" s="3">
        <v>20</v>
      </c>
      <c r="C519" s="2">
        <v>7.0000000000000007E-2</v>
      </c>
      <c r="D519">
        <v>6.8</v>
      </c>
      <c r="F519" s="2">
        <v>2.96</v>
      </c>
      <c r="G519" s="2">
        <v>0.26</v>
      </c>
      <c r="H519" s="2"/>
      <c r="I519" s="2"/>
      <c r="J519" s="2"/>
      <c r="K519" s="2"/>
      <c r="L519" s="2"/>
      <c r="M519" s="2"/>
      <c r="N519" s="2">
        <v>1</v>
      </c>
      <c r="O519" s="2">
        <v>3</v>
      </c>
      <c r="P519" s="2">
        <v>2</v>
      </c>
      <c r="Q519" s="2">
        <v>2</v>
      </c>
      <c r="R519" s="2">
        <v>4</v>
      </c>
      <c r="S519" s="2">
        <v>2</v>
      </c>
      <c r="T519" s="2">
        <f t="shared" si="24"/>
        <v>13</v>
      </c>
      <c r="U519" s="2">
        <f t="shared" si="25"/>
        <v>4</v>
      </c>
      <c r="V519" s="2">
        <f t="shared" si="26"/>
        <v>0.53339999999999999</v>
      </c>
      <c r="W519" s="2">
        <v>21</v>
      </c>
      <c r="X519" s="2">
        <v>1</v>
      </c>
      <c r="Y519" s="2">
        <v>9.16</v>
      </c>
      <c r="Z519" s="2">
        <v>13</v>
      </c>
      <c r="AA519" s="2"/>
      <c r="AB519" s="2">
        <v>4</v>
      </c>
      <c r="AC519" s="2"/>
      <c r="AD519" s="11" t="s">
        <v>64</v>
      </c>
      <c r="AG519">
        <f>AVERAGE(D522:D523)</f>
        <v>6.6</v>
      </c>
      <c r="AH519">
        <f>AVERAGE(F522:F523)</f>
        <v>3.1550000000000002</v>
      </c>
      <c r="AI519">
        <f>AVERAGE(G522:G523)</f>
        <v>0.255</v>
      </c>
    </row>
    <row r="520" spans="1:35" x14ac:dyDescent="0.2">
      <c r="A520" s="1">
        <v>38062</v>
      </c>
      <c r="B520" s="3">
        <v>20</v>
      </c>
      <c r="C520" s="2">
        <v>7.0000000000000007E-2</v>
      </c>
      <c r="D520">
        <v>6.21</v>
      </c>
      <c r="F520" s="2">
        <v>2.86</v>
      </c>
      <c r="G520" s="2">
        <v>0.26</v>
      </c>
      <c r="H520" s="2"/>
      <c r="I520" s="2"/>
      <c r="J520" s="2"/>
      <c r="K520" s="2"/>
      <c r="L520" s="2"/>
      <c r="M520" s="2"/>
      <c r="N520" s="2">
        <v>1</v>
      </c>
      <c r="O520" s="2">
        <v>4</v>
      </c>
      <c r="P520" s="2">
        <v>3</v>
      </c>
      <c r="Q520" s="2">
        <v>2</v>
      </c>
      <c r="R520" s="2">
        <v>3</v>
      </c>
      <c r="S520" s="2">
        <v>4</v>
      </c>
      <c r="T520" s="2">
        <f t="shared" si="24"/>
        <v>3</v>
      </c>
      <c r="U520" s="2">
        <f t="shared" si="25"/>
        <v>4</v>
      </c>
      <c r="V520" s="2">
        <f t="shared" si="26"/>
        <v>0.60959999999999992</v>
      </c>
      <c r="W520" s="2">
        <v>24</v>
      </c>
      <c r="X520" s="2">
        <v>2</v>
      </c>
      <c r="Y520" s="2">
        <v>9.6199999999999992</v>
      </c>
      <c r="Z520" s="2">
        <v>3</v>
      </c>
      <c r="AA520" s="2"/>
      <c r="AB520" s="2">
        <v>4</v>
      </c>
      <c r="AC520" s="2"/>
      <c r="AD520" s="11" t="s">
        <v>65</v>
      </c>
      <c r="AG520">
        <f>AVERAGE(D524:D525)</f>
        <v>6.5649999999999995</v>
      </c>
      <c r="AH520">
        <f>AVERAGE(F524:F525)</f>
        <v>3.1349999999999998</v>
      </c>
      <c r="AI520">
        <f>AVERAGE(G524:G525)</f>
        <v>0.255</v>
      </c>
    </row>
    <row r="521" spans="1:35" x14ac:dyDescent="0.2">
      <c r="A521" s="1">
        <v>38076</v>
      </c>
      <c r="B521" s="3">
        <v>20</v>
      </c>
      <c r="C521" s="2">
        <v>0.03</v>
      </c>
      <c r="D521">
        <v>6.85</v>
      </c>
      <c r="F521" s="2">
        <v>3.02</v>
      </c>
      <c r="G521" s="2">
        <v>0.27</v>
      </c>
      <c r="H521" s="2"/>
      <c r="I521" s="2"/>
      <c r="J521" s="2"/>
      <c r="K521" s="2"/>
      <c r="L521" s="2"/>
      <c r="M521" s="2"/>
      <c r="N521" s="2">
        <v>2</v>
      </c>
      <c r="O521" s="2">
        <v>4</v>
      </c>
      <c r="P521" s="2">
        <v>3</v>
      </c>
      <c r="Q521" s="2">
        <v>2</v>
      </c>
      <c r="R521" s="2">
        <v>8</v>
      </c>
      <c r="S521" s="2">
        <v>2</v>
      </c>
      <c r="T521" s="2">
        <f t="shared" si="24"/>
        <v>5</v>
      </c>
      <c r="U521" s="2">
        <f t="shared" si="25"/>
        <v>6</v>
      </c>
      <c r="V521" s="2">
        <f t="shared" si="26"/>
        <v>0.60959999999999992</v>
      </c>
      <c r="W521" s="2">
        <v>24</v>
      </c>
      <c r="X521" s="2">
        <v>2</v>
      </c>
      <c r="Y521" s="2">
        <v>9.0299999999999994</v>
      </c>
      <c r="Z521" s="2">
        <v>5</v>
      </c>
      <c r="AA521" s="2"/>
      <c r="AB521" s="2">
        <v>6</v>
      </c>
      <c r="AC521" s="2"/>
      <c r="AD521" s="11" t="s">
        <v>66</v>
      </c>
      <c r="AG521">
        <f>AVERAGE(D526:D527)</f>
        <v>6.77</v>
      </c>
      <c r="AH521">
        <f>AVERAGE(F526:F527)</f>
        <v>3.1550000000000002</v>
      </c>
      <c r="AI521">
        <f>AVERAGE(G526:G527)</f>
        <v>0.25</v>
      </c>
    </row>
    <row r="522" spans="1:35" x14ac:dyDescent="0.2">
      <c r="A522" s="1">
        <v>38090</v>
      </c>
      <c r="B522" s="3">
        <v>20</v>
      </c>
      <c r="C522" s="2">
        <v>0.08</v>
      </c>
      <c r="D522">
        <v>6.53</v>
      </c>
      <c r="F522" s="2">
        <v>3.16</v>
      </c>
      <c r="G522" s="2">
        <v>0.26</v>
      </c>
      <c r="H522" s="2"/>
      <c r="I522" s="2"/>
      <c r="J522" s="2"/>
      <c r="K522" s="2"/>
      <c r="L522" s="2"/>
      <c r="M522" s="2"/>
      <c r="N522" s="2">
        <v>1</v>
      </c>
      <c r="O522" s="2">
        <v>4</v>
      </c>
      <c r="P522" s="2">
        <v>1</v>
      </c>
      <c r="Q522" s="2">
        <v>1</v>
      </c>
      <c r="R522" s="2"/>
      <c r="S522" s="2">
        <v>4</v>
      </c>
      <c r="T522" s="2">
        <f t="shared" si="24"/>
        <v>11</v>
      </c>
      <c r="U522" s="2">
        <f t="shared" si="25"/>
        <v>7</v>
      </c>
      <c r="V522" s="2">
        <f t="shared" si="26"/>
        <v>0.76200000000000001</v>
      </c>
      <c r="W522" s="2">
        <v>30</v>
      </c>
      <c r="X522" s="2">
        <v>1</v>
      </c>
      <c r="Y522" s="2">
        <v>8.65</v>
      </c>
      <c r="Z522" s="2">
        <v>11</v>
      </c>
      <c r="AA522" s="2"/>
      <c r="AB522" s="2">
        <v>7</v>
      </c>
      <c r="AC522" s="2"/>
      <c r="AD522" s="11" t="s">
        <v>67</v>
      </c>
      <c r="AG522">
        <f>D529</f>
        <v>6.84</v>
      </c>
      <c r="AH522">
        <f>F529</f>
        <v>3.08</v>
      </c>
      <c r="AI522">
        <f>G529</f>
        <v>0.26</v>
      </c>
    </row>
    <row r="523" spans="1:35" x14ac:dyDescent="0.2">
      <c r="A523" s="1">
        <v>38104</v>
      </c>
      <c r="B523" s="3">
        <v>20</v>
      </c>
      <c r="C523" s="2">
        <v>0.03</v>
      </c>
      <c r="D523">
        <v>6.67</v>
      </c>
      <c r="F523" s="2">
        <v>3.15</v>
      </c>
      <c r="G523" s="2">
        <v>0.25</v>
      </c>
      <c r="H523" s="2"/>
      <c r="I523" s="2"/>
      <c r="J523" s="2"/>
      <c r="K523" s="2"/>
      <c r="L523" s="2"/>
      <c r="M523" s="2"/>
      <c r="N523" s="2">
        <v>3</v>
      </c>
      <c r="O523" s="2">
        <v>2</v>
      </c>
      <c r="P523" s="2">
        <v>2</v>
      </c>
      <c r="Q523" s="2">
        <v>2</v>
      </c>
      <c r="R523" s="2">
        <v>6</v>
      </c>
      <c r="S523" s="2">
        <v>3</v>
      </c>
      <c r="T523" s="2">
        <f t="shared" si="24"/>
        <v>20</v>
      </c>
      <c r="U523" s="2">
        <f t="shared" si="25"/>
        <v>18</v>
      </c>
      <c r="V523" s="2">
        <f t="shared" si="26"/>
        <v>0.20319999999999999</v>
      </c>
      <c r="W523" s="2">
        <v>8</v>
      </c>
      <c r="X523" s="2">
        <v>2</v>
      </c>
      <c r="Y523" s="2">
        <v>8.6</v>
      </c>
      <c r="Z523" s="2">
        <v>20</v>
      </c>
      <c r="AA523" s="2"/>
      <c r="AB523" s="2">
        <v>18</v>
      </c>
      <c r="AC523" s="2"/>
      <c r="AD523" s="11" t="s">
        <v>68</v>
      </c>
      <c r="AG523">
        <f>AVERAGE(D530:D532)</f>
        <v>7.0066666666666668</v>
      </c>
      <c r="AH523">
        <f>AVERAGE(F530:F532)</f>
        <v>3.395</v>
      </c>
      <c r="AI523">
        <f>AVERAGE(G530:G532)</f>
        <v>0.20833333333333334</v>
      </c>
    </row>
    <row r="524" spans="1:35" x14ac:dyDescent="0.2">
      <c r="A524" s="1">
        <v>38118</v>
      </c>
      <c r="B524" s="3">
        <v>20</v>
      </c>
      <c r="C524" s="2">
        <v>0.09</v>
      </c>
      <c r="D524">
        <v>6.26</v>
      </c>
      <c r="F524" s="2">
        <v>3.32</v>
      </c>
      <c r="G524" s="2">
        <v>0.25</v>
      </c>
      <c r="H524" s="2"/>
      <c r="I524" s="2"/>
      <c r="J524" s="2"/>
      <c r="K524" s="2"/>
      <c r="L524" s="2"/>
      <c r="M524" s="2"/>
      <c r="N524" s="2">
        <v>1</v>
      </c>
      <c r="O524" s="2">
        <v>2</v>
      </c>
      <c r="P524" s="2">
        <v>2</v>
      </c>
      <c r="Q524" s="2">
        <v>2</v>
      </c>
      <c r="R524" s="2">
        <v>6</v>
      </c>
      <c r="S524" s="2">
        <v>1</v>
      </c>
      <c r="T524" s="2">
        <f t="shared" si="24"/>
        <v>28</v>
      </c>
      <c r="U524" s="2">
        <f t="shared" si="25"/>
        <v>19</v>
      </c>
      <c r="V524" s="2">
        <f t="shared" si="26"/>
        <v>0.53339999999999999</v>
      </c>
      <c r="W524" s="2">
        <v>21</v>
      </c>
      <c r="X524" s="2">
        <v>1</v>
      </c>
      <c r="Y524" s="2">
        <v>8.09</v>
      </c>
      <c r="Z524" s="2">
        <v>28</v>
      </c>
      <c r="AA524" s="2"/>
      <c r="AB524" s="2">
        <v>19</v>
      </c>
      <c r="AC524" s="2"/>
      <c r="AD524" s="11" t="s">
        <v>69</v>
      </c>
      <c r="AG524">
        <f>D534</f>
        <v>7.4</v>
      </c>
      <c r="AI524">
        <f>G534</f>
        <v>0.05</v>
      </c>
    </row>
    <row r="525" spans="1:35" x14ac:dyDescent="0.2">
      <c r="A525" s="1">
        <v>38132</v>
      </c>
      <c r="B525" s="3">
        <v>20</v>
      </c>
      <c r="C525" s="2">
        <v>0.06</v>
      </c>
      <c r="D525">
        <v>6.87</v>
      </c>
      <c r="F525" s="2">
        <v>2.95</v>
      </c>
      <c r="G525" s="2">
        <v>0.26</v>
      </c>
      <c r="H525" s="2"/>
      <c r="I525" s="2"/>
      <c r="J525" s="2"/>
      <c r="K525" s="2"/>
      <c r="L525" s="2"/>
      <c r="M525" s="2"/>
      <c r="N525" s="2">
        <v>3</v>
      </c>
      <c r="O525" s="2">
        <v>2</v>
      </c>
      <c r="P525" s="2">
        <v>2</v>
      </c>
      <c r="Q525" s="2">
        <v>2</v>
      </c>
      <c r="R525" s="2">
        <v>6</v>
      </c>
      <c r="S525" s="2">
        <v>1</v>
      </c>
      <c r="T525" s="2">
        <f t="shared" si="24"/>
        <v>28</v>
      </c>
      <c r="U525" s="2">
        <f t="shared" si="25"/>
        <v>27</v>
      </c>
      <c r="V525" s="2">
        <f t="shared" si="26"/>
        <v>0.30479999999999996</v>
      </c>
      <c r="W525" s="2">
        <v>12</v>
      </c>
      <c r="X525" s="2"/>
      <c r="Y525" s="2">
        <v>7.95</v>
      </c>
      <c r="Z525" s="2">
        <v>28</v>
      </c>
      <c r="AA525" s="2"/>
      <c r="AB525" s="2">
        <v>27</v>
      </c>
      <c r="AC525" s="2"/>
      <c r="AD525" s="11" t="s">
        <v>70</v>
      </c>
      <c r="AG525">
        <f>AVERAGE(D535:D536)</f>
        <v>7.35</v>
      </c>
      <c r="AH525">
        <f>AVERAGE(F535:F536)</f>
        <v>4.4000000000000004</v>
      </c>
      <c r="AI525">
        <f>AVERAGE(G535:G536)</f>
        <v>8.2000000000000003E-2</v>
      </c>
    </row>
    <row r="526" spans="1:35" x14ac:dyDescent="0.2">
      <c r="A526" s="1">
        <v>38146</v>
      </c>
      <c r="B526" s="3">
        <v>20</v>
      </c>
      <c r="C526" s="2">
        <v>0.08</v>
      </c>
      <c r="D526">
        <v>6.69</v>
      </c>
      <c r="F526" s="2">
        <v>3.27</v>
      </c>
      <c r="G526" s="2">
        <v>0.24</v>
      </c>
      <c r="H526" s="2"/>
      <c r="I526" s="2"/>
      <c r="J526" s="2"/>
      <c r="K526" s="2"/>
      <c r="L526" s="2"/>
      <c r="M526" s="2"/>
      <c r="N526" s="2">
        <v>1</v>
      </c>
      <c r="O526" s="2">
        <v>1</v>
      </c>
      <c r="P526" s="2">
        <v>1</v>
      </c>
      <c r="Q526" s="2">
        <v>1</v>
      </c>
      <c r="R526" s="2"/>
      <c r="S526" s="2">
        <v>2</v>
      </c>
      <c r="T526" s="2">
        <f t="shared" si="24"/>
        <v>27</v>
      </c>
      <c r="U526" s="2">
        <f t="shared" si="25"/>
        <v>18</v>
      </c>
      <c r="V526" s="2">
        <f t="shared" si="26"/>
        <v>0.4572</v>
      </c>
      <c r="W526" s="2">
        <v>18</v>
      </c>
      <c r="X526" s="2">
        <v>1</v>
      </c>
      <c r="Y526" s="2">
        <v>7.9</v>
      </c>
      <c r="Z526" s="2">
        <v>27</v>
      </c>
      <c r="AA526" s="2"/>
      <c r="AB526" s="2">
        <v>18</v>
      </c>
      <c r="AC526" s="2"/>
      <c r="AD526" s="11" t="s">
        <v>71</v>
      </c>
      <c r="AG526">
        <f>AVERAGE(D537:D538)</f>
        <v>6.05</v>
      </c>
      <c r="AI526">
        <f>AVERAGE(G537:G538)</f>
        <v>0.11099999999999999</v>
      </c>
    </row>
    <row r="527" spans="1:35" x14ac:dyDescent="0.2">
      <c r="A527" s="1">
        <v>38160</v>
      </c>
      <c r="B527" s="3">
        <v>20</v>
      </c>
      <c r="C527" s="2">
        <v>0.12</v>
      </c>
      <c r="D527">
        <v>6.85</v>
      </c>
      <c r="F527" s="2">
        <v>3.04</v>
      </c>
      <c r="G527" s="2">
        <v>0.26</v>
      </c>
      <c r="H527" s="2"/>
      <c r="I527" s="2"/>
      <c r="J527" s="2"/>
      <c r="K527" s="2"/>
      <c r="L527" s="2"/>
      <c r="M527" s="2"/>
      <c r="N527" s="2">
        <v>4</v>
      </c>
      <c r="O527" s="2">
        <v>3</v>
      </c>
      <c r="P527" s="2">
        <v>2</v>
      </c>
      <c r="Q527" s="2">
        <v>2</v>
      </c>
      <c r="R527" s="2">
        <v>5</v>
      </c>
      <c r="S527" s="2">
        <v>1</v>
      </c>
      <c r="T527" s="2">
        <f t="shared" si="24"/>
        <v>26</v>
      </c>
      <c r="U527" s="2">
        <f t="shared" si="25"/>
        <v>24</v>
      </c>
      <c r="V527" s="2">
        <f t="shared" si="26"/>
        <v>0.53339999999999999</v>
      </c>
      <c r="W527" s="2">
        <v>21</v>
      </c>
      <c r="X527" s="2">
        <v>1</v>
      </c>
      <c r="Y527" s="2">
        <v>7.74</v>
      </c>
      <c r="Z527" s="2">
        <v>26</v>
      </c>
      <c r="AA527" s="2"/>
      <c r="AB527" s="2">
        <v>24</v>
      </c>
      <c r="AC527" s="2"/>
      <c r="AD527" s="11" t="s">
        <v>72</v>
      </c>
      <c r="AG527">
        <f>D539</f>
        <v>6.9</v>
      </c>
      <c r="AI527">
        <f>G539</f>
        <v>0.186</v>
      </c>
    </row>
    <row r="528" spans="1:35" x14ac:dyDescent="0.2">
      <c r="A528" s="1">
        <v>38174</v>
      </c>
      <c r="B528" s="3">
        <v>20</v>
      </c>
      <c r="N528" s="2"/>
      <c r="O528" s="2"/>
      <c r="P528" s="2"/>
      <c r="Q528" s="2"/>
      <c r="R528" s="2"/>
      <c r="S528" s="2"/>
      <c r="T528" s="2" t="str">
        <f t="shared" si="24"/>
        <v xml:space="preserve"> </v>
      </c>
      <c r="U528" s="2" t="str">
        <f t="shared" si="25"/>
        <v xml:space="preserve"> </v>
      </c>
      <c r="V528" s="2">
        <f t="shared" si="26"/>
        <v>0</v>
      </c>
      <c r="W528" s="2"/>
      <c r="X528" s="2"/>
      <c r="Z528" s="2"/>
      <c r="AA528" s="2"/>
      <c r="AB528" s="2"/>
      <c r="AC528" s="2"/>
      <c r="AD528" s="1"/>
    </row>
    <row r="529" spans="1:35" x14ac:dyDescent="0.2">
      <c r="A529" s="1">
        <v>38188</v>
      </c>
      <c r="B529" s="3">
        <v>20</v>
      </c>
      <c r="C529" s="2">
        <v>0.05</v>
      </c>
      <c r="D529">
        <v>6.84</v>
      </c>
      <c r="F529" s="2">
        <v>3.08</v>
      </c>
      <c r="G529" s="2">
        <v>0.26</v>
      </c>
      <c r="H529" s="2"/>
      <c r="I529" s="2"/>
      <c r="J529" s="2"/>
      <c r="K529" s="2"/>
      <c r="L529" s="2"/>
      <c r="M529" s="2"/>
      <c r="N529" s="2">
        <v>4</v>
      </c>
      <c r="O529" s="2">
        <v>2</v>
      </c>
      <c r="P529" s="2">
        <v>2</v>
      </c>
      <c r="Q529" s="2">
        <v>2</v>
      </c>
      <c r="R529" s="2">
        <v>6</v>
      </c>
      <c r="S529" s="2">
        <v>4</v>
      </c>
      <c r="T529" s="2">
        <f t="shared" si="24"/>
        <v>29</v>
      </c>
      <c r="U529" s="2">
        <f t="shared" si="25"/>
        <v>27</v>
      </c>
      <c r="V529" s="2">
        <f t="shared" si="26"/>
        <v>0.38100000000000001</v>
      </c>
      <c r="W529" s="2">
        <v>15</v>
      </c>
      <c r="X529" s="2">
        <v>1</v>
      </c>
      <c r="Y529" s="2">
        <v>7.2</v>
      </c>
      <c r="Z529" s="2">
        <v>29</v>
      </c>
      <c r="AA529" s="2"/>
      <c r="AB529" s="2">
        <v>27</v>
      </c>
      <c r="AC529" s="2"/>
      <c r="AD529" s="1"/>
    </row>
    <row r="530" spans="1:35" x14ac:dyDescent="0.2">
      <c r="A530" s="1">
        <v>38202</v>
      </c>
      <c r="B530">
        <v>20</v>
      </c>
      <c r="C530">
        <v>0.06</v>
      </c>
      <c r="D530">
        <v>6.49</v>
      </c>
      <c r="F530">
        <v>3.19</v>
      </c>
      <c r="G530">
        <v>0.24</v>
      </c>
      <c r="N530">
        <v>4</v>
      </c>
      <c r="O530">
        <v>3</v>
      </c>
      <c r="P530">
        <v>2</v>
      </c>
      <c r="Q530">
        <v>2</v>
      </c>
      <c r="R530">
        <v>6</v>
      </c>
      <c r="S530">
        <v>5</v>
      </c>
      <c r="T530" s="2">
        <f t="shared" si="24"/>
        <v>23</v>
      </c>
      <c r="U530" s="2">
        <f t="shared" si="25"/>
        <v>24</v>
      </c>
      <c r="V530" s="2">
        <f t="shared" si="26"/>
        <v>0.4572</v>
      </c>
      <c r="W530">
        <v>18</v>
      </c>
      <c r="X530">
        <v>1</v>
      </c>
      <c r="Y530">
        <v>7.19</v>
      </c>
      <c r="Z530">
        <v>23</v>
      </c>
      <c r="AB530">
        <v>24</v>
      </c>
      <c r="AD530" s="1"/>
    </row>
    <row r="531" spans="1:35" x14ac:dyDescent="0.2">
      <c r="A531" s="1">
        <v>38216</v>
      </c>
      <c r="B531">
        <v>20</v>
      </c>
      <c r="C531">
        <v>0</v>
      </c>
      <c r="D531">
        <v>7.6</v>
      </c>
      <c r="F531" t="s">
        <v>2</v>
      </c>
      <c r="G531">
        <v>0.115</v>
      </c>
      <c r="N531">
        <v>4</v>
      </c>
      <c r="O531">
        <v>2</v>
      </c>
      <c r="P531">
        <v>2</v>
      </c>
      <c r="Q531">
        <v>2</v>
      </c>
      <c r="R531">
        <v>6</v>
      </c>
      <c r="S531">
        <v>4</v>
      </c>
      <c r="T531" s="2">
        <f t="shared" si="24"/>
        <v>30</v>
      </c>
      <c r="U531" s="2">
        <f t="shared" si="25"/>
        <v>20</v>
      </c>
      <c r="V531" s="2">
        <f t="shared" si="26"/>
        <v>0.38100000000000001</v>
      </c>
      <c r="W531">
        <v>15</v>
      </c>
      <c r="X531" t="s">
        <v>2</v>
      </c>
      <c r="Y531">
        <v>10.46</v>
      </c>
      <c r="Z531">
        <v>30</v>
      </c>
      <c r="AB531">
        <v>20</v>
      </c>
      <c r="AD531" s="1"/>
    </row>
    <row r="532" spans="1:35" x14ac:dyDescent="0.2">
      <c r="A532" s="1">
        <v>38230</v>
      </c>
      <c r="B532">
        <v>20</v>
      </c>
      <c r="C532">
        <v>0.08</v>
      </c>
      <c r="D532">
        <v>6.93</v>
      </c>
      <c r="E532">
        <v>60.5</v>
      </c>
      <c r="F532">
        <v>3.6</v>
      </c>
      <c r="G532">
        <v>0.27</v>
      </c>
      <c r="N532">
        <v>1</v>
      </c>
      <c r="O532">
        <v>2</v>
      </c>
      <c r="P532">
        <v>2</v>
      </c>
      <c r="Q532">
        <v>2</v>
      </c>
      <c r="R532">
        <v>3</v>
      </c>
      <c r="S532">
        <v>5</v>
      </c>
      <c r="T532" s="2">
        <f t="shared" si="24"/>
        <v>28</v>
      </c>
      <c r="U532" s="2">
        <f t="shared" si="25"/>
        <v>25</v>
      </c>
      <c r="V532" s="2">
        <f t="shared" si="26"/>
        <v>0.53339999999999999</v>
      </c>
      <c r="W532">
        <v>21</v>
      </c>
      <c r="X532">
        <v>1</v>
      </c>
      <c r="Y532">
        <v>7.54</v>
      </c>
      <c r="Z532">
        <v>28</v>
      </c>
      <c r="AB532">
        <v>25</v>
      </c>
      <c r="AD532" s="1"/>
    </row>
    <row r="533" spans="1:35" x14ac:dyDescent="0.2">
      <c r="A533" s="7">
        <v>38244</v>
      </c>
      <c r="B533">
        <v>20</v>
      </c>
      <c r="T533" s="2" t="str">
        <f t="shared" si="24"/>
        <v xml:space="preserve"> </v>
      </c>
      <c r="U533" s="2" t="str">
        <f t="shared" si="25"/>
        <v xml:space="preserve"> </v>
      </c>
      <c r="V533" s="2">
        <f t="shared" si="26"/>
        <v>0</v>
      </c>
      <c r="AD533" s="1"/>
    </row>
    <row r="534" spans="1:35" x14ac:dyDescent="0.2">
      <c r="A534" s="7">
        <v>38258</v>
      </c>
      <c r="B534">
        <v>20</v>
      </c>
      <c r="C534">
        <v>0</v>
      </c>
      <c r="D534">
        <v>7.4</v>
      </c>
      <c r="F534" t="s">
        <v>2</v>
      </c>
      <c r="G534">
        <v>0.05</v>
      </c>
      <c r="N534">
        <v>1</v>
      </c>
      <c r="O534">
        <v>3</v>
      </c>
      <c r="P534" t="s">
        <v>3</v>
      </c>
      <c r="Q534">
        <v>3</v>
      </c>
      <c r="R534">
        <v>4</v>
      </c>
      <c r="S534" t="s">
        <v>39</v>
      </c>
      <c r="T534" s="2">
        <f t="shared" si="24"/>
        <v>22</v>
      </c>
      <c r="U534" s="2">
        <f t="shared" si="25"/>
        <v>19</v>
      </c>
      <c r="V534" s="2">
        <f t="shared" si="26"/>
        <v>0.4572</v>
      </c>
      <c r="W534">
        <v>18</v>
      </c>
      <c r="X534">
        <v>1</v>
      </c>
      <c r="Y534">
        <v>10.1</v>
      </c>
      <c r="Z534">
        <v>22</v>
      </c>
      <c r="AB534">
        <v>19</v>
      </c>
      <c r="AD534" s="7"/>
    </row>
    <row r="535" spans="1:35" x14ac:dyDescent="0.2">
      <c r="A535" s="1">
        <v>38272</v>
      </c>
      <c r="B535">
        <v>20</v>
      </c>
      <c r="C535">
        <v>0</v>
      </c>
      <c r="D535">
        <v>6.9</v>
      </c>
      <c r="F535">
        <v>4.4000000000000004</v>
      </c>
      <c r="G535" t="s">
        <v>2</v>
      </c>
      <c r="N535">
        <v>1</v>
      </c>
      <c r="O535">
        <v>1</v>
      </c>
      <c r="P535">
        <v>2</v>
      </c>
      <c r="Q535">
        <v>2</v>
      </c>
      <c r="R535">
        <v>6</v>
      </c>
      <c r="S535">
        <v>1</v>
      </c>
      <c r="T535" s="2">
        <f t="shared" si="24"/>
        <v>13</v>
      </c>
      <c r="U535" s="2">
        <f t="shared" si="25"/>
        <v>13</v>
      </c>
      <c r="V535" s="2">
        <f t="shared" si="26"/>
        <v>0.53339999999999999</v>
      </c>
      <c r="W535">
        <v>21</v>
      </c>
      <c r="X535">
        <v>1</v>
      </c>
      <c r="Y535">
        <v>8.83</v>
      </c>
      <c r="Z535">
        <v>13</v>
      </c>
      <c r="AB535">
        <v>13</v>
      </c>
      <c r="AD535" s="7"/>
    </row>
    <row r="536" spans="1:35" x14ac:dyDescent="0.2">
      <c r="A536" s="1">
        <v>38286</v>
      </c>
      <c r="B536">
        <v>20</v>
      </c>
      <c r="C536">
        <v>0</v>
      </c>
      <c r="D536">
        <v>7.8</v>
      </c>
      <c r="F536" t="s">
        <v>2</v>
      </c>
      <c r="G536">
        <v>8.2000000000000003E-2</v>
      </c>
      <c r="N536" t="s">
        <v>40</v>
      </c>
      <c r="O536">
        <v>3</v>
      </c>
      <c r="P536">
        <v>2</v>
      </c>
      <c r="Q536">
        <v>2</v>
      </c>
      <c r="R536" t="s">
        <v>41</v>
      </c>
      <c r="S536">
        <v>1</v>
      </c>
      <c r="T536" s="2">
        <f t="shared" si="24"/>
        <v>13</v>
      </c>
      <c r="U536" s="2">
        <f t="shared" si="25"/>
        <v>10</v>
      </c>
      <c r="V536" s="2">
        <f t="shared" si="26"/>
        <v>0.60959999999999992</v>
      </c>
      <c r="W536">
        <v>24</v>
      </c>
      <c r="X536" t="s">
        <v>2</v>
      </c>
      <c r="Y536">
        <v>10.15</v>
      </c>
      <c r="Z536">
        <v>13</v>
      </c>
      <c r="AB536">
        <v>10</v>
      </c>
      <c r="AD536" s="1"/>
    </row>
    <row r="537" spans="1:35" x14ac:dyDescent="0.2">
      <c r="A537" s="1">
        <v>38300</v>
      </c>
      <c r="B537">
        <v>20</v>
      </c>
      <c r="C537">
        <v>0</v>
      </c>
      <c r="D537">
        <v>7.3</v>
      </c>
      <c r="F537" t="s">
        <v>2</v>
      </c>
      <c r="G537">
        <v>7.8E-2</v>
      </c>
      <c r="N537" t="s">
        <v>40</v>
      </c>
      <c r="O537">
        <v>1</v>
      </c>
      <c r="P537">
        <v>3</v>
      </c>
      <c r="Q537" t="s">
        <v>42</v>
      </c>
      <c r="R537">
        <v>8</v>
      </c>
      <c r="S537">
        <v>1</v>
      </c>
      <c r="T537" s="2">
        <f t="shared" si="24"/>
        <v>8</v>
      </c>
      <c r="U537" s="2">
        <f t="shared" si="25"/>
        <v>6</v>
      </c>
      <c r="V537" s="2">
        <f t="shared" si="26"/>
        <v>0.4572</v>
      </c>
      <c r="W537">
        <v>18</v>
      </c>
      <c r="X537">
        <v>1</v>
      </c>
      <c r="Y537">
        <v>6.98</v>
      </c>
      <c r="Z537">
        <v>8</v>
      </c>
      <c r="AB537">
        <v>6</v>
      </c>
      <c r="AD537" s="1"/>
    </row>
    <row r="538" spans="1:35" x14ac:dyDescent="0.2">
      <c r="A538" s="7">
        <v>38314</v>
      </c>
      <c r="B538">
        <v>20</v>
      </c>
      <c r="C538">
        <v>0</v>
      </c>
      <c r="D538">
        <v>4.8</v>
      </c>
      <c r="E538">
        <v>68.099999999999994</v>
      </c>
      <c r="F538" t="s">
        <v>2</v>
      </c>
      <c r="G538">
        <v>0.14399999999999999</v>
      </c>
      <c r="N538" t="s">
        <v>43</v>
      </c>
      <c r="O538">
        <v>3</v>
      </c>
      <c r="P538">
        <v>2</v>
      </c>
      <c r="Q538">
        <v>2</v>
      </c>
      <c r="R538">
        <v>2</v>
      </c>
      <c r="S538">
        <v>3</v>
      </c>
      <c r="T538" s="2">
        <f t="shared" si="24"/>
        <v>10</v>
      </c>
      <c r="U538" s="2">
        <f t="shared" si="25"/>
        <v>7</v>
      </c>
      <c r="V538" s="2">
        <f t="shared" si="26"/>
        <v>0.53339999999999999</v>
      </c>
      <c r="W538">
        <v>21</v>
      </c>
      <c r="X538">
        <v>1</v>
      </c>
      <c r="Y538">
        <v>4.3499999999999996</v>
      </c>
      <c r="Z538">
        <v>10</v>
      </c>
      <c r="AB538">
        <v>7</v>
      </c>
      <c r="AD538" s="1"/>
    </row>
    <row r="539" spans="1:35" x14ac:dyDescent="0.2">
      <c r="A539" s="1">
        <v>38328</v>
      </c>
      <c r="B539">
        <v>20</v>
      </c>
      <c r="C539">
        <v>0</v>
      </c>
      <c r="D539">
        <v>6.9</v>
      </c>
      <c r="F539" t="s">
        <v>2</v>
      </c>
      <c r="G539">
        <v>0.186</v>
      </c>
      <c r="N539">
        <v>3</v>
      </c>
      <c r="O539">
        <v>3</v>
      </c>
      <c r="P539">
        <v>2</v>
      </c>
      <c r="Q539">
        <v>2</v>
      </c>
      <c r="R539">
        <v>6</v>
      </c>
      <c r="S539" t="s">
        <v>44</v>
      </c>
      <c r="T539" s="2">
        <f t="shared" si="24"/>
        <v>13</v>
      </c>
      <c r="U539" s="2">
        <f t="shared" si="25"/>
        <v>5</v>
      </c>
      <c r="V539" s="2">
        <f t="shared" si="26"/>
        <v>0.254</v>
      </c>
      <c r="W539">
        <v>10</v>
      </c>
      <c r="X539">
        <v>2</v>
      </c>
      <c r="Y539">
        <v>8.6300000000000008</v>
      </c>
      <c r="Z539">
        <v>13</v>
      </c>
      <c r="AB539">
        <v>5</v>
      </c>
      <c r="AD539" s="7"/>
    </row>
    <row r="540" spans="1:35" x14ac:dyDescent="0.2">
      <c r="T540" s="2" t="str">
        <f t="shared" si="24"/>
        <v xml:space="preserve"> </v>
      </c>
      <c r="U540" s="2" t="str">
        <f t="shared" si="25"/>
        <v xml:space="preserve"> </v>
      </c>
      <c r="V540" s="2">
        <f t="shared" si="26"/>
        <v>0</v>
      </c>
      <c r="AD540" s="1"/>
    </row>
    <row r="541" spans="1:35" x14ac:dyDescent="0.2">
      <c r="T541" s="2" t="str">
        <f t="shared" si="24"/>
        <v xml:space="preserve"> </v>
      </c>
      <c r="U541" s="2" t="str">
        <f t="shared" si="25"/>
        <v xml:space="preserve"> </v>
      </c>
      <c r="V541" s="2">
        <f t="shared" si="26"/>
        <v>0</v>
      </c>
    </row>
    <row r="542" spans="1:35" x14ac:dyDescent="0.2">
      <c r="A542" s="1">
        <v>37992</v>
      </c>
      <c r="B542" s="3">
        <v>21</v>
      </c>
      <c r="C542" s="2">
        <v>0.05</v>
      </c>
      <c r="D542">
        <v>6.93</v>
      </c>
      <c r="F542" s="2" t="s">
        <v>0</v>
      </c>
      <c r="G542" s="2">
        <v>0.24</v>
      </c>
      <c r="H542" s="2"/>
      <c r="I542" s="2"/>
      <c r="J542" s="2"/>
      <c r="K542" s="2"/>
      <c r="L542" s="2"/>
      <c r="M542" s="2"/>
      <c r="N542" s="2">
        <v>4</v>
      </c>
      <c r="O542" s="2">
        <v>2</v>
      </c>
      <c r="P542" s="2">
        <v>2</v>
      </c>
      <c r="Q542" s="2">
        <v>2</v>
      </c>
      <c r="R542" s="2">
        <v>8</v>
      </c>
      <c r="S542" s="2">
        <v>4</v>
      </c>
      <c r="T542" s="2">
        <f t="shared" si="24"/>
        <v>4</v>
      </c>
      <c r="U542" s="2">
        <f t="shared" si="25"/>
        <v>8</v>
      </c>
      <c r="V542" s="2">
        <f t="shared" si="26"/>
        <v>0.33019999999999999</v>
      </c>
      <c r="W542" s="2">
        <v>13</v>
      </c>
      <c r="X542" s="2">
        <v>1</v>
      </c>
      <c r="Y542" s="2">
        <v>8.5299999999999994</v>
      </c>
      <c r="Z542" s="2">
        <v>4</v>
      </c>
      <c r="AA542" s="2"/>
      <c r="AB542" s="2">
        <v>8</v>
      </c>
      <c r="AC542" s="2"/>
      <c r="AE542">
        <v>21</v>
      </c>
      <c r="AF542" s="10" t="s">
        <v>45</v>
      </c>
    </row>
    <row r="543" spans="1:35" x14ac:dyDescent="0.2">
      <c r="A543" s="1">
        <v>38006</v>
      </c>
      <c r="B543" s="3">
        <v>21</v>
      </c>
      <c r="C543" s="2">
        <v>0.21</v>
      </c>
      <c r="D543">
        <v>6.83</v>
      </c>
      <c r="F543" s="2">
        <v>3.19</v>
      </c>
      <c r="G543" s="2">
        <v>0.26</v>
      </c>
      <c r="H543" s="2"/>
      <c r="I543" s="2"/>
      <c r="J543" s="2"/>
      <c r="K543" s="2"/>
      <c r="L543" s="2"/>
      <c r="M543" s="2"/>
      <c r="N543" s="2">
        <v>3</v>
      </c>
      <c r="O543" s="2">
        <v>1</v>
      </c>
      <c r="P543" s="2">
        <v>2</v>
      </c>
      <c r="Q543" s="2">
        <v>2</v>
      </c>
      <c r="R543" s="2">
        <v>8</v>
      </c>
      <c r="S543" s="2">
        <v>1</v>
      </c>
      <c r="T543" s="2">
        <f t="shared" si="24"/>
        <v>3</v>
      </c>
      <c r="U543" s="2">
        <f t="shared" si="25"/>
        <v>1</v>
      </c>
      <c r="V543" s="2">
        <f t="shared" si="26"/>
        <v>0.40639999999999998</v>
      </c>
      <c r="W543" s="2">
        <v>16</v>
      </c>
      <c r="X543" s="2">
        <v>1</v>
      </c>
      <c r="Y543" s="2">
        <v>9.6199999999999992</v>
      </c>
      <c r="Z543" s="2">
        <v>3</v>
      </c>
      <c r="AA543" s="2"/>
      <c r="AB543" s="2">
        <v>1</v>
      </c>
      <c r="AC543" s="2"/>
      <c r="AD543" s="11" t="s">
        <v>61</v>
      </c>
      <c r="AG543">
        <f>AVERAGE(D542:D543)</f>
        <v>6.88</v>
      </c>
      <c r="AH543">
        <f>AVERAGE(F542:F543)</f>
        <v>3.19</v>
      </c>
      <c r="AI543">
        <f>AVERAGE(G542:G543)</f>
        <v>0.25</v>
      </c>
    </row>
    <row r="544" spans="1:35" x14ac:dyDescent="0.2">
      <c r="A544" s="6">
        <v>38020</v>
      </c>
      <c r="B544" s="3">
        <v>21</v>
      </c>
      <c r="N544" s="2"/>
      <c r="O544" s="2"/>
      <c r="P544" s="2"/>
      <c r="Q544" s="2"/>
      <c r="R544" s="2"/>
      <c r="S544" s="2"/>
      <c r="T544" s="2" t="str">
        <f t="shared" si="24"/>
        <v xml:space="preserve"> </v>
      </c>
      <c r="U544" s="2" t="str">
        <f t="shared" si="25"/>
        <v xml:space="preserve"> </v>
      </c>
      <c r="V544" s="2">
        <f t="shared" si="26"/>
        <v>0</v>
      </c>
      <c r="W544" s="2"/>
      <c r="X544" s="2"/>
      <c r="Z544" s="2"/>
      <c r="AA544" s="2"/>
      <c r="AB544" s="2"/>
      <c r="AC544" s="2"/>
      <c r="AD544" s="11" t="s">
        <v>62</v>
      </c>
      <c r="AG544">
        <f>D545</f>
        <v>6.97</v>
      </c>
      <c r="AH544">
        <f>F545</f>
        <v>3.34</v>
      </c>
      <c r="AI544">
        <f>G545</f>
        <v>0.34</v>
      </c>
    </row>
    <row r="545" spans="1:35" x14ac:dyDescent="0.2">
      <c r="A545" s="1">
        <v>38034</v>
      </c>
      <c r="B545" s="3">
        <v>21</v>
      </c>
      <c r="C545" s="2">
        <v>0.04</v>
      </c>
      <c r="D545">
        <v>6.97</v>
      </c>
      <c r="F545" s="2">
        <v>3.34</v>
      </c>
      <c r="G545" s="2">
        <v>0.34</v>
      </c>
      <c r="H545" s="2"/>
      <c r="I545" s="2"/>
      <c r="J545" s="2"/>
      <c r="K545" s="2"/>
      <c r="L545" s="2"/>
      <c r="M545" s="2"/>
      <c r="N545" s="2">
        <v>1</v>
      </c>
      <c r="O545" s="2">
        <v>3</v>
      </c>
      <c r="P545" s="2">
        <v>2</v>
      </c>
      <c r="Q545" s="2">
        <v>2</v>
      </c>
      <c r="R545" s="2">
        <v>2</v>
      </c>
      <c r="S545" s="2">
        <v>1</v>
      </c>
      <c r="T545" s="2">
        <f t="shared" si="24"/>
        <v>3</v>
      </c>
      <c r="U545" s="2">
        <f t="shared" si="25"/>
        <v>2</v>
      </c>
      <c r="V545" s="2">
        <f t="shared" si="26"/>
        <v>0.53339999999999999</v>
      </c>
      <c r="W545" s="2">
        <v>21</v>
      </c>
      <c r="X545" s="2">
        <v>1</v>
      </c>
      <c r="Y545" s="2">
        <v>9.81</v>
      </c>
      <c r="Z545" s="2">
        <v>3</v>
      </c>
      <c r="AA545" s="2"/>
      <c r="AB545" s="2">
        <v>2</v>
      </c>
      <c r="AC545" s="2"/>
      <c r="AD545" s="11" t="s">
        <v>63</v>
      </c>
      <c r="AG545">
        <f>D548</f>
        <v>6.7</v>
      </c>
      <c r="AH545">
        <f>F548</f>
        <v>3.14</v>
      </c>
      <c r="AI545">
        <f>G548</f>
        <v>0.28999999999999998</v>
      </c>
    </row>
    <row r="546" spans="1:35" x14ac:dyDescent="0.2">
      <c r="A546" s="1">
        <v>38048</v>
      </c>
      <c r="B546" s="3">
        <v>21</v>
      </c>
      <c r="N546" s="2"/>
      <c r="O546" s="2"/>
      <c r="P546" s="2"/>
      <c r="Q546" s="2"/>
      <c r="R546" s="2"/>
      <c r="S546" s="2"/>
      <c r="T546" s="2" t="str">
        <f t="shared" si="24"/>
        <v xml:space="preserve"> </v>
      </c>
      <c r="U546" s="2" t="str">
        <f t="shared" si="25"/>
        <v xml:space="preserve"> </v>
      </c>
      <c r="V546" s="2">
        <f t="shared" si="26"/>
        <v>0</v>
      </c>
      <c r="W546" s="2"/>
      <c r="X546" s="2"/>
      <c r="Z546" s="2"/>
      <c r="AA546" s="2"/>
      <c r="AB546" s="2"/>
      <c r="AC546" s="2"/>
      <c r="AD546" s="11" t="s">
        <v>64</v>
      </c>
    </row>
    <row r="547" spans="1:35" x14ac:dyDescent="0.2">
      <c r="A547" s="1">
        <v>38062</v>
      </c>
      <c r="B547" s="3">
        <v>21</v>
      </c>
      <c r="N547" s="2"/>
      <c r="O547" s="2"/>
      <c r="P547" s="2"/>
      <c r="Q547" s="2"/>
      <c r="R547" s="2"/>
      <c r="S547" s="2"/>
      <c r="T547" s="2" t="str">
        <f t="shared" si="24"/>
        <v xml:space="preserve"> </v>
      </c>
      <c r="U547" s="2" t="str">
        <f t="shared" si="25"/>
        <v xml:space="preserve"> </v>
      </c>
      <c r="V547" s="2">
        <f t="shared" si="26"/>
        <v>0</v>
      </c>
      <c r="W547" s="2"/>
      <c r="X547" s="2"/>
      <c r="Z547" s="2"/>
      <c r="AA547" s="2"/>
      <c r="AB547" s="2"/>
      <c r="AC547" s="2"/>
      <c r="AD547" s="11" t="s">
        <v>65</v>
      </c>
      <c r="AG547">
        <f>AVERAGE(D551:D552)</f>
        <v>6.5449999999999999</v>
      </c>
      <c r="AH547">
        <f>AVERAGE(F551:F552)</f>
        <v>3.1399999999999997</v>
      </c>
      <c r="AI547">
        <f>AVERAGE(G551:G552)</f>
        <v>0.30000000000000004</v>
      </c>
    </row>
    <row r="548" spans="1:35" x14ac:dyDescent="0.2">
      <c r="A548" s="1">
        <v>38076</v>
      </c>
      <c r="B548" s="3">
        <v>21</v>
      </c>
      <c r="C548" s="2">
        <v>0.06</v>
      </c>
      <c r="D548">
        <v>6.7</v>
      </c>
      <c r="F548" s="2">
        <v>3.14</v>
      </c>
      <c r="G548" s="2">
        <v>0.28999999999999998</v>
      </c>
      <c r="H548" s="2"/>
      <c r="I548" s="2"/>
      <c r="J548" s="2"/>
      <c r="K548" s="2"/>
      <c r="L548" s="2"/>
      <c r="M548" s="2"/>
      <c r="N548" s="2">
        <v>3</v>
      </c>
      <c r="O548" s="2">
        <v>3</v>
      </c>
      <c r="P548" s="2">
        <v>1</v>
      </c>
      <c r="Q548" s="2">
        <v>1</v>
      </c>
      <c r="R548" s="2"/>
      <c r="S548" s="2">
        <v>2</v>
      </c>
      <c r="T548" s="2" t="str">
        <f t="shared" si="24"/>
        <v xml:space="preserve"> </v>
      </c>
      <c r="U548" s="2" t="str">
        <f t="shared" si="25"/>
        <v xml:space="preserve"> </v>
      </c>
      <c r="V548" s="2">
        <f t="shared" si="26"/>
        <v>0.60959999999999992</v>
      </c>
      <c r="W548" s="2">
        <v>24</v>
      </c>
      <c r="X548" s="2">
        <v>1</v>
      </c>
      <c r="Y548" s="2">
        <v>9.08</v>
      </c>
      <c r="Z548" s="2"/>
      <c r="AA548" s="2"/>
      <c r="AB548" s="2"/>
      <c r="AC548" s="2"/>
      <c r="AD548" s="11" t="s">
        <v>66</v>
      </c>
      <c r="AG548">
        <f>D553</f>
        <v>6.84</v>
      </c>
      <c r="AH548">
        <f>F553</f>
        <v>3.3</v>
      </c>
      <c r="AI548">
        <f>G553</f>
        <v>0.28000000000000003</v>
      </c>
    </row>
    <row r="549" spans="1:35" x14ac:dyDescent="0.2">
      <c r="A549" s="1">
        <v>38090</v>
      </c>
      <c r="B549" s="3">
        <v>21</v>
      </c>
      <c r="N549" s="2"/>
      <c r="O549" s="2"/>
      <c r="P549" s="2"/>
      <c r="Q549" s="2"/>
      <c r="R549" s="2"/>
      <c r="S549" s="2"/>
      <c r="T549" s="2" t="str">
        <f t="shared" si="24"/>
        <v xml:space="preserve"> </v>
      </c>
      <c r="U549" s="2" t="str">
        <f t="shared" si="25"/>
        <v xml:space="preserve"> </v>
      </c>
      <c r="V549" s="2">
        <f t="shared" si="26"/>
        <v>0</v>
      </c>
      <c r="W549" s="2"/>
      <c r="X549" s="2"/>
      <c r="Z549" s="2"/>
      <c r="AA549" s="2"/>
      <c r="AB549" s="2"/>
      <c r="AC549" s="2"/>
      <c r="AD549" s="11" t="s">
        <v>67</v>
      </c>
    </row>
    <row r="550" spans="1:35" x14ac:dyDescent="0.2">
      <c r="A550" s="1">
        <v>38104</v>
      </c>
      <c r="B550" s="3">
        <v>21</v>
      </c>
      <c r="N550" s="2"/>
      <c r="O550" s="2"/>
      <c r="P550" s="2"/>
      <c r="Q550" s="2"/>
      <c r="R550" s="2"/>
      <c r="S550" s="2"/>
      <c r="T550" s="2" t="str">
        <f t="shared" si="24"/>
        <v xml:space="preserve"> </v>
      </c>
      <c r="U550" s="2" t="str">
        <f t="shared" si="25"/>
        <v xml:space="preserve"> </v>
      </c>
      <c r="V550" s="2">
        <f t="shared" si="26"/>
        <v>0</v>
      </c>
      <c r="W550" s="2"/>
      <c r="X550" s="2"/>
      <c r="Z550" s="2"/>
      <c r="AA550" s="2"/>
      <c r="AB550" s="2"/>
      <c r="AC550" s="2"/>
      <c r="AD550" s="11" t="s">
        <v>68</v>
      </c>
      <c r="AG550">
        <f>AVERAGE(D557:D559)</f>
        <v>6.6933333333333342</v>
      </c>
      <c r="AH550">
        <f>AVERAGE(F557:F559)</f>
        <v>3.6489999999999996</v>
      </c>
      <c r="AI550">
        <f>AVERAGE(G557:G559)</f>
        <v>0.18666666666666668</v>
      </c>
    </row>
    <row r="551" spans="1:35" x14ac:dyDescent="0.2">
      <c r="A551" s="1">
        <v>38118</v>
      </c>
      <c r="B551" s="3">
        <v>21</v>
      </c>
      <c r="C551" s="2">
        <v>0.06</v>
      </c>
      <c r="D551">
        <v>6.3</v>
      </c>
      <c r="F551" s="2">
        <v>3.25</v>
      </c>
      <c r="G551" s="2">
        <v>0.32</v>
      </c>
      <c r="H551" s="2"/>
      <c r="I551" s="2"/>
      <c r="J551" s="2"/>
      <c r="K551" s="2"/>
      <c r="L551" s="2"/>
      <c r="M551" s="2"/>
      <c r="N551" s="2">
        <v>3</v>
      </c>
      <c r="O551" s="2">
        <v>1</v>
      </c>
      <c r="P551" s="2">
        <v>2</v>
      </c>
      <c r="Q551" s="2">
        <v>1</v>
      </c>
      <c r="R551" s="2">
        <v>7</v>
      </c>
      <c r="S551" s="2">
        <v>1</v>
      </c>
      <c r="T551" s="2">
        <f t="shared" si="24"/>
        <v>25</v>
      </c>
      <c r="U551" s="2">
        <f t="shared" si="25"/>
        <v>24</v>
      </c>
      <c r="V551" s="2">
        <f t="shared" si="26"/>
        <v>0.1143</v>
      </c>
      <c r="W551" s="2">
        <v>4.5</v>
      </c>
      <c r="X551" s="2">
        <v>1</v>
      </c>
      <c r="Y551" s="2">
        <v>7.92</v>
      </c>
      <c r="Z551" s="2">
        <v>25</v>
      </c>
      <c r="AA551" s="2"/>
      <c r="AB551" s="2">
        <v>24</v>
      </c>
      <c r="AC551" s="2"/>
      <c r="AD551" s="11" t="s">
        <v>69</v>
      </c>
    </row>
    <row r="552" spans="1:35" x14ac:dyDescent="0.2">
      <c r="A552" s="1">
        <v>38132</v>
      </c>
      <c r="B552" s="3">
        <v>21</v>
      </c>
      <c r="C552" s="2">
        <v>0.08</v>
      </c>
      <c r="D552">
        <v>6.79</v>
      </c>
      <c r="F552" s="2">
        <v>3.03</v>
      </c>
      <c r="G552" s="2">
        <v>0.28000000000000003</v>
      </c>
      <c r="H552" s="2"/>
      <c r="I552" s="2"/>
      <c r="J552" s="2"/>
      <c r="K552" s="2"/>
      <c r="L552" s="2"/>
      <c r="M552" s="2"/>
      <c r="N552" s="2">
        <v>4</v>
      </c>
      <c r="O552" s="2">
        <v>2</v>
      </c>
      <c r="P552" s="2">
        <v>2</v>
      </c>
      <c r="Q552" s="2">
        <v>2</v>
      </c>
      <c r="R552" s="2">
        <v>4</v>
      </c>
      <c r="S552" s="2">
        <v>1</v>
      </c>
      <c r="T552" s="2">
        <f t="shared" si="24"/>
        <v>77</v>
      </c>
      <c r="U552" s="2">
        <f t="shared" si="25"/>
        <v>28</v>
      </c>
      <c r="V552" s="2">
        <f t="shared" si="26"/>
        <v>0.30479999999999996</v>
      </c>
      <c r="W552" s="2">
        <v>12</v>
      </c>
      <c r="X552" s="2">
        <v>1</v>
      </c>
      <c r="Y552" s="2">
        <v>7.92</v>
      </c>
      <c r="Z552" s="2">
        <v>77</v>
      </c>
      <c r="AA552" s="2"/>
      <c r="AB552" s="2">
        <v>28</v>
      </c>
      <c r="AC552" s="2"/>
      <c r="AD552" s="11" t="s">
        <v>70</v>
      </c>
    </row>
    <row r="553" spans="1:35" x14ac:dyDescent="0.2">
      <c r="A553" s="1">
        <v>38146</v>
      </c>
      <c r="B553" s="3">
        <v>21</v>
      </c>
      <c r="C553" s="2">
        <v>0.05</v>
      </c>
      <c r="D553">
        <v>6.84</v>
      </c>
      <c r="F553" s="2">
        <v>3.3</v>
      </c>
      <c r="G553" s="2">
        <v>0.28000000000000003</v>
      </c>
      <c r="H553" s="2"/>
      <c r="I553" s="2"/>
      <c r="J553" s="2"/>
      <c r="K553" s="2"/>
      <c r="L553" s="2"/>
      <c r="M553" s="2"/>
      <c r="N553" s="2">
        <v>1</v>
      </c>
      <c r="O553" s="2">
        <v>1</v>
      </c>
      <c r="P553" s="2">
        <v>1</v>
      </c>
      <c r="Q553" s="2">
        <v>1</v>
      </c>
      <c r="R553" s="2"/>
      <c r="S553" s="2">
        <v>1</v>
      </c>
      <c r="T553" s="2">
        <f t="shared" si="24"/>
        <v>28</v>
      </c>
      <c r="U553" s="2">
        <f t="shared" si="25"/>
        <v>117</v>
      </c>
      <c r="V553" s="2">
        <f t="shared" si="26"/>
        <v>0.48259999999999997</v>
      </c>
      <c r="W553" s="2">
        <v>19</v>
      </c>
      <c r="X553" s="2">
        <v>1</v>
      </c>
      <c r="Y553" s="2">
        <v>7.78</v>
      </c>
      <c r="Z553" s="2">
        <v>28</v>
      </c>
      <c r="AA553" s="2"/>
      <c r="AB553" s="2">
        <v>117</v>
      </c>
      <c r="AC553" s="2"/>
      <c r="AD553" s="11" t="s">
        <v>71</v>
      </c>
      <c r="AG553">
        <f>AVERAGE(D564:D565)</f>
        <v>5.9499999999999993</v>
      </c>
      <c r="AI553">
        <f>AVERAGE(G564:G565)</f>
        <v>6.4500000000000002E-2</v>
      </c>
    </row>
    <row r="554" spans="1:35" x14ac:dyDescent="0.2">
      <c r="A554" s="1">
        <v>38160</v>
      </c>
      <c r="B554" s="3">
        <v>21</v>
      </c>
      <c r="N554" s="2"/>
      <c r="O554" s="2"/>
      <c r="P554" s="2"/>
      <c r="Q554" s="2"/>
      <c r="R554" s="2"/>
      <c r="S554" s="2"/>
      <c r="T554" s="2" t="str">
        <f t="shared" si="24"/>
        <v xml:space="preserve"> </v>
      </c>
      <c r="U554" s="2" t="str">
        <f t="shared" si="25"/>
        <v xml:space="preserve"> </v>
      </c>
      <c r="V554" s="2">
        <f t="shared" si="26"/>
        <v>0</v>
      </c>
      <c r="W554" s="2"/>
      <c r="X554" s="2"/>
      <c r="Z554" s="2"/>
      <c r="AA554" s="2"/>
      <c r="AB554" s="2"/>
      <c r="AC554" s="2"/>
      <c r="AD554" s="11" t="s">
        <v>72</v>
      </c>
      <c r="AG554">
        <f>D566</f>
        <v>6.6</v>
      </c>
      <c r="AI554">
        <f>G566</f>
        <v>0.29099999999999998</v>
      </c>
    </row>
    <row r="555" spans="1:35" x14ac:dyDescent="0.2">
      <c r="A555" s="1">
        <v>38174</v>
      </c>
      <c r="B555" s="3">
        <v>21</v>
      </c>
      <c r="N555" s="2"/>
      <c r="O555" s="2"/>
      <c r="P555" s="2"/>
      <c r="Q555" s="2"/>
      <c r="R555" s="2"/>
      <c r="S555" s="2"/>
      <c r="T555" s="2" t="str">
        <f t="shared" si="24"/>
        <v xml:space="preserve"> </v>
      </c>
      <c r="U555" s="2" t="str">
        <f t="shared" si="25"/>
        <v xml:space="preserve"> </v>
      </c>
      <c r="V555" s="2">
        <f t="shared" si="26"/>
        <v>0</v>
      </c>
      <c r="W555" s="2"/>
      <c r="X555" s="2"/>
      <c r="Z555" s="2"/>
      <c r="AA555" s="2"/>
      <c r="AB555" s="2"/>
      <c r="AC555" s="2"/>
      <c r="AD555" s="1"/>
    </row>
    <row r="556" spans="1:35" x14ac:dyDescent="0.2">
      <c r="A556" s="1">
        <v>38188</v>
      </c>
      <c r="B556" s="3">
        <v>21</v>
      </c>
      <c r="N556" s="2">
        <v>4</v>
      </c>
      <c r="O556" s="2">
        <v>3</v>
      </c>
      <c r="P556" s="2">
        <v>1</v>
      </c>
      <c r="Q556" s="2">
        <v>1</v>
      </c>
      <c r="R556" s="2">
        <v>4</v>
      </c>
      <c r="S556" s="2">
        <v>4</v>
      </c>
      <c r="T556" s="2">
        <f t="shared" si="24"/>
        <v>33</v>
      </c>
      <c r="U556" s="2">
        <f t="shared" si="25"/>
        <v>28</v>
      </c>
      <c r="V556" s="2">
        <f t="shared" si="26"/>
        <v>0.76200000000000001</v>
      </c>
      <c r="W556" s="2">
        <v>30</v>
      </c>
      <c r="X556" s="2">
        <v>1</v>
      </c>
      <c r="Z556" s="2">
        <v>33</v>
      </c>
      <c r="AA556" s="2"/>
      <c r="AB556" s="2">
        <v>28</v>
      </c>
      <c r="AC556" s="2"/>
      <c r="AD556" s="1"/>
    </row>
    <row r="557" spans="1:35" x14ac:dyDescent="0.2">
      <c r="A557" s="1">
        <v>38202</v>
      </c>
      <c r="B557">
        <v>21</v>
      </c>
      <c r="C557">
        <v>0.1</v>
      </c>
      <c r="D557">
        <v>6.61</v>
      </c>
      <c r="F557">
        <v>3.3</v>
      </c>
      <c r="G557">
        <v>0.27</v>
      </c>
      <c r="N557">
        <v>1</v>
      </c>
      <c r="O557">
        <v>3</v>
      </c>
      <c r="P557">
        <v>2</v>
      </c>
      <c r="Q557">
        <v>2</v>
      </c>
      <c r="R557">
        <v>4</v>
      </c>
      <c r="S557">
        <v>5</v>
      </c>
      <c r="T557" s="2">
        <f t="shared" si="24"/>
        <v>24</v>
      </c>
      <c r="U557" s="2">
        <f t="shared" si="25"/>
        <v>27</v>
      </c>
      <c r="V557" s="2">
        <f t="shared" si="26"/>
        <v>0.48259999999999997</v>
      </c>
      <c r="W557">
        <v>19</v>
      </c>
      <c r="X557">
        <v>2</v>
      </c>
      <c r="Y557">
        <v>7.2</v>
      </c>
      <c r="Z557">
        <v>24</v>
      </c>
      <c r="AB557">
        <v>27</v>
      </c>
      <c r="AD557" s="1"/>
    </row>
    <row r="558" spans="1:35" x14ac:dyDescent="0.2">
      <c r="A558" s="1">
        <v>38216</v>
      </c>
      <c r="B558">
        <v>21</v>
      </c>
      <c r="C558">
        <v>0.04</v>
      </c>
      <c r="D558">
        <v>6.85</v>
      </c>
      <c r="F558">
        <v>3.98</v>
      </c>
      <c r="G558">
        <v>0.12</v>
      </c>
      <c r="N558">
        <v>1</v>
      </c>
      <c r="O558">
        <v>2</v>
      </c>
      <c r="P558">
        <v>2</v>
      </c>
      <c r="Q558">
        <v>2</v>
      </c>
      <c r="R558">
        <v>8</v>
      </c>
      <c r="S558">
        <v>5</v>
      </c>
      <c r="T558" s="2">
        <f t="shared" si="24"/>
        <v>24.444444444444443</v>
      </c>
      <c r="U558" s="2">
        <f t="shared" si="25"/>
        <v>25.555555555555557</v>
      </c>
      <c r="V558" s="2">
        <f t="shared" si="26"/>
        <v>0.4572</v>
      </c>
      <c r="W558">
        <v>18</v>
      </c>
      <c r="X558">
        <v>1</v>
      </c>
      <c r="Y558">
        <v>7.81</v>
      </c>
      <c r="Z558">
        <v>76</v>
      </c>
      <c r="AA558" t="s">
        <v>76</v>
      </c>
      <c r="AB558">
        <v>78</v>
      </c>
      <c r="AC558" t="s">
        <v>76</v>
      </c>
      <c r="AD558" s="1"/>
    </row>
    <row r="559" spans="1:35" x14ac:dyDescent="0.2">
      <c r="A559" s="1">
        <v>38230</v>
      </c>
      <c r="B559">
        <v>21</v>
      </c>
      <c r="C559">
        <v>0.04</v>
      </c>
      <c r="D559">
        <v>6.62</v>
      </c>
      <c r="E559">
        <v>138.30000000000001</v>
      </c>
      <c r="F559">
        <v>3.6669999999999998</v>
      </c>
      <c r="G559">
        <v>0.17</v>
      </c>
      <c r="N559">
        <v>1</v>
      </c>
      <c r="O559">
        <v>2</v>
      </c>
      <c r="P559">
        <v>1</v>
      </c>
      <c r="Q559">
        <v>2</v>
      </c>
      <c r="R559">
        <v>6</v>
      </c>
      <c r="S559">
        <v>5</v>
      </c>
      <c r="T559" s="2">
        <f t="shared" si="24"/>
        <v>28.888888888888889</v>
      </c>
      <c r="U559" s="2">
        <f t="shared" si="25"/>
        <v>27.777777777777779</v>
      </c>
      <c r="V559" s="2">
        <f t="shared" si="26"/>
        <v>0.33019999999999999</v>
      </c>
      <c r="W559">
        <v>13</v>
      </c>
      <c r="X559">
        <v>1</v>
      </c>
      <c r="Y559">
        <v>7.6</v>
      </c>
      <c r="Z559">
        <v>84</v>
      </c>
      <c r="AA559" t="s">
        <v>76</v>
      </c>
      <c r="AB559">
        <v>82</v>
      </c>
      <c r="AC559" t="s">
        <v>76</v>
      </c>
      <c r="AD559" s="1"/>
    </row>
    <row r="560" spans="1:35" x14ac:dyDescent="0.2">
      <c r="A560" s="7">
        <v>38244</v>
      </c>
      <c r="B560">
        <v>21</v>
      </c>
      <c r="T560" s="2" t="str">
        <f t="shared" si="24"/>
        <v xml:space="preserve"> </v>
      </c>
      <c r="U560" s="2" t="str">
        <f t="shared" si="25"/>
        <v xml:space="preserve"> </v>
      </c>
      <c r="V560" s="2">
        <f t="shared" si="26"/>
        <v>0</v>
      </c>
      <c r="AD560" s="7"/>
    </row>
    <row r="561" spans="1:35" x14ac:dyDescent="0.2">
      <c r="A561" s="7">
        <v>38258</v>
      </c>
      <c r="B561">
        <v>21</v>
      </c>
      <c r="T561" s="2" t="str">
        <f t="shared" si="24"/>
        <v xml:space="preserve"> </v>
      </c>
      <c r="U561" s="2" t="str">
        <f t="shared" si="25"/>
        <v xml:space="preserve"> </v>
      </c>
      <c r="V561" s="2">
        <f t="shared" si="26"/>
        <v>0</v>
      </c>
      <c r="AD561" s="7"/>
    </row>
    <row r="562" spans="1:35" x14ac:dyDescent="0.2">
      <c r="A562" s="1">
        <v>38272</v>
      </c>
      <c r="B562">
        <v>21</v>
      </c>
      <c r="T562" s="2" t="str">
        <f t="shared" si="24"/>
        <v xml:space="preserve"> </v>
      </c>
      <c r="U562" s="2" t="str">
        <f t="shared" si="25"/>
        <v xml:space="preserve"> </v>
      </c>
      <c r="V562" s="2">
        <f t="shared" si="26"/>
        <v>0</v>
      </c>
      <c r="AD562" s="1"/>
    </row>
    <row r="563" spans="1:35" x14ac:dyDescent="0.2">
      <c r="A563" s="1">
        <v>38286</v>
      </c>
      <c r="B563">
        <v>21</v>
      </c>
      <c r="T563" s="2" t="str">
        <f t="shared" si="24"/>
        <v xml:space="preserve"> </v>
      </c>
      <c r="U563" s="2" t="str">
        <f t="shared" si="25"/>
        <v xml:space="preserve"> </v>
      </c>
      <c r="V563" s="2">
        <f t="shared" si="26"/>
        <v>0</v>
      </c>
      <c r="AD563" s="1"/>
    </row>
    <row r="564" spans="1:35" x14ac:dyDescent="0.2">
      <c r="A564" s="1">
        <v>38300</v>
      </c>
      <c r="B564">
        <v>21</v>
      </c>
      <c r="C564">
        <v>0</v>
      </c>
      <c r="D564">
        <v>7.1</v>
      </c>
      <c r="F564" t="s">
        <v>2</v>
      </c>
      <c r="G564">
        <v>7.2999999999999995E-2</v>
      </c>
      <c r="N564">
        <v>3</v>
      </c>
      <c r="O564">
        <v>1</v>
      </c>
      <c r="P564">
        <v>2</v>
      </c>
      <c r="Q564">
        <v>2</v>
      </c>
      <c r="R564">
        <v>8</v>
      </c>
      <c r="S564">
        <v>1</v>
      </c>
      <c r="T564" s="2">
        <f t="shared" si="24"/>
        <v>5.5555555555555554</v>
      </c>
      <c r="U564" s="2">
        <f t="shared" si="25"/>
        <v>11.666666666666666</v>
      </c>
      <c r="V564" s="2">
        <f t="shared" si="26"/>
        <v>0.254</v>
      </c>
      <c r="W564">
        <v>10</v>
      </c>
      <c r="X564" t="s">
        <v>2</v>
      </c>
      <c r="Y564">
        <v>5.86</v>
      </c>
      <c r="Z564">
        <v>42</v>
      </c>
      <c r="AA564" t="s">
        <v>76</v>
      </c>
      <c r="AB564">
        <v>53</v>
      </c>
      <c r="AC564" t="s">
        <v>76</v>
      </c>
      <c r="AD564" s="1"/>
    </row>
    <row r="565" spans="1:35" x14ac:dyDescent="0.2">
      <c r="A565" s="7">
        <v>38314</v>
      </c>
      <c r="B565">
        <v>21</v>
      </c>
      <c r="C565">
        <v>0</v>
      </c>
      <c r="D565">
        <v>4.8</v>
      </c>
      <c r="E565">
        <v>77.099999999999994</v>
      </c>
      <c r="F565" t="s">
        <v>2</v>
      </c>
      <c r="G565">
        <v>5.6000000000000001E-2</v>
      </c>
      <c r="N565">
        <v>3</v>
      </c>
      <c r="O565">
        <v>3</v>
      </c>
      <c r="P565">
        <v>2</v>
      </c>
      <c r="Q565">
        <v>2</v>
      </c>
      <c r="R565">
        <v>3</v>
      </c>
      <c r="S565">
        <v>3</v>
      </c>
      <c r="T565" s="2">
        <f t="shared" si="24"/>
        <v>15</v>
      </c>
      <c r="U565" s="2">
        <f t="shared" si="25"/>
        <v>11.666666666666666</v>
      </c>
      <c r="V565" s="2">
        <f t="shared" si="26"/>
        <v>0.38100000000000001</v>
      </c>
      <c r="W565">
        <v>15</v>
      </c>
      <c r="X565">
        <v>1</v>
      </c>
      <c r="Y565">
        <v>5.88</v>
      </c>
      <c r="Z565">
        <v>59</v>
      </c>
      <c r="AA565" t="s">
        <v>76</v>
      </c>
      <c r="AB565">
        <v>53</v>
      </c>
      <c r="AC565" t="s">
        <v>76</v>
      </c>
      <c r="AD565" s="7"/>
    </row>
    <row r="566" spans="1:35" x14ac:dyDescent="0.2">
      <c r="A566" s="1">
        <v>38328</v>
      </c>
      <c r="B566">
        <v>21</v>
      </c>
      <c r="C566">
        <v>0</v>
      </c>
      <c r="D566">
        <v>6.6</v>
      </c>
      <c r="F566" t="s">
        <v>2</v>
      </c>
      <c r="G566">
        <v>0.29099999999999998</v>
      </c>
      <c r="N566">
        <v>2</v>
      </c>
      <c r="O566">
        <v>3</v>
      </c>
      <c r="P566">
        <v>2</v>
      </c>
      <c r="Q566">
        <v>2</v>
      </c>
      <c r="R566">
        <v>5</v>
      </c>
      <c r="S566">
        <v>4</v>
      </c>
      <c r="T566" s="2">
        <f t="shared" si="24"/>
        <v>14.444444444444445</v>
      </c>
      <c r="U566" s="2">
        <f t="shared" si="25"/>
        <v>4.4444444444444446</v>
      </c>
      <c r="V566" s="2">
        <f t="shared" si="26"/>
        <v>0.38100000000000001</v>
      </c>
      <c r="W566">
        <v>15</v>
      </c>
      <c r="X566">
        <v>1</v>
      </c>
      <c r="Y566">
        <v>7.81</v>
      </c>
      <c r="Z566">
        <v>58</v>
      </c>
      <c r="AA566" t="s">
        <v>76</v>
      </c>
      <c r="AB566">
        <v>40</v>
      </c>
      <c r="AC566" t="s">
        <v>76</v>
      </c>
      <c r="AD566" s="1"/>
    </row>
    <row r="567" spans="1:35" x14ac:dyDescent="0.2">
      <c r="T567" s="2" t="str">
        <f t="shared" si="24"/>
        <v xml:space="preserve"> </v>
      </c>
      <c r="U567" s="2" t="str">
        <f t="shared" si="25"/>
        <v xml:space="preserve"> </v>
      </c>
      <c r="V567" s="2">
        <f t="shared" si="26"/>
        <v>0</v>
      </c>
    </row>
    <row r="568" spans="1:35" x14ac:dyDescent="0.2">
      <c r="T568" s="2" t="str">
        <f t="shared" si="24"/>
        <v xml:space="preserve"> </v>
      </c>
      <c r="U568" s="2" t="str">
        <f t="shared" si="25"/>
        <v xml:space="preserve"> </v>
      </c>
      <c r="V568" s="2">
        <f t="shared" si="26"/>
        <v>0</v>
      </c>
    </row>
    <row r="569" spans="1:35" x14ac:dyDescent="0.2">
      <c r="A569" s="1">
        <v>37992</v>
      </c>
      <c r="B569" s="3">
        <v>22</v>
      </c>
      <c r="F569">
        <v>2.76</v>
      </c>
      <c r="G569">
        <v>0.26</v>
      </c>
      <c r="N569" s="2"/>
      <c r="O569" s="2"/>
      <c r="P569" s="2"/>
      <c r="Q569" s="2"/>
      <c r="R569" s="2"/>
      <c r="S569" s="2"/>
      <c r="T569" s="2" t="str">
        <f t="shared" si="24"/>
        <v xml:space="preserve"> </v>
      </c>
      <c r="U569" s="2" t="str">
        <f t="shared" si="25"/>
        <v xml:space="preserve"> </v>
      </c>
      <c r="V569" s="2">
        <f t="shared" si="26"/>
        <v>0</v>
      </c>
      <c r="W569" s="2"/>
      <c r="X569" s="2"/>
      <c r="Z569" s="2"/>
      <c r="AA569" s="2"/>
      <c r="AB569" s="2"/>
      <c r="AC569" s="2"/>
      <c r="AE569">
        <v>22</v>
      </c>
      <c r="AF569" s="10" t="s">
        <v>46</v>
      </c>
    </row>
    <row r="570" spans="1:35" x14ac:dyDescent="0.2">
      <c r="A570" s="1">
        <v>38006</v>
      </c>
      <c r="B570" s="3">
        <v>22</v>
      </c>
      <c r="C570" s="2">
        <v>0.39</v>
      </c>
      <c r="D570">
        <v>6.79</v>
      </c>
      <c r="F570" s="2">
        <v>3.36</v>
      </c>
      <c r="G570" s="2">
        <v>0.23</v>
      </c>
      <c r="H570" s="2"/>
      <c r="I570" s="2"/>
      <c r="J570" s="2"/>
      <c r="K570" s="2"/>
      <c r="L570" s="2"/>
      <c r="M570" s="2"/>
      <c r="N570" s="2">
        <v>3</v>
      </c>
      <c r="O570" s="2">
        <v>2</v>
      </c>
      <c r="P570" s="2">
        <v>4</v>
      </c>
      <c r="Q570" s="2">
        <v>3</v>
      </c>
      <c r="R570" s="2">
        <v>8</v>
      </c>
      <c r="S570" s="2">
        <v>1</v>
      </c>
      <c r="T570" s="2">
        <f t="shared" si="24"/>
        <v>3</v>
      </c>
      <c r="U570" s="2" t="str">
        <f t="shared" si="25"/>
        <v xml:space="preserve"> </v>
      </c>
      <c r="V570" s="2">
        <f t="shared" si="26"/>
        <v>0.30479999999999996</v>
      </c>
      <c r="W570" s="2">
        <v>12</v>
      </c>
      <c r="X570" s="2">
        <v>1</v>
      </c>
      <c r="Y570" s="2">
        <v>9.74</v>
      </c>
      <c r="Z570" s="2">
        <v>3</v>
      </c>
      <c r="AA570" s="2"/>
      <c r="AB570" s="2">
        <v>0</v>
      </c>
      <c r="AC570" s="2"/>
      <c r="AD570" s="11" t="s">
        <v>61</v>
      </c>
      <c r="AG570">
        <f>AVERAGE(D569:D570)</f>
        <v>6.79</v>
      </c>
      <c r="AH570">
        <f>AVERAGE(F569:F570)</f>
        <v>3.0599999999999996</v>
      </c>
      <c r="AI570">
        <f>AVERAGE(G569:G570)</f>
        <v>0.245</v>
      </c>
    </row>
    <row r="571" spans="1:35" x14ac:dyDescent="0.2">
      <c r="A571" s="6">
        <v>38020</v>
      </c>
      <c r="B571" s="3">
        <v>22</v>
      </c>
      <c r="C571" s="2">
        <v>0.08</v>
      </c>
      <c r="D571">
        <v>6.91</v>
      </c>
      <c r="F571" s="2">
        <v>3.06</v>
      </c>
      <c r="G571" s="2">
        <v>0.28000000000000003</v>
      </c>
      <c r="H571" s="2"/>
      <c r="I571" s="2"/>
      <c r="J571" s="2"/>
      <c r="K571" s="2"/>
      <c r="L571" s="2"/>
      <c r="M571" s="2"/>
      <c r="N571" s="2">
        <v>1</v>
      </c>
      <c r="O571" s="2">
        <v>6</v>
      </c>
      <c r="P571" s="2">
        <v>2</v>
      </c>
      <c r="Q571" s="2">
        <v>2</v>
      </c>
      <c r="R571" s="2">
        <v>6</v>
      </c>
      <c r="S571" s="2">
        <v>4</v>
      </c>
      <c r="T571" s="2">
        <f t="shared" si="24"/>
        <v>8</v>
      </c>
      <c r="U571" s="2" t="str">
        <f t="shared" si="25"/>
        <v xml:space="preserve"> </v>
      </c>
      <c r="V571" s="2">
        <f t="shared" si="26"/>
        <v>0</v>
      </c>
      <c r="W571" s="2"/>
      <c r="X571" s="2"/>
      <c r="Y571" s="2">
        <v>9.41</v>
      </c>
      <c r="Z571" s="2">
        <v>8</v>
      </c>
      <c r="AA571" s="2"/>
      <c r="AB571" s="2">
        <v>0</v>
      </c>
      <c r="AC571" s="2"/>
      <c r="AD571" s="11" t="s">
        <v>62</v>
      </c>
      <c r="AG571">
        <f>AVERAGE(D571:D572)</f>
        <v>6.8250000000000002</v>
      </c>
      <c r="AH571">
        <f>AVERAGE(F571:F572)</f>
        <v>3.2850000000000001</v>
      </c>
      <c r="AI571">
        <f>AVERAGE(G571:G572)</f>
        <v>0.30000000000000004</v>
      </c>
    </row>
    <row r="572" spans="1:35" x14ac:dyDescent="0.2">
      <c r="A572" s="1">
        <v>38034</v>
      </c>
      <c r="B572" s="3">
        <v>22</v>
      </c>
      <c r="C572" s="2">
        <v>0.06</v>
      </c>
      <c r="D572">
        <v>6.74</v>
      </c>
      <c r="F572" s="2">
        <v>3.51</v>
      </c>
      <c r="G572" s="2">
        <v>0.32</v>
      </c>
      <c r="H572" s="2"/>
      <c r="I572" s="2"/>
      <c r="J572" s="2"/>
      <c r="K572" s="2"/>
      <c r="L572" s="2"/>
      <c r="M572" s="2"/>
      <c r="N572" s="2">
        <v>4</v>
      </c>
      <c r="O572" s="2">
        <v>8</v>
      </c>
      <c r="P572" s="2">
        <v>2</v>
      </c>
      <c r="Q572" s="2">
        <v>2</v>
      </c>
      <c r="R572" s="2">
        <v>1</v>
      </c>
      <c r="S572" s="2">
        <v>1</v>
      </c>
      <c r="T572" s="2" t="str">
        <f t="shared" si="24"/>
        <v xml:space="preserve"> </v>
      </c>
      <c r="U572" s="2">
        <f t="shared" si="25"/>
        <v>4</v>
      </c>
      <c r="V572" s="2">
        <f t="shared" si="26"/>
        <v>0.30479999999999996</v>
      </c>
      <c r="W572" s="2">
        <v>12</v>
      </c>
      <c r="X572" s="2">
        <v>1</v>
      </c>
      <c r="Y572" s="2">
        <v>9.23</v>
      </c>
      <c r="Z572" s="2">
        <v>0</v>
      </c>
      <c r="AA572" s="2"/>
      <c r="AB572" s="2">
        <v>4</v>
      </c>
      <c r="AC572" s="2"/>
      <c r="AD572" s="11" t="s">
        <v>63</v>
      </c>
      <c r="AG572">
        <f>AVERAGE(D573:D575)</f>
        <v>6.5166666666666666</v>
      </c>
      <c r="AH572">
        <f>AVERAGE(F573:F575)</f>
        <v>3.02</v>
      </c>
      <c r="AI572">
        <f>AVERAGE(G573:G575)</f>
        <v>0.26</v>
      </c>
    </row>
    <row r="573" spans="1:35" x14ac:dyDescent="0.2">
      <c r="A573" s="1">
        <v>38048</v>
      </c>
      <c r="B573" s="3">
        <v>22</v>
      </c>
      <c r="C573" s="2">
        <v>0.1</v>
      </c>
      <c r="D573">
        <v>6.59</v>
      </c>
      <c r="F573" s="2">
        <v>3.14</v>
      </c>
      <c r="G573" s="2">
        <v>0.23</v>
      </c>
      <c r="H573" s="2"/>
      <c r="I573" s="2"/>
      <c r="J573" s="2"/>
      <c r="K573" s="2"/>
      <c r="L573" s="2"/>
      <c r="M573" s="2"/>
      <c r="N573" s="2">
        <v>4</v>
      </c>
      <c r="O573" s="2">
        <v>4</v>
      </c>
      <c r="P573" s="2">
        <v>2</v>
      </c>
      <c r="Q573" s="2">
        <v>1</v>
      </c>
      <c r="R573" s="2">
        <v>6</v>
      </c>
      <c r="S573" s="2">
        <v>2</v>
      </c>
      <c r="T573" s="2">
        <f t="shared" si="24"/>
        <v>12</v>
      </c>
      <c r="U573" s="2">
        <f t="shared" si="25"/>
        <v>8</v>
      </c>
      <c r="V573" s="2">
        <f t="shared" si="26"/>
        <v>0.33019999999999999</v>
      </c>
      <c r="W573" s="2">
        <v>13</v>
      </c>
      <c r="X573" s="2">
        <v>1</v>
      </c>
      <c r="Y573" s="2">
        <v>9.19</v>
      </c>
      <c r="Z573" s="2">
        <v>12</v>
      </c>
      <c r="AA573" s="2"/>
      <c r="AB573" s="2">
        <v>8</v>
      </c>
      <c r="AC573" s="2"/>
      <c r="AD573" s="11" t="s">
        <v>64</v>
      </c>
      <c r="AG573">
        <f>AVERAGE(D576:D577)</f>
        <v>6.77</v>
      </c>
      <c r="AH573">
        <f>AVERAGE(F576:F577)</f>
        <v>3.23</v>
      </c>
      <c r="AI573">
        <f>AVERAGE(G576:G577)</f>
        <v>0.29000000000000004</v>
      </c>
    </row>
    <row r="574" spans="1:35" x14ac:dyDescent="0.2">
      <c r="A574" s="1">
        <v>38062</v>
      </c>
      <c r="B574" s="3">
        <v>22</v>
      </c>
      <c r="C574" s="2">
        <v>0.06</v>
      </c>
      <c r="D574">
        <v>6.14</v>
      </c>
      <c r="F574" s="2">
        <v>2.94</v>
      </c>
      <c r="G574" s="2">
        <v>0.28999999999999998</v>
      </c>
      <c r="H574" s="2"/>
      <c r="I574" s="2"/>
      <c r="J574" s="2"/>
      <c r="K574" s="2"/>
      <c r="L574" s="2"/>
      <c r="M574" s="2"/>
      <c r="N574" s="2">
        <v>2</v>
      </c>
      <c r="O574" s="2">
        <v>5</v>
      </c>
      <c r="P574" s="2">
        <v>3</v>
      </c>
      <c r="Q574" s="2">
        <v>2</v>
      </c>
      <c r="R574" s="2">
        <v>2</v>
      </c>
      <c r="S574" s="2">
        <v>4</v>
      </c>
      <c r="T574" s="2">
        <f t="shared" si="24"/>
        <v>6</v>
      </c>
      <c r="U574" s="2">
        <f t="shared" si="25"/>
        <v>10</v>
      </c>
      <c r="V574" s="2">
        <f t="shared" si="26"/>
        <v>0.35559999999999997</v>
      </c>
      <c r="W574" s="2">
        <v>14</v>
      </c>
      <c r="X574" s="2">
        <v>1</v>
      </c>
      <c r="Y574" s="2">
        <v>9.81</v>
      </c>
      <c r="Z574" s="2">
        <v>6</v>
      </c>
      <c r="AA574" s="2"/>
      <c r="AB574" s="2">
        <v>10</v>
      </c>
      <c r="AC574" s="2"/>
      <c r="AD574" s="11" t="s">
        <v>65</v>
      </c>
      <c r="AG574">
        <f>D579</f>
        <v>6.83</v>
      </c>
      <c r="AH574">
        <f>F579</f>
        <v>3.08</v>
      </c>
      <c r="AI574">
        <f>G579</f>
        <v>0.27</v>
      </c>
    </row>
    <row r="575" spans="1:35" x14ac:dyDescent="0.2">
      <c r="A575" s="1">
        <v>38076</v>
      </c>
      <c r="B575" s="3">
        <v>22</v>
      </c>
      <c r="C575" s="2">
        <v>0.09</v>
      </c>
      <c r="D575">
        <v>6.82</v>
      </c>
      <c r="F575" s="2">
        <v>2.98</v>
      </c>
      <c r="G575" s="2">
        <v>0.26</v>
      </c>
      <c r="H575" s="2"/>
      <c r="I575" s="2"/>
      <c r="J575" s="2"/>
      <c r="K575" s="2"/>
      <c r="L575" s="2"/>
      <c r="M575" s="2"/>
      <c r="N575" s="2">
        <v>2</v>
      </c>
      <c r="O575" s="2">
        <v>3</v>
      </c>
      <c r="P575" s="2">
        <v>2</v>
      </c>
      <c r="Q575" s="2">
        <v>2</v>
      </c>
      <c r="R575" s="2">
        <v>8</v>
      </c>
      <c r="S575" s="2">
        <v>2</v>
      </c>
      <c r="T575" s="2">
        <f t="shared" si="24"/>
        <v>10</v>
      </c>
      <c r="U575" s="2">
        <f t="shared" si="25"/>
        <v>8</v>
      </c>
      <c r="V575" s="2">
        <f t="shared" si="26"/>
        <v>0.38100000000000001</v>
      </c>
      <c r="W575" s="2">
        <v>15</v>
      </c>
      <c r="X575" s="2">
        <v>1</v>
      </c>
      <c r="Y575" s="2">
        <v>9.6199999999999992</v>
      </c>
      <c r="Z575" s="2">
        <v>10</v>
      </c>
      <c r="AA575" s="2"/>
      <c r="AB575" s="2">
        <v>8</v>
      </c>
      <c r="AC575" s="2"/>
      <c r="AD575" s="11" t="s">
        <v>66</v>
      </c>
      <c r="AG575">
        <f>AVERAGE(D580:D581)</f>
        <v>6.8599999999999994</v>
      </c>
      <c r="AH575">
        <f>AVERAGE(F580:F581)</f>
        <v>3.0750000000000002</v>
      </c>
      <c r="AI575">
        <f>AVERAGE(G580:G581)</f>
        <v>0.28000000000000003</v>
      </c>
    </row>
    <row r="576" spans="1:35" x14ac:dyDescent="0.2">
      <c r="A576" s="1">
        <v>38090</v>
      </c>
      <c r="B576" s="3">
        <v>22</v>
      </c>
      <c r="C576" s="2">
        <v>0.09</v>
      </c>
      <c r="D576">
        <v>6.71</v>
      </c>
      <c r="F576" s="2">
        <v>3.37</v>
      </c>
      <c r="G576" s="2">
        <v>0.28000000000000003</v>
      </c>
      <c r="H576" s="2"/>
      <c r="I576" s="2"/>
      <c r="J576" s="2"/>
      <c r="K576" s="2"/>
      <c r="L576" s="2"/>
      <c r="M576" s="2"/>
      <c r="N576" s="2">
        <v>1</v>
      </c>
      <c r="O576" s="2">
        <v>3</v>
      </c>
      <c r="P576" s="2">
        <v>4</v>
      </c>
      <c r="Q576" s="2">
        <v>3</v>
      </c>
      <c r="R576" s="2">
        <v>5</v>
      </c>
      <c r="S576" s="2">
        <v>5</v>
      </c>
      <c r="T576" s="2">
        <f t="shared" si="24"/>
        <v>17</v>
      </c>
      <c r="U576" s="2">
        <f t="shared" si="25"/>
        <v>13</v>
      </c>
      <c r="V576" s="2">
        <f t="shared" si="26"/>
        <v>0.33019999999999999</v>
      </c>
      <c r="W576" s="2">
        <v>13</v>
      </c>
      <c r="X576" s="2">
        <v>1</v>
      </c>
      <c r="Y576" s="2">
        <v>8.7100000000000009</v>
      </c>
      <c r="Z576" s="2">
        <v>17</v>
      </c>
      <c r="AA576" s="2"/>
      <c r="AB576" s="2">
        <v>13</v>
      </c>
      <c r="AC576" s="2"/>
      <c r="AD576" s="11" t="s">
        <v>67</v>
      </c>
    </row>
    <row r="577" spans="1:35" x14ac:dyDescent="0.2">
      <c r="A577" s="1">
        <v>38104</v>
      </c>
      <c r="B577" s="3">
        <v>22</v>
      </c>
      <c r="C577" s="2">
        <v>0.09</v>
      </c>
      <c r="D577">
        <v>6.83</v>
      </c>
      <c r="F577" s="2">
        <v>3.09</v>
      </c>
      <c r="G577" s="2">
        <v>0.3</v>
      </c>
      <c r="H577" s="2"/>
      <c r="I577" s="2"/>
      <c r="J577" s="2"/>
      <c r="K577" s="2"/>
      <c r="L577" s="2"/>
      <c r="M577" s="2"/>
      <c r="N577" s="2">
        <v>1</v>
      </c>
      <c r="O577" s="2">
        <v>2</v>
      </c>
      <c r="P577" s="2">
        <v>1</v>
      </c>
      <c r="Q577" s="2">
        <v>1</v>
      </c>
      <c r="R577" s="2"/>
      <c r="S577" s="2">
        <v>4</v>
      </c>
      <c r="T577" s="2">
        <f t="shared" si="24"/>
        <v>13</v>
      </c>
      <c r="U577" s="2">
        <f t="shared" si="25"/>
        <v>20</v>
      </c>
      <c r="V577" s="2">
        <f t="shared" si="26"/>
        <v>0.38100000000000001</v>
      </c>
      <c r="W577" s="2">
        <v>15</v>
      </c>
      <c r="X577" s="2">
        <v>1</v>
      </c>
      <c r="Y577" s="2">
        <v>8.73</v>
      </c>
      <c r="Z577" s="2">
        <v>13</v>
      </c>
      <c r="AA577" s="2"/>
      <c r="AB577" s="2">
        <v>20</v>
      </c>
      <c r="AC577" s="2"/>
      <c r="AD577" s="11" t="s">
        <v>68</v>
      </c>
      <c r="AG577">
        <f>AVERAGE(D584:D586)</f>
        <v>6.7233333333333336</v>
      </c>
      <c r="AH577">
        <f>AVERAGE(F584:F586)</f>
        <v>4.0696666666666665</v>
      </c>
      <c r="AI577">
        <f>AVERAGE(G584:G586)</f>
        <v>0.17333333333333334</v>
      </c>
    </row>
    <row r="578" spans="1:35" x14ac:dyDescent="0.2">
      <c r="A578" s="1">
        <v>38118</v>
      </c>
      <c r="B578" s="3">
        <v>22</v>
      </c>
      <c r="N578" s="2"/>
      <c r="O578" s="2"/>
      <c r="P578" s="2"/>
      <c r="Q578" s="2"/>
      <c r="R578" s="2"/>
      <c r="S578" s="2"/>
      <c r="T578" s="2" t="str">
        <f t="shared" si="24"/>
        <v xml:space="preserve"> </v>
      </c>
      <c r="U578" s="2" t="str">
        <f t="shared" si="25"/>
        <v xml:space="preserve"> </v>
      </c>
      <c r="V578" s="2">
        <f t="shared" si="26"/>
        <v>0</v>
      </c>
      <c r="W578" s="2"/>
      <c r="X578" s="2"/>
      <c r="Z578" s="2"/>
      <c r="AA578" s="2"/>
      <c r="AB578" s="2"/>
      <c r="AC578" s="2"/>
      <c r="AD578" s="11" t="s">
        <v>69</v>
      </c>
      <c r="AG578">
        <f>D587</f>
        <v>6.91</v>
      </c>
      <c r="AH578">
        <f>F587</f>
        <v>6.44</v>
      </c>
      <c r="AI578">
        <f>G587</f>
        <v>0.15</v>
      </c>
    </row>
    <row r="579" spans="1:35" x14ac:dyDescent="0.2">
      <c r="A579" s="1">
        <v>38132</v>
      </c>
      <c r="B579" s="3">
        <v>22</v>
      </c>
      <c r="C579" s="2">
        <v>0.04</v>
      </c>
      <c r="D579">
        <v>6.83</v>
      </c>
      <c r="F579" s="2">
        <v>3.08</v>
      </c>
      <c r="G579" s="2">
        <v>0.27</v>
      </c>
      <c r="H579" s="2"/>
      <c r="I579" s="2"/>
      <c r="J579" s="2"/>
      <c r="K579" s="2"/>
      <c r="L579" s="2"/>
      <c r="M579" s="2"/>
      <c r="N579" s="2">
        <v>1</v>
      </c>
      <c r="O579" s="2">
        <v>2</v>
      </c>
      <c r="P579" s="2">
        <v>1</v>
      </c>
      <c r="Q579" s="2">
        <v>1</v>
      </c>
      <c r="R579" s="2"/>
      <c r="S579" s="2">
        <v>1</v>
      </c>
      <c r="T579" s="2">
        <f t="shared" si="24"/>
        <v>25</v>
      </c>
      <c r="U579" s="2">
        <f t="shared" si="25"/>
        <v>25</v>
      </c>
      <c r="V579" s="2">
        <f t="shared" si="26"/>
        <v>0.41909999999999997</v>
      </c>
      <c r="W579" s="2">
        <v>16.5</v>
      </c>
      <c r="X579" s="2">
        <v>1</v>
      </c>
      <c r="Y579" s="2">
        <v>7.95</v>
      </c>
      <c r="Z579" s="2">
        <v>25</v>
      </c>
      <c r="AA579" s="2"/>
      <c r="AB579" s="2">
        <v>25</v>
      </c>
      <c r="AC579" s="2"/>
      <c r="AD579" s="11" t="s">
        <v>70</v>
      </c>
      <c r="AG579">
        <f>D590</f>
        <v>7.1</v>
      </c>
      <c r="AI579">
        <f>G590</f>
        <v>7.8E-2</v>
      </c>
    </row>
    <row r="580" spans="1:35" x14ac:dyDescent="0.2">
      <c r="A580" s="1">
        <v>38146</v>
      </c>
      <c r="B580" s="3">
        <v>22</v>
      </c>
      <c r="C580" s="2">
        <v>0.03</v>
      </c>
      <c r="D580">
        <v>6.79</v>
      </c>
      <c r="F580" s="2">
        <v>3.09</v>
      </c>
      <c r="G580" s="2">
        <v>0.25</v>
      </c>
      <c r="H580" s="2"/>
      <c r="I580" s="2"/>
      <c r="J580" s="2"/>
      <c r="K580" s="2"/>
      <c r="L580" s="2"/>
      <c r="M580" s="2"/>
      <c r="N580" s="2">
        <v>1</v>
      </c>
      <c r="O580" s="2">
        <v>2</v>
      </c>
      <c r="P580" s="2">
        <v>2</v>
      </c>
      <c r="Q580" s="2">
        <v>2</v>
      </c>
      <c r="R580" s="2">
        <v>5</v>
      </c>
      <c r="S580" s="2">
        <v>1</v>
      </c>
      <c r="T580" s="2">
        <f t="shared" si="24"/>
        <v>32</v>
      </c>
      <c r="U580" s="2">
        <f t="shared" si="25"/>
        <v>25</v>
      </c>
      <c r="V580" s="2">
        <f t="shared" si="26"/>
        <v>0.38100000000000001</v>
      </c>
      <c r="W580" s="2">
        <v>15</v>
      </c>
      <c r="X580" s="2">
        <v>1</v>
      </c>
      <c r="Y580" s="2">
        <v>7.85</v>
      </c>
      <c r="Z580" s="2">
        <v>32</v>
      </c>
      <c r="AA580" s="2"/>
      <c r="AB580" s="2">
        <v>25</v>
      </c>
      <c r="AC580" s="2"/>
      <c r="AD580" s="11" t="s">
        <v>71</v>
      </c>
      <c r="AG580">
        <f>D591</f>
        <v>6.7</v>
      </c>
      <c r="AI580">
        <f>G591</f>
        <v>9.4E-2</v>
      </c>
    </row>
    <row r="581" spans="1:35" x14ac:dyDescent="0.2">
      <c r="A581" s="1">
        <v>38160</v>
      </c>
      <c r="B581" s="3">
        <v>22</v>
      </c>
      <c r="C581" s="2">
        <v>7.0000000000000007E-2</v>
      </c>
      <c r="D581">
        <v>6.93</v>
      </c>
      <c r="F581" s="2">
        <v>3.06</v>
      </c>
      <c r="G581" s="2">
        <v>0.31</v>
      </c>
      <c r="H581" s="2"/>
      <c r="I581" s="2"/>
      <c r="J581" s="2"/>
      <c r="K581" s="2"/>
      <c r="L581" s="2"/>
      <c r="M581" s="2"/>
      <c r="N581" s="2">
        <v>1</v>
      </c>
      <c r="O581" s="2">
        <v>3</v>
      </c>
      <c r="P581" s="2">
        <v>2</v>
      </c>
      <c r="Q581" s="2">
        <v>2</v>
      </c>
      <c r="R581" s="2">
        <v>4</v>
      </c>
      <c r="S581" s="2">
        <v>1</v>
      </c>
      <c r="T581" s="2">
        <f t="shared" ref="T581:T644" si="27">IF(Z581&gt;0,IF(AA581="F",((Z581-32)*5/9),Z581)," ")</f>
        <v>24</v>
      </c>
      <c r="U581" s="2">
        <f t="shared" ref="U581:U644" si="28">IF(AB581&gt;0,IF(AC581="F",((AB581-32)*5/9),AB581)," ")</f>
        <v>26</v>
      </c>
      <c r="V581" s="2">
        <f t="shared" ref="V581:V644" si="29">W581*0.0254</f>
        <v>0.55879999999999996</v>
      </c>
      <c r="W581" s="2">
        <v>22</v>
      </c>
      <c r="X581" s="2">
        <v>1</v>
      </c>
      <c r="Y581" s="2">
        <v>7.59</v>
      </c>
      <c r="Z581" s="2">
        <v>24</v>
      </c>
      <c r="AA581" s="2"/>
      <c r="AB581" s="2">
        <v>26</v>
      </c>
      <c r="AC581" s="2"/>
      <c r="AD581" s="11" t="s">
        <v>72</v>
      </c>
      <c r="AG581">
        <f>D593</f>
        <v>6.6</v>
      </c>
      <c r="AI581">
        <f>G593</f>
        <v>0.10199999999999999</v>
      </c>
    </row>
    <row r="582" spans="1:35" x14ac:dyDescent="0.2">
      <c r="A582" s="1">
        <v>38174</v>
      </c>
      <c r="B582" s="3">
        <v>22</v>
      </c>
      <c r="N582" s="2"/>
      <c r="O582" s="2"/>
      <c r="P582" s="2"/>
      <c r="Q582" s="2"/>
      <c r="R582" s="2"/>
      <c r="S582" s="2"/>
      <c r="T582" s="2" t="str">
        <f t="shared" si="27"/>
        <v xml:space="preserve"> </v>
      </c>
      <c r="U582" s="2" t="str">
        <f t="shared" si="28"/>
        <v xml:space="preserve"> </v>
      </c>
      <c r="V582" s="2">
        <f t="shared" si="29"/>
        <v>0</v>
      </c>
      <c r="W582" s="2"/>
      <c r="X582" s="2"/>
      <c r="Z582" s="2"/>
      <c r="AA582" s="2"/>
      <c r="AB582" s="2"/>
      <c r="AC582" s="2"/>
      <c r="AD582" s="1"/>
    </row>
    <row r="583" spans="1:35" x14ac:dyDescent="0.2">
      <c r="A583" s="1">
        <v>38188</v>
      </c>
      <c r="B583" s="3">
        <v>22</v>
      </c>
      <c r="N583" s="2">
        <v>1</v>
      </c>
      <c r="O583" s="2">
        <v>1</v>
      </c>
      <c r="P583" s="2">
        <v>1</v>
      </c>
      <c r="Q583" s="2">
        <v>1</v>
      </c>
      <c r="R583" s="2"/>
      <c r="S583" s="2">
        <v>3</v>
      </c>
      <c r="T583" s="2">
        <f t="shared" si="27"/>
        <v>20</v>
      </c>
      <c r="U583" s="2">
        <f t="shared" si="28"/>
        <v>28</v>
      </c>
      <c r="V583" s="2">
        <f t="shared" si="29"/>
        <v>0.4572</v>
      </c>
      <c r="W583" s="2">
        <v>18</v>
      </c>
      <c r="X583" s="2">
        <v>1</v>
      </c>
      <c r="Z583" s="2">
        <v>20</v>
      </c>
      <c r="AA583" s="2"/>
      <c r="AB583" s="2">
        <v>28</v>
      </c>
      <c r="AC583" s="2"/>
      <c r="AD583" s="1"/>
    </row>
    <row r="584" spans="1:35" x14ac:dyDescent="0.2">
      <c r="A584" s="1">
        <v>38202</v>
      </c>
      <c r="B584">
        <v>22</v>
      </c>
      <c r="C584">
        <v>0.09</v>
      </c>
      <c r="D584">
        <v>6.73</v>
      </c>
      <c r="F584">
        <v>3.38</v>
      </c>
      <c r="G584">
        <v>0.22</v>
      </c>
      <c r="N584">
        <v>2</v>
      </c>
      <c r="O584">
        <v>4</v>
      </c>
      <c r="P584">
        <v>2</v>
      </c>
      <c r="Q584">
        <v>2</v>
      </c>
      <c r="R584">
        <v>3</v>
      </c>
      <c r="S584">
        <v>4</v>
      </c>
      <c r="T584" s="2">
        <f t="shared" si="27"/>
        <v>25</v>
      </c>
      <c r="U584" s="2">
        <f t="shared" si="28"/>
        <v>28</v>
      </c>
      <c r="V584" s="2">
        <f t="shared" si="29"/>
        <v>0.53339999999999999</v>
      </c>
      <c r="W584">
        <v>21</v>
      </c>
      <c r="X584">
        <v>1</v>
      </c>
      <c r="Y584">
        <v>7.11</v>
      </c>
      <c r="Z584">
        <v>25</v>
      </c>
      <c r="AB584">
        <v>28</v>
      </c>
      <c r="AD584" s="1"/>
    </row>
    <row r="585" spans="1:35" x14ac:dyDescent="0.2">
      <c r="A585" s="1">
        <v>38216</v>
      </c>
      <c r="B585">
        <v>22</v>
      </c>
      <c r="C585">
        <v>0.05</v>
      </c>
      <c r="D585">
        <v>6.74</v>
      </c>
      <c r="F585">
        <v>4.12</v>
      </c>
      <c r="G585">
        <v>0.11</v>
      </c>
      <c r="N585">
        <v>1</v>
      </c>
      <c r="O585">
        <v>2</v>
      </c>
      <c r="P585">
        <v>1</v>
      </c>
      <c r="Q585">
        <v>1</v>
      </c>
      <c r="R585" t="s">
        <v>2</v>
      </c>
      <c r="S585">
        <v>5</v>
      </c>
      <c r="T585" s="2">
        <f t="shared" si="27"/>
        <v>20</v>
      </c>
      <c r="U585" s="2">
        <f t="shared" si="28"/>
        <v>25</v>
      </c>
      <c r="V585" s="2">
        <f t="shared" si="29"/>
        <v>0.4572</v>
      </c>
      <c r="W585">
        <v>18</v>
      </c>
      <c r="X585">
        <v>1</v>
      </c>
      <c r="Y585">
        <v>7.67</v>
      </c>
      <c r="Z585">
        <v>20</v>
      </c>
      <c r="AB585">
        <v>25</v>
      </c>
      <c r="AD585" s="1"/>
    </row>
    <row r="586" spans="1:35" x14ac:dyDescent="0.2">
      <c r="A586" s="1">
        <v>38230</v>
      </c>
      <c r="B586">
        <v>22</v>
      </c>
      <c r="C586">
        <v>0.05</v>
      </c>
      <c r="D586">
        <v>6.7</v>
      </c>
      <c r="E586">
        <v>60.1</v>
      </c>
      <c r="F586">
        <v>4.7089999999999996</v>
      </c>
      <c r="G586">
        <v>0.19</v>
      </c>
      <c r="N586">
        <v>3</v>
      </c>
      <c r="O586">
        <v>2</v>
      </c>
      <c r="P586" t="s">
        <v>48</v>
      </c>
      <c r="Q586">
        <v>2</v>
      </c>
      <c r="R586">
        <v>4</v>
      </c>
      <c r="S586" t="s">
        <v>47</v>
      </c>
      <c r="T586" s="2">
        <f t="shared" si="27"/>
        <v>29</v>
      </c>
      <c r="U586" s="2">
        <f t="shared" si="28"/>
        <v>28</v>
      </c>
      <c r="V586" s="2">
        <f t="shared" si="29"/>
        <v>0.4572</v>
      </c>
      <c r="W586">
        <v>18</v>
      </c>
      <c r="X586">
        <v>1</v>
      </c>
      <c r="Y586">
        <v>7.63</v>
      </c>
      <c r="Z586">
        <v>29</v>
      </c>
      <c r="AB586">
        <v>28</v>
      </c>
      <c r="AD586" s="1"/>
    </row>
    <row r="587" spans="1:35" x14ac:dyDescent="0.2">
      <c r="A587" s="7">
        <v>38244</v>
      </c>
      <c r="B587">
        <v>22</v>
      </c>
      <c r="C587">
        <v>0.12</v>
      </c>
      <c r="D587">
        <v>6.91</v>
      </c>
      <c r="E587">
        <v>44.7</v>
      </c>
      <c r="F587">
        <v>6.44</v>
      </c>
      <c r="G587">
        <v>0.15</v>
      </c>
      <c r="N587">
        <v>3</v>
      </c>
      <c r="O587">
        <v>2</v>
      </c>
      <c r="P587">
        <v>2</v>
      </c>
      <c r="Q587">
        <v>1</v>
      </c>
      <c r="R587">
        <v>2</v>
      </c>
      <c r="S587" t="s">
        <v>2</v>
      </c>
      <c r="T587" s="2">
        <f t="shared" si="27"/>
        <v>20</v>
      </c>
      <c r="U587" s="2">
        <f t="shared" si="28"/>
        <v>25</v>
      </c>
      <c r="V587" s="2">
        <f t="shared" si="29"/>
        <v>0.53339999999999999</v>
      </c>
      <c r="W587">
        <v>21</v>
      </c>
      <c r="X587">
        <v>1</v>
      </c>
      <c r="Y587">
        <v>8.68</v>
      </c>
      <c r="Z587">
        <v>20</v>
      </c>
      <c r="AB587">
        <v>25</v>
      </c>
      <c r="AD587" s="7"/>
    </row>
    <row r="588" spans="1:35" x14ac:dyDescent="0.2">
      <c r="A588" s="7">
        <v>38258</v>
      </c>
      <c r="B588">
        <v>22</v>
      </c>
      <c r="T588" s="2" t="str">
        <f t="shared" si="27"/>
        <v xml:space="preserve"> </v>
      </c>
      <c r="U588" s="2" t="str">
        <f t="shared" si="28"/>
        <v xml:space="preserve"> </v>
      </c>
      <c r="V588" s="2">
        <f t="shared" si="29"/>
        <v>0</v>
      </c>
      <c r="AD588" s="7"/>
    </row>
    <row r="589" spans="1:35" x14ac:dyDescent="0.2">
      <c r="A589" s="1">
        <v>38272</v>
      </c>
      <c r="B589">
        <v>22</v>
      </c>
      <c r="T589" s="2" t="str">
        <f t="shared" si="27"/>
        <v xml:space="preserve"> </v>
      </c>
      <c r="U589" s="2" t="str">
        <f t="shared" si="28"/>
        <v xml:space="preserve"> </v>
      </c>
      <c r="V589" s="2">
        <f t="shared" si="29"/>
        <v>0</v>
      </c>
      <c r="AD589" s="1"/>
    </row>
    <row r="590" spans="1:35" x14ac:dyDescent="0.2">
      <c r="A590" s="1">
        <v>38286</v>
      </c>
      <c r="B590">
        <v>22</v>
      </c>
      <c r="C590">
        <v>0</v>
      </c>
      <c r="D590">
        <v>7.1</v>
      </c>
      <c r="F590" t="s">
        <v>2</v>
      </c>
      <c r="G590">
        <v>7.8E-2</v>
      </c>
      <c r="N590">
        <v>1</v>
      </c>
      <c r="O590">
        <v>2</v>
      </c>
      <c r="P590">
        <v>2</v>
      </c>
      <c r="Q590">
        <v>2</v>
      </c>
      <c r="R590">
        <v>2</v>
      </c>
      <c r="S590">
        <v>1</v>
      </c>
      <c r="T590" s="2">
        <f t="shared" si="27"/>
        <v>17</v>
      </c>
      <c r="U590" s="2">
        <f t="shared" si="28"/>
        <v>14</v>
      </c>
      <c r="V590" s="2">
        <f t="shared" si="29"/>
        <v>0.4572</v>
      </c>
      <c r="W590">
        <v>18</v>
      </c>
      <c r="X590">
        <v>1</v>
      </c>
      <c r="Y590">
        <v>6.78</v>
      </c>
      <c r="Z590">
        <v>17</v>
      </c>
      <c r="AB590">
        <v>14</v>
      </c>
      <c r="AD590" s="1"/>
    </row>
    <row r="591" spans="1:35" x14ac:dyDescent="0.2">
      <c r="A591" s="1">
        <v>38300</v>
      </c>
      <c r="B591">
        <v>22</v>
      </c>
      <c r="C591">
        <v>0</v>
      </c>
      <c r="D591">
        <v>6.7</v>
      </c>
      <c r="F591" t="s">
        <v>2</v>
      </c>
      <c r="G591">
        <v>9.4E-2</v>
      </c>
      <c r="N591">
        <v>2</v>
      </c>
      <c r="O591">
        <v>1</v>
      </c>
      <c r="P591">
        <v>3</v>
      </c>
      <c r="Q591">
        <v>3</v>
      </c>
      <c r="R591">
        <v>8</v>
      </c>
      <c r="S591">
        <v>1</v>
      </c>
      <c r="T591" s="2">
        <f t="shared" si="27"/>
        <v>8</v>
      </c>
      <c r="U591" s="2">
        <f t="shared" si="28"/>
        <v>14</v>
      </c>
      <c r="V591" s="2">
        <f t="shared" si="29"/>
        <v>0.76200000000000001</v>
      </c>
      <c r="W591">
        <v>30</v>
      </c>
      <c r="X591">
        <v>1</v>
      </c>
      <c r="Y591">
        <v>6.93</v>
      </c>
      <c r="Z591">
        <v>8</v>
      </c>
      <c r="AB591">
        <v>14</v>
      </c>
      <c r="AD591" s="1"/>
    </row>
    <row r="592" spans="1:35" x14ac:dyDescent="0.2">
      <c r="A592" s="7">
        <v>38314</v>
      </c>
      <c r="B592">
        <v>22</v>
      </c>
      <c r="T592" s="2" t="str">
        <f t="shared" si="27"/>
        <v xml:space="preserve"> </v>
      </c>
      <c r="U592" s="2" t="str">
        <f t="shared" si="28"/>
        <v xml:space="preserve"> </v>
      </c>
      <c r="V592" s="2">
        <f t="shared" si="29"/>
        <v>0</v>
      </c>
      <c r="AD592" s="7"/>
    </row>
    <row r="593" spans="1:35" x14ac:dyDescent="0.2">
      <c r="A593" s="1">
        <v>38328</v>
      </c>
      <c r="B593">
        <v>22</v>
      </c>
      <c r="C593">
        <v>0</v>
      </c>
      <c r="D593">
        <v>6.6</v>
      </c>
      <c r="F593" t="s">
        <v>2</v>
      </c>
      <c r="G593">
        <v>0.10199999999999999</v>
      </c>
      <c r="N593">
        <v>1</v>
      </c>
      <c r="O593" t="s">
        <v>48</v>
      </c>
      <c r="P593" t="s">
        <v>42</v>
      </c>
      <c r="Q593">
        <v>2</v>
      </c>
      <c r="R593">
        <v>4</v>
      </c>
      <c r="S593">
        <v>3</v>
      </c>
      <c r="T593" s="2">
        <f t="shared" si="27"/>
        <v>12</v>
      </c>
      <c r="U593" s="2">
        <f t="shared" si="28"/>
        <v>10</v>
      </c>
      <c r="V593" s="2">
        <f t="shared" si="29"/>
        <v>0.43179999999999996</v>
      </c>
      <c r="W593">
        <v>17</v>
      </c>
      <c r="X593">
        <v>1</v>
      </c>
      <c r="Y593">
        <v>7.1</v>
      </c>
      <c r="Z593">
        <v>12</v>
      </c>
      <c r="AB593">
        <v>10</v>
      </c>
      <c r="AD593" s="1"/>
    </row>
    <row r="594" spans="1:35" x14ac:dyDescent="0.2">
      <c r="T594" s="2" t="str">
        <f t="shared" si="27"/>
        <v xml:space="preserve"> </v>
      </c>
      <c r="U594" s="2" t="str">
        <f t="shared" si="28"/>
        <v xml:space="preserve"> </v>
      </c>
      <c r="V594" s="2">
        <f t="shared" si="29"/>
        <v>0</v>
      </c>
    </row>
    <row r="595" spans="1:35" x14ac:dyDescent="0.2">
      <c r="T595" s="2" t="str">
        <f t="shared" si="27"/>
        <v xml:space="preserve"> </v>
      </c>
      <c r="U595" s="2" t="str">
        <f t="shared" si="28"/>
        <v xml:space="preserve"> </v>
      </c>
      <c r="V595" s="2">
        <f t="shared" si="29"/>
        <v>0</v>
      </c>
    </row>
    <row r="596" spans="1:35" x14ac:dyDescent="0.2">
      <c r="A596" s="1">
        <v>37992</v>
      </c>
      <c r="B596" s="3">
        <v>23</v>
      </c>
      <c r="C596" s="2">
        <v>7.0000000000000007E-2</v>
      </c>
      <c r="D596">
        <v>6.99</v>
      </c>
      <c r="F596" s="2">
        <v>2.94</v>
      </c>
      <c r="G596" s="2">
        <v>0.28999999999999998</v>
      </c>
      <c r="H596" s="2"/>
      <c r="I596" s="2"/>
      <c r="J596" s="2"/>
      <c r="K596" s="2"/>
      <c r="L596" s="2"/>
      <c r="M596" s="2"/>
      <c r="N596" s="2">
        <v>1</v>
      </c>
      <c r="O596" s="2">
        <v>2</v>
      </c>
      <c r="P596" s="2">
        <v>3</v>
      </c>
      <c r="Q596" s="2">
        <v>2</v>
      </c>
      <c r="R596" s="2">
        <v>8</v>
      </c>
      <c r="S596" s="2">
        <v>4</v>
      </c>
      <c r="T596" s="2">
        <f t="shared" si="27"/>
        <v>4</v>
      </c>
      <c r="U596" s="2" t="str">
        <f t="shared" si="28"/>
        <v xml:space="preserve"> </v>
      </c>
      <c r="V596" s="2">
        <f t="shared" si="29"/>
        <v>0.38100000000000001</v>
      </c>
      <c r="W596" s="2">
        <v>15</v>
      </c>
      <c r="X596" s="2">
        <v>1</v>
      </c>
      <c r="Y596" s="2">
        <v>8.5500000000000007</v>
      </c>
      <c r="Z596" s="2">
        <v>4</v>
      </c>
      <c r="AA596" s="2"/>
      <c r="AB596" s="2">
        <v>0</v>
      </c>
      <c r="AC596" s="2"/>
      <c r="AE596">
        <v>23</v>
      </c>
      <c r="AF596" s="10" t="s">
        <v>49</v>
      </c>
    </row>
    <row r="597" spans="1:35" x14ac:dyDescent="0.2">
      <c r="A597" s="1">
        <v>38006</v>
      </c>
      <c r="B597" s="3">
        <v>23</v>
      </c>
      <c r="C597" s="2">
        <v>1.72</v>
      </c>
      <c r="D597">
        <v>6.95</v>
      </c>
      <c r="F597" s="2">
        <v>3.61</v>
      </c>
      <c r="G597" s="2">
        <v>0.31</v>
      </c>
      <c r="H597" s="2"/>
      <c r="I597" s="2"/>
      <c r="J597" s="2"/>
      <c r="K597" s="2"/>
      <c r="L597" s="2"/>
      <c r="M597" s="2"/>
      <c r="N597" s="2">
        <v>2</v>
      </c>
      <c r="O597" s="2">
        <v>1</v>
      </c>
      <c r="P597" s="2">
        <v>4</v>
      </c>
      <c r="Q597" s="2">
        <v>4</v>
      </c>
      <c r="R597" s="2">
        <v>5</v>
      </c>
      <c r="S597" s="2">
        <v>3</v>
      </c>
      <c r="T597" s="2">
        <f t="shared" si="27"/>
        <v>2</v>
      </c>
      <c r="U597" s="2" t="str">
        <f t="shared" si="28"/>
        <v xml:space="preserve"> </v>
      </c>
      <c r="V597" s="2">
        <f t="shared" si="29"/>
        <v>0.53339999999999999</v>
      </c>
      <c r="W597" s="2">
        <v>21</v>
      </c>
      <c r="X597" s="2">
        <v>1</v>
      </c>
      <c r="Y597" s="2">
        <v>9.85</v>
      </c>
      <c r="Z597" s="2">
        <v>2</v>
      </c>
      <c r="AA597" s="2"/>
      <c r="AB597" s="2">
        <v>0</v>
      </c>
      <c r="AC597" s="2"/>
      <c r="AD597" s="11" t="s">
        <v>61</v>
      </c>
      <c r="AG597">
        <f>AVERAGE(D596:D597)</f>
        <v>6.9700000000000006</v>
      </c>
      <c r="AH597">
        <f>AVERAGE(F596:F597)</f>
        <v>3.2749999999999999</v>
      </c>
      <c r="AI597">
        <f>AVERAGE(G596:G597)</f>
        <v>0.3</v>
      </c>
    </row>
    <row r="598" spans="1:35" x14ac:dyDescent="0.2">
      <c r="A598" s="6">
        <v>38020</v>
      </c>
      <c r="B598" s="3">
        <v>23</v>
      </c>
      <c r="C598" s="2">
        <v>0.1</v>
      </c>
      <c r="D598">
        <v>6.94</v>
      </c>
      <c r="F598" s="2">
        <v>3.57</v>
      </c>
      <c r="G598" s="2">
        <v>0.27</v>
      </c>
      <c r="H598" s="2"/>
      <c r="I598" s="2"/>
      <c r="J598" s="2"/>
      <c r="K598" s="2"/>
      <c r="L598" s="2"/>
      <c r="M598" s="2"/>
      <c r="N598" s="2">
        <v>1</v>
      </c>
      <c r="O598" s="2">
        <v>5</v>
      </c>
      <c r="P598" s="2">
        <v>3</v>
      </c>
      <c r="Q598" s="2">
        <v>2</v>
      </c>
      <c r="R598" s="2">
        <v>1</v>
      </c>
      <c r="S598" s="2">
        <v>4</v>
      </c>
      <c r="T598" s="2">
        <f t="shared" si="27"/>
        <v>8</v>
      </c>
      <c r="U598" s="2" t="str">
        <f t="shared" si="28"/>
        <v xml:space="preserve"> </v>
      </c>
      <c r="V598" s="2">
        <f t="shared" si="29"/>
        <v>0.4572</v>
      </c>
      <c r="W598" s="2">
        <v>18</v>
      </c>
      <c r="X598" s="2">
        <v>1</v>
      </c>
      <c r="Y598" s="2">
        <v>9.3699999999999992</v>
      </c>
      <c r="Z598" s="2">
        <v>8</v>
      </c>
      <c r="AA598" s="2"/>
      <c r="AB598" s="2">
        <v>0</v>
      </c>
      <c r="AC598" s="2"/>
      <c r="AD598" s="11" t="s">
        <v>62</v>
      </c>
      <c r="AG598">
        <f>D598</f>
        <v>6.94</v>
      </c>
      <c r="AH598">
        <f>F598</f>
        <v>3.57</v>
      </c>
      <c r="AI598">
        <f>G598</f>
        <v>0.27</v>
      </c>
    </row>
    <row r="599" spans="1:35" x14ac:dyDescent="0.2">
      <c r="A599" s="1">
        <v>38034</v>
      </c>
      <c r="B599" s="3">
        <v>23</v>
      </c>
      <c r="N599" s="2"/>
      <c r="O599" s="2"/>
      <c r="P599" s="2"/>
      <c r="Q599" s="2"/>
      <c r="R599" s="2"/>
      <c r="S599" s="2"/>
      <c r="T599" s="2" t="str">
        <f t="shared" si="27"/>
        <v xml:space="preserve"> </v>
      </c>
      <c r="U599" s="2" t="str">
        <f t="shared" si="28"/>
        <v xml:space="preserve"> </v>
      </c>
      <c r="V599" s="2">
        <f t="shared" si="29"/>
        <v>0</v>
      </c>
      <c r="W599" s="2"/>
      <c r="X599" s="2"/>
      <c r="Z599" s="2"/>
      <c r="AA599" s="2"/>
      <c r="AB599" s="2"/>
      <c r="AC599" s="2"/>
      <c r="AD599" s="11" t="s">
        <v>63</v>
      </c>
      <c r="AG599">
        <f>AVERAGE(D600:D602)</f>
        <v>6.8266666666666671</v>
      </c>
      <c r="AH599">
        <f>AVERAGE(F600:F602)</f>
        <v>2.9800000000000004</v>
      </c>
      <c r="AI599">
        <f>AVERAGE(G600:G602)</f>
        <v>0.24666666666666667</v>
      </c>
    </row>
    <row r="600" spans="1:35" x14ac:dyDescent="0.2">
      <c r="A600" s="1">
        <v>38048</v>
      </c>
      <c r="B600" s="3">
        <v>23</v>
      </c>
      <c r="C600" s="2">
        <v>0.74</v>
      </c>
      <c r="D600">
        <v>6.74</v>
      </c>
      <c r="F600" s="2">
        <v>3.06</v>
      </c>
      <c r="G600" s="2">
        <v>0.21</v>
      </c>
      <c r="H600" s="2"/>
      <c r="I600" s="2"/>
      <c r="J600" s="2"/>
      <c r="K600" s="2"/>
      <c r="L600" s="2"/>
      <c r="M600" s="2"/>
      <c r="N600" s="2">
        <v>3</v>
      </c>
      <c r="O600" s="2">
        <v>2</v>
      </c>
      <c r="P600" s="2">
        <v>2</v>
      </c>
      <c r="Q600" s="2">
        <v>3</v>
      </c>
      <c r="R600" s="2">
        <v>3</v>
      </c>
      <c r="S600" s="2">
        <v>6</v>
      </c>
      <c r="T600" s="2">
        <f t="shared" si="27"/>
        <v>15</v>
      </c>
      <c r="U600" s="2">
        <f t="shared" si="28"/>
        <v>6</v>
      </c>
      <c r="V600" s="2">
        <f t="shared" si="29"/>
        <v>0.53339999999999999</v>
      </c>
      <c r="W600" s="2">
        <v>21</v>
      </c>
      <c r="X600" s="2">
        <v>1</v>
      </c>
      <c r="Y600" s="2">
        <v>9.0299999999999994</v>
      </c>
      <c r="Z600" s="2">
        <v>15</v>
      </c>
      <c r="AA600" s="2"/>
      <c r="AB600" s="2">
        <v>6</v>
      </c>
      <c r="AC600" s="2"/>
      <c r="AD600" s="11" t="s">
        <v>64</v>
      </c>
      <c r="AG600">
        <f>AVERAGE(D603:D604)</f>
        <v>6.93</v>
      </c>
      <c r="AH600">
        <f>AVERAGE(F603:F604)</f>
        <v>3.1150000000000002</v>
      </c>
      <c r="AI600">
        <f>AVERAGE(G603:G604)</f>
        <v>0.23499999999999999</v>
      </c>
    </row>
    <row r="601" spans="1:35" x14ac:dyDescent="0.2">
      <c r="A601" s="1">
        <v>38062</v>
      </c>
      <c r="B601" s="3">
        <v>23</v>
      </c>
      <c r="C601" s="2">
        <v>1.04</v>
      </c>
      <c r="D601">
        <v>6.81</v>
      </c>
      <c r="F601" s="2">
        <v>3.01</v>
      </c>
      <c r="G601" s="2">
        <v>0.31</v>
      </c>
      <c r="H601" s="2"/>
      <c r="I601" s="2"/>
      <c r="J601" s="2"/>
      <c r="K601" s="2"/>
      <c r="L601" s="2"/>
      <c r="M601" s="2"/>
      <c r="N601" s="2"/>
      <c r="O601" s="2">
        <v>3</v>
      </c>
      <c r="P601" s="2">
        <v>2</v>
      </c>
      <c r="Q601" s="2">
        <v>2</v>
      </c>
      <c r="R601" s="2">
        <v>6</v>
      </c>
      <c r="S601" s="2">
        <v>4</v>
      </c>
      <c r="T601" s="2">
        <f t="shared" si="27"/>
        <v>6</v>
      </c>
      <c r="U601" s="2">
        <f t="shared" si="28"/>
        <v>9</v>
      </c>
      <c r="V601" s="2">
        <f t="shared" si="29"/>
        <v>0.4572</v>
      </c>
      <c r="W601" s="2">
        <v>18</v>
      </c>
      <c r="X601" s="2">
        <v>1</v>
      </c>
      <c r="Y601" s="2">
        <v>9.9</v>
      </c>
      <c r="Z601" s="2">
        <v>6</v>
      </c>
      <c r="AA601" s="2"/>
      <c r="AB601" s="2">
        <v>9</v>
      </c>
      <c r="AC601" s="2"/>
      <c r="AD601" s="11" t="s">
        <v>65</v>
      </c>
      <c r="AG601">
        <f>AVERAGE(D605:D606)</f>
        <v>6.3250000000000002</v>
      </c>
      <c r="AH601">
        <f>AVERAGE(F605:F606)</f>
        <v>3.1549999999999998</v>
      </c>
      <c r="AI601">
        <f>AVERAGE(G605:G606)</f>
        <v>0.28500000000000003</v>
      </c>
    </row>
    <row r="602" spans="1:35" x14ac:dyDescent="0.2">
      <c r="A602" s="1">
        <v>38076</v>
      </c>
      <c r="B602" s="3">
        <v>23</v>
      </c>
      <c r="C602" s="2">
        <v>2.02</v>
      </c>
      <c r="D602">
        <v>6.93</v>
      </c>
      <c r="F602" s="2">
        <v>2.87</v>
      </c>
      <c r="G602" s="2">
        <v>0.22</v>
      </c>
      <c r="H602" s="2"/>
      <c r="I602" s="2"/>
      <c r="J602" s="2"/>
      <c r="K602" s="2"/>
      <c r="L602" s="2"/>
      <c r="M602" s="2"/>
      <c r="N602" s="2">
        <v>3</v>
      </c>
      <c r="O602" s="2">
        <v>4</v>
      </c>
      <c r="P602" s="2">
        <v>2</v>
      </c>
      <c r="Q602" s="2">
        <v>2</v>
      </c>
      <c r="R602" s="2">
        <v>1</v>
      </c>
      <c r="S602" s="2">
        <v>3</v>
      </c>
      <c r="T602" s="2">
        <f t="shared" si="27"/>
        <v>10</v>
      </c>
      <c r="U602" s="2">
        <f t="shared" si="28"/>
        <v>9</v>
      </c>
      <c r="V602" s="2">
        <f t="shared" si="29"/>
        <v>0.4572</v>
      </c>
      <c r="W602" s="2">
        <v>18</v>
      </c>
      <c r="X602" s="2">
        <v>1</v>
      </c>
      <c r="Y602" s="2">
        <v>9.1</v>
      </c>
      <c r="Z602" s="2">
        <v>10</v>
      </c>
      <c r="AA602" s="2"/>
      <c r="AB602" s="2">
        <v>9</v>
      </c>
      <c r="AC602" s="2"/>
      <c r="AD602" s="11" t="s">
        <v>66</v>
      </c>
      <c r="AG602">
        <f>D608</f>
        <v>6.79</v>
      </c>
      <c r="AH602">
        <f>F608</f>
        <v>3.09</v>
      </c>
      <c r="AI602">
        <f>G608</f>
        <v>0.32</v>
      </c>
    </row>
    <row r="603" spans="1:35" x14ac:dyDescent="0.2">
      <c r="A603" s="1">
        <v>38090</v>
      </c>
      <c r="B603" s="3">
        <v>23</v>
      </c>
      <c r="C603" s="2">
        <v>0.73</v>
      </c>
      <c r="D603">
        <v>6.94</v>
      </c>
      <c r="F603" s="2">
        <v>3.02</v>
      </c>
      <c r="G603" s="2">
        <v>0.23</v>
      </c>
      <c r="H603" s="2"/>
      <c r="I603" s="2"/>
      <c r="J603" s="2"/>
      <c r="K603" s="2"/>
      <c r="L603" s="2"/>
      <c r="M603" s="2"/>
      <c r="N603" s="2">
        <v>1</v>
      </c>
      <c r="O603" s="2">
        <v>5</v>
      </c>
      <c r="P603" s="2">
        <v>3</v>
      </c>
      <c r="Q603" s="2">
        <v>3</v>
      </c>
      <c r="R603" s="2">
        <v>5</v>
      </c>
      <c r="S603" s="2">
        <v>4</v>
      </c>
      <c r="T603" s="2">
        <f t="shared" si="27"/>
        <v>19</v>
      </c>
      <c r="U603" s="2">
        <f t="shared" si="28"/>
        <v>12</v>
      </c>
      <c r="V603" s="2">
        <f t="shared" si="29"/>
        <v>0.4572</v>
      </c>
      <c r="W603" s="2">
        <v>18</v>
      </c>
      <c r="X603" s="2">
        <v>1</v>
      </c>
      <c r="Y603" s="2">
        <v>8.69</v>
      </c>
      <c r="Z603" s="2">
        <v>19</v>
      </c>
      <c r="AA603" s="2"/>
      <c r="AB603" s="2">
        <v>12</v>
      </c>
      <c r="AC603" s="2"/>
      <c r="AD603" s="11" t="s">
        <v>67</v>
      </c>
      <c r="AG603">
        <f>AVERAGE(D609:D610)</f>
        <v>6.8149999999999995</v>
      </c>
      <c r="AH603">
        <f>AVERAGE(F609:F610)</f>
        <v>3.1550000000000002</v>
      </c>
      <c r="AI603">
        <f>AVERAGE(G609:G610)</f>
        <v>0.215</v>
      </c>
    </row>
    <row r="604" spans="1:35" x14ac:dyDescent="0.2">
      <c r="A604" s="1">
        <v>38104</v>
      </c>
      <c r="B604" s="3">
        <v>23</v>
      </c>
      <c r="C604" s="2">
        <v>1.1200000000000001</v>
      </c>
      <c r="D604">
        <v>6.92</v>
      </c>
      <c r="F604" s="2">
        <v>3.21</v>
      </c>
      <c r="G604" s="2">
        <v>0.24</v>
      </c>
      <c r="H604" s="2"/>
      <c r="I604" s="2"/>
      <c r="J604" s="2"/>
      <c r="K604" s="2"/>
      <c r="L604" s="2"/>
      <c r="M604" s="2"/>
      <c r="N604" s="2">
        <v>2</v>
      </c>
      <c r="O604" s="2">
        <v>2</v>
      </c>
      <c r="P604" s="2">
        <v>3</v>
      </c>
      <c r="Q604" s="2">
        <v>2</v>
      </c>
      <c r="R604" s="2">
        <v>7</v>
      </c>
      <c r="S604" s="2">
        <v>4</v>
      </c>
      <c r="T604" s="2">
        <f t="shared" si="27"/>
        <v>23</v>
      </c>
      <c r="U604" s="2">
        <f t="shared" si="28"/>
        <v>19</v>
      </c>
      <c r="V604" s="2">
        <f t="shared" si="29"/>
        <v>0.4572</v>
      </c>
      <c r="W604" s="2">
        <v>18</v>
      </c>
      <c r="X604" s="2">
        <v>1</v>
      </c>
      <c r="Y604" s="2">
        <v>8.5500000000000007</v>
      </c>
      <c r="Z604" s="2">
        <v>23</v>
      </c>
      <c r="AA604" s="2"/>
      <c r="AB604" s="2">
        <v>19</v>
      </c>
      <c r="AC604" s="2"/>
      <c r="AD604" s="11" t="s">
        <v>68</v>
      </c>
      <c r="AG604">
        <f>AVERAGE(D611:D612)</f>
        <v>6.4850000000000003</v>
      </c>
      <c r="AH604">
        <f>AVERAGE(F611:F612)</f>
        <v>3.8150000000000004</v>
      </c>
      <c r="AI604">
        <f>AVERAGE(G611:G612)</f>
        <v>0.19</v>
      </c>
    </row>
    <row r="605" spans="1:35" x14ac:dyDescent="0.2">
      <c r="A605" s="1">
        <v>38118</v>
      </c>
      <c r="B605" s="3">
        <v>23</v>
      </c>
      <c r="C605" s="2">
        <v>1.4</v>
      </c>
      <c r="D605">
        <v>6.45</v>
      </c>
      <c r="F605" s="2">
        <v>3.3</v>
      </c>
      <c r="G605" s="2">
        <v>0.28000000000000003</v>
      </c>
      <c r="H605" s="2"/>
      <c r="I605" s="2"/>
      <c r="J605" s="2"/>
      <c r="K605" s="2"/>
      <c r="L605" s="2"/>
      <c r="M605" s="2"/>
      <c r="N605" s="2">
        <v>3</v>
      </c>
      <c r="O605" s="2">
        <v>1</v>
      </c>
      <c r="P605" s="2">
        <v>2</v>
      </c>
      <c r="Q605" s="2">
        <v>2</v>
      </c>
      <c r="R605" s="2">
        <v>6</v>
      </c>
      <c r="S605" s="2">
        <v>3</v>
      </c>
      <c r="T605" s="2">
        <f t="shared" si="27"/>
        <v>27</v>
      </c>
      <c r="U605" s="2">
        <f t="shared" si="28"/>
        <v>23</v>
      </c>
      <c r="V605" s="2">
        <f t="shared" si="29"/>
        <v>0.4572</v>
      </c>
      <c r="W605" s="2">
        <v>18</v>
      </c>
      <c r="X605" s="2">
        <v>1</v>
      </c>
      <c r="Y605" s="2">
        <v>8.1199999999999992</v>
      </c>
      <c r="Z605" s="2">
        <v>27</v>
      </c>
      <c r="AA605" s="2"/>
      <c r="AB605" s="2">
        <v>23</v>
      </c>
      <c r="AC605" s="2"/>
      <c r="AD605" s="11" t="s">
        <v>69</v>
      </c>
      <c r="AG605">
        <f>AVERAGE(D614:D615)</f>
        <v>6.3949999999999996</v>
      </c>
      <c r="AH605">
        <f>AVERAGE(F614:F615)</f>
        <v>11.33</v>
      </c>
      <c r="AI605">
        <f>AVERAGE(G614:G615)</f>
        <v>0.1</v>
      </c>
    </row>
    <row r="606" spans="1:35" x14ac:dyDescent="0.2">
      <c r="A606" s="1">
        <v>38132</v>
      </c>
      <c r="B606" s="3">
        <v>23</v>
      </c>
      <c r="C606" s="2">
        <v>1.92</v>
      </c>
      <c r="D606">
        <v>6.2</v>
      </c>
      <c r="F606" s="2">
        <v>3.01</v>
      </c>
      <c r="G606" s="2">
        <v>0.28999999999999998</v>
      </c>
      <c r="H606" s="2"/>
      <c r="I606" s="2"/>
      <c r="J606" s="2"/>
      <c r="K606" s="2"/>
      <c r="L606" s="2"/>
      <c r="M606" s="2"/>
      <c r="N606" s="2">
        <v>4</v>
      </c>
      <c r="O606" s="2">
        <v>1</v>
      </c>
      <c r="P606" s="2">
        <v>2</v>
      </c>
      <c r="Q606" s="2">
        <v>2</v>
      </c>
      <c r="R606" s="2">
        <v>6</v>
      </c>
      <c r="S606" s="2">
        <v>2</v>
      </c>
      <c r="T606" s="2">
        <f t="shared" si="27"/>
        <v>32</v>
      </c>
      <c r="U606" s="2">
        <f t="shared" si="28"/>
        <v>27</v>
      </c>
      <c r="V606" s="2">
        <f t="shared" si="29"/>
        <v>0.4572</v>
      </c>
      <c r="W606" s="2">
        <v>18</v>
      </c>
      <c r="X606" s="2">
        <v>1</v>
      </c>
      <c r="Y606" s="2">
        <v>8.02</v>
      </c>
      <c r="Z606" s="2">
        <v>32</v>
      </c>
      <c r="AA606" s="2"/>
      <c r="AB606" s="2">
        <v>27</v>
      </c>
      <c r="AC606" s="2"/>
      <c r="AD606" s="11" t="s">
        <v>70</v>
      </c>
      <c r="AG606">
        <f>AVERAGE(D616:D617)</f>
        <v>6.8</v>
      </c>
      <c r="AH606">
        <f>AVERAGE(F616:F617)</f>
        <v>0</v>
      </c>
      <c r="AI606">
        <f>AVERAGE(G616:G617)</f>
        <v>9.0999999999999998E-2</v>
      </c>
    </row>
    <row r="607" spans="1:35" x14ac:dyDescent="0.2">
      <c r="A607" s="1">
        <v>38146</v>
      </c>
      <c r="B607" s="3">
        <v>23</v>
      </c>
      <c r="N607" s="2"/>
      <c r="O607" s="2"/>
      <c r="P607" s="2"/>
      <c r="Q607" s="2"/>
      <c r="R607" s="2"/>
      <c r="S607" s="2"/>
      <c r="T607" s="2" t="str">
        <f t="shared" si="27"/>
        <v xml:space="preserve"> </v>
      </c>
      <c r="U607" s="2" t="str">
        <f t="shared" si="28"/>
        <v xml:space="preserve"> </v>
      </c>
      <c r="V607" s="2">
        <f t="shared" si="29"/>
        <v>0</v>
      </c>
      <c r="W607" s="2"/>
      <c r="X607" s="2"/>
      <c r="Z607" s="2"/>
      <c r="AA607" s="2"/>
      <c r="AB607" s="2"/>
      <c r="AC607" s="2"/>
      <c r="AD607" s="11" t="s">
        <v>71</v>
      </c>
      <c r="AG607">
        <f>AVERAGE(D618:D619)</f>
        <v>5.6</v>
      </c>
      <c r="AI607">
        <f>AVERAGE(G618:G619)</f>
        <v>5.6500000000000002E-2</v>
      </c>
    </row>
    <row r="608" spans="1:35" x14ac:dyDescent="0.2">
      <c r="A608" s="1">
        <v>38160</v>
      </c>
      <c r="B608" s="3">
        <v>23</v>
      </c>
      <c r="C608" s="2">
        <v>3.21</v>
      </c>
      <c r="D608">
        <v>6.79</v>
      </c>
      <c r="F608" s="2">
        <v>3.09</v>
      </c>
      <c r="G608" s="2">
        <v>0.32</v>
      </c>
      <c r="H608" s="2"/>
      <c r="I608" s="2"/>
      <c r="J608" s="2"/>
      <c r="K608" s="2"/>
      <c r="L608" s="2"/>
      <c r="M608" s="2"/>
      <c r="N608" s="2">
        <v>4</v>
      </c>
      <c r="O608" s="2">
        <v>3</v>
      </c>
      <c r="P608" s="2">
        <v>3</v>
      </c>
      <c r="Q608" s="2">
        <v>3</v>
      </c>
      <c r="R608" s="2">
        <v>6</v>
      </c>
      <c r="S608" s="2">
        <v>1</v>
      </c>
      <c r="T608" s="2">
        <f t="shared" si="27"/>
        <v>24</v>
      </c>
      <c r="U608" s="2">
        <f t="shared" si="28"/>
        <v>22</v>
      </c>
      <c r="V608" s="2">
        <f t="shared" si="29"/>
        <v>0.53339999999999999</v>
      </c>
      <c r="W608" s="2">
        <v>21</v>
      </c>
      <c r="X608" s="2">
        <v>1</v>
      </c>
      <c r="Y608" s="2">
        <v>7.64</v>
      </c>
      <c r="Z608" s="2">
        <v>24</v>
      </c>
      <c r="AA608" s="2"/>
      <c r="AB608" s="2">
        <v>22</v>
      </c>
      <c r="AC608" s="2"/>
      <c r="AD608" s="11" t="s">
        <v>72</v>
      </c>
    </row>
    <row r="609" spans="1:35" x14ac:dyDescent="0.2">
      <c r="A609" s="1">
        <v>38174</v>
      </c>
      <c r="B609" s="3">
        <v>23</v>
      </c>
      <c r="C609" s="2">
        <v>1.32</v>
      </c>
      <c r="D609">
        <v>6.84</v>
      </c>
      <c r="F609" s="2">
        <v>3.12</v>
      </c>
      <c r="G609" s="2">
        <v>0.19</v>
      </c>
      <c r="H609" s="2"/>
      <c r="I609" s="2"/>
      <c r="J609" s="2"/>
      <c r="K609" s="2"/>
      <c r="L609" s="2"/>
      <c r="M609" s="2"/>
      <c r="N609" s="2">
        <v>1</v>
      </c>
      <c r="O609" s="2">
        <v>2</v>
      </c>
      <c r="P609" s="2">
        <v>3</v>
      </c>
      <c r="Q609" s="2">
        <v>2</v>
      </c>
      <c r="R609" s="2">
        <v>1</v>
      </c>
      <c r="S609" s="2">
        <v>3</v>
      </c>
      <c r="T609" s="2">
        <f t="shared" si="27"/>
        <v>32</v>
      </c>
      <c r="U609" s="2">
        <f t="shared" si="28"/>
        <v>27</v>
      </c>
      <c r="V609" s="2">
        <f t="shared" si="29"/>
        <v>0.53339999999999999</v>
      </c>
      <c r="W609" s="2">
        <v>21</v>
      </c>
      <c r="X609" s="2">
        <v>1</v>
      </c>
      <c r="Y609" s="2">
        <v>2.92</v>
      </c>
      <c r="Z609" s="2">
        <v>32</v>
      </c>
      <c r="AA609" s="2"/>
      <c r="AB609" s="2">
        <v>27</v>
      </c>
      <c r="AC609" s="2"/>
      <c r="AD609" s="1"/>
    </row>
    <row r="610" spans="1:35" x14ac:dyDescent="0.2">
      <c r="A610" s="1">
        <v>38188</v>
      </c>
      <c r="B610" s="3">
        <v>23</v>
      </c>
      <c r="C610" s="2">
        <v>1.98</v>
      </c>
      <c r="D610">
        <v>6.79</v>
      </c>
      <c r="F610" s="2">
        <v>3.19</v>
      </c>
      <c r="G610" s="2">
        <v>0.24</v>
      </c>
      <c r="H610" s="2"/>
      <c r="I610" s="2"/>
      <c r="J610" s="2"/>
      <c r="K610" s="2"/>
      <c r="L610" s="2"/>
      <c r="M610" s="2"/>
      <c r="N610" s="2">
        <v>1</v>
      </c>
      <c r="O610" s="2">
        <v>2</v>
      </c>
      <c r="P610" s="2">
        <v>2</v>
      </c>
      <c r="Q610" s="2">
        <v>2</v>
      </c>
      <c r="R610" s="2">
        <v>7</v>
      </c>
      <c r="S610" s="2">
        <v>4</v>
      </c>
      <c r="T610" s="2">
        <f t="shared" si="27"/>
        <v>29</v>
      </c>
      <c r="U610" s="2">
        <f t="shared" si="28"/>
        <v>27</v>
      </c>
      <c r="V610" s="2">
        <f t="shared" si="29"/>
        <v>0.53339999999999999</v>
      </c>
      <c r="W610" s="2">
        <v>21</v>
      </c>
      <c r="X610" s="2">
        <v>1</v>
      </c>
      <c r="Y610" s="2">
        <v>7.28</v>
      </c>
      <c r="Z610" s="2">
        <v>29</v>
      </c>
      <c r="AA610" s="2"/>
      <c r="AB610" s="2">
        <v>27</v>
      </c>
      <c r="AC610" s="2"/>
      <c r="AD610" s="1"/>
    </row>
    <row r="611" spans="1:35" x14ac:dyDescent="0.2">
      <c r="A611" s="1">
        <v>38202</v>
      </c>
      <c r="B611">
        <v>23</v>
      </c>
      <c r="C611">
        <v>1.65</v>
      </c>
      <c r="D611">
        <v>6.86</v>
      </c>
      <c r="F611">
        <v>3.27</v>
      </c>
      <c r="G611">
        <v>0.25</v>
      </c>
      <c r="N611">
        <v>3</v>
      </c>
      <c r="O611">
        <v>3</v>
      </c>
      <c r="P611">
        <v>2</v>
      </c>
      <c r="Q611">
        <v>2</v>
      </c>
      <c r="R611">
        <v>3</v>
      </c>
      <c r="S611">
        <v>4</v>
      </c>
      <c r="T611" s="2">
        <f t="shared" si="27"/>
        <v>26</v>
      </c>
      <c r="U611" s="2">
        <f t="shared" si="28"/>
        <v>26</v>
      </c>
      <c r="V611" s="2">
        <f t="shared" si="29"/>
        <v>0.53339999999999999</v>
      </c>
      <c r="W611">
        <v>21</v>
      </c>
      <c r="X611">
        <v>1</v>
      </c>
      <c r="Y611">
        <v>7.18</v>
      </c>
      <c r="Z611">
        <v>26</v>
      </c>
      <c r="AB611">
        <v>26</v>
      </c>
      <c r="AD611" s="1"/>
    </row>
    <row r="612" spans="1:35" x14ac:dyDescent="0.2">
      <c r="A612" s="1">
        <v>38216</v>
      </c>
      <c r="B612">
        <v>23</v>
      </c>
      <c r="C612">
        <v>7.0000000000000007E-2</v>
      </c>
      <c r="D612">
        <v>6.11</v>
      </c>
      <c r="F612">
        <v>4.3600000000000003</v>
      </c>
      <c r="G612">
        <v>0.13</v>
      </c>
      <c r="N612">
        <v>4</v>
      </c>
      <c r="O612">
        <v>2</v>
      </c>
      <c r="P612">
        <v>1</v>
      </c>
      <c r="Q612">
        <v>1</v>
      </c>
      <c r="R612" t="s">
        <v>2</v>
      </c>
      <c r="S612">
        <v>5</v>
      </c>
      <c r="T612" s="2">
        <f t="shared" si="27"/>
        <v>27</v>
      </c>
      <c r="U612" s="2">
        <f t="shared" si="28"/>
        <v>22</v>
      </c>
      <c r="V612" s="2">
        <f t="shared" si="29"/>
        <v>0.4572</v>
      </c>
      <c r="W612">
        <v>18</v>
      </c>
      <c r="X612">
        <v>1</v>
      </c>
      <c r="Y612">
        <v>7.62</v>
      </c>
      <c r="Z612">
        <v>27</v>
      </c>
      <c r="AB612">
        <v>22</v>
      </c>
      <c r="AD612" s="1"/>
    </row>
    <row r="613" spans="1:35" ht="12" customHeight="1" x14ac:dyDescent="0.2">
      <c r="A613" s="1">
        <v>38230</v>
      </c>
      <c r="B613">
        <v>23</v>
      </c>
      <c r="T613" s="2" t="str">
        <f t="shared" si="27"/>
        <v xml:space="preserve"> </v>
      </c>
      <c r="U613" s="2" t="str">
        <f t="shared" si="28"/>
        <v xml:space="preserve"> </v>
      </c>
      <c r="V613" s="2">
        <f t="shared" si="29"/>
        <v>0</v>
      </c>
      <c r="AD613" s="1"/>
    </row>
    <row r="614" spans="1:35" x14ac:dyDescent="0.2">
      <c r="A614" s="7">
        <v>38244</v>
      </c>
      <c r="B614">
        <v>23</v>
      </c>
      <c r="C614">
        <v>1.87</v>
      </c>
      <c r="D614">
        <v>6.19</v>
      </c>
      <c r="E614">
        <v>101.8</v>
      </c>
      <c r="F614">
        <v>11.33</v>
      </c>
      <c r="G614">
        <v>0.13</v>
      </c>
      <c r="N614">
        <v>1</v>
      </c>
      <c r="O614">
        <v>3</v>
      </c>
      <c r="P614">
        <v>1</v>
      </c>
      <c r="Q614">
        <v>1</v>
      </c>
      <c r="R614" t="s">
        <v>2</v>
      </c>
      <c r="S614">
        <v>1</v>
      </c>
      <c r="T614" s="2">
        <f t="shared" si="27"/>
        <v>23</v>
      </c>
      <c r="U614" s="2">
        <f t="shared" si="28"/>
        <v>20</v>
      </c>
      <c r="V614" s="2">
        <f t="shared" si="29"/>
        <v>0.53339999999999999</v>
      </c>
      <c r="W614">
        <v>21</v>
      </c>
      <c r="X614">
        <v>1</v>
      </c>
      <c r="Y614">
        <v>9.66</v>
      </c>
      <c r="Z614">
        <v>23</v>
      </c>
      <c r="AB614">
        <v>20</v>
      </c>
      <c r="AD614" s="7"/>
    </row>
    <row r="615" spans="1:35" x14ac:dyDescent="0.2">
      <c r="A615" s="7">
        <v>38258</v>
      </c>
      <c r="B615">
        <v>23</v>
      </c>
      <c r="C615">
        <v>0</v>
      </c>
      <c r="D615">
        <v>6.6</v>
      </c>
      <c r="F615" t="s">
        <v>2</v>
      </c>
      <c r="G615">
        <v>7.0000000000000007E-2</v>
      </c>
      <c r="N615">
        <v>1</v>
      </c>
      <c r="O615">
        <v>2</v>
      </c>
      <c r="P615">
        <v>3</v>
      </c>
      <c r="Q615">
        <v>3</v>
      </c>
      <c r="R615">
        <v>5</v>
      </c>
      <c r="S615">
        <v>3</v>
      </c>
      <c r="T615" s="2">
        <f t="shared" si="27"/>
        <v>23</v>
      </c>
      <c r="U615" s="2">
        <f t="shared" si="28"/>
        <v>19</v>
      </c>
      <c r="V615" s="2">
        <f t="shared" si="29"/>
        <v>0.53339999999999999</v>
      </c>
      <c r="W615">
        <v>21</v>
      </c>
      <c r="X615">
        <v>1</v>
      </c>
      <c r="Y615">
        <v>7.63</v>
      </c>
      <c r="Z615">
        <v>23</v>
      </c>
      <c r="AB615">
        <v>19</v>
      </c>
      <c r="AD615" s="7"/>
    </row>
    <row r="616" spans="1:35" x14ac:dyDescent="0.2">
      <c r="A616" s="1">
        <v>38272</v>
      </c>
      <c r="B616">
        <v>23</v>
      </c>
      <c r="C616">
        <v>0</v>
      </c>
      <c r="D616">
        <v>6.6</v>
      </c>
      <c r="F616">
        <v>0</v>
      </c>
      <c r="G616" t="s">
        <v>2</v>
      </c>
      <c r="N616">
        <v>1</v>
      </c>
      <c r="O616">
        <v>2</v>
      </c>
      <c r="P616">
        <v>2</v>
      </c>
      <c r="Q616">
        <v>2</v>
      </c>
      <c r="R616">
        <v>2</v>
      </c>
      <c r="S616">
        <v>1</v>
      </c>
      <c r="T616" s="2">
        <f t="shared" si="27"/>
        <v>17</v>
      </c>
      <c r="U616" s="2">
        <f t="shared" si="28"/>
        <v>13</v>
      </c>
      <c r="V616" s="2">
        <f t="shared" si="29"/>
        <v>0.68579999999999997</v>
      </c>
      <c r="W616">
        <v>27</v>
      </c>
      <c r="X616">
        <v>1</v>
      </c>
      <c r="Y616">
        <v>6.76</v>
      </c>
      <c r="Z616">
        <v>17</v>
      </c>
      <c r="AB616">
        <v>13</v>
      </c>
      <c r="AD616" s="1"/>
    </row>
    <row r="617" spans="1:35" x14ac:dyDescent="0.2">
      <c r="A617" s="1">
        <v>38286</v>
      </c>
      <c r="B617">
        <v>23</v>
      </c>
      <c r="C617">
        <v>0</v>
      </c>
      <c r="D617">
        <v>7</v>
      </c>
      <c r="F617" t="s">
        <v>2</v>
      </c>
      <c r="G617">
        <v>9.0999999999999998E-2</v>
      </c>
      <c r="N617">
        <v>1</v>
      </c>
      <c r="O617">
        <v>3</v>
      </c>
      <c r="P617">
        <v>2</v>
      </c>
      <c r="Q617">
        <v>2</v>
      </c>
      <c r="R617">
        <v>1</v>
      </c>
      <c r="S617">
        <v>1</v>
      </c>
      <c r="T617" s="2">
        <f t="shared" si="27"/>
        <v>17</v>
      </c>
      <c r="U617" s="2">
        <f t="shared" si="28"/>
        <v>10</v>
      </c>
      <c r="V617" s="2">
        <f t="shared" si="29"/>
        <v>0.76200000000000001</v>
      </c>
      <c r="W617">
        <v>30</v>
      </c>
      <c r="X617">
        <v>1</v>
      </c>
      <c r="Y617">
        <v>9.2799999999999994</v>
      </c>
      <c r="Z617">
        <v>17</v>
      </c>
      <c r="AB617">
        <v>10</v>
      </c>
      <c r="AD617" s="1"/>
    </row>
    <row r="618" spans="1:35" x14ac:dyDescent="0.2">
      <c r="A618" s="1">
        <v>38300</v>
      </c>
      <c r="B618">
        <v>23</v>
      </c>
      <c r="C618">
        <v>0</v>
      </c>
      <c r="D618">
        <v>6.8</v>
      </c>
      <c r="F618" t="s">
        <v>2</v>
      </c>
      <c r="G618">
        <v>6.7000000000000004E-2</v>
      </c>
      <c r="N618">
        <v>3</v>
      </c>
      <c r="O618">
        <v>2</v>
      </c>
      <c r="P618">
        <v>3</v>
      </c>
      <c r="Q618">
        <v>3</v>
      </c>
      <c r="R618">
        <v>1</v>
      </c>
      <c r="S618">
        <v>1</v>
      </c>
      <c r="T618" s="2">
        <f t="shared" si="27"/>
        <v>8</v>
      </c>
      <c r="U618" s="2">
        <f t="shared" si="28"/>
        <v>9</v>
      </c>
      <c r="V618" s="2">
        <f t="shared" si="29"/>
        <v>0.68579999999999997</v>
      </c>
      <c r="W618">
        <v>27</v>
      </c>
      <c r="X618">
        <v>1</v>
      </c>
      <c r="Y618">
        <v>5.31</v>
      </c>
      <c r="Z618">
        <v>8</v>
      </c>
      <c r="AB618">
        <v>9</v>
      </c>
      <c r="AD618" s="1"/>
    </row>
    <row r="619" spans="1:35" x14ac:dyDescent="0.2">
      <c r="A619" s="7">
        <v>38314</v>
      </c>
      <c r="B619">
        <v>23</v>
      </c>
      <c r="C619">
        <v>0</v>
      </c>
      <c r="D619">
        <v>4.4000000000000004</v>
      </c>
      <c r="E619">
        <v>71.2</v>
      </c>
      <c r="F619" t="s">
        <v>2</v>
      </c>
      <c r="G619">
        <v>4.5999999999999999E-2</v>
      </c>
      <c r="N619">
        <v>2</v>
      </c>
      <c r="O619">
        <v>3</v>
      </c>
      <c r="P619">
        <v>1</v>
      </c>
      <c r="Q619">
        <v>1</v>
      </c>
      <c r="R619" t="s">
        <v>2</v>
      </c>
      <c r="S619">
        <v>4</v>
      </c>
      <c r="T619" s="2">
        <f t="shared" si="27"/>
        <v>13</v>
      </c>
      <c r="U619" s="2">
        <f t="shared" si="28"/>
        <v>8</v>
      </c>
      <c r="V619" s="2">
        <f t="shared" si="29"/>
        <v>0.68579999999999997</v>
      </c>
      <c r="W619">
        <v>27</v>
      </c>
      <c r="X619">
        <v>1</v>
      </c>
      <c r="Y619">
        <v>7.13</v>
      </c>
      <c r="Z619">
        <v>13</v>
      </c>
      <c r="AB619">
        <v>8</v>
      </c>
      <c r="AD619" s="7"/>
    </row>
    <row r="620" spans="1:35" x14ac:dyDescent="0.2">
      <c r="A620" s="1">
        <v>38328</v>
      </c>
      <c r="B620">
        <v>23</v>
      </c>
      <c r="T620" s="2" t="str">
        <f t="shared" si="27"/>
        <v xml:space="preserve"> </v>
      </c>
      <c r="U620" s="2" t="str">
        <f t="shared" si="28"/>
        <v xml:space="preserve"> </v>
      </c>
      <c r="V620" s="2">
        <f t="shared" si="29"/>
        <v>0</v>
      </c>
      <c r="AD620" s="1"/>
    </row>
    <row r="621" spans="1:35" x14ac:dyDescent="0.2">
      <c r="A621" s="1">
        <v>37992</v>
      </c>
      <c r="B621" s="3">
        <v>25</v>
      </c>
      <c r="N621" s="2"/>
      <c r="O621" s="2"/>
      <c r="P621" s="2"/>
      <c r="Q621" s="2"/>
      <c r="R621" s="2"/>
      <c r="S621" s="2"/>
      <c r="T621" s="2" t="str">
        <f t="shared" si="27"/>
        <v xml:space="preserve"> </v>
      </c>
      <c r="U621" s="2" t="str">
        <f t="shared" si="28"/>
        <v xml:space="preserve"> </v>
      </c>
      <c r="V621" s="2">
        <f t="shared" si="29"/>
        <v>0</v>
      </c>
      <c r="W621" s="2"/>
      <c r="X621" s="2"/>
      <c r="Z621" s="2"/>
      <c r="AA621" s="2"/>
      <c r="AB621" s="2"/>
      <c r="AC621" s="2"/>
      <c r="AE621">
        <v>25</v>
      </c>
      <c r="AF621" s="10" t="s">
        <v>50</v>
      </c>
    </row>
    <row r="622" spans="1:35" x14ac:dyDescent="0.2">
      <c r="A622" s="1">
        <v>38006</v>
      </c>
      <c r="B622" s="3">
        <v>25</v>
      </c>
      <c r="C622" s="2">
        <v>1.47</v>
      </c>
      <c r="D622">
        <v>6.84</v>
      </c>
      <c r="F622" s="2">
        <v>3.79</v>
      </c>
      <c r="G622" s="2">
        <v>0.25</v>
      </c>
      <c r="H622" s="2"/>
      <c r="I622" s="2"/>
      <c r="J622" s="2"/>
      <c r="K622" s="2"/>
      <c r="L622" s="2"/>
      <c r="M622" s="2"/>
      <c r="N622" s="2">
        <v>1</v>
      </c>
      <c r="O622" s="2">
        <v>1</v>
      </c>
      <c r="P622" s="2">
        <v>3</v>
      </c>
      <c r="Q622" s="2">
        <v>1</v>
      </c>
      <c r="R622" s="2">
        <v>1</v>
      </c>
      <c r="S622" s="2">
        <v>1</v>
      </c>
      <c r="T622" s="2" t="str">
        <f t="shared" si="27"/>
        <v xml:space="preserve"> </v>
      </c>
      <c r="U622" s="2" t="str">
        <f t="shared" si="28"/>
        <v xml:space="preserve"> </v>
      </c>
      <c r="V622" s="2">
        <f t="shared" si="29"/>
        <v>0.2286</v>
      </c>
      <c r="W622" s="2">
        <v>9</v>
      </c>
      <c r="X622" s="2">
        <v>1</v>
      </c>
      <c r="Y622" s="2">
        <v>9.66</v>
      </c>
      <c r="Z622" s="2">
        <v>-5</v>
      </c>
      <c r="AA622" s="2"/>
      <c r="AB622" s="2">
        <v>-4</v>
      </c>
      <c r="AC622" s="2"/>
      <c r="AD622" s="11" t="s">
        <v>61</v>
      </c>
      <c r="AG622">
        <f>D622</f>
        <v>6.84</v>
      </c>
      <c r="AH622">
        <f>F622</f>
        <v>3.79</v>
      </c>
      <c r="AI622">
        <f>G622</f>
        <v>0.25</v>
      </c>
    </row>
    <row r="623" spans="1:35" x14ac:dyDescent="0.2">
      <c r="A623" s="6">
        <v>38020</v>
      </c>
      <c r="B623" s="3">
        <v>25</v>
      </c>
      <c r="N623" s="2"/>
      <c r="O623" s="2"/>
      <c r="P623" s="2"/>
      <c r="Q623" s="2"/>
      <c r="R623" s="2"/>
      <c r="S623" s="2"/>
      <c r="T623" s="2" t="str">
        <f t="shared" si="27"/>
        <v xml:space="preserve"> </v>
      </c>
      <c r="U623" s="2" t="str">
        <f t="shared" si="28"/>
        <v xml:space="preserve"> </v>
      </c>
      <c r="V623" s="2">
        <f t="shared" si="29"/>
        <v>0</v>
      </c>
      <c r="W623" s="2"/>
      <c r="X623" s="2"/>
      <c r="Z623" s="2"/>
      <c r="AA623" s="2"/>
      <c r="AB623" s="2"/>
      <c r="AC623" s="2"/>
      <c r="AD623" s="11" t="s">
        <v>62</v>
      </c>
      <c r="AG623">
        <f>D624</f>
        <v>6.82</v>
      </c>
      <c r="AH623">
        <f>F624</f>
        <v>2.81</v>
      </c>
      <c r="AI623">
        <f>G624</f>
        <v>0.28000000000000003</v>
      </c>
    </row>
    <row r="624" spans="1:35" x14ac:dyDescent="0.2">
      <c r="A624" s="1">
        <v>38034</v>
      </c>
      <c r="B624" s="3">
        <v>25</v>
      </c>
      <c r="C624" s="2">
        <v>0.48</v>
      </c>
      <c r="D624">
        <v>6.82</v>
      </c>
      <c r="F624" s="2">
        <v>2.81</v>
      </c>
      <c r="G624" s="2">
        <v>0.28000000000000003</v>
      </c>
      <c r="H624" s="2"/>
      <c r="I624" s="2"/>
      <c r="J624" s="2"/>
      <c r="K624" s="2"/>
      <c r="L624" s="2"/>
      <c r="M624" s="2"/>
      <c r="N624" s="2">
        <v>4</v>
      </c>
      <c r="O624" s="2">
        <v>3</v>
      </c>
      <c r="P624" s="2">
        <v>3</v>
      </c>
      <c r="Q624" s="2">
        <v>2</v>
      </c>
      <c r="R624" s="2">
        <v>2</v>
      </c>
      <c r="S624" s="2">
        <v>1</v>
      </c>
      <c r="T624" s="2" t="str">
        <f t="shared" si="27"/>
        <v xml:space="preserve"> </v>
      </c>
      <c r="U624" s="2" t="str">
        <f t="shared" si="28"/>
        <v xml:space="preserve"> </v>
      </c>
      <c r="V624" s="2">
        <f t="shared" si="29"/>
        <v>0.30479999999999996</v>
      </c>
      <c r="W624" s="2">
        <v>12</v>
      </c>
      <c r="X624" s="2">
        <v>1</v>
      </c>
      <c r="Y624" s="2">
        <v>9.64</v>
      </c>
      <c r="Z624" s="2">
        <v>0</v>
      </c>
      <c r="AA624" s="2"/>
      <c r="AB624" s="2">
        <v>-4</v>
      </c>
      <c r="AC624" s="2"/>
      <c r="AD624" s="11" t="s">
        <v>63</v>
      </c>
      <c r="AG624">
        <f>AVERAGE(D625:D627)</f>
        <v>6.6066666666666665</v>
      </c>
      <c r="AH624">
        <f>AVERAGE(F625:F627)</f>
        <v>2.9433333333333334</v>
      </c>
      <c r="AI624">
        <f>AVERAGE(G625:G627)</f>
        <v>0.24</v>
      </c>
    </row>
    <row r="625" spans="1:35" x14ac:dyDescent="0.2">
      <c r="A625" s="1">
        <v>38048</v>
      </c>
      <c r="B625" s="3">
        <v>25</v>
      </c>
      <c r="C625" s="2">
        <v>0.71</v>
      </c>
      <c r="D625">
        <v>6.83</v>
      </c>
      <c r="F625" s="2">
        <v>3.15</v>
      </c>
      <c r="G625" s="2">
        <v>0.25</v>
      </c>
      <c r="H625" s="2"/>
      <c r="I625" s="2"/>
      <c r="J625" s="2"/>
      <c r="K625" s="2"/>
      <c r="L625" s="2"/>
      <c r="M625" s="2"/>
      <c r="N625" s="2">
        <v>1</v>
      </c>
      <c r="O625" s="2">
        <v>3</v>
      </c>
      <c r="P625" s="2">
        <v>3</v>
      </c>
      <c r="Q625" s="2">
        <v>2</v>
      </c>
      <c r="R625" s="2">
        <v>5</v>
      </c>
      <c r="S625" s="2">
        <v>2</v>
      </c>
      <c r="T625" s="2">
        <f t="shared" si="27"/>
        <v>11</v>
      </c>
      <c r="U625" s="2">
        <f t="shared" si="28"/>
        <v>4</v>
      </c>
      <c r="V625" s="2">
        <f t="shared" si="29"/>
        <v>0.60959999999999992</v>
      </c>
      <c r="W625" s="2">
        <v>24</v>
      </c>
      <c r="X625" s="2">
        <v>1</v>
      </c>
      <c r="Y625" s="2">
        <v>9.2899999999999991</v>
      </c>
      <c r="Z625" s="2">
        <v>11</v>
      </c>
      <c r="AA625" s="2"/>
      <c r="AB625" s="2">
        <v>4</v>
      </c>
      <c r="AC625" s="2"/>
      <c r="AD625" s="11" t="s">
        <v>64</v>
      </c>
      <c r="AG625">
        <f>AVERAGE(D628:D629)</f>
        <v>6.77</v>
      </c>
      <c r="AH625">
        <f>AVERAGE(F628:F629)</f>
        <v>3.02</v>
      </c>
      <c r="AI625">
        <f>AVERAGE(G628:G629)</f>
        <v>0.33500000000000002</v>
      </c>
    </row>
    <row r="626" spans="1:35" x14ac:dyDescent="0.2">
      <c r="A626" s="1">
        <v>38062</v>
      </c>
      <c r="B626" s="3">
        <v>25</v>
      </c>
      <c r="C626" s="2">
        <v>3.12</v>
      </c>
      <c r="D626">
        <v>6.25</v>
      </c>
      <c r="F626" s="2">
        <v>2.87</v>
      </c>
      <c r="G626" s="2">
        <v>0.24</v>
      </c>
      <c r="H626" s="2"/>
      <c r="I626" s="2"/>
      <c r="J626" s="2"/>
      <c r="K626" s="2"/>
      <c r="L626" s="2"/>
      <c r="M626" s="2"/>
      <c r="N626" s="2">
        <v>2</v>
      </c>
      <c r="O626" s="2">
        <v>5</v>
      </c>
      <c r="P626" s="2">
        <v>1</v>
      </c>
      <c r="Q626" s="2">
        <v>1</v>
      </c>
      <c r="R626" s="2"/>
      <c r="S626" s="2">
        <v>4</v>
      </c>
      <c r="T626" s="2" t="str">
        <f t="shared" si="27"/>
        <v xml:space="preserve"> </v>
      </c>
      <c r="U626" s="2">
        <f t="shared" si="28"/>
        <v>5</v>
      </c>
      <c r="V626" s="2">
        <f t="shared" si="29"/>
        <v>0.53339999999999999</v>
      </c>
      <c r="W626" s="2">
        <v>21</v>
      </c>
      <c r="X626" s="2">
        <v>1</v>
      </c>
      <c r="Y626" s="2">
        <v>9.84</v>
      </c>
      <c r="Z626" s="2">
        <v>0</v>
      </c>
      <c r="AA626" s="2"/>
      <c r="AB626" s="2">
        <v>5</v>
      </c>
      <c r="AC626" s="2"/>
      <c r="AD626" s="11" t="s">
        <v>65</v>
      </c>
      <c r="AG626">
        <f>AVERAGE(D630:D631)</f>
        <v>6.6349999999999998</v>
      </c>
      <c r="AH626">
        <f>AVERAGE(F630:F631)</f>
        <v>2.73</v>
      </c>
      <c r="AI626">
        <f>AVERAGE(G630:G631)</f>
        <v>0.25</v>
      </c>
    </row>
    <row r="627" spans="1:35" x14ac:dyDescent="0.2">
      <c r="A627" s="1">
        <v>38076</v>
      </c>
      <c r="B627" s="3">
        <v>25</v>
      </c>
      <c r="C627" s="2">
        <v>3.14</v>
      </c>
      <c r="D627">
        <v>6.74</v>
      </c>
      <c r="F627" s="2">
        <v>2.81</v>
      </c>
      <c r="G627" s="2">
        <v>0.23</v>
      </c>
      <c r="H627" s="2"/>
      <c r="I627" s="2"/>
      <c r="J627" s="2"/>
      <c r="K627" s="2"/>
      <c r="L627" s="2"/>
      <c r="M627" s="2"/>
      <c r="N627" s="2">
        <v>1</v>
      </c>
      <c r="O627" s="2">
        <v>3</v>
      </c>
      <c r="P627" s="2">
        <v>2</v>
      </c>
      <c r="Q627" s="2">
        <v>1</v>
      </c>
      <c r="R627" s="2">
        <v>2</v>
      </c>
      <c r="S627" s="2">
        <v>1</v>
      </c>
      <c r="T627" s="2">
        <f t="shared" si="27"/>
        <v>8</v>
      </c>
      <c r="U627" s="2">
        <f t="shared" si="28"/>
        <v>6</v>
      </c>
      <c r="V627" s="2">
        <f t="shared" si="29"/>
        <v>0.38100000000000001</v>
      </c>
      <c r="W627" s="2">
        <v>15</v>
      </c>
      <c r="X627" s="2">
        <v>1</v>
      </c>
      <c r="Y627" s="2">
        <v>9.2100000000000009</v>
      </c>
      <c r="Z627" s="2">
        <v>8</v>
      </c>
      <c r="AA627" s="2"/>
      <c r="AB627" s="2">
        <v>6</v>
      </c>
      <c r="AC627" s="2"/>
      <c r="AD627" s="11" t="s">
        <v>66</v>
      </c>
      <c r="AG627">
        <f>D633</f>
        <v>6.68</v>
      </c>
      <c r="AH627">
        <f>F633</f>
        <v>3.15</v>
      </c>
      <c r="AI627">
        <f>G633</f>
        <v>0.25</v>
      </c>
    </row>
    <row r="628" spans="1:35" x14ac:dyDescent="0.2">
      <c r="A628" s="1">
        <v>38090</v>
      </c>
      <c r="B628" s="3">
        <v>25</v>
      </c>
      <c r="C628" s="2">
        <v>1.1399999999999999</v>
      </c>
      <c r="D628">
        <v>6.83</v>
      </c>
      <c r="F628" s="2">
        <v>2.98</v>
      </c>
      <c r="G628" s="2">
        <v>0.4</v>
      </c>
      <c r="H628" s="2"/>
      <c r="I628" s="2"/>
      <c r="J628" s="2"/>
      <c r="K628" s="2"/>
      <c r="L628" s="2"/>
      <c r="M628" s="2"/>
      <c r="N628" s="2">
        <v>1</v>
      </c>
      <c r="O628" s="2">
        <v>7</v>
      </c>
      <c r="P628" s="2">
        <v>1</v>
      </c>
      <c r="Q628" s="2">
        <v>1</v>
      </c>
      <c r="R628" s="2"/>
      <c r="S628" s="2">
        <v>5</v>
      </c>
      <c r="T628" s="2">
        <f t="shared" si="27"/>
        <v>11</v>
      </c>
      <c r="U628" s="2">
        <f t="shared" si="28"/>
        <v>7</v>
      </c>
      <c r="V628" s="2">
        <f t="shared" si="29"/>
        <v>0.60959999999999992</v>
      </c>
      <c r="W628" s="2">
        <v>24</v>
      </c>
      <c r="X628" s="2">
        <v>1</v>
      </c>
      <c r="Y628" s="2">
        <v>8.65</v>
      </c>
      <c r="Z628" s="2">
        <v>11</v>
      </c>
      <c r="AA628" s="2"/>
      <c r="AB628" s="2">
        <v>7</v>
      </c>
      <c r="AC628" s="2"/>
      <c r="AD628" s="11" t="s">
        <v>67</v>
      </c>
      <c r="AG628">
        <f>AVERAGE(D634:D635)</f>
        <v>6.83</v>
      </c>
      <c r="AH628">
        <f>AVERAGE(F634:F635)</f>
        <v>3.125</v>
      </c>
      <c r="AI628">
        <f>AVERAGE(G634:G635)</f>
        <v>0.19500000000000001</v>
      </c>
    </row>
    <row r="629" spans="1:35" x14ac:dyDescent="0.2">
      <c r="A629" s="1">
        <v>38104</v>
      </c>
      <c r="B629" s="3">
        <v>25</v>
      </c>
      <c r="C629" s="2">
        <v>2.46</v>
      </c>
      <c r="D629">
        <v>6.71</v>
      </c>
      <c r="F629" s="2">
        <v>3.06</v>
      </c>
      <c r="G629" s="2">
        <v>0.27</v>
      </c>
      <c r="H629" s="2"/>
      <c r="I629" s="2"/>
      <c r="J629" s="2"/>
      <c r="K629" s="2"/>
      <c r="L629" s="2"/>
      <c r="M629" s="2"/>
      <c r="N629" s="2">
        <v>3</v>
      </c>
      <c r="O629" s="2">
        <v>1</v>
      </c>
      <c r="P629" s="2">
        <v>3</v>
      </c>
      <c r="Q629" s="2">
        <v>2</v>
      </c>
      <c r="R629" s="2">
        <v>1</v>
      </c>
      <c r="S629" s="2">
        <v>4</v>
      </c>
      <c r="T629" s="2">
        <f t="shared" si="27"/>
        <v>15</v>
      </c>
      <c r="U629" s="2">
        <f t="shared" si="28"/>
        <v>16</v>
      </c>
      <c r="V629" s="2">
        <f t="shared" si="29"/>
        <v>0.53339999999999999</v>
      </c>
      <c r="W629" s="2">
        <v>21</v>
      </c>
      <c r="X629" s="2">
        <v>1</v>
      </c>
      <c r="Y629" s="2">
        <v>8.7100000000000009</v>
      </c>
      <c r="Z629" s="2">
        <v>15</v>
      </c>
      <c r="AA629" s="2"/>
      <c r="AB629" s="2">
        <v>16</v>
      </c>
      <c r="AC629" s="2"/>
      <c r="AD629" s="11" t="s">
        <v>68</v>
      </c>
      <c r="AG629">
        <f>AVERAGE(D636:D638)</f>
        <v>6.48</v>
      </c>
      <c r="AH629">
        <f>AVERAGE(F636:F638)</f>
        <v>5.2063333333333333</v>
      </c>
      <c r="AI629">
        <f>AVERAGE(G636:G638)</f>
        <v>0.36000000000000004</v>
      </c>
    </row>
    <row r="630" spans="1:35" x14ac:dyDescent="0.2">
      <c r="A630" s="1">
        <v>38118</v>
      </c>
      <c r="B630" s="3">
        <v>25</v>
      </c>
      <c r="C630" s="2">
        <v>2.4500000000000002</v>
      </c>
      <c r="D630">
        <v>6.36</v>
      </c>
      <c r="F630" s="2">
        <v>2.52</v>
      </c>
      <c r="G630" s="2">
        <v>0.25</v>
      </c>
      <c r="H630" s="2"/>
      <c r="I630" s="2"/>
      <c r="J630" s="2"/>
      <c r="K630" s="2"/>
      <c r="L630" s="2"/>
      <c r="M630" s="2"/>
      <c r="N630" s="2">
        <v>1</v>
      </c>
      <c r="O630" s="2">
        <v>1</v>
      </c>
      <c r="P630" s="2">
        <v>3</v>
      </c>
      <c r="Q630" s="2">
        <v>2</v>
      </c>
      <c r="R630" s="2">
        <v>6</v>
      </c>
      <c r="S630" s="2">
        <v>1</v>
      </c>
      <c r="T630" s="2">
        <f t="shared" si="27"/>
        <v>25</v>
      </c>
      <c r="U630" s="2">
        <f t="shared" si="28"/>
        <v>19</v>
      </c>
      <c r="V630" s="2">
        <f t="shared" si="29"/>
        <v>0.30479999999999996</v>
      </c>
      <c r="W630" s="2">
        <v>12</v>
      </c>
      <c r="X630" s="2">
        <v>1</v>
      </c>
      <c r="Y630" s="2">
        <v>8.09</v>
      </c>
      <c r="Z630" s="2">
        <v>25</v>
      </c>
      <c r="AA630" s="2"/>
      <c r="AB630" s="2">
        <v>19</v>
      </c>
      <c r="AC630" s="2"/>
      <c r="AD630" s="11" t="s">
        <v>69</v>
      </c>
      <c r="AG630">
        <f>AVERAGE(D639:D640)</f>
        <v>6.58</v>
      </c>
      <c r="AH630">
        <f>AVERAGE(F639:F640)</f>
        <v>11.43</v>
      </c>
      <c r="AI630">
        <f>AVERAGE(G639:G640)</f>
        <v>0.09</v>
      </c>
    </row>
    <row r="631" spans="1:35" x14ac:dyDescent="0.2">
      <c r="A631" s="1">
        <v>38132</v>
      </c>
      <c r="B631" s="3">
        <v>25</v>
      </c>
      <c r="C631" s="2">
        <v>2.21</v>
      </c>
      <c r="D631">
        <v>6.91</v>
      </c>
      <c r="F631" s="2">
        <v>2.94</v>
      </c>
      <c r="G631" s="2">
        <v>0.25</v>
      </c>
      <c r="H631" s="2"/>
      <c r="I631" s="2"/>
      <c r="J631" s="2"/>
      <c r="K631" s="2"/>
      <c r="L631" s="2"/>
      <c r="M631" s="2"/>
      <c r="N631" s="2">
        <v>4</v>
      </c>
      <c r="O631" s="2">
        <v>2</v>
      </c>
      <c r="P631" s="2">
        <v>3</v>
      </c>
      <c r="Q631" s="2">
        <v>2</v>
      </c>
      <c r="R631" s="2">
        <v>6</v>
      </c>
      <c r="S631" s="2">
        <v>1</v>
      </c>
      <c r="T631" s="2">
        <f t="shared" si="27"/>
        <v>27</v>
      </c>
      <c r="U631" s="2">
        <f t="shared" si="28"/>
        <v>25</v>
      </c>
      <c r="V631" s="2">
        <f t="shared" si="29"/>
        <v>0.4572</v>
      </c>
      <c r="W631" s="2">
        <v>18</v>
      </c>
      <c r="X631" s="2">
        <v>1</v>
      </c>
      <c r="Y631" s="2">
        <v>8.0399999999999991</v>
      </c>
      <c r="Z631" s="2">
        <v>27</v>
      </c>
      <c r="AA631" s="2"/>
      <c r="AB631" s="2">
        <v>25</v>
      </c>
      <c r="AC631" s="2"/>
      <c r="AD631" s="11" t="s">
        <v>70</v>
      </c>
      <c r="AG631">
        <f>AVERAGE(D641:D642)</f>
        <v>6.7</v>
      </c>
      <c r="AH631">
        <f>AVERAGE(F641:F642)</f>
        <v>0</v>
      </c>
      <c r="AI631">
        <f>AVERAGE(G641:G642)</f>
        <v>8.6999999999999994E-2</v>
      </c>
    </row>
    <row r="632" spans="1:35" x14ac:dyDescent="0.2">
      <c r="A632" s="1">
        <v>38146</v>
      </c>
      <c r="B632" s="3">
        <v>25</v>
      </c>
      <c r="N632" s="2"/>
      <c r="O632" s="2"/>
      <c r="P632" s="2"/>
      <c r="Q632" s="2"/>
      <c r="R632" s="2"/>
      <c r="S632" s="2"/>
      <c r="T632" s="2" t="str">
        <f t="shared" si="27"/>
        <v xml:space="preserve"> </v>
      </c>
      <c r="U632" s="2" t="str">
        <f t="shared" si="28"/>
        <v xml:space="preserve"> </v>
      </c>
      <c r="V632" s="2">
        <f t="shared" si="29"/>
        <v>0</v>
      </c>
      <c r="W632" s="2"/>
      <c r="X632" s="2"/>
      <c r="Z632" s="2"/>
      <c r="AA632" s="2"/>
      <c r="AB632" s="2"/>
      <c r="AC632" s="2"/>
      <c r="AD632" s="11" t="s">
        <v>71</v>
      </c>
      <c r="AG632">
        <f>AVERAGE(D643:D644)</f>
        <v>5.9</v>
      </c>
      <c r="AI632">
        <f>AVERAGE(G643:G644)</f>
        <v>6.2E-2</v>
      </c>
    </row>
    <row r="633" spans="1:35" x14ac:dyDescent="0.2">
      <c r="A633" s="1">
        <v>38160</v>
      </c>
      <c r="B633" s="3">
        <v>25</v>
      </c>
      <c r="C633" s="2">
        <v>3.46</v>
      </c>
      <c r="D633">
        <v>6.68</v>
      </c>
      <c r="F633" s="2">
        <v>3.15</v>
      </c>
      <c r="G633" s="2">
        <v>0.25</v>
      </c>
      <c r="H633" s="2"/>
      <c r="I633" s="2"/>
      <c r="J633" s="2"/>
      <c r="K633" s="2"/>
      <c r="L633" s="2"/>
      <c r="M633" s="2"/>
      <c r="N633" s="2">
        <v>1</v>
      </c>
      <c r="O633" s="2">
        <v>2</v>
      </c>
      <c r="P633" s="2">
        <v>3</v>
      </c>
      <c r="Q633" s="2">
        <v>2</v>
      </c>
      <c r="R633" s="2">
        <v>6</v>
      </c>
      <c r="S633" s="2">
        <v>1</v>
      </c>
      <c r="T633" s="2">
        <f t="shared" si="27"/>
        <v>21</v>
      </c>
      <c r="U633" s="2">
        <f t="shared" si="28"/>
        <v>21</v>
      </c>
      <c r="V633" s="2">
        <f t="shared" si="29"/>
        <v>0.68579999999999997</v>
      </c>
      <c r="W633" s="2">
        <v>27</v>
      </c>
      <c r="X633" s="2">
        <v>1</v>
      </c>
      <c r="Y633" s="2">
        <v>7.68</v>
      </c>
      <c r="Z633" s="2">
        <v>21</v>
      </c>
      <c r="AA633" s="2"/>
      <c r="AB633" s="2">
        <v>21</v>
      </c>
      <c r="AC633" s="2"/>
      <c r="AD633" s="11" t="s">
        <v>72</v>
      </c>
      <c r="AG633">
        <f>D645</f>
        <v>6.4</v>
      </c>
      <c r="AI633">
        <f>G645</f>
        <v>6.7000000000000004E-2</v>
      </c>
    </row>
    <row r="634" spans="1:35" x14ac:dyDescent="0.2">
      <c r="A634" s="1">
        <v>38174</v>
      </c>
      <c r="B634" s="3">
        <v>25</v>
      </c>
      <c r="C634" s="2">
        <v>1.61</v>
      </c>
      <c r="D634">
        <v>6.75</v>
      </c>
      <c r="F634" s="2">
        <v>3.06</v>
      </c>
      <c r="G634" s="2">
        <v>0.16</v>
      </c>
      <c r="H634" s="2"/>
      <c r="I634" s="2"/>
      <c r="J634" s="2"/>
      <c r="K634" s="2"/>
      <c r="L634" s="2"/>
      <c r="M634" s="2"/>
      <c r="N634" s="2">
        <v>3</v>
      </c>
      <c r="O634" s="2">
        <v>1</v>
      </c>
      <c r="P634" s="2">
        <v>3</v>
      </c>
      <c r="Q634" s="2">
        <v>2</v>
      </c>
      <c r="R634" s="2">
        <v>8</v>
      </c>
      <c r="S634" s="2">
        <v>2</v>
      </c>
      <c r="T634" s="2">
        <f t="shared" si="27"/>
        <v>28</v>
      </c>
      <c r="U634" s="2">
        <f t="shared" si="28"/>
        <v>25</v>
      </c>
      <c r="V634" s="2">
        <f t="shared" si="29"/>
        <v>1.6255999999999999</v>
      </c>
      <c r="W634" s="2">
        <v>64</v>
      </c>
      <c r="X634" s="2">
        <v>2</v>
      </c>
      <c r="Y634" s="2">
        <v>7.23</v>
      </c>
      <c r="Z634" s="2">
        <v>28</v>
      </c>
      <c r="AA634" s="2"/>
      <c r="AB634" s="2">
        <v>25</v>
      </c>
      <c r="AC634" s="2"/>
      <c r="AD634" s="1"/>
    </row>
    <row r="635" spans="1:35" x14ac:dyDescent="0.2">
      <c r="A635" s="1">
        <v>38188</v>
      </c>
      <c r="B635" s="3">
        <v>25</v>
      </c>
      <c r="C635" s="2">
        <v>3.21</v>
      </c>
      <c r="D635">
        <v>6.91</v>
      </c>
      <c r="F635" s="2">
        <v>3.19</v>
      </c>
      <c r="G635" s="2">
        <v>0.23</v>
      </c>
      <c r="H635" s="2"/>
      <c r="I635" s="2"/>
      <c r="J635" s="2"/>
      <c r="K635" s="2"/>
      <c r="L635" s="2"/>
      <c r="M635" s="2"/>
      <c r="N635" s="2">
        <v>4</v>
      </c>
      <c r="O635" s="2">
        <v>2</v>
      </c>
      <c r="P635" s="2">
        <v>3</v>
      </c>
      <c r="Q635" s="2">
        <v>2</v>
      </c>
      <c r="R635" s="2">
        <v>6</v>
      </c>
      <c r="S635" s="2">
        <v>5</v>
      </c>
      <c r="T635" s="2">
        <f t="shared" si="27"/>
        <v>27</v>
      </c>
      <c r="U635" s="2">
        <f t="shared" si="28"/>
        <v>24</v>
      </c>
      <c r="V635" s="2">
        <f t="shared" si="29"/>
        <v>0.91439999999999999</v>
      </c>
      <c r="W635" s="2">
        <v>36</v>
      </c>
      <c r="X635" s="2">
        <v>1</v>
      </c>
      <c r="Y635" s="2">
        <v>7.31</v>
      </c>
      <c r="Z635" s="2">
        <v>27</v>
      </c>
      <c r="AA635" s="2"/>
      <c r="AB635" s="2">
        <v>24</v>
      </c>
      <c r="AC635" s="2"/>
      <c r="AD635" s="1"/>
    </row>
    <row r="636" spans="1:35" x14ac:dyDescent="0.2">
      <c r="A636" s="1">
        <v>38202</v>
      </c>
      <c r="B636">
        <v>25</v>
      </c>
      <c r="C636">
        <v>2.0699999999999998</v>
      </c>
      <c r="D636">
        <v>6.9</v>
      </c>
      <c r="F636">
        <v>3.19</v>
      </c>
      <c r="G636">
        <v>0.28000000000000003</v>
      </c>
      <c r="N636">
        <v>3</v>
      </c>
      <c r="O636">
        <v>5</v>
      </c>
      <c r="P636">
        <v>1</v>
      </c>
      <c r="Q636">
        <v>1</v>
      </c>
      <c r="S636">
        <v>5</v>
      </c>
      <c r="T636" s="2">
        <f t="shared" si="27"/>
        <v>20</v>
      </c>
      <c r="U636" s="2">
        <f t="shared" si="28"/>
        <v>22</v>
      </c>
      <c r="V636" s="2">
        <f t="shared" si="29"/>
        <v>0.38100000000000001</v>
      </c>
      <c r="W636">
        <v>15</v>
      </c>
      <c r="X636">
        <v>1</v>
      </c>
      <c r="Y636">
        <v>7.35</v>
      </c>
      <c r="Z636">
        <v>20</v>
      </c>
      <c r="AB636">
        <v>22</v>
      </c>
      <c r="AD636" s="1"/>
    </row>
    <row r="637" spans="1:35" x14ac:dyDescent="0.2">
      <c r="A637" s="1">
        <v>38216</v>
      </c>
      <c r="B637">
        <v>25</v>
      </c>
      <c r="C637">
        <v>0.14000000000000001</v>
      </c>
      <c r="D637">
        <v>6.45</v>
      </c>
      <c r="F637">
        <v>4.21</v>
      </c>
      <c r="G637">
        <v>0.57999999999999996</v>
      </c>
      <c r="N637">
        <v>3</v>
      </c>
      <c r="O637">
        <v>2</v>
      </c>
      <c r="P637">
        <v>2</v>
      </c>
      <c r="Q637">
        <v>2</v>
      </c>
      <c r="R637">
        <v>6</v>
      </c>
      <c r="S637">
        <v>5</v>
      </c>
      <c r="T637" s="2">
        <f t="shared" si="27"/>
        <v>24</v>
      </c>
      <c r="U637" s="2">
        <f t="shared" si="28"/>
        <v>20</v>
      </c>
      <c r="V637" s="2">
        <f t="shared" si="29"/>
        <v>0.38100000000000001</v>
      </c>
      <c r="W637">
        <v>15</v>
      </c>
      <c r="X637">
        <v>1</v>
      </c>
      <c r="Y637">
        <v>7.52</v>
      </c>
      <c r="Z637">
        <v>24</v>
      </c>
      <c r="AB637">
        <v>20</v>
      </c>
      <c r="AD637" s="1"/>
    </row>
    <row r="638" spans="1:35" x14ac:dyDescent="0.2">
      <c r="A638" s="1">
        <v>38230</v>
      </c>
      <c r="B638">
        <v>25</v>
      </c>
      <c r="C638">
        <v>0.8</v>
      </c>
      <c r="D638">
        <v>6.09</v>
      </c>
      <c r="E638">
        <v>104.2</v>
      </c>
      <c r="F638">
        <v>8.2189999999999994</v>
      </c>
      <c r="G638">
        <v>0.22</v>
      </c>
      <c r="N638">
        <v>3</v>
      </c>
      <c r="O638">
        <v>2</v>
      </c>
      <c r="P638">
        <v>3</v>
      </c>
      <c r="Q638">
        <v>2</v>
      </c>
      <c r="R638">
        <v>8</v>
      </c>
      <c r="S638">
        <v>5</v>
      </c>
      <c r="T638" s="2">
        <f t="shared" si="27"/>
        <v>25</v>
      </c>
      <c r="U638" s="2">
        <f t="shared" si="28"/>
        <v>22</v>
      </c>
      <c r="V638" s="2">
        <f t="shared" si="29"/>
        <v>0.38100000000000001</v>
      </c>
      <c r="W638">
        <v>15</v>
      </c>
      <c r="X638">
        <v>1</v>
      </c>
      <c r="Y638">
        <v>8.49</v>
      </c>
      <c r="Z638">
        <v>25</v>
      </c>
      <c r="AB638">
        <v>22</v>
      </c>
      <c r="AD638" s="1"/>
    </row>
    <row r="639" spans="1:35" x14ac:dyDescent="0.2">
      <c r="A639" s="7">
        <v>38244</v>
      </c>
      <c r="B639">
        <v>25</v>
      </c>
      <c r="C639">
        <v>1.63</v>
      </c>
      <c r="D639">
        <v>6.36</v>
      </c>
      <c r="E639">
        <v>132.30000000000001</v>
      </c>
      <c r="F639">
        <v>11.43</v>
      </c>
      <c r="G639">
        <v>0.1</v>
      </c>
      <c r="N639">
        <v>3</v>
      </c>
      <c r="O639">
        <v>3</v>
      </c>
      <c r="P639">
        <v>1</v>
      </c>
      <c r="Q639">
        <v>1</v>
      </c>
      <c r="R639" t="s">
        <v>2</v>
      </c>
      <c r="S639">
        <v>1</v>
      </c>
      <c r="T639" s="2">
        <f t="shared" si="27"/>
        <v>24</v>
      </c>
      <c r="U639" s="2">
        <f t="shared" si="28"/>
        <v>19</v>
      </c>
      <c r="V639" s="2">
        <f t="shared" si="29"/>
        <v>0.60959999999999992</v>
      </c>
      <c r="W639">
        <v>24</v>
      </c>
      <c r="X639">
        <v>1</v>
      </c>
      <c r="Y639">
        <v>8.58</v>
      </c>
      <c r="Z639">
        <v>24</v>
      </c>
      <c r="AB639">
        <v>19</v>
      </c>
      <c r="AD639" s="7"/>
    </row>
    <row r="640" spans="1:35" x14ac:dyDescent="0.2">
      <c r="A640" s="7">
        <v>38258</v>
      </c>
      <c r="B640">
        <v>25</v>
      </c>
      <c r="C640">
        <v>0</v>
      </c>
      <c r="D640">
        <v>6.8</v>
      </c>
      <c r="F640" t="s">
        <v>2</v>
      </c>
      <c r="G640">
        <v>0.08</v>
      </c>
      <c r="N640">
        <v>4</v>
      </c>
      <c r="O640">
        <v>2</v>
      </c>
      <c r="P640">
        <v>3</v>
      </c>
      <c r="Q640">
        <v>2</v>
      </c>
      <c r="R640">
        <v>5</v>
      </c>
      <c r="S640">
        <v>3</v>
      </c>
      <c r="T640" s="2">
        <f t="shared" si="27"/>
        <v>25</v>
      </c>
      <c r="U640" s="2">
        <f t="shared" si="28"/>
        <v>18</v>
      </c>
      <c r="V640" s="2">
        <f t="shared" si="29"/>
        <v>0.4572</v>
      </c>
      <c r="W640">
        <v>18</v>
      </c>
      <c r="X640">
        <v>1</v>
      </c>
      <c r="Y640">
        <v>4.7300000000000004</v>
      </c>
      <c r="Z640">
        <v>25</v>
      </c>
      <c r="AB640">
        <v>18</v>
      </c>
      <c r="AD640" s="7"/>
    </row>
    <row r="641" spans="1:35" x14ac:dyDescent="0.2">
      <c r="A641" s="1">
        <v>38272</v>
      </c>
      <c r="B641">
        <v>25</v>
      </c>
      <c r="C641">
        <v>0</v>
      </c>
      <c r="D641">
        <v>6.5</v>
      </c>
      <c r="F641">
        <v>0</v>
      </c>
      <c r="G641" t="s">
        <v>2</v>
      </c>
      <c r="N641">
        <v>4</v>
      </c>
      <c r="O641">
        <v>1</v>
      </c>
      <c r="P641">
        <v>3</v>
      </c>
      <c r="Q641">
        <v>2</v>
      </c>
      <c r="R641">
        <v>8</v>
      </c>
      <c r="S641">
        <v>1</v>
      </c>
      <c r="T641" s="2">
        <f t="shared" si="27"/>
        <v>8</v>
      </c>
      <c r="U641" s="2">
        <f t="shared" si="28"/>
        <v>12</v>
      </c>
      <c r="V641" s="2">
        <f t="shared" si="29"/>
        <v>0.4572</v>
      </c>
      <c r="W641">
        <v>18</v>
      </c>
      <c r="X641">
        <v>1</v>
      </c>
      <c r="Y641">
        <v>5.53</v>
      </c>
      <c r="Z641">
        <v>8</v>
      </c>
      <c r="AB641">
        <v>12</v>
      </c>
      <c r="AD641" s="1"/>
    </row>
    <row r="642" spans="1:35" x14ac:dyDescent="0.2">
      <c r="A642" s="1">
        <v>38286</v>
      </c>
      <c r="B642">
        <v>25</v>
      </c>
      <c r="C642">
        <v>0</v>
      </c>
      <c r="D642">
        <v>6.9</v>
      </c>
      <c r="F642" t="s">
        <v>2</v>
      </c>
      <c r="G642">
        <v>8.6999999999999994E-2</v>
      </c>
      <c r="N642">
        <v>1</v>
      </c>
      <c r="O642">
        <v>1</v>
      </c>
      <c r="P642">
        <v>2</v>
      </c>
      <c r="Q642">
        <v>2</v>
      </c>
      <c r="R642">
        <v>1</v>
      </c>
      <c r="S642">
        <v>1</v>
      </c>
      <c r="T642" s="2">
        <f t="shared" si="27"/>
        <v>16</v>
      </c>
      <c r="U642" s="2">
        <f t="shared" si="28"/>
        <v>10</v>
      </c>
      <c r="V642" s="2">
        <f t="shared" si="29"/>
        <v>0.76200000000000001</v>
      </c>
      <c r="W642">
        <v>30</v>
      </c>
      <c r="X642">
        <v>1</v>
      </c>
      <c r="Y642">
        <v>6.49</v>
      </c>
      <c r="Z642">
        <v>16</v>
      </c>
      <c r="AB642">
        <v>10</v>
      </c>
      <c r="AD642" s="1"/>
    </row>
    <row r="643" spans="1:35" x14ac:dyDescent="0.2">
      <c r="A643" s="1">
        <v>38300</v>
      </c>
      <c r="B643">
        <v>25</v>
      </c>
      <c r="C643">
        <v>0</v>
      </c>
      <c r="D643">
        <v>6.7</v>
      </c>
      <c r="F643" t="s">
        <v>2</v>
      </c>
      <c r="G643">
        <v>7.6999999999999999E-2</v>
      </c>
      <c r="N643">
        <v>1</v>
      </c>
      <c r="O643">
        <v>1</v>
      </c>
      <c r="P643">
        <v>3</v>
      </c>
      <c r="Q643">
        <v>2</v>
      </c>
      <c r="R643">
        <v>1</v>
      </c>
      <c r="S643">
        <v>1</v>
      </c>
      <c r="T643" s="2">
        <f t="shared" si="27"/>
        <v>4</v>
      </c>
      <c r="U643" s="2">
        <f t="shared" si="28"/>
        <v>6</v>
      </c>
      <c r="V643" s="2">
        <f t="shared" si="29"/>
        <v>0.60959999999999992</v>
      </c>
      <c r="W643">
        <v>24</v>
      </c>
      <c r="X643">
        <v>1</v>
      </c>
      <c r="Y643">
        <v>5.39</v>
      </c>
      <c r="Z643">
        <v>4</v>
      </c>
      <c r="AB643">
        <v>6</v>
      </c>
      <c r="AD643" s="1"/>
    </row>
    <row r="644" spans="1:35" x14ac:dyDescent="0.2">
      <c r="A644" s="7">
        <v>38314</v>
      </c>
      <c r="B644">
        <v>25</v>
      </c>
      <c r="C644">
        <v>0</v>
      </c>
      <c r="D644">
        <v>5.0999999999999996</v>
      </c>
      <c r="E644">
        <v>70.2</v>
      </c>
      <c r="F644" t="s">
        <v>2</v>
      </c>
      <c r="G644">
        <v>4.7E-2</v>
      </c>
      <c r="N644">
        <v>1</v>
      </c>
      <c r="O644">
        <v>3</v>
      </c>
      <c r="P644">
        <v>1</v>
      </c>
      <c r="Q644">
        <v>1</v>
      </c>
      <c r="R644" t="s">
        <v>2</v>
      </c>
      <c r="S644">
        <v>4</v>
      </c>
      <c r="T644" s="2">
        <f t="shared" si="27"/>
        <v>13</v>
      </c>
      <c r="U644" s="2">
        <f t="shared" si="28"/>
        <v>10</v>
      </c>
      <c r="V644" s="2">
        <f t="shared" si="29"/>
        <v>0.68579999999999997</v>
      </c>
      <c r="W644">
        <v>27</v>
      </c>
      <c r="X644">
        <v>1</v>
      </c>
      <c r="Y644">
        <v>7.33</v>
      </c>
      <c r="Z644">
        <v>13</v>
      </c>
      <c r="AB644">
        <v>10</v>
      </c>
      <c r="AD644" s="7"/>
    </row>
    <row r="645" spans="1:35" x14ac:dyDescent="0.2">
      <c r="A645" s="1">
        <v>38328</v>
      </c>
      <c r="B645">
        <v>25</v>
      </c>
      <c r="C645">
        <v>0</v>
      </c>
      <c r="D645">
        <v>6.4</v>
      </c>
      <c r="F645" t="s">
        <v>2</v>
      </c>
      <c r="G645">
        <v>6.7000000000000004E-2</v>
      </c>
      <c r="N645">
        <v>1</v>
      </c>
      <c r="O645">
        <v>3</v>
      </c>
      <c r="P645">
        <v>3</v>
      </c>
      <c r="Q645">
        <v>2</v>
      </c>
      <c r="R645">
        <v>5</v>
      </c>
      <c r="S645">
        <v>4</v>
      </c>
      <c r="T645" s="2">
        <f t="shared" ref="T645:T708" si="30">IF(Z645&gt;0,IF(AA645="F",((Z645-32)*5/9),Z645)," ")</f>
        <v>11</v>
      </c>
      <c r="U645" s="2">
        <f t="shared" ref="U645:U708" si="31">IF(AB645&gt;0,IF(AC645="F",((AB645-32)*5/9),AB645)," ")</f>
        <v>6</v>
      </c>
      <c r="V645" s="2">
        <f t="shared" ref="V645:V708" si="32">W645*0.0254</f>
        <v>0.53339999999999999</v>
      </c>
      <c r="W645">
        <v>21</v>
      </c>
      <c r="X645">
        <v>1</v>
      </c>
      <c r="Y645">
        <v>8.11</v>
      </c>
      <c r="Z645">
        <v>11</v>
      </c>
      <c r="AB645">
        <v>6</v>
      </c>
      <c r="AD645" s="1"/>
    </row>
    <row r="646" spans="1:35" x14ac:dyDescent="0.2">
      <c r="A646" s="1"/>
      <c r="T646" s="2" t="str">
        <f t="shared" si="30"/>
        <v xml:space="preserve"> </v>
      </c>
      <c r="U646" s="2" t="str">
        <f t="shared" si="31"/>
        <v xml:space="preserve"> </v>
      </c>
      <c r="V646" s="2">
        <f t="shared" si="32"/>
        <v>0</v>
      </c>
    </row>
    <row r="647" spans="1:35" x14ac:dyDescent="0.2">
      <c r="A647" s="1"/>
      <c r="T647" s="2" t="str">
        <f t="shared" si="30"/>
        <v xml:space="preserve"> </v>
      </c>
      <c r="U647" s="2" t="str">
        <f t="shared" si="31"/>
        <v xml:space="preserve"> </v>
      </c>
      <c r="V647" s="2">
        <f t="shared" si="32"/>
        <v>0</v>
      </c>
    </row>
    <row r="648" spans="1:35" x14ac:dyDescent="0.2">
      <c r="A648" s="1">
        <v>37992</v>
      </c>
      <c r="B648" s="3">
        <v>26</v>
      </c>
      <c r="C648" s="2">
        <v>0.06</v>
      </c>
      <c r="D648">
        <v>6.97</v>
      </c>
      <c r="F648" s="2">
        <v>2.67</v>
      </c>
      <c r="G648" s="2">
        <v>0.31</v>
      </c>
      <c r="H648" s="2"/>
      <c r="I648" s="2"/>
      <c r="J648" s="2"/>
      <c r="K648" s="2"/>
      <c r="L648" s="2"/>
      <c r="M648" s="2"/>
      <c r="N648" s="2">
        <v>1</v>
      </c>
      <c r="O648" s="2">
        <v>1</v>
      </c>
      <c r="P648" s="2">
        <v>2</v>
      </c>
      <c r="Q648" s="2">
        <v>2</v>
      </c>
      <c r="R648" s="2">
        <v>6</v>
      </c>
      <c r="S648" s="2">
        <v>4</v>
      </c>
      <c r="T648" s="2">
        <f t="shared" si="30"/>
        <v>6</v>
      </c>
      <c r="U648" s="2">
        <f t="shared" si="31"/>
        <v>12</v>
      </c>
      <c r="V648" s="2">
        <f t="shared" si="32"/>
        <v>0.35559999999999997</v>
      </c>
      <c r="W648" s="2">
        <v>14</v>
      </c>
      <c r="X648" s="2">
        <v>1</v>
      </c>
      <c r="Y648" s="2">
        <v>8.92</v>
      </c>
      <c r="Z648" s="2">
        <v>6</v>
      </c>
      <c r="AA648" s="2"/>
      <c r="AB648" s="2">
        <v>12</v>
      </c>
      <c r="AC648" s="2"/>
      <c r="AE648">
        <v>26</v>
      </c>
      <c r="AF648" s="10" t="s">
        <v>51</v>
      </c>
    </row>
    <row r="649" spans="1:35" x14ac:dyDescent="0.2">
      <c r="A649" s="1">
        <v>38006</v>
      </c>
      <c r="B649" s="3">
        <v>26</v>
      </c>
      <c r="N649" s="2"/>
      <c r="O649" s="2"/>
      <c r="P649" s="2"/>
      <c r="Q649" s="2"/>
      <c r="R649" s="2"/>
      <c r="S649" s="2"/>
      <c r="T649" s="2" t="str">
        <f t="shared" si="30"/>
        <v xml:space="preserve"> </v>
      </c>
      <c r="U649" s="2" t="str">
        <f t="shared" si="31"/>
        <v xml:space="preserve"> </v>
      </c>
      <c r="V649" s="2">
        <f t="shared" si="32"/>
        <v>0</v>
      </c>
      <c r="W649" s="2"/>
      <c r="X649" s="2"/>
      <c r="Z649" s="2"/>
      <c r="AA649" s="2"/>
      <c r="AB649" s="2"/>
      <c r="AC649" s="2"/>
      <c r="AD649" s="11" t="s">
        <v>61</v>
      </c>
      <c r="AG649">
        <f>D648</f>
        <v>6.97</v>
      </c>
      <c r="AH649">
        <f>F648</f>
        <v>2.67</v>
      </c>
      <c r="AI649">
        <f>G648</f>
        <v>0.31</v>
      </c>
    </row>
    <row r="650" spans="1:35" x14ac:dyDescent="0.2">
      <c r="A650" s="6">
        <v>38020</v>
      </c>
      <c r="B650" s="3">
        <v>26</v>
      </c>
      <c r="C650" s="2">
        <v>0.1</v>
      </c>
      <c r="D650">
        <v>6.87</v>
      </c>
      <c r="F650" s="2">
        <v>3.82</v>
      </c>
      <c r="G650" s="2">
        <v>0.28999999999999998</v>
      </c>
      <c r="H650" s="2"/>
      <c r="I650" s="2"/>
      <c r="J650" s="2"/>
      <c r="K650" s="2"/>
      <c r="L650" s="2"/>
      <c r="M650" s="2"/>
      <c r="N650" s="2">
        <v>1</v>
      </c>
      <c r="O650" s="2">
        <v>6</v>
      </c>
      <c r="P650" s="2">
        <v>3</v>
      </c>
      <c r="Q650" s="2">
        <v>2</v>
      </c>
      <c r="R650" s="2">
        <v>4</v>
      </c>
      <c r="S650" s="2">
        <v>5</v>
      </c>
      <c r="T650" s="2">
        <f t="shared" si="30"/>
        <v>9</v>
      </c>
      <c r="U650" s="2">
        <f t="shared" si="31"/>
        <v>4</v>
      </c>
      <c r="V650" s="2">
        <f t="shared" si="32"/>
        <v>0.30479999999999996</v>
      </c>
      <c r="W650" s="2">
        <v>12</v>
      </c>
      <c r="X650" s="2">
        <v>1</v>
      </c>
      <c r="Y650" s="2">
        <v>9.19</v>
      </c>
      <c r="Z650" s="2">
        <v>9</v>
      </c>
      <c r="AA650" s="2"/>
      <c r="AB650" s="2">
        <v>4</v>
      </c>
      <c r="AC650" s="2"/>
      <c r="AD650" s="11" t="s">
        <v>62</v>
      </c>
      <c r="AG650">
        <f>AVERAGE(D650:D651)</f>
        <v>6.83</v>
      </c>
      <c r="AH650">
        <f>AVERAGE(F650:F651)</f>
        <v>3.38</v>
      </c>
      <c r="AI650">
        <f>AVERAGE(G650:G651)</f>
        <v>0.27500000000000002</v>
      </c>
    </row>
    <row r="651" spans="1:35" x14ac:dyDescent="0.2">
      <c r="A651" s="1">
        <v>38034</v>
      </c>
      <c r="B651" s="3">
        <v>26</v>
      </c>
      <c r="C651">
        <v>7.0000000000000007E-2</v>
      </c>
      <c r="D651">
        <v>6.79</v>
      </c>
      <c r="F651" s="2">
        <v>2.94</v>
      </c>
      <c r="G651" s="2">
        <v>0.26</v>
      </c>
      <c r="H651" s="2"/>
      <c r="I651" s="2"/>
      <c r="J651" s="2"/>
      <c r="K651" s="2"/>
      <c r="L651" s="2"/>
      <c r="M651" s="2"/>
      <c r="N651" s="2">
        <v>2</v>
      </c>
      <c r="O651" s="2">
        <v>8</v>
      </c>
      <c r="P651" s="2">
        <v>3</v>
      </c>
      <c r="Q651" s="2">
        <v>2</v>
      </c>
      <c r="R651" s="2">
        <v>5</v>
      </c>
      <c r="S651" s="2">
        <v>3</v>
      </c>
      <c r="T651" s="2">
        <f t="shared" si="30"/>
        <v>2</v>
      </c>
      <c r="U651" s="2">
        <f t="shared" si="31"/>
        <v>4</v>
      </c>
      <c r="V651" s="2">
        <f t="shared" si="32"/>
        <v>0.17779999999999999</v>
      </c>
      <c r="W651" s="2">
        <v>7</v>
      </c>
      <c r="X651" s="2">
        <v>1</v>
      </c>
      <c r="Y651" s="2">
        <v>9.81</v>
      </c>
      <c r="Z651" s="2">
        <v>2</v>
      </c>
      <c r="AA651" s="2"/>
      <c r="AB651" s="2">
        <v>4</v>
      </c>
      <c r="AC651" s="2"/>
      <c r="AD651" s="11" t="s">
        <v>63</v>
      </c>
      <c r="AG651">
        <f>AVERAGE(D653:D654)</f>
        <v>6.6950000000000003</v>
      </c>
      <c r="AH651">
        <f>AVERAGE(F653:F654)</f>
        <v>2.73</v>
      </c>
      <c r="AI651">
        <f>AVERAGE(G653:G654)</f>
        <v>0.22499999999999998</v>
      </c>
    </row>
    <row r="652" spans="1:35" x14ac:dyDescent="0.2">
      <c r="A652" s="1">
        <v>38048</v>
      </c>
      <c r="B652" s="3">
        <v>26</v>
      </c>
      <c r="N652" s="2">
        <v>1</v>
      </c>
      <c r="O652" s="2">
        <v>3</v>
      </c>
      <c r="P652" s="2">
        <v>3</v>
      </c>
      <c r="Q652" s="2">
        <v>3</v>
      </c>
      <c r="R652" s="2">
        <v>5</v>
      </c>
      <c r="S652" s="2">
        <v>3</v>
      </c>
      <c r="T652" s="2">
        <f t="shared" si="30"/>
        <v>15</v>
      </c>
      <c r="U652" s="2">
        <f t="shared" si="31"/>
        <v>9</v>
      </c>
      <c r="V652" s="2">
        <f t="shared" si="32"/>
        <v>0.254</v>
      </c>
      <c r="W652" s="2">
        <v>10</v>
      </c>
      <c r="X652" s="2">
        <v>1</v>
      </c>
      <c r="Z652" s="2">
        <v>15</v>
      </c>
      <c r="AA652" s="2"/>
      <c r="AB652" s="2">
        <v>9</v>
      </c>
      <c r="AC652" s="2"/>
      <c r="AD652" s="11" t="s">
        <v>64</v>
      </c>
      <c r="AG652">
        <f>D655</f>
        <v>6.91</v>
      </c>
      <c r="AH652">
        <f>F655</f>
        <v>3.12</v>
      </c>
      <c r="AI652">
        <f>G655</f>
        <v>0.28999999999999998</v>
      </c>
    </row>
    <row r="653" spans="1:35" x14ac:dyDescent="0.2">
      <c r="A653" s="1">
        <v>38062</v>
      </c>
      <c r="B653" s="3">
        <v>26</v>
      </c>
      <c r="C653" s="2">
        <v>0.05</v>
      </c>
      <c r="D653">
        <v>6.73</v>
      </c>
      <c r="F653" s="2">
        <v>2.91</v>
      </c>
      <c r="G653" s="2">
        <v>0.21</v>
      </c>
      <c r="H653" s="2"/>
      <c r="I653" s="2"/>
      <c r="J653" s="2"/>
      <c r="K653" s="2"/>
      <c r="L653" s="2"/>
      <c r="M653" s="2"/>
      <c r="N653" s="2">
        <v>2</v>
      </c>
      <c r="O653" s="2">
        <v>5</v>
      </c>
      <c r="P653" s="2">
        <v>3</v>
      </c>
      <c r="Q653" s="2">
        <v>3</v>
      </c>
      <c r="R653" s="2">
        <v>1</v>
      </c>
      <c r="S653" s="2">
        <v>4</v>
      </c>
      <c r="T653" s="2">
        <f t="shared" si="30"/>
        <v>5</v>
      </c>
      <c r="U653" s="2">
        <f t="shared" si="31"/>
        <v>4</v>
      </c>
      <c r="V653" s="2">
        <f t="shared" si="32"/>
        <v>0.30479999999999996</v>
      </c>
      <c r="W653" s="2">
        <v>12</v>
      </c>
      <c r="X653" s="2">
        <v>1</v>
      </c>
      <c r="Y653" s="2">
        <v>9.73</v>
      </c>
      <c r="Z653" s="2">
        <v>5</v>
      </c>
      <c r="AA653" s="2"/>
      <c r="AB653" s="2">
        <v>4</v>
      </c>
      <c r="AC653" s="2"/>
      <c r="AD653" s="11" t="s">
        <v>65</v>
      </c>
      <c r="AG653">
        <f>D658</f>
        <v>6.83</v>
      </c>
      <c r="AH653">
        <f>F658</f>
        <v>2.98</v>
      </c>
      <c r="AI653">
        <f>G658</f>
        <v>0.28000000000000003</v>
      </c>
    </row>
    <row r="654" spans="1:35" x14ac:dyDescent="0.2">
      <c r="A654" s="1">
        <v>38076</v>
      </c>
      <c r="B654" s="3">
        <v>26</v>
      </c>
      <c r="C654" s="2">
        <v>0.06</v>
      </c>
      <c r="D654">
        <v>6.66</v>
      </c>
      <c r="F654" s="2">
        <v>2.5499999999999998</v>
      </c>
      <c r="G654" s="2">
        <v>0.24</v>
      </c>
      <c r="H654" s="2"/>
      <c r="I654" s="2"/>
      <c r="J654" s="2"/>
      <c r="K654" s="2"/>
      <c r="L654" s="2"/>
      <c r="M654" s="2"/>
      <c r="N654" s="2">
        <v>2</v>
      </c>
      <c r="O654" s="2">
        <v>3</v>
      </c>
      <c r="P654" s="2">
        <v>1</v>
      </c>
      <c r="Q654" s="2">
        <v>1</v>
      </c>
      <c r="R654" s="2">
        <v>1</v>
      </c>
      <c r="S654" s="2">
        <v>3</v>
      </c>
      <c r="T654" s="2">
        <f t="shared" si="30"/>
        <v>9</v>
      </c>
      <c r="U654" s="2">
        <f t="shared" si="31"/>
        <v>7</v>
      </c>
      <c r="V654" s="2">
        <f t="shared" si="32"/>
        <v>0.38100000000000001</v>
      </c>
      <c r="W654" s="2">
        <v>15</v>
      </c>
      <c r="X654" s="2">
        <v>1</v>
      </c>
      <c r="Y654" s="2">
        <v>8.7899999999999991</v>
      </c>
      <c r="Z654" s="2">
        <v>9</v>
      </c>
      <c r="AA654" s="2"/>
      <c r="AB654" s="2">
        <v>7</v>
      </c>
      <c r="AC654" s="2"/>
      <c r="AD654" s="11" t="s">
        <v>66</v>
      </c>
    </row>
    <row r="655" spans="1:35" x14ac:dyDescent="0.2">
      <c r="A655" s="1">
        <v>38090</v>
      </c>
      <c r="B655" s="3">
        <v>26</v>
      </c>
      <c r="C655" s="2">
        <v>0.05</v>
      </c>
      <c r="D655">
        <v>6.91</v>
      </c>
      <c r="F655" s="2">
        <v>3.12</v>
      </c>
      <c r="G655" s="2">
        <v>0.28999999999999998</v>
      </c>
      <c r="H655" s="2"/>
      <c r="I655" s="2"/>
      <c r="J655" s="2"/>
      <c r="K655" s="2"/>
      <c r="L655" s="2"/>
      <c r="M655" s="2"/>
      <c r="N655" s="2">
        <v>2</v>
      </c>
      <c r="O655" s="2">
        <v>3</v>
      </c>
      <c r="P655" s="2">
        <v>3</v>
      </c>
      <c r="Q655" s="2">
        <v>3</v>
      </c>
      <c r="R655" s="2">
        <v>5</v>
      </c>
      <c r="S655" s="2">
        <v>4</v>
      </c>
      <c r="T655" s="2">
        <f t="shared" si="30"/>
        <v>19</v>
      </c>
      <c r="U655" s="2">
        <f t="shared" si="31"/>
        <v>7</v>
      </c>
      <c r="V655" s="2">
        <f t="shared" si="32"/>
        <v>0.30479999999999996</v>
      </c>
      <c r="W655" s="2">
        <v>12</v>
      </c>
      <c r="X655" s="2">
        <v>1</v>
      </c>
      <c r="Y655" s="2">
        <v>8.74</v>
      </c>
      <c r="Z655" s="2">
        <v>19</v>
      </c>
      <c r="AA655" s="2"/>
      <c r="AB655" s="2">
        <v>7</v>
      </c>
      <c r="AC655" s="2"/>
      <c r="AD655" s="11" t="s">
        <v>67</v>
      </c>
    </row>
    <row r="656" spans="1:35" x14ac:dyDescent="0.2">
      <c r="A656" s="1">
        <v>38104</v>
      </c>
      <c r="B656" s="3">
        <v>26</v>
      </c>
      <c r="N656" s="2"/>
      <c r="O656" s="2"/>
      <c r="P656" s="2"/>
      <c r="Q656" s="2"/>
      <c r="R656" s="2"/>
      <c r="S656" s="2"/>
      <c r="T656" s="2" t="str">
        <f t="shared" si="30"/>
        <v xml:space="preserve"> </v>
      </c>
      <c r="U656" s="2" t="str">
        <f t="shared" si="31"/>
        <v xml:space="preserve"> </v>
      </c>
      <c r="V656" s="2">
        <f t="shared" si="32"/>
        <v>0</v>
      </c>
      <c r="W656" s="2"/>
      <c r="X656" s="2"/>
      <c r="Z656" s="2"/>
      <c r="AA656" s="2"/>
      <c r="AB656" s="2"/>
      <c r="AC656" s="2"/>
      <c r="AD656" s="11" t="s">
        <v>68</v>
      </c>
      <c r="AG656">
        <f>D659</f>
        <v>6.75</v>
      </c>
      <c r="AH656">
        <f>F659</f>
        <v>4.41</v>
      </c>
      <c r="AI656">
        <f>G659</f>
        <v>0.09</v>
      </c>
    </row>
    <row r="657" spans="1:35" x14ac:dyDescent="0.2">
      <c r="A657" s="1">
        <v>38118</v>
      </c>
      <c r="B657" s="3">
        <v>26</v>
      </c>
      <c r="N657" s="2"/>
      <c r="O657" s="2"/>
      <c r="P657" s="2"/>
      <c r="Q657" s="2"/>
      <c r="R657" s="2"/>
      <c r="S657" s="2"/>
      <c r="T657" s="2" t="str">
        <f t="shared" si="30"/>
        <v xml:space="preserve"> </v>
      </c>
      <c r="U657" s="2" t="str">
        <f t="shared" si="31"/>
        <v xml:space="preserve"> </v>
      </c>
      <c r="V657" s="2">
        <f t="shared" si="32"/>
        <v>0</v>
      </c>
      <c r="W657" s="2"/>
      <c r="X657" s="2"/>
      <c r="Z657" s="2"/>
      <c r="AA657" s="2"/>
      <c r="AB657" s="2"/>
      <c r="AC657" s="2"/>
      <c r="AD657" s="11" t="s">
        <v>69</v>
      </c>
      <c r="AG657">
        <f>AVERAGE(D661:D662)</f>
        <v>7.42</v>
      </c>
      <c r="AH657">
        <f>AVERAGE(F661:F662)</f>
        <v>7.82</v>
      </c>
      <c r="AI657">
        <f>AVERAGE(G661:G662)</f>
        <v>0.125</v>
      </c>
    </row>
    <row r="658" spans="1:35" x14ac:dyDescent="0.2">
      <c r="A658" s="1">
        <v>38132</v>
      </c>
      <c r="B658" s="3">
        <v>26</v>
      </c>
      <c r="C658" s="2">
        <v>0.06</v>
      </c>
      <c r="D658">
        <v>6.83</v>
      </c>
      <c r="F658" s="2">
        <v>2.98</v>
      </c>
      <c r="G658" s="2">
        <v>0.28000000000000003</v>
      </c>
      <c r="H658" s="2"/>
      <c r="I658" s="2"/>
      <c r="J658" s="2"/>
      <c r="K658" s="2"/>
      <c r="L658" s="2"/>
      <c r="M658" s="2"/>
      <c r="N658" s="2">
        <v>2</v>
      </c>
      <c r="O658" s="2">
        <v>1</v>
      </c>
      <c r="P658" s="2">
        <v>1</v>
      </c>
      <c r="Q658" s="2">
        <v>1</v>
      </c>
      <c r="R658" s="2"/>
      <c r="S658" s="2">
        <v>1</v>
      </c>
      <c r="T658" s="2">
        <f t="shared" si="30"/>
        <v>27</v>
      </c>
      <c r="U658" s="2">
        <f t="shared" si="31"/>
        <v>19</v>
      </c>
      <c r="V658" s="2">
        <f t="shared" si="32"/>
        <v>0.40639999999999998</v>
      </c>
      <c r="W658" s="2">
        <v>16</v>
      </c>
      <c r="X658" s="2">
        <v>1</v>
      </c>
      <c r="Y658" s="2">
        <v>7.88</v>
      </c>
      <c r="Z658" s="2">
        <v>27</v>
      </c>
      <c r="AA658" s="2"/>
      <c r="AB658" s="2">
        <v>19</v>
      </c>
      <c r="AC658" s="2"/>
      <c r="AD658" s="11" t="s">
        <v>70</v>
      </c>
      <c r="AG658">
        <f>AVERAGE(D663:D664)</f>
        <v>7.4499999999999993</v>
      </c>
      <c r="AH658">
        <f>AVERAGE(F663:F664)</f>
        <v>4.4000000000000004</v>
      </c>
      <c r="AI658">
        <f>AVERAGE(G663:G664)</f>
        <v>7.5999999999999998E-2</v>
      </c>
    </row>
    <row r="659" spans="1:35" x14ac:dyDescent="0.2">
      <c r="A659" s="1">
        <v>38216</v>
      </c>
      <c r="B659" s="3">
        <v>26</v>
      </c>
      <c r="C659">
        <v>0.08</v>
      </c>
      <c r="D659">
        <v>6.75</v>
      </c>
      <c r="F659">
        <v>4.41</v>
      </c>
      <c r="G659">
        <v>0.09</v>
      </c>
      <c r="N659">
        <v>1</v>
      </c>
      <c r="O659">
        <v>2</v>
      </c>
      <c r="P659">
        <v>2</v>
      </c>
      <c r="Q659">
        <v>2</v>
      </c>
      <c r="R659">
        <v>6</v>
      </c>
      <c r="S659">
        <v>4</v>
      </c>
      <c r="T659" s="2">
        <f t="shared" si="30"/>
        <v>27.777777777777779</v>
      </c>
      <c r="U659" s="2">
        <f t="shared" si="31"/>
        <v>22.222222222222221</v>
      </c>
      <c r="V659" s="2">
        <f t="shared" si="32"/>
        <v>0.38100000000000001</v>
      </c>
      <c r="W659">
        <v>15</v>
      </c>
      <c r="X659">
        <v>1</v>
      </c>
      <c r="Y659">
        <v>7.34</v>
      </c>
      <c r="Z659">
        <v>82</v>
      </c>
      <c r="AA659" t="s">
        <v>76</v>
      </c>
      <c r="AB659">
        <v>72</v>
      </c>
      <c r="AC659" t="s">
        <v>76</v>
      </c>
      <c r="AD659" s="11" t="s">
        <v>71</v>
      </c>
      <c r="AG659">
        <f>D666</f>
        <v>5.0999999999999996</v>
      </c>
      <c r="AI659">
        <f>G666</f>
        <v>3.5999999999999997E-2</v>
      </c>
    </row>
    <row r="660" spans="1:35" x14ac:dyDescent="0.2">
      <c r="A660" s="1">
        <v>38230</v>
      </c>
      <c r="B660" s="3">
        <v>26</v>
      </c>
      <c r="T660" s="2" t="str">
        <f t="shared" si="30"/>
        <v xml:space="preserve"> </v>
      </c>
      <c r="U660" s="2" t="str">
        <f t="shared" si="31"/>
        <v xml:space="preserve"> </v>
      </c>
      <c r="V660" s="2">
        <f t="shared" si="32"/>
        <v>0</v>
      </c>
      <c r="AD660" s="11" t="s">
        <v>72</v>
      </c>
      <c r="AG660">
        <f>D667</f>
        <v>7.1</v>
      </c>
      <c r="AI660">
        <f>G667</f>
        <v>0.13</v>
      </c>
    </row>
    <row r="661" spans="1:35" x14ac:dyDescent="0.2">
      <c r="A661" s="7">
        <v>38244</v>
      </c>
      <c r="B661" s="3">
        <v>26</v>
      </c>
      <c r="C661">
        <v>0.14000000000000001</v>
      </c>
      <c r="D661">
        <v>7.34</v>
      </c>
      <c r="E661">
        <v>115.4</v>
      </c>
      <c r="F661">
        <v>7.82</v>
      </c>
      <c r="G661">
        <v>0.15</v>
      </c>
      <c r="N661">
        <v>2</v>
      </c>
      <c r="O661">
        <v>3</v>
      </c>
      <c r="P661">
        <v>2</v>
      </c>
      <c r="Q661">
        <v>2</v>
      </c>
      <c r="R661">
        <v>8</v>
      </c>
      <c r="S661">
        <v>1</v>
      </c>
      <c r="T661" s="2">
        <f t="shared" si="30"/>
        <v>26.111111111111111</v>
      </c>
      <c r="U661" s="2">
        <f t="shared" si="31"/>
        <v>20</v>
      </c>
      <c r="V661" s="2">
        <f t="shared" si="32"/>
        <v>0.4572</v>
      </c>
      <c r="W661">
        <v>18</v>
      </c>
      <c r="X661">
        <v>1</v>
      </c>
      <c r="Y661">
        <v>8.09</v>
      </c>
      <c r="Z661">
        <v>79</v>
      </c>
      <c r="AA661" t="s">
        <v>76</v>
      </c>
      <c r="AB661">
        <v>68</v>
      </c>
      <c r="AC661" t="s">
        <v>76</v>
      </c>
      <c r="AD661" s="1"/>
    </row>
    <row r="662" spans="1:35" x14ac:dyDescent="0.2">
      <c r="A662" s="7">
        <v>38258</v>
      </c>
      <c r="B662" s="3">
        <v>26</v>
      </c>
      <c r="C662">
        <v>0</v>
      </c>
      <c r="D662">
        <v>7.5</v>
      </c>
      <c r="F662" t="s">
        <v>2</v>
      </c>
      <c r="G662">
        <v>0.1</v>
      </c>
      <c r="N662">
        <v>4</v>
      </c>
      <c r="O662">
        <v>6</v>
      </c>
      <c r="P662">
        <v>4</v>
      </c>
      <c r="Q662">
        <v>3</v>
      </c>
      <c r="R662">
        <v>6</v>
      </c>
      <c r="S662">
        <v>1</v>
      </c>
      <c r="T662" s="2">
        <f t="shared" si="30"/>
        <v>27.222222222222221</v>
      </c>
      <c r="U662" s="2">
        <f t="shared" si="31"/>
        <v>72.5</v>
      </c>
      <c r="V662" s="2">
        <f t="shared" si="32"/>
        <v>0.71119999999999994</v>
      </c>
      <c r="W662">
        <v>28</v>
      </c>
      <c r="X662">
        <v>1</v>
      </c>
      <c r="Y662">
        <v>8.6999999999999993</v>
      </c>
      <c r="Z662">
        <v>81</v>
      </c>
      <c r="AA662" t="s">
        <v>76</v>
      </c>
      <c r="AB662">
        <v>72.5</v>
      </c>
      <c r="AD662" s="1"/>
    </row>
    <row r="663" spans="1:35" x14ac:dyDescent="0.2">
      <c r="A663" s="1">
        <v>38272</v>
      </c>
      <c r="B663" s="3">
        <v>26</v>
      </c>
      <c r="C663">
        <v>0</v>
      </c>
      <c r="D663">
        <v>7.3</v>
      </c>
      <c r="F663">
        <v>4.4000000000000004</v>
      </c>
      <c r="G663" t="s">
        <v>2</v>
      </c>
      <c r="N663">
        <v>3</v>
      </c>
      <c r="O663">
        <v>1</v>
      </c>
      <c r="P663">
        <v>1</v>
      </c>
      <c r="Q663">
        <v>2</v>
      </c>
      <c r="R663" t="s">
        <v>2</v>
      </c>
      <c r="S663">
        <v>1</v>
      </c>
      <c r="T663" s="2">
        <f t="shared" si="30"/>
        <v>5.5555555555555554</v>
      </c>
      <c r="U663" s="2">
        <f t="shared" si="31"/>
        <v>15.555555555555555</v>
      </c>
      <c r="V663" s="2">
        <f t="shared" si="32"/>
        <v>0.40639999999999998</v>
      </c>
      <c r="W663">
        <v>16</v>
      </c>
      <c r="X663">
        <v>1</v>
      </c>
      <c r="Y663">
        <v>5.13</v>
      </c>
      <c r="Z663">
        <v>42</v>
      </c>
      <c r="AA663" t="s">
        <v>76</v>
      </c>
      <c r="AB663">
        <v>60</v>
      </c>
      <c r="AC663" t="s">
        <v>76</v>
      </c>
      <c r="AD663" s="1"/>
    </row>
    <row r="664" spans="1:35" x14ac:dyDescent="0.2">
      <c r="A664" s="1">
        <v>38286</v>
      </c>
      <c r="B664" s="3">
        <v>26</v>
      </c>
      <c r="C664">
        <v>0</v>
      </c>
      <c r="D664">
        <v>7.6</v>
      </c>
      <c r="F664" t="s">
        <v>2</v>
      </c>
      <c r="G664">
        <v>7.5999999999999998E-2</v>
      </c>
      <c r="N664">
        <v>2</v>
      </c>
      <c r="O664" t="s">
        <v>52</v>
      </c>
      <c r="P664">
        <v>1</v>
      </c>
      <c r="Q664">
        <v>1</v>
      </c>
      <c r="R664" t="s">
        <v>2</v>
      </c>
      <c r="S664">
        <v>1</v>
      </c>
      <c r="T664" s="2">
        <f t="shared" si="30"/>
        <v>9.4444444444444446</v>
      </c>
      <c r="U664" s="2">
        <f t="shared" si="31"/>
        <v>14.444444444444445</v>
      </c>
      <c r="V664" s="2">
        <f t="shared" si="32"/>
        <v>0.50800000000000001</v>
      </c>
      <c r="W664">
        <v>20</v>
      </c>
      <c r="X664">
        <v>1</v>
      </c>
      <c r="Y664">
        <v>9.61</v>
      </c>
      <c r="Z664">
        <v>49</v>
      </c>
      <c r="AA664" t="s">
        <v>76</v>
      </c>
      <c r="AB664">
        <v>58</v>
      </c>
      <c r="AC664" t="s">
        <v>76</v>
      </c>
      <c r="AD664" s="1"/>
    </row>
    <row r="665" spans="1:35" x14ac:dyDescent="0.2">
      <c r="A665" s="1">
        <v>38300</v>
      </c>
      <c r="B665" s="3">
        <v>26</v>
      </c>
      <c r="T665" s="2" t="str">
        <f t="shared" si="30"/>
        <v xml:space="preserve"> </v>
      </c>
      <c r="U665" s="2" t="str">
        <f t="shared" si="31"/>
        <v xml:space="preserve"> </v>
      </c>
      <c r="V665" s="2">
        <f t="shared" si="32"/>
        <v>0</v>
      </c>
      <c r="AD665" s="1"/>
    </row>
    <row r="666" spans="1:35" x14ac:dyDescent="0.2">
      <c r="A666" s="7">
        <v>38314</v>
      </c>
      <c r="B666" s="3">
        <v>26</v>
      </c>
      <c r="C666">
        <v>0</v>
      </c>
      <c r="D666">
        <v>5.0999999999999996</v>
      </c>
      <c r="E666">
        <v>75</v>
      </c>
      <c r="F666" t="s">
        <v>2</v>
      </c>
      <c r="G666">
        <v>3.5999999999999997E-2</v>
      </c>
      <c r="N666">
        <v>1</v>
      </c>
      <c r="O666" t="s">
        <v>48</v>
      </c>
      <c r="P666">
        <v>1</v>
      </c>
      <c r="Q666">
        <v>2</v>
      </c>
      <c r="R666" t="s">
        <v>2</v>
      </c>
      <c r="S666">
        <v>4</v>
      </c>
      <c r="T666" s="2">
        <f t="shared" si="30"/>
        <v>13.888888888888889</v>
      </c>
      <c r="U666" s="2">
        <f t="shared" si="31"/>
        <v>17.222222222222221</v>
      </c>
      <c r="V666" s="2">
        <f t="shared" si="32"/>
        <v>0.30479999999999996</v>
      </c>
      <c r="W666">
        <v>12</v>
      </c>
      <c r="X666">
        <v>1</v>
      </c>
      <c r="Y666">
        <v>7.73</v>
      </c>
      <c r="Z666">
        <v>57</v>
      </c>
      <c r="AA666" t="s">
        <v>76</v>
      </c>
      <c r="AB666">
        <v>63</v>
      </c>
      <c r="AC666" t="s">
        <v>76</v>
      </c>
      <c r="AD666" s="7"/>
    </row>
    <row r="667" spans="1:35" x14ac:dyDescent="0.2">
      <c r="A667" s="1">
        <v>38328</v>
      </c>
      <c r="B667" s="3">
        <v>26</v>
      </c>
      <c r="C667">
        <v>0</v>
      </c>
      <c r="D667">
        <v>7.1</v>
      </c>
      <c r="F667" t="s">
        <v>2</v>
      </c>
      <c r="G667">
        <v>0.13</v>
      </c>
      <c r="N667">
        <v>4</v>
      </c>
      <c r="O667">
        <v>3</v>
      </c>
      <c r="P667">
        <v>2</v>
      </c>
      <c r="Q667">
        <v>2</v>
      </c>
      <c r="R667">
        <v>5</v>
      </c>
      <c r="S667">
        <v>5</v>
      </c>
      <c r="T667" s="2">
        <f t="shared" si="30"/>
        <v>16.111111111111111</v>
      </c>
      <c r="U667" s="2">
        <f t="shared" si="31"/>
        <v>11.666666666666666</v>
      </c>
      <c r="V667" s="2">
        <f t="shared" si="32"/>
        <v>0.38100000000000001</v>
      </c>
      <c r="W667">
        <v>15</v>
      </c>
      <c r="X667">
        <v>1</v>
      </c>
      <c r="Y667">
        <v>7.69</v>
      </c>
      <c r="Z667">
        <v>61</v>
      </c>
      <c r="AA667" t="s">
        <v>76</v>
      </c>
      <c r="AB667">
        <v>53</v>
      </c>
      <c r="AC667" t="s">
        <v>76</v>
      </c>
      <c r="AD667" s="7"/>
    </row>
    <row r="668" spans="1:35" x14ac:dyDescent="0.2">
      <c r="T668" s="2" t="str">
        <f t="shared" si="30"/>
        <v xml:space="preserve"> </v>
      </c>
      <c r="U668" s="2" t="str">
        <f t="shared" si="31"/>
        <v xml:space="preserve"> </v>
      </c>
      <c r="V668" s="2">
        <f t="shared" si="32"/>
        <v>0</v>
      </c>
      <c r="AD668" s="1"/>
    </row>
    <row r="669" spans="1:35" x14ac:dyDescent="0.2">
      <c r="T669" s="2" t="str">
        <f t="shared" si="30"/>
        <v xml:space="preserve"> </v>
      </c>
      <c r="U669" s="2" t="str">
        <f t="shared" si="31"/>
        <v xml:space="preserve"> </v>
      </c>
      <c r="V669" s="2">
        <f t="shared" si="32"/>
        <v>0</v>
      </c>
      <c r="AD669" s="1"/>
    </row>
    <row r="670" spans="1:35" x14ac:dyDescent="0.2">
      <c r="A670" s="1">
        <v>37992</v>
      </c>
      <c r="B670" s="3">
        <v>27</v>
      </c>
      <c r="C670" s="2">
        <v>0.06</v>
      </c>
      <c r="D670">
        <v>6.89</v>
      </c>
      <c r="F670" s="2">
        <v>2.58</v>
      </c>
      <c r="G670" s="2">
        <v>0.25</v>
      </c>
      <c r="H670" s="2"/>
      <c r="I670" s="2"/>
      <c r="J670" s="2"/>
      <c r="K670" s="2"/>
      <c r="L670" s="2"/>
      <c r="M670" s="2"/>
      <c r="N670" s="2">
        <v>1</v>
      </c>
      <c r="O670" s="2">
        <v>1</v>
      </c>
      <c r="P670" s="2">
        <v>4</v>
      </c>
      <c r="Q670" s="2">
        <v>3</v>
      </c>
      <c r="R670" s="2">
        <v>8</v>
      </c>
      <c r="S670" s="2">
        <v>4</v>
      </c>
      <c r="T670" s="2">
        <f t="shared" si="30"/>
        <v>5</v>
      </c>
      <c r="U670" s="2">
        <f t="shared" si="31"/>
        <v>9</v>
      </c>
      <c r="V670" s="2">
        <f t="shared" si="32"/>
        <v>1.0668</v>
      </c>
      <c r="W670" s="2">
        <v>42</v>
      </c>
      <c r="X670" s="2">
        <v>1</v>
      </c>
      <c r="Y670" s="2">
        <v>8.81</v>
      </c>
      <c r="Z670" s="2">
        <v>5</v>
      </c>
      <c r="AA670" s="2"/>
      <c r="AB670" s="2">
        <v>9</v>
      </c>
      <c r="AC670" s="2"/>
      <c r="AD670" s="1"/>
    </row>
    <row r="671" spans="1:35" x14ac:dyDescent="0.2">
      <c r="A671" s="1">
        <v>38006</v>
      </c>
      <c r="B671" s="3">
        <v>27</v>
      </c>
      <c r="C671" s="2">
        <v>1.86</v>
      </c>
      <c r="D671">
        <v>6.83</v>
      </c>
      <c r="F671" s="2">
        <v>3.92</v>
      </c>
      <c r="G671" s="2">
        <v>0.22</v>
      </c>
      <c r="H671" s="2"/>
      <c r="I671" s="2"/>
      <c r="J671" s="2"/>
      <c r="K671" s="2"/>
      <c r="L671" s="2"/>
      <c r="M671" s="2"/>
      <c r="N671" s="2">
        <v>1</v>
      </c>
      <c r="O671" s="2">
        <v>1</v>
      </c>
      <c r="P671" s="2">
        <v>4</v>
      </c>
      <c r="Q671" s="2">
        <v>3</v>
      </c>
      <c r="R671" s="2">
        <v>7</v>
      </c>
      <c r="S671" s="2">
        <v>2</v>
      </c>
      <c r="T671" s="2" t="str">
        <f t="shared" si="30"/>
        <v xml:space="preserve"> </v>
      </c>
      <c r="U671" s="2">
        <f t="shared" si="31"/>
        <v>2</v>
      </c>
      <c r="V671" s="2">
        <f t="shared" si="32"/>
        <v>1.143</v>
      </c>
      <c r="W671" s="2">
        <v>45</v>
      </c>
      <c r="X671" s="2">
        <v>1</v>
      </c>
      <c r="Y671" s="2">
        <v>9.59</v>
      </c>
      <c r="Z671" s="2">
        <v>-3</v>
      </c>
      <c r="AA671" s="2"/>
      <c r="AB671" s="2">
        <v>2</v>
      </c>
      <c r="AC671" s="2"/>
      <c r="AD671" s="7"/>
    </row>
    <row r="672" spans="1:35" x14ac:dyDescent="0.2">
      <c r="A672" s="6">
        <v>38020</v>
      </c>
      <c r="B672" s="3">
        <v>27</v>
      </c>
      <c r="N672" s="2"/>
      <c r="O672" s="2"/>
      <c r="P672" s="2"/>
      <c r="Q672" s="2"/>
      <c r="R672" s="2"/>
      <c r="S672" s="2"/>
      <c r="T672" s="2" t="str">
        <f t="shared" si="30"/>
        <v xml:space="preserve"> </v>
      </c>
      <c r="U672" s="2" t="str">
        <f t="shared" si="31"/>
        <v xml:space="preserve"> </v>
      </c>
      <c r="V672" s="2">
        <f t="shared" si="32"/>
        <v>0</v>
      </c>
      <c r="W672" s="2"/>
      <c r="X672" s="2"/>
      <c r="Z672" s="2"/>
      <c r="AA672" s="2"/>
      <c r="AB672" s="2"/>
      <c r="AC672" s="2"/>
      <c r="AD672" s="1"/>
    </row>
    <row r="673" spans="1:35" x14ac:dyDescent="0.2">
      <c r="A673" s="1">
        <v>38034</v>
      </c>
      <c r="B673" s="3">
        <v>27</v>
      </c>
      <c r="N673" s="2"/>
      <c r="O673" s="2"/>
      <c r="P673" s="2"/>
      <c r="Q673" s="2"/>
      <c r="R673" s="2"/>
      <c r="S673" s="2"/>
      <c r="T673" s="2" t="str">
        <f t="shared" si="30"/>
        <v xml:space="preserve"> </v>
      </c>
      <c r="U673" s="2" t="str">
        <f t="shared" si="31"/>
        <v xml:space="preserve"> </v>
      </c>
      <c r="V673" s="2">
        <f t="shared" si="32"/>
        <v>0</v>
      </c>
      <c r="W673" s="2"/>
      <c r="X673" s="2"/>
      <c r="Z673" s="2"/>
      <c r="AA673" s="2"/>
      <c r="AB673" s="2"/>
      <c r="AC673" s="2"/>
    </row>
    <row r="674" spans="1:35" x14ac:dyDescent="0.2">
      <c r="A674" s="1">
        <v>38048</v>
      </c>
      <c r="B674" s="3">
        <v>27</v>
      </c>
      <c r="C674" s="2">
        <v>0.06</v>
      </c>
      <c r="D674">
        <v>6.81</v>
      </c>
      <c r="F674" s="2">
        <v>2.74</v>
      </c>
      <c r="G674" s="2">
        <v>0.22</v>
      </c>
      <c r="H674" s="2"/>
      <c r="I674" s="2"/>
      <c r="J674" s="2"/>
      <c r="K674" s="2"/>
      <c r="L674" s="2"/>
      <c r="M674" s="2"/>
      <c r="N674" s="2">
        <v>4</v>
      </c>
      <c r="O674" s="2">
        <v>3</v>
      </c>
      <c r="P674" s="2">
        <v>3</v>
      </c>
      <c r="Q674" s="2">
        <v>2</v>
      </c>
      <c r="R674" s="2">
        <v>6</v>
      </c>
      <c r="S674" s="2">
        <v>4</v>
      </c>
      <c r="T674" s="2">
        <f t="shared" si="30"/>
        <v>18</v>
      </c>
      <c r="U674" s="2">
        <f t="shared" si="31"/>
        <v>8</v>
      </c>
      <c r="V674" s="2">
        <f t="shared" si="32"/>
        <v>1.0668</v>
      </c>
      <c r="W674" s="2">
        <v>42</v>
      </c>
      <c r="X674" s="2">
        <v>1</v>
      </c>
      <c r="Y674" s="2">
        <v>9.14</v>
      </c>
      <c r="Z674" s="2">
        <v>18</v>
      </c>
      <c r="AA674" s="2"/>
      <c r="AB674" s="2">
        <v>8</v>
      </c>
      <c r="AC674" s="2"/>
      <c r="AE674">
        <v>27</v>
      </c>
      <c r="AF674" s="10" t="s">
        <v>53</v>
      </c>
    </row>
    <row r="675" spans="1:35" x14ac:dyDescent="0.2">
      <c r="A675" s="1">
        <v>38062</v>
      </c>
      <c r="B675" s="3">
        <v>27</v>
      </c>
      <c r="N675" s="2"/>
      <c r="O675" s="2"/>
      <c r="P675" s="2"/>
      <c r="Q675" s="2"/>
      <c r="R675" s="2"/>
      <c r="S675" s="2"/>
      <c r="T675" s="2" t="str">
        <f t="shared" si="30"/>
        <v xml:space="preserve"> </v>
      </c>
      <c r="U675" s="2" t="str">
        <f t="shared" si="31"/>
        <v xml:space="preserve"> </v>
      </c>
      <c r="V675" s="2">
        <f t="shared" si="32"/>
        <v>0</v>
      </c>
      <c r="W675" s="2"/>
      <c r="X675" s="2"/>
      <c r="Z675" s="2"/>
      <c r="AA675" s="2"/>
      <c r="AB675" s="2"/>
      <c r="AC675" s="2"/>
      <c r="AD675" s="11" t="s">
        <v>61</v>
      </c>
      <c r="AG675">
        <f>AVERAGE(D670:D671)</f>
        <v>6.8599999999999994</v>
      </c>
      <c r="AH675">
        <f>AVERAGE(F670:F671)</f>
        <v>3.25</v>
      </c>
      <c r="AI675">
        <f>AVERAGE(G670:G671)</f>
        <v>0.23499999999999999</v>
      </c>
    </row>
    <row r="676" spans="1:35" x14ac:dyDescent="0.2">
      <c r="A676" s="1">
        <v>38076</v>
      </c>
      <c r="B676" s="3">
        <v>27</v>
      </c>
      <c r="C676" s="2">
        <v>0.09</v>
      </c>
      <c r="D676">
        <v>6.93</v>
      </c>
      <c r="F676" s="2">
        <v>2.96</v>
      </c>
      <c r="G676" s="2">
        <v>0.21</v>
      </c>
      <c r="H676" s="2"/>
      <c r="I676" s="2"/>
      <c r="J676" s="2"/>
      <c r="K676" s="2"/>
      <c r="L676" s="2"/>
      <c r="M676" s="2"/>
      <c r="N676" s="2">
        <v>2</v>
      </c>
      <c r="O676" s="2">
        <v>5</v>
      </c>
      <c r="P676" s="2">
        <v>2</v>
      </c>
      <c r="Q676" s="2">
        <v>2</v>
      </c>
      <c r="R676" s="2">
        <v>8</v>
      </c>
      <c r="S676" s="2">
        <v>3</v>
      </c>
      <c r="T676" s="2">
        <f t="shared" si="30"/>
        <v>9</v>
      </c>
      <c r="U676" s="2">
        <f t="shared" si="31"/>
        <v>11</v>
      </c>
      <c r="V676" s="2">
        <f t="shared" si="32"/>
        <v>1.143</v>
      </c>
      <c r="W676" s="2">
        <v>45</v>
      </c>
      <c r="X676" s="2">
        <v>1</v>
      </c>
      <c r="Y676" s="2">
        <v>9.14</v>
      </c>
      <c r="Z676" s="2">
        <v>9</v>
      </c>
      <c r="AA676" s="2"/>
      <c r="AB676" s="2">
        <v>11</v>
      </c>
      <c r="AC676" s="2"/>
      <c r="AD676" s="11" t="s">
        <v>62</v>
      </c>
    </row>
    <row r="677" spans="1:35" x14ac:dyDescent="0.2">
      <c r="A677" s="1">
        <v>38090</v>
      </c>
      <c r="B677" s="3">
        <v>27</v>
      </c>
      <c r="T677" s="2" t="str">
        <f t="shared" si="30"/>
        <v xml:space="preserve"> </v>
      </c>
      <c r="U677" s="2" t="str">
        <f t="shared" si="31"/>
        <v xml:space="preserve"> </v>
      </c>
      <c r="V677" s="2">
        <f t="shared" si="32"/>
        <v>0</v>
      </c>
      <c r="AD677" s="11" t="s">
        <v>63</v>
      </c>
      <c r="AG677">
        <f>AVERAGE(D674:D676)</f>
        <v>6.8699999999999992</v>
      </c>
      <c r="AH677">
        <f>AVERAGE(F674:F676)</f>
        <v>2.85</v>
      </c>
      <c r="AI677">
        <f>AVERAGE(G674:G676)</f>
        <v>0.215</v>
      </c>
    </row>
    <row r="678" spans="1:35" x14ac:dyDescent="0.2">
      <c r="A678" s="1">
        <v>38104</v>
      </c>
      <c r="B678" s="3">
        <v>27</v>
      </c>
      <c r="T678" s="2" t="str">
        <f t="shared" si="30"/>
        <v xml:space="preserve"> </v>
      </c>
      <c r="U678" s="2" t="str">
        <f t="shared" si="31"/>
        <v xml:space="preserve"> </v>
      </c>
      <c r="V678" s="2">
        <f t="shared" si="32"/>
        <v>0</v>
      </c>
      <c r="AD678" s="11" t="s">
        <v>64</v>
      </c>
    </row>
    <row r="679" spans="1:35" x14ac:dyDescent="0.2">
      <c r="A679" s="1">
        <v>38118</v>
      </c>
      <c r="B679" s="3">
        <v>27</v>
      </c>
      <c r="N679">
        <v>3</v>
      </c>
      <c r="O679">
        <v>1</v>
      </c>
      <c r="P679">
        <v>2</v>
      </c>
      <c r="Q679">
        <v>1</v>
      </c>
      <c r="R679">
        <v>5</v>
      </c>
      <c r="S679">
        <v>4</v>
      </c>
      <c r="T679" s="2">
        <f t="shared" si="30"/>
        <v>29</v>
      </c>
      <c r="U679" s="2">
        <f t="shared" si="31"/>
        <v>24</v>
      </c>
      <c r="V679" s="2">
        <f t="shared" si="32"/>
        <v>1.0668</v>
      </c>
      <c r="W679">
        <v>42</v>
      </c>
      <c r="X679">
        <v>1</v>
      </c>
      <c r="Z679">
        <v>29</v>
      </c>
      <c r="AB679">
        <v>24</v>
      </c>
      <c r="AD679" s="11" t="s">
        <v>65</v>
      </c>
    </row>
    <row r="680" spans="1:35" x14ac:dyDescent="0.2">
      <c r="A680" s="1">
        <v>38132</v>
      </c>
      <c r="B680" s="3">
        <v>27</v>
      </c>
      <c r="T680" s="2" t="str">
        <f t="shared" si="30"/>
        <v xml:space="preserve"> </v>
      </c>
      <c r="U680" s="2" t="str">
        <f t="shared" si="31"/>
        <v xml:space="preserve"> </v>
      </c>
      <c r="V680" s="2">
        <f t="shared" si="32"/>
        <v>0</v>
      </c>
      <c r="AD680" s="11" t="s">
        <v>66</v>
      </c>
    </row>
    <row r="681" spans="1:35" x14ac:dyDescent="0.2">
      <c r="A681" s="1">
        <v>38146</v>
      </c>
      <c r="B681" s="3">
        <v>27</v>
      </c>
      <c r="T681" s="2" t="str">
        <f t="shared" si="30"/>
        <v xml:space="preserve"> </v>
      </c>
      <c r="U681" s="2" t="str">
        <f t="shared" si="31"/>
        <v xml:space="preserve"> </v>
      </c>
      <c r="V681" s="2">
        <f t="shared" si="32"/>
        <v>0</v>
      </c>
      <c r="AD681" s="11" t="s">
        <v>67</v>
      </c>
    </row>
    <row r="682" spans="1:35" x14ac:dyDescent="0.2">
      <c r="A682" s="1">
        <v>38160</v>
      </c>
      <c r="B682" s="3">
        <v>27</v>
      </c>
      <c r="T682" s="2" t="str">
        <f t="shared" si="30"/>
        <v xml:space="preserve"> </v>
      </c>
      <c r="U682" s="2" t="str">
        <f t="shared" si="31"/>
        <v xml:space="preserve"> </v>
      </c>
      <c r="V682" s="2">
        <f t="shared" si="32"/>
        <v>0</v>
      </c>
      <c r="AD682" s="11" t="s">
        <v>68</v>
      </c>
      <c r="AG682">
        <f>AVERAGE(D686:D687)</f>
        <v>6.8599999999999994</v>
      </c>
      <c r="AH682">
        <f>AVERAGE(F686:F687)</f>
        <v>6.8304999999999998</v>
      </c>
      <c r="AI682">
        <f>AVERAGE(G686:G687)</f>
        <v>0.14000000000000001</v>
      </c>
    </row>
    <row r="683" spans="1:35" x14ac:dyDescent="0.2">
      <c r="A683" s="1">
        <v>38174</v>
      </c>
      <c r="B683" s="3">
        <v>27</v>
      </c>
      <c r="T683" s="2" t="str">
        <f t="shared" si="30"/>
        <v xml:space="preserve"> </v>
      </c>
      <c r="U683" s="2" t="str">
        <f t="shared" si="31"/>
        <v xml:space="preserve"> </v>
      </c>
      <c r="V683" s="2">
        <f t="shared" si="32"/>
        <v>0</v>
      </c>
      <c r="AD683" s="11" t="s">
        <v>69</v>
      </c>
      <c r="AG683">
        <f>D688</f>
        <v>7.22</v>
      </c>
      <c r="AH683">
        <f>F688</f>
        <v>6.97</v>
      </c>
      <c r="AI683">
        <f>G688</f>
        <v>0.09</v>
      </c>
    </row>
    <row r="684" spans="1:35" x14ac:dyDescent="0.2">
      <c r="A684" s="1">
        <v>38188</v>
      </c>
      <c r="B684" s="3">
        <v>27</v>
      </c>
      <c r="N684" s="2">
        <v>1</v>
      </c>
      <c r="O684" s="2">
        <v>2</v>
      </c>
      <c r="P684" s="2">
        <v>1</v>
      </c>
      <c r="Q684" s="2">
        <v>1</v>
      </c>
      <c r="T684" s="2">
        <f t="shared" si="30"/>
        <v>31</v>
      </c>
      <c r="U684" s="2">
        <f t="shared" si="31"/>
        <v>28</v>
      </c>
      <c r="V684" s="2">
        <f t="shared" si="32"/>
        <v>0.68579999999999997</v>
      </c>
      <c r="W684" s="2">
        <v>27</v>
      </c>
      <c r="X684" s="2">
        <v>1</v>
      </c>
      <c r="Z684" s="2">
        <v>31</v>
      </c>
      <c r="AA684" s="2"/>
      <c r="AB684" s="2">
        <v>28</v>
      </c>
      <c r="AC684" s="2"/>
      <c r="AD684" s="11" t="s">
        <v>70</v>
      </c>
      <c r="AG684">
        <f>AVERAGE(D690:D691)</f>
        <v>7.55</v>
      </c>
      <c r="AH684">
        <f>AVERAGE(F690:F691)</f>
        <v>4.4000000000000004</v>
      </c>
      <c r="AI684">
        <f>AVERAGE(G690:G691)</f>
        <v>0.17499999999999999</v>
      </c>
    </row>
    <row r="685" spans="1:35" x14ac:dyDescent="0.2">
      <c r="A685" s="1">
        <v>38202</v>
      </c>
      <c r="B685">
        <v>27</v>
      </c>
      <c r="T685" s="2" t="str">
        <f t="shared" si="30"/>
        <v xml:space="preserve"> </v>
      </c>
      <c r="U685" s="2" t="str">
        <f t="shared" si="31"/>
        <v xml:space="preserve"> </v>
      </c>
      <c r="V685" s="2">
        <f t="shared" si="32"/>
        <v>0</v>
      </c>
      <c r="AD685" s="11" t="s">
        <v>71</v>
      </c>
    </row>
    <row r="686" spans="1:35" x14ac:dyDescent="0.2">
      <c r="A686" s="1">
        <v>38216</v>
      </c>
      <c r="B686">
        <v>27</v>
      </c>
      <c r="C686">
        <v>0.04</v>
      </c>
      <c r="D686">
        <v>6.84</v>
      </c>
      <c r="F686">
        <v>4.2699999999999996</v>
      </c>
      <c r="G686">
        <v>0.21</v>
      </c>
      <c r="N686">
        <v>1</v>
      </c>
      <c r="O686">
        <v>2</v>
      </c>
      <c r="P686">
        <v>1</v>
      </c>
      <c r="Q686">
        <v>1</v>
      </c>
      <c r="R686" t="s">
        <v>2</v>
      </c>
      <c r="S686">
        <v>5</v>
      </c>
      <c r="T686" s="2">
        <f t="shared" si="30"/>
        <v>27.722222222222225</v>
      </c>
      <c r="U686" s="2">
        <f t="shared" si="31"/>
        <v>23.888888888888889</v>
      </c>
      <c r="V686" s="2">
        <f t="shared" si="32"/>
        <v>0.73659999999999992</v>
      </c>
      <c r="W686">
        <v>29</v>
      </c>
      <c r="X686">
        <v>1</v>
      </c>
      <c r="Y686">
        <v>7.45</v>
      </c>
      <c r="Z686">
        <v>81.900000000000006</v>
      </c>
      <c r="AA686" t="s">
        <v>76</v>
      </c>
      <c r="AB686">
        <v>75</v>
      </c>
      <c r="AC686" t="s">
        <v>76</v>
      </c>
      <c r="AD686" s="11" t="s">
        <v>72</v>
      </c>
      <c r="AG686">
        <f>D694</f>
        <v>6.9</v>
      </c>
      <c r="AH686" t="str">
        <f>F694</f>
        <v>N/A</v>
      </c>
      <c r="AI686">
        <f>G694</f>
        <v>0.254</v>
      </c>
    </row>
    <row r="687" spans="1:35" x14ac:dyDescent="0.2">
      <c r="A687" s="1">
        <v>38230</v>
      </c>
      <c r="B687">
        <v>27</v>
      </c>
      <c r="C687">
        <v>0.09</v>
      </c>
      <c r="D687">
        <v>6.88</v>
      </c>
      <c r="E687">
        <v>72.099999999999994</v>
      </c>
      <c r="F687">
        <v>9.391</v>
      </c>
      <c r="G687">
        <v>7.0000000000000007E-2</v>
      </c>
      <c r="N687">
        <v>1</v>
      </c>
      <c r="O687">
        <v>2</v>
      </c>
      <c r="P687">
        <v>2</v>
      </c>
      <c r="Q687">
        <v>2</v>
      </c>
      <c r="R687">
        <v>8</v>
      </c>
      <c r="S687">
        <v>5</v>
      </c>
      <c r="T687" s="2">
        <f t="shared" si="30"/>
        <v>27.888888888888889</v>
      </c>
      <c r="U687" s="2">
        <f t="shared" si="31"/>
        <v>26.722222222222218</v>
      </c>
      <c r="V687" s="2">
        <f t="shared" si="32"/>
        <v>0.71119999999999994</v>
      </c>
      <c r="W687">
        <v>28</v>
      </c>
      <c r="X687">
        <v>1</v>
      </c>
      <c r="Y687">
        <v>7.02</v>
      </c>
      <c r="Z687">
        <v>82.2</v>
      </c>
      <c r="AA687" t="s">
        <v>76</v>
      </c>
      <c r="AB687">
        <v>80.099999999999994</v>
      </c>
      <c r="AC687" t="s">
        <v>76</v>
      </c>
      <c r="AD687" s="1"/>
    </row>
    <row r="688" spans="1:35" x14ac:dyDescent="0.2">
      <c r="A688" s="7">
        <v>38244</v>
      </c>
      <c r="B688">
        <v>27</v>
      </c>
      <c r="C688">
        <v>0.05</v>
      </c>
      <c r="D688">
        <v>7.22</v>
      </c>
      <c r="E688">
        <v>91.1</v>
      </c>
      <c r="F688">
        <v>6.97</v>
      </c>
      <c r="G688">
        <v>0.09</v>
      </c>
      <c r="N688">
        <v>1</v>
      </c>
      <c r="O688">
        <v>2</v>
      </c>
      <c r="P688">
        <v>2</v>
      </c>
      <c r="Q688">
        <v>2</v>
      </c>
      <c r="R688">
        <v>8</v>
      </c>
      <c r="S688">
        <v>1</v>
      </c>
      <c r="T688" s="2">
        <f t="shared" si="30"/>
        <v>24.444444444444443</v>
      </c>
      <c r="U688" s="2">
        <f t="shared" si="31"/>
        <v>22.222222222222221</v>
      </c>
      <c r="V688" s="2">
        <f t="shared" si="32"/>
        <v>0.78739999999999999</v>
      </c>
      <c r="W688">
        <v>31</v>
      </c>
      <c r="X688">
        <v>1</v>
      </c>
      <c r="Y688">
        <v>10.58</v>
      </c>
      <c r="Z688">
        <v>76</v>
      </c>
      <c r="AA688" t="s">
        <v>76</v>
      </c>
      <c r="AB688">
        <v>72</v>
      </c>
      <c r="AC688" t="s">
        <v>76</v>
      </c>
      <c r="AD688" s="1"/>
    </row>
    <row r="689" spans="1:35" x14ac:dyDescent="0.2">
      <c r="A689" s="7">
        <v>38258</v>
      </c>
      <c r="B689">
        <v>27</v>
      </c>
      <c r="T689" s="2" t="str">
        <f t="shared" si="30"/>
        <v xml:space="preserve"> </v>
      </c>
      <c r="U689" s="2" t="str">
        <f t="shared" si="31"/>
        <v xml:space="preserve"> </v>
      </c>
      <c r="V689" s="2">
        <f t="shared" si="32"/>
        <v>0</v>
      </c>
      <c r="AD689" s="1"/>
    </row>
    <row r="690" spans="1:35" x14ac:dyDescent="0.2">
      <c r="A690" s="1">
        <v>38272</v>
      </c>
      <c r="B690">
        <v>27</v>
      </c>
      <c r="C690">
        <v>0</v>
      </c>
      <c r="D690">
        <v>7.1</v>
      </c>
      <c r="F690">
        <v>4.4000000000000004</v>
      </c>
      <c r="G690" t="s">
        <v>2</v>
      </c>
      <c r="N690">
        <v>1</v>
      </c>
      <c r="O690">
        <v>1</v>
      </c>
      <c r="P690">
        <v>3</v>
      </c>
      <c r="Q690">
        <v>2</v>
      </c>
      <c r="R690">
        <v>8</v>
      </c>
      <c r="S690">
        <v>1</v>
      </c>
      <c r="T690" s="2">
        <f t="shared" si="30"/>
        <v>14.833333333333334</v>
      </c>
      <c r="U690" s="2">
        <f t="shared" si="31"/>
        <v>17.777777777777779</v>
      </c>
      <c r="V690" s="2">
        <f t="shared" si="32"/>
        <v>0.86359999999999992</v>
      </c>
      <c r="W690">
        <v>34</v>
      </c>
      <c r="X690">
        <v>1</v>
      </c>
      <c r="Y690">
        <v>6.44</v>
      </c>
      <c r="Z690">
        <v>58.7</v>
      </c>
      <c r="AA690" t="s">
        <v>76</v>
      </c>
      <c r="AB690">
        <v>64</v>
      </c>
      <c r="AC690" t="s">
        <v>76</v>
      </c>
      <c r="AD690" s="1"/>
    </row>
    <row r="691" spans="1:35" x14ac:dyDescent="0.2">
      <c r="A691" s="1">
        <v>38286</v>
      </c>
      <c r="B691">
        <v>27</v>
      </c>
      <c r="C691">
        <v>0</v>
      </c>
      <c r="D691">
        <v>8</v>
      </c>
      <c r="F691" t="s">
        <v>2</v>
      </c>
      <c r="G691">
        <v>0.17499999999999999</v>
      </c>
      <c r="N691">
        <v>2</v>
      </c>
      <c r="O691">
        <v>1</v>
      </c>
      <c r="P691">
        <v>2</v>
      </c>
      <c r="Q691">
        <v>2</v>
      </c>
      <c r="R691">
        <v>2</v>
      </c>
      <c r="S691">
        <v>1</v>
      </c>
      <c r="T691" s="2">
        <f t="shared" si="30"/>
        <v>13.333333333333334</v>
      </c>
      <c r="U691" s="2">
        <f t="shared" si="31"/>
        <v>14.444444444444445</v>
      </c>
      <c r="V691" s="2">
        <f t="shared" si="32"/>
        <v>0.99059999999999993</v>
      </c>
      <c r="W691">
        <v>39</v>
      </c>
      <c r="X691">
        <v>1</v>
      </c>
      <c r="Y691">
        <v>8.25</v>
      </c>
      <c r="Z691">
        <v>56</v>
      </c>
      <c r="AA691" t="s">
        <v>76</v>
      </c>
      <c r="AB691">
        <v>58</v>
      </c>
      <c r="AC691" t="s">
        <v>76</v>
      </c>
      <c r="AD691" s="1"/>
    </row>
    <row r="692" spans="1:35" x14ac:dyDescent="0.2">
      <c r="A692" s="1">
        <v>38300</v>
      </c>
      <c r="B692">
        <v>27</v>
      </c>
      <c r="T692" s="2" t="str">
        <f t="shared" si="30"/>
        <v xml:space="preserve"> </v>
      </c>
      <c r="U692" s="2" t="str">
        <f t="shared" si="31"/>
        <v xml:space="preserve"> </v>
      </c>
      <c r="V692" s="2">
        <f t="shared" si="32"/>
        <v>0</v>
      </c>
      <c r="AD692" s="7"/>
    </row>
    <row r="693" spans="1:35" x14ac:dyDescent="0.2">
      <c r="A693" s="7">
        <v>38314</v>
      </c>
      <c r="B693">
        <v>27</v>
      </c>
      <c r="T693" s="2" t="str">
        <f t="shared" si="30"/>
        <v xml:space="preserve"> </v>
      </c>
      <c r="U693" s="2" t="str">
        <f t="shared" si="31"/>
        <v xml:space="preserve"> </v>
      </c>
      <c r="V693" s="2">
        <f t="shared" si="32"/>
        <v>0</v>
      </c>
      <c r="AD693" s="7"/>
    </row>
    <row r="694" spans="1:35" x14ac:dyDescent="0.2">
      <c r="A694" s="1">
        <v>38328</v>
      </c>
      <c r="B694">
        <v>27</v>
      </c>
      <c r="C694">
        <v>0</v>
      </c>
      <c r="D694">
        <v>6.9</v>
      </c>
      <c r="F694" t="s">
        <v>2</v>
      </c>
      <c r="G694">
        <v>0.254</v>
      </c>
      <c r="N694">
        <v>4</v>
      </c>
      <c r="O694">
        <v>5</v>
      </c>
      <c r="P694">
        <v>2</v>
      </c>
      <c r="Q694">
        <v>2</v>
      </c>
      <c r="R694">
        <v>6</v>
      </c>
      <c r="S694">
        <v>4</v>
      </c>
      <c r="T694" s="2">
        <f t="shared" si="30"/>
        <v>16.111111111111111</v>
      </c>
      <c r="U694" s="2">
        <f t="shared" si="31"/>
        <v>8.8888888888888893</v>
      </c>
      <c r="V694" s="2">
        <f t="shared" si="32"/>
        <v>1.0668</v>
      </c>
      <c r="W694">
        <v>42</v>
      </c>
      <c r="X694">
        <v>1</v>
      </c>
      <c r="Y694">
        <v>8.31</v>
      </c>
      <c r="Z694">
        <v>61</v>
      </c>
      <c r="AA694" t="s">
        <v>76</v>
      </c>
      <c r="AB694">
        <v>48</v>
      </c>
      <c r="AC694" t="s">
        <v>76</v>
      </c>
      <c r="AD694" s="1"/>
    </row>
    <row r="695" spans="1:35" x14ac:dyDescent="0.2">
      <c r="A695" s="1"/>
      <c r="T695" s="2" t="str">
        <f t="shared" si="30"/>
        <v xml:space="preserve"> </v>
      </c>
      <c r="U695" s="2" t="str">
        <f t="shared" si="31"/>
        <v xml:space="preserve"> </v>
      </c>
      <c r="V695" s="2">
        <f t="shared" si="32"/>
        <v>0</v>
      </c>
      <c r="AD695" s="1"/>
    </row>
    <row r="696" spans="1:35" x14ac:dyDescent="0.2">
      <c r="A696" s="1"/>
      <c r="T696" s="2" t="str">
        <f t="shared" si="30"/>
        <v xml:space="preserve"> </v>
      </c>
      <c r="U696" s="2" t="str">
        <f t="shared" si="31"/>
        <v xml:space="preserve"> </v>
      </c>
      <c r="V696" s="2">
        <f t="shared" si="32"/>
        <v>0</v>
      </c>
      <c r="AD696" s="1"/>
    </row>
    <row r="697" spans="1:35" x14ac:dyDescent="0.2">
      <c r="A697" s="1">
        <v>37992</v>
      </c>
      <c r="B697" s="3">
        <v>28</v>
      </c>
      <c r="C697" s="2">
        <v>0.03</v>
      </c>
      <c r="D697">
        <v>6.99</v>
      </c>
      <c r="F697">
        <v>2.5099999999999998</v>
      </c>
      <c r="G697" s="2">
        <v>0.28000000000000003</v>
      </c>
      <c r="H697" s="2"/>
      <c r="I697" s="2"/>
      <c r="J697" s="2"/>
      <c r="K697" s="2"/>
      <c r="L697" s="2"/>
      <c r="M697" s="2"/>
      <c r="N697" s="2">
        <v>1</v>
      </c>
      <c r="O697" s="2">
        <v>2</v>
      </c>
      <c r="P697" s="2">
        <v>2</v>
      </c>
      <c r="Q697" s="2">
        <v>2</v>
      </c>
      <c r="R697" s="2">
        <v>1</v>
      </c>
      <c r="S697" s="2">
        <v>5</v>
      </c>
      <c r="T697" s="2">
        <f t="shared" si="30"/>
        <v>11</v>
      </c>
      <c r="U697" s="2">
        <f t="shared" si="31"/>
        <v>5</v>
      </c>
      <c r="V697" s="2">
        <f t="shared" si="32"/>
        <v>0.30479999999999996</v>
      </c>
      <c r="W697" s="2">
        <v>12</v>
      </c>
      <c r="X697" s="2">
        <v>1</v>
      </c>
      <c r="Y697" s="2">
        <v>8.6300000000000008</v>
      </c>
      <c r="Z697" s="2">
        <v>11</v>
      </c>
      <c r="AA697" s="2"/>
      <c r="AB697" s="2">
        <v>5</v>
      </c>
      <c r="AC697" s="2"/>
      <c r="AD697" s="7"/>
    </row>
    <row r="698" spans="1:35" x14ac:dyDescent="0.2">
      <c r="A698" s="1">
        <v>38006</v>
      </c>
      <c r="B698" s="3">
        <v>28</v>
      </c>
      <c r="C698" s="2">
        <v>1.61</v>
      </c>
      <c r="D698">
        <v>6.87</v>
      </c>
      <c r="F698" s="2">
        <v>2.68</v>
      </c>
      <c r="G698" s="2">
        <v>0.17</v>
      </c>
      <c r="H698" s="2"/>
      <c r="I698" s="2"/>
      <c r="J698" s="2"/>
      <c r="K698" s="2"/>
      <c r="L698" s="2"/>
      <c r="M698" s="2"/>
      <c r="N698" s="2">
        <v>4</v>
      </c>
      <c r="O698" s="2">
        <v>2</v>
      </c>
      <c r="P698" s="2">
        <v>3</v>
      </c>
      <c r="Q698" s="2">
        <v>3</v>
      </c>
      <c r="R698" s="2">
        <v>8</v>
      </c>
      <c r="S698" s="2">
        <v>2</v>
      </c>
      <c r="T698" s="2">
        <f t="shared" si="30"/>
        <v>4</v>
      </c>
      <c r="U698" s="2" t="str">
        <f t="shared" si="31"/>
        <v xml:space="preserve"> </v>
      </c>
      <c r="V698" s="2">
        <f t="shared" si="32"/>
        <v>0.2286</v>
      </c>
      <c r="W698" s="2">
        <v>9</v>
      </c>
      <c r="X698" s="2">
        <v>1</v>
      </c>
      <c r="Y698" s="2">
        <v>9.6300000000000008</v>
      </c>
      <c r="Z698" s="2">
        <v>4</v>
      </c>
      <c r="AA698" s="2"/>
      <c r="AB698" s="2">
        <v>0</v>
      </c>
      <c r="AC698" s="2"/>
      <c r="AD698" s="1"/>
    </row>
    <row r="699" spans="1:35" x14ac:dyDescent="0.2">
      <c r="A699" s="6">
        <v>38020</v>
      </c>
      <c r="B699" s="3">
        <v>28</v>
      </c>
      <c r="C699" s="2">
        <v>2.14</v>
      </c>
      <c r="D699">
        <v>1.76</v>
      </c>
      <c r="F699" s="2">
        <v>2.02</v>
      </c>
      <c r="G699" s="2">
        <v>0.21</v>
      </c>
      <c r="H699" s="2"/>
      <c r="I699" s="2"/>
      <c r="J699" s="2"/>
      <c r="K699" s="2"/>
      <c r="L699" s="2"/>
      <c r="M699" s="2"/>
      <c r="N699" s="2">
        <v>4</v>
      </c>
      <c r="O699" s="2">
        <v>5</v>
      </c>
      <c r="P699" s="2">
        <v>2</v>
      </c>
      <c r="Q699" s="2"/>
      <c r="R699" s="2">
        <v>3</v>
      </c>
      <c r="S699" s="2">
        <v>1</v>
      </c>
      <c r="T699" s="2">
        <f t="shared" si="30"/>
        <v>8</v>
      </c>
      <c r="U699" s="2" t="str">
        <f t="shared" si="31"/>
        <v xml:space="preserve"> </v>
      </c>
      <c r="V699" s="2">
        <f t="shared" si="32"/>
        <v>0.38100000000000001</v>
      </c>
      <c r="W699" s="2">
        <v>15</v>
      </c>
      <c r="X699" s="2">
        <v>1</v>
      </c>
      <c r="Y699" s="2">
        <v>9.31</v>
      </c>
      <c r="Z699" s="2">
        <v>8</v>
      </c>
      <c r="AA699" s="2"/>
      <c r="AB699" s="2">
        <v>0</v>
      </c>
      <c r="AC699" s="2"/>
    </row>
    <row r="700" spans="1:35" x14ac:dyDescent="0.2">
      <c r="A700" s="1">
        <v>38034</v>
      </c>
      <c r="B700" s="3">
        <v>28</v>
      </c>
      <c r="N700" s="2"/>
      <c r="O700" s="2"/>
      <c r="P700" s="2"/>
      <c r="Q700" s="2"/>
      <c r="R700" s="2"/>
      <c r="S700" s="2"/>
      <c r="T700" s="2" t="str">
        <f t="shared" si="30"/>
        <v xml:space="preserve"> </v>
      </c>
      <c r="U700" s="2" t="str">
        <f t="shared" si="31"/>
        <v xml:space="preserve"> </v>
      </c>
      <c r="V700" s="2">
        <f t="shared" si="32"/>
        <v>0</v>
      </c>
      <c r="W700" s="2"/>
      <c r="X700" s="2"/>
      <c r="Z700" s="2"/>
      <c r="AA700" s="2"/>
      <c r="AB700" s="2"/>
      <c r="AC700" s="2"/>
      <c r="AE700">
        <v>28</v>
      </c>
      <c r="AF700" s="10" t="s">
        <v>54</v>
      </c>
    </row>
    <row r="701" spans="1:35" x14ac:dyDescent="0.2">
      <c r="A701" s="1">
        <v>38048</v>
      </c>
      <c r="B701" s="3">
        <v>28</v>
      </c>
      <c r="C701" s="2">
        <v>5.27</v>
      </c>
      <c r="D701">
        <v>6.75</v>
      </c>
      <c r="F701" s="2">
        <v>2.66</v>
      </c>
      <c r="G701" s="2">
        <v>0.2</v>
      </c>
      <c r="H701" s="2"/>
      <c r="I701" s="2"/>
      <c r="J701" s="2"/>
      <c r="K701" s="2"/>
      <c r="L701" s="2"/>
      <c r="M701" s="2"/>
      <c r="N701" s="2">
        <v>2</v>
      </c>
      <c r="O701" s="2">
        <v>4</v>
      </c>
      <c r="P701" s="2">
        <v>2</v>
      </c>
      <c r="Q701" s="2">
        <v>2</v>
      </c>
      <c r="R701" s="2">
        <v>6</v>
      </c>
      <c r="S701" s="2">
        <v>1</v>
      </c>
      <c r="T701" s="2">
        <f t="shared" si="30"/>
        <v>15</v>
      </c>
      <c r="U701" s="2">
        <f t="shared" si="31"/>
        <v>7</v>
      </c>
      <c r="V701" s="2">
        <f t="shared" si="32"/>
        <v>0.4572</v>
      </c>
      <c r="W701" s="2">
        <v>18</v>
      </c>
      <c r="X701" s="2">
        <v>1</v>
      </c>
      <c r="Y701" s="2">
        <v>9.2200000000000006</v>
      </c>
      <c r="Z701" s="2">
        <v>15</v>
      </c>
      <c r="AA701" s="2"/>
      <c r="AB701" s="2">
        <v>7</v>
      </c>
      <c r="AC701" s="2"/>
      <c r="AD701" s="11" t="s">
        <v>61</v>
      </c>
      <c r="AG701">
        <f>AVERAGE(D697:D698)</f>
        <v>6.93</v>
      </c>
      <c r="AH701">
        <f>AVERAGE(F697:F698)</f>
        <v>2.5949999999999998</v>
      </c>
      <c r="AI701">
        <f>AVERAGE(G697:G698)</f>
        <v>0.22500000000000003</v>
      </c>
    </row>
    <row r="702" spans="1:35" x14ac:dyDescent="0.2">
      <c r="A702" s="1">
        <v>38062</v>
      </c>
      <c r="B702" s="3">
        <v>28</v>
      </c>
      <c r="C702" s="2">
        <v>5.92</v>
      </c>
      <c r="D702">
        <v>7</v>
      </c>
      <c r="F702" s="2">
        <v>2.04</v>
      </c>
      <c r="G702" s="2">
        <v>0.17</v>
      </c>
      <c r="H702" s="2"/>
      <c r="I702" s="2"/>
      <c r="J702" s="2"/>
      <c r="K702" s="2"/>
      <c r="L702" s="2"/>
      <c r="M702" s="2"/>
      <c r="N702" s="2">
        <v>4</v>
      </c>
      <c r="O702" s="2">
        <v>5</v>
      </c>
      <c r="P702" s="2">
        <v>3</v>
      </c>
      <c r="Q702" s="2">
        <v>3</v>
      </c>
      <c r="R702" s="2">
        <v>3</v>
      </c>
      <c r="S702" s="2">
        <v>2</v>
      </c>
      <c r="T702" s="2">
        <f t="shared" si="30"/>
        <v>5</v>
      </c>
      <c r="U702" s="2">
        <f t="shared" si="31"/>
        <v>10</v>
      </c>
      <c r="V702" s="2">
        <f t="shared" si="32"/>
        <v>0.30479999999999996</v>
      </c>
      <c r="W702" s="2">
        <v>12</v>
      </c>
      <c r="X702" s="2">
        <v>1</v>
      </c>
      <c r="Y702" s="2">
        <v>9.91</v>
      </c>
      <c r="Z702" s="2">
        <v>5</v>
      </c>
      <c r="AA702" s="2"/>
      <c r="AB702" s="2">
        <v>10</v>
      </c>
      <c r="AC702" s="2"/>
      <c r="AD702" s="11" t="s">
        <v>62</v>
      </c>
      <c r="AG702">
        <f>D699</f>
        <v>1.76</v>
      </c>
      <c r="AH702">
        <f>F699</f>
        <v>2.02</v>
      </c>
      <c r="AI702">
        <f>G699</f>
        <v>0.21</v>
      </c>
    </row>
    <row r="703" spans="1:35" x14ac:dyDescent="0.2">
      <c r="A703" s="1">
        <v>38076</v>
      </c>
      <c r="B703" s="3">
        <v>28</v>
      </c>
      <c r="C703" s="2">
        <v>6.86</v>
      </c>
      <c r="D703">
        <v>6.94</v>
      </c>
      <c r="F703" s="2">
        <v>2.81</v>
      </c>
      <c r="G703" s="2">
        <v>0.17</v>
      </c>
      <c r="H703" s="2"/>
      <c r="I703" s="2"/>
      <c r="J703" s="2"/>
      <c r="K703" s="2"/>
      <c r="L703" s="2"/>
      <c r="M703" s="2"/>
      <c r="N703" s="2">
        <v>2</v>
      </c>
      <c r="O703" s="2">
        <v>3</v>
      </c>
      <c r="P703" s="2">
        <v>2</v>
      </c>
      <c r="Q703" s="2">
        <v>1</v>
      </c>
      <c r="R703" s="2">
        <v>2</v>
      </c>
      <c r="S703" s="2">
        <v>3</v>
      </c>
      <c r="T703" s="2">
        <f t="shared" si="30"/>
        <v>11</v>
      </c>
      <c r="U703" s="2">
        <f t="shared" si="31"/>
        <v>10</v>
      </c>
      <c r="V703" s="2">
        <f t="shared" si="32"/>
        <v>0.30479999999999996</v>
      </c>
      <c r="W703" s="2">
        <v>12</v>
      </c>
      <c r="X703" s="2">
        <v>1</v>
      </c>
      <c r="Y703" s="2">
        <v>9.2100000000000009</v>
      </c>
      <c r="Z703" s="2">
        <v>11</v>
      </c>
      <c r="AA703" s="2"/>
      <c r="AB703" s="2">
        <v>10</v>
      </c>
      <c r="AC703" s="2"/>
      <c r="AD703" s="11" t="s">
        <v>63</v>
      </c>
      <c r="AG703">
        <f>AVERAGE(D701:D703)</f>
        <v>6.8966666666666674</v>
      </c>
      <c r="AH703">
        <f>AVERAGE(F701:F703)</f>
        <v>2.5033333333333334</v>
      </c>
      <c r="AI703">
        <f>AVERAGE(G701:G703)</f>
        <v>0.18000000000000002</v>
      </c>
    </row>
    <row r="704" spans="1:35" x14ac:dyDescent="0.2">
      <c r="A704" s="1">
        <v>38090</v>
      </c>
      <c r="B704" s="3">
        <v>28</v>
      </c>
      <c r="C704" s="2">
        <v>2.61</v>
      </c>
      <c r="D704">
        <v>6.92</v>
      </c>
      <c r="F704" s="2">
        <v>2.62</v>
      </c>
      <c r="G704" s="2">
        <v>0.16</v>
      </c>
      <c r="H704" s="2"/>
      <c r="I704" s="2"/>
      <c r="J704" s="2"/>
      <c r="K704" s="2"/>
      <c r="L704" s="2"/>
      <c r="M704" s="2"/>
      <c r="N704" s="2">
        <v>1</v>
      </c>
      <c r="O704" s="2">
        <v>5</v>
      </c>
      <c r="P704" s="2">
        <v>2</v>
      </c>
      <c r="Q704" s="2">
        <v>2</v>
      </c>
      <c r="R704" s="2">
        <v>4</v>
      </c>
      <c r="S704" s="2">
        <v>5</v>
      </c>
      <c r="T704" s="2">
        <f t="shared" si="30"/>
        <v>19</v>
      </c>
      <c r="U704" s="2">
        <f t="shared" si="31"/>
        <v>10</v>
      </c>
      <c r="V704" s="2">
        <f t="shared" si="32"/>
        <v>0.38100000000000001</v>
      </c>
      <c r="W704" s="2">
        <v>15</v>
      </c>
      <c r="X704" s="2">
        <v>1</v>
      </c>
      <c r="Y704" s="2">
        <v>8.6999999999999993</v>
      </c>
      <c r="Z704" s="2">
        <v>19</v>
      </c>
      <c r="AA704" s="2"/>
      <c r="AB704" s="2">
        <v>10</v>
      </c>
      <c r="AC704" s="2"/>
      <c r="AD704" s="11" t="s">
        <v>64</v>
      </c>
      <c r="AG704">
        <f>AVERAGE(D704:D705)</f>
        <v>6.87</v>
      </c>
      <c r="AH704">
        <f>AVERAGE(F704:F705)</f>
        <v>2.895</v>
      </c>
      <c r="AI704">
        <f>AVERAGE(G704:G705)</f>
        <v>0.19</v>
      </c>
    </row>
    <row r="705" spans="1:35" x14ac:dyDescent="0.2">
      <c r="A705" s="1">
        <v>38104</v>
      </c>
      <c r="B705" s="3">
        <v>28</v>
      </c>
      <c r="C705" s="2">
        <v>5.21</v>
      </c>
      <c r="D705">
        <v>6.82</v>
      </c>
      <c r="F705" s="2">
        <v>3.17</v>
      </c>
      <c r="G705" s="2">
        <v>0.22</v>
      </c>
      <c r="H705" s="2"/>
      <c r="I705" s="2"/>
      <c r="J705" s="2"/>
      <c r="K705" s="2"/>
      <c r="L705" s="2"/>
      <c r="M705" s="2"/>
      <c r="N705" s="2">
        <v>1</v>
      </c>
      <c r="O705" s="2">
        <v>1</v>
      </c>
      <c r="P705" s="2">
        <v>2</v>
      </c>
      <c r="Q705" s="2">
        <v>2</v>
      </c>
      <c r="R705" s="2"/>
      <c r="S705" s="2">
        <v>3</v>
      </c>
      <c r="T705" s="2">
        <f t="shared" si="30"/>
        <v>30</v>
      </c>
      <c r="U705" s="2">
        <f t="shared" si="31"/>
        <v>18</v>
      </c>
      <c r="V705" s="2">
        <f t="shared" si="32"/>
        <v>0.53339999999999999</v>
      </c>
      <c r="W705" s="2">
        <v>21</v>
      </c>
      <c r="X705" s="2">
        <v>1</v>
      </c>
      <c r="Y705" s="2">
        <v>8.5</v>
      </c>
      <c r="Z705" s="2">
        <v>30</v>
      </c>
      <c r="AA705" s="2"/>
      <c r="AB705" s="2">
        <v>18</v>
      </c>
      <c r="AC705" s="2"/>
      <c r="AD705" s="11" t="s">
        <v>65</v>
      </c>
      <c r="AG705">
        <f>D706</f>
        <v>6.81</v>
      </c>
      <c r="AH705">
        <f>F706</f>
        <v>2.37</v>
      </c>
      <c r="AI705">
        <f>G706</f>
        <v>0.19</v>
      </c>
    </row>
    <row r="706" spans="1:35" x14ac:dyDescent="0.2">
      <c r="A706" s="1">
        <v>38118</v>
      </c>
      <c r="B706" s="3">
        <v>28</v>
      </c>
      <c r="C706" s="2">
        <v>5.27</v>
      </c>
      <c r="D706">
        <v>6.81</v>
      </c>
      <c r="F706" s="2">
        <v>2.37</v>
      </c>
      <c r="G706" s="2">
        <v>0.19</v>
      </c>
      <c r="H706" s="2"/>
      <c r="I706" s="2"/>
      <c r="J706" s="2"/>
      <c r="K706" s="2"/>
      <c r="L706" s="2"/>
      <c r="M706" s="2"/>
      <c r="N706" s="2">
        <v>2</v>
      </c>
      <c r="O706" s="2">
        <v>1</v>
      </c>
      <c r="P706" s="2">
        <v>3</v>
      </c>
      <c r="Q706" s="2">
        <v>2</v>
      </c>
      <c r="R706" s="2">
        <v>6</v>
      </c>
      <c r="S706" s="2">
        <v>1</v>
      </c>
      <c r="T706" s="2">
        <f t="shared" si="30"/>
        <v>27</v>
      </c>
      <c r="U706" s="2">
        <f t="shared" si="31"/>
        <v>22</v>
      </c>
      <c r="V706" s="2">
        <f t="shared" si="32"/>
        <v>0.30479999999999996</v>
      </c>
      <c r="W706" s="2">
        <v>12</v>
      </c>
      <c r="X706" s="2">
        <v>1</v>
      </c>
      <c r="Y706" s="2">
        <v>8.17</v>
      </c>
      <c r="Z706" s="2">
        <v>27</v>
      </c>
      <c r="AA706" s="2"/>
      <c r="AB706" s="2">
        <v>22</v>
      </c>
      <c r="AC706" s="2"/>
      <c r="AD706" s="11" t="s">
        <v>66</v>
      </c>
      <c r="AG706">
        <f>AVERAGE(D708:D709)</f>
        <v>6.88</v>
      </c>
      <c r="AH706">
        <f>AVERAGE(F708:F709)</f>
        <v>2.59</v>
      </c>
      <c r="AI706">
        <f>AVERAGE(G708:G709)</f>
        <v>0.16500000000000001</v>
      </c>
    </row>
    <row r="707" spans="1:35" x14ac:dyDescent="0.2">
      <c r="A707" s="1">
        <v>38132</v>
      </c>
      <c r="B707" s="3">
        <v>28</v>
      </c>
      <c r="N707" s="2"/>
      <c r="O707" s="2"/>
      <c r="P707" s="2"/>
      <c r="Q707" s="2"/>
      <c r="R707" s="2"/>
      <c r="S707" s="2"/>
      <c r="T707" s="2" t="str">
        <f t="shared" si="30"/>
        <v xml:space="preserve"> </v>
      </c>
      <c r="U707" s="2" t="str">
        <f t="shared" si="31"/>
        <v xml:space="preserve"> </v>
      </c>
      <c r="V707" s="2">
        <f t="shared" si="32"/>
        <v>0</v>
      </c>
      <c r="W707" s="2"/>
      <c r="X707" s="2"/>
      <c r="Z707" s="2"/>
      <c r="AA707" s="2"/>
      <c r="AB707" s="2"/>
      <c r="AC707" s="2"/>
      <c r="AD707" s="11" t="s">
        <v>67</v>
      </c>
      <c r="AG707">
        <f>AVERAGE(D710:D711)</f>
        <v>6.9</v>
      </c>
      <c r="AH707">
        <f>AVERAGE(F710:F711)</f>
        <v>3.06</v>
      </c>
      <c r="AI707">
        <f>AVERAGE(G710:G711)</f>
        <v>0.21000000000000002</v>
      </c>
    </row>
    <row r="708" spans="1:35" x14ac:dyDescent="0.2">
      <c r="A708" s="1">
        <v>38146</v>
      </c>
      <c r="B708" s="3">
        <v>28</v>
      </c>
      <c r="C708" s="2">
        <v>5.26</v>
      </c>
      <c r="D708">
        <v>6.84</v>
      </c>
      <c r="F708" s="2">
        <v>2.42</v>
      </c>
      <c r="G708" s="2">
        <v>0.16</v>
      </c>
      <c r="H708" s="2"/>
      <c r="I708" s="2"/>
      <c r="J708" s="2"/>
      <c r="K708" s="2"/>
      <c r="L708" s="2"/>
      <c r="M708" s="2"/>
      <c r="N708" s="2">
        <v>4</v>
      </c>
      <c r="O708" s="2">
        <v>2</v>
      </c>
      <c r="P708" s="2">
        <v>3</v>
      </c>
      <c r="Q708" s="2">
        <v>3</v>
      </c>
      <c r="R708" s="2">
        <v>4</v>
      </c>
      <c r="S708" s="2">
        <v>2</v>
      </c>
      <c r="T708" s="2">
        <f t="shared" si="30"/>
        <v>26</v>
      </c>
      <c r="U708" s="2">
        <f t="shared" si="31"/>
        <v>25</v>
      </c>
      <c r="V708" s="2">
        <f t="shared" si="32"/>
        <v>0.15239999999999998</v>
      </c>
      <c r="W708" s="2">
        <v>6</v>
      </c>
      <c r="X708" s="2">
        <v>1</v>
      </c>
      <c r="Y708" s="2">
        <v>7.79</v>
      </c>
      <c r="Z708" s="2">
        <v>26</v>
      </c>
      <c r="AA708" s="2"/>
      <c r="AB708" s="2">
        <v>25</v>
      </c>
      <c r="AC708" s="2"/>
      <c r="AD708" s="11" t="s">
        <v>68</v>
      </c>
      <c r="AG708">
        <f>AVERAGE(D712:D714)</f>
        <v>6.5133333333333328</v>
      </c>
      <c r="AH708">
        <f>AVERAGE(F712:F714)</f>
        <v>4.6813333333333338</v>
      </c>
      <c r="AI708">
        <f>AVERAGE(G712:G714)</f>
        <v>0.15</v>
      </c>
    </row>
    <row r="709" spans="1:35" x14ac:dyDescent="0.2">
      <c r="A709" s="1">
        <v>38160</v>
      </c>
      <c r="B709" s="3">
        <v>28</v>
      </c>
      <c r="C709" s="2">
        <v>5.71</v>
      </c>
      <c r="D709">
        <v>6.92</v>
      </c>
      <c r="F709" s="2">
        <v>2.76</v>
      </c>
      <c r="G709" s="2">
        <v>0.17</v>
      </c>
      <c r="H709" s="2"/>
      <c r="I709" s="2"/>
      <c r="J709" s="2"/>
      <c r="K709" s="2"/>
      <c r="L709" s="2"/>
      <c r="M709" s="2"/>
      <c r="N709" s="2">
        <v>1</v>
      </c>
      <c r="O709" s="2">
        <v>3</v>
      </c>
      <c r="P709" s="2">
        <v>2</v>
      </c>
      <c r="Q709" s="2">
        <v>2</v>
      </c>
      <c r="R709" s="2">
        <v>6</v>
      </c>
      <c r="S709" s="2">
        <v>2</v>
      </c>
      <c r="T709" s="2">
        <f t="shared" ref="T709:T772" si="33">IF(Z709&gt;0,IF(AA709="F",((Z709-32)*5/9),Z709)," ")</f>
        <v>20</v>
      </c>
      <c r="U709" s="2">
        <f t="shared" ref="U709:U772" si="34">IF(AB709&gt;0,IF(AC709="F",((AB709-32)*5/9),AB709)," ")</f>
        <v>25</v>
      </c>
      <c r="V709" s="2">
        <f t="shared" ref="V709:V772" si="35">W709*0.0254</f>
        <v>0.4572</v>
      </c>
      <c r="W709" s="2">
        <v>18</v>
      </c>
      <c r="X709" s="2">
        <v>1</v>
      </c>
      <c r="Y709" s="2">
        <v>7.81</v>
      </c>
      <c r="Z709" s="2">
        <v>20</v>
      </c>
      <c r="AA709" s="2"/>
      <c r="AB709" s="2">
        <v>25</v>
      </c>
      <c r="AC709" s="2"/>
      <c r="AD709" s="11" t="s">
        <v>69</v>
      </c>
      <c r="AG709">
        <f>D716</f>
        <v>6.6</v>
      </c>
      <c r="AI709">
        <f>G716</f>
        <v>0.06</v>
      </c>
    </row>
    <row r="710" spans="1:35" x14ac:dyDescent="0.2">
      <c r="A710" s="1">
        <v>38174</v>
      </c>
      <c r="B710" s="3">
        <v>28</v>
      </c>
      <c r="C710" s="2">
        <v>5.64</v>
      </c>
      <c r="D710">
        <v>6.94</v>
      </c>
      <c r="F710" s="2">
        <v>3.1</v>
      </c>
      <c r="G710" s="2">
        <v>0.15</v>
      </c>
      <c r="H710" s="2"/>
      <c r="I710" s="2"/>
      <c r="J710" s="2"/>
      <c r="K710" s="2"/>
      <c r="L710" s="2"/>
      <c r="M710" s="2"/>
      <c r="N710" s="2">
        <v>2</v>
      </c>
      <c r="O710" s="2">
        <v>1</v>
      </c>
      <c r="P710" s="2">
        <v>2</v>
      </c>
      <c r="Q710" s="2">
        <v>1</v>
      </c>
      <c r="R710" s="2">
        <v>8</v>
      </c>
      <c r="S710" s="2">
        <v>3</v>
      </c>
      <c r="T710" s="2">
        <f t="shared" si="33"/>
        <v>28</v>
      </c>
      <c r="U710" s="2">
        <f t="shared" si="34"/>
        <v>27</v>
      </c>
      <c r="V710" s="2">
        <f t="shared" si="35"/>
        <v>0.38100000000000001</v>
      </c>
      <c r="W710" s="2">
        <v>15</v>
      </c>
      <c r="X710" s="2">
        <v>1</v>
      </c>
      <c r="Y710" s="2">
        <v>4.84</v>
      </c>
      <c r="Z710" s="2">
        <v>28</v>
      </c>
      <c r="AA710" s="2"/>
      <c r="AB710" s="2">
        <v>27</v>
      </c>
      <c r="AC710" s="2"/>
      <c r="AD710" s="11" t="s">
        <v>70</v>
      </c>
      <c r="AG710">
        <f>AVERAGE(D717:D718)</f>
        <v>6.75</v>
      </c>
      <c r="AH710">
        <f>AVERAGE(F717:F718)</f>
        <v>0</v>
      </c>
      <c r="AI710">
        <f>AVERAGE(G717:G718)</f>
        <v>5.8000000000000003E-2</v>
      </c>
    </row>
    <row r="711" spans="1:35" x14ac:dyDescent="0.2">
      <c r="A711" s="1">
        <v>38188</v>
      </c>
      <c r="B711" s="3">
        <v>28</v>
      </c>
      <c r="C711" s="2">
        <v>5.71</v>
      </c>
      <c r="D711">
        <v>6.86</v>
      </c>
      <c r="F711" s="2">
        <v>3.02</v>
      </c>
      <c r="G711" s="2">
        <v>0.27</v>
      </c>
      <c r="H711" s="2"/>
      <c r="I711" s="2"/>
      <c r="J711" s="2"/>
      <c r="K711" s="2"/>
      <c r="L711" s="2"/>
      <c r="M711" s="2"/>
      <c r="N711" s="2">
        <v>2</v>
      </c>
      <c r="O711" s="2">
        <v>1</v>
      </c>
      <c r="P711" s="2">
        <v>2</v>
      </c>
      <c r="Q711" s="2">
        <v>1</v>
      </c>
      <c r="R711" s="2">
        <v>6</v>
      </c>
      <c r="S711" s="2">
        <v>4</v>
      </c>
      <c r="T711" s="2">
        <f t="shared" si="33"/>
        <v>25</v>
      </c>
      <c r="U711" s="2">
        <f t="shared" si="34"/>
        <v>26</v>
      </c>
      <c r="V711" s="2">
        <f t="shared" si="35"/>
        <v>0.38100000000000001</v>
      </c>
      <c r="W711" s="2">
        <v>15</v>
      </c>
      <c r="X711" s="2">
        <v>1</v>
      </c>
      <c r="Y711" s="2">
        <v>2.5099999999999998</v>
      </c>
      <c r="Z711" s="2">
        <v>25</v>
      </c>
      <c r="AA711" s="2"/>
      <c r="AB711" s="2">
        <v>26</v>
      </c>
      <c r="AC711" s="2"/>
      <c r="AD711" s="11" t="s">
        <v>71</v>
      </c>
      <c r="AG711">
        <f>AVERAGE(D719:D720)</f>
        <v>5.6999999999999993</v>
      </c>
      <c r="AI711">
        <f>AVERAGE(G719:G720)</f>
        <v>4.2999999999999997E-2</v>
      </c>
    </row>
    <row r="712" spans="1:35" x14ac:dyDescent="0.2">
      <c r="A712" s="1">
        <v>38202</v>
      </c>
      <c r="B712">
        <v>28</v>
      </c>
      <c r="C712">
        <v>2.71</v>
      </c>
      <c r="D712">
        <v>6.9</v>
      </c>
      <c r="F712">
        <v>2.21</v>
      </c>
      <c r="G712">
        <v>0.21</v>
      </c>
      <c r="N712">
        <v>2</v>
      </c>
      <c r="O712">
        <v>4</v>
      </c>
      <c r="P712">
        <v>1</v>
      </c>
      <c r="Q712">
        <v>1</v>
      </c>
      <c r="S712">
        <v>5</v>
      </c>
      <c r="T712" s="2">
        <f t="shared" si="33"/>
        <v>23</v>
      </c>
      <c r="U712" s="2">
        <f t="shared" si="34"/>
        <v>24</v>
      </c>
      <c r="V712" s="2">
        <f t="shared" si="35"/>
        <v>0.38100000000000001</v>
      </c>
      <c r="W712">
        <v>15</v>
      </c>
      <c r="X712">
        <v>1</v>
      </c>
      <c r="Y712">
        <v>7.44</v>
      </c>
      <c r="Z712">
        <v>23</v>
      </c>
      <c r="AB712">
        <v>24</v>
      </c>
      <c r="AD712" s="11" t="s">
        <v>72</v>
      </c>
      <c r="AG712">
        <f>D721</f>
        <v>6</v>
      </c>
      <c r="AI712">
        <f>G721</f>
        <v>3.2000000000000001E-2</v>
      </c>
    </row>
    <row r="713" spans="1:35" x14ac:dyDescent="0.2">
      <c r="A713" s="1">
        <v>38216</v>
      </c>
      <c r="B713">
        <v>28</v>
      </c>
      <c r="C713">
        <v>2.15</v>
      </c>
      <c r="D713">
        <v>6.4</v>
      </c>
      <c r="F713">
        <v>3.79</v>
      </c>
      <c r="G713">
        <v>0.16</v>
      </c>
      <c r="N713">
        <v>4</v>
      </c>
      <c r="O713">
        <v>2</v>
      </c>
      <c r="P713">
        <v>2</v>
      </c>
      <c r="Q713">
        <v>2</v>
      </c>
      <c r="R713">
        <v>4</v>
      </c>
      <c r="S713">
        <v>6</v>
      </c>
      <c r="T713" s="2">
        <f t="shared" si="33"/>
        <v>32</v>
      </c>
      <c r="U713" s="2">
        <f t="shared" si="34"/>
        <v>24</v>
      </c>
      <c r="V713" s="2">
        <f t="shared" si="35"/>
        <v>0.30479999999999996</v>
      </c>
      <c r="W713">
        <v>12</v>
      </c>
      <c r="X713">
        <v>1</v>
      </c>
      <c r="Y713">
        <v>7.89</v>
      </c>
      <c r="Z713">
        <v>32</v>
      </c>
      <c r="AB713">
        <v>24</v>
      </c>
      <c r="AD713" s="1"/>
    </row>
    <row r="714" spans="1:35" x14ac:dyDescent="0.2">
      <c r="A714" s="1">
        <v>38230</v>
      </c>
      <c r="B714">
        <v>28</v>
      </c>
      <c r="C714">
        <v>0.81</v>
      </c>
      <c r="D714">
        <v>6.24</v>
      </c>
      <c r="E714">
        <v>88.9</v>
      </c>
      <c r="F714">
        <v>8.0440000000000005</v>
      </c>
      <c r="G714">
        <v>0.08</v>
      </c>
      <c r="N714">
        <v>3</v>
      </c>
      <c r="O714">
        <v>2</v>
      </c>
      <c r="P714">
        <v>2</v>
      </c>
      <c r="Q714">
        <v>2</v>
      </c>
      <c r="R714">
        <v>1</v>
      </c>
      <c r="S714">
        <v>5</v>
      </c>
      <c r="T714" s="2">
        <f t="shared" si="33"/>
        <v>28</v>
      </c>
      <c r="U714" s="2">
        <f t="shared" si="34"/>
        <v>25</v>
      </c>
      <c r="V714" s="2">
        <f t="shared" si="35"/>
        <v>0.38100000000000001</v>
      </c>
      <c r="W714">
        <v>15</v>
      </c>
      <c r="X714">
        <v>1</v>
      </c>
      <c r="Y714">
        <v>8.6</v>
      </c>
      <c r="Z714">
        <v>28</v>
      </c>
      <c r="AB714">
        <v>25</v>
      </c>
      <c r="AD714" s="1"/>
    </row>
    <row r="715" spans="1:35" x14ac:dyDescent="0.2">
      <c r="A715" s="7">
        <v>38244</v>
      </c>
      <c r="B715">
        <v>28</v>
      </c>
      <c r="T715" s="2" t="str">
        <f t="shared" si="33"/>
        <v xml:space="preserve"> </v>
      </c>
      <c r="U715" s="2" t="str">
        <f t="shared" si="34"/>
        <v xml:space="preserve"> </v>
      </c>
      <c r="V715" s="2">
        <f t="shared" si="35"/>
        <v>0</v>
      </c>
      <c r="AD715" s="1"/>
    </row>
    <row r="716" spans="1:35" x14ac:dyDescent="0.2">
      <c r="A716" s="7">
        <v>38258</v>
      </c>
      <c r="B716">
        <v>28</v>
      </c>
      <c r="C716">
        <v>0</v>
      </c>
      <c r="D716">
        <v>6.6</v>
      </c>
      <c r="F716" t="s">
        <v>2</v>
      </c>
      <c r="G716">
        <v>0.06</v>
      </c>
      <c r="N716">
        <v>2</v>
      </c>
      <c r="O716">
        <v>3</v>
      </c>
      <c r="P716">
        <v>3</v>
      </c>
      <c r="Q716">
        <v>2</v>
      </c>
      <c r="R716">
        <v>4</v>
      </c>
      <c r="S716">
        <v>3</v>
      </c>
      <c r="T716" s="2">
        <f t="shared" si="33"/>
        <v>23</v>
      </c>
      <c r="U716" s="2">
        <f t="shared" si="34"/>
        <v>23</v>
      </c>
      <c r="V716" s="2">
        <f t="shared" si="35"/>
        <v>0.60959999999999992</v>
      </c>
      <c r="W716">
        <v>24</v>
      </c>
      <c r="X716">
        <v>1</v>
      </c>
      <c r="Y716">
        <v>7.27</v>
      </c>
      <c r="Z716">
        <v>23</v>
      </c>
      <c r="AB716">
        <v>23</v>
      </c>
      <c r="AD716" s="1"/>
    </row>
    <row r="717" spans="1:35" x14ac:dyDescent="0.2">
      <c r="A717" s="1">
        <v>38272</v>
      </c>
      <c r="B717">
        <v>28</v>
      </c>
      <c r="C717">
        <v>0</v>
      </c>
      <c r="D717">
        <v>6.5</v>
      </c>
      <c r="F717">
        <v>0</v>
      </c>
      <c r="G717" t="s">
        <v>2</v>
      </c>
      <c r="N717">
        <v>1</v>
      </c>
      <c r="O717">
        <v>1</v>
      </c>
      <c r="P717">
        <v>2</v>
      </c>
      <c r="Q717">
        <v>2</v>
      </c>
      <c r="R717">
        <v>8</v>
      </c>
      <c r="S717">
        <v>1</v>
      </c>
      <c r="T717" s="2">
        <f t="shared" si="33"/>
        <v>15</v>
      </c>
      <c r="U717" s="2">
        <f t="shared" si="34"/>
        <v>16</v>
      </c>
      <c r="V717" s="2">
        <f t="shared" si="35"/>
        <v>0.60959999999999992</v>
      </c>
      <c r="W717">
        <v>24</v>
      </c>
      <c r="X717">
        <v>1</v>
      </c>
      <c r="Y717">
        <v>6.29</v>
      </c>
      <c r="Z717">
        <v>15</v>
      </c>
      <c r="AB717">
        <v>16</v>
      </c>
      <c r="AD717" s="1"/>
    </row>
    <row r="718" spans="1:35" x14ac:dyDescent="0.2">
      <c r="A718" s="1">
        <v>38286</v>
      </c>
      <c r="B718">
        <v>28</v>
      </c>
      <c r="C718">
        <v>0</v>
      </c>
      <c r="D718">
        <v>7</v>
      </c>
      <c r="F718" t="s">
        <v>2</v>
      </c>
      <c r="G718">
        <v>5.8000000000000003E-2</v>
      </c>
      <c r="N718">
        <v>1</v>
      </c>
      <c r="O718">
        <v>3</v>
      </c>
      <c r="P718">
        <v>2</v>
      </c>
      <c r="Q718">
        <v>2</v>
      </c>
      <c r="R718">
        <v>1</v>
      </c>
      <c r="S718">
        <v>1</v>
      </c>
      <c r="T718" s="2">
        <f t="shared" si="33"/>
        <v>19</v>
      </c>
      <c r="U718" s="2">
        <f t="shared" si="34"/>
        <v>14</v>
      </c>
      <c r="V718" s="2">
        <f t="shared" si="35"/>
        <v>0.60959999999999992</v>
      </c>
      <c r="W718">
        <v>24</v>
      </c>
      <c r="X718">
        <v>1</v>
      </c>
      <c r="Y718">
        <v>8.0399999999999991</v>
      </c>
      <c r="Z718">
        <v>19</v>
      </c>
      <c r="AB718">
        <v>14</v>
      </c>
      <c r="AD718" s="7"/>
    </row>
    <row r="719" spans="1:35" x14ac:dyDescent="0.2">
      <c r="A719" s="1">
        <v>38300</v>
      </c>
      <c r="B719">
        <v>28</v>
      </c>
      <c r="C719">
        <v>0</v>
      </c>
      <c r="D719">
        <v>6.8</v>
      </c>
      <c r="F719" t="s">
        <v>2</v>
      </c>
      <c r="G719">
        <v>4.2000000000000003E-2</v>
      </c>
      <c r="N719">
        <v>1</v>
      </c>
      <c r="O719">
        <v>1</v>
      </c>
      <c r="P719">
        <v>2</v>
      </c>
      <c r="Q719">
        <v>1</v>
      </c>
      <c r="R719">
        <v>21</v>
      </c>
      <c r="S719">
        <v>1</v>
      </c>
      <c r="T719" s="2">
        <f t="shared" si="33"/>
        <v>15</v>
      </c>
      <c r="U719" s="2">
        <f t="shared" si="34"/>
        <v>11</v>
      </c>
      <c r="V719" s="2">
        <f t="shared" si="35"/>
        <v>0.99059999999999993</v>
      </c>
      <c r="W719">
        <v>39</v>
      </c>
      <c r="X719">
        <v>1</v>
      </c>
      <c r="Y719">
        <v>6.45</v>
      </c>
      <c r="Z719">
        <v>15</v>
      </c>
      <c r="AB719">
        <v>11</v>
      </c>
      <c r="AD719" s="7"/>
    </row>
    <row r="720" spans="1:35" x14ac:dyDescent="0.2">
      <c r="A720" s="7">
        <v>38314</v>
      </c>
      <c r="B720">
        <v>28</v>
      </c>
      <c r="C720">
        <v>0</v>
      </c>
      <c r="D720">
        <v>4.5999999999999996</v>
      </c>
      <c r="E720">
        <v>92.5</v>
      </c>
      <c r="F720" t="s">
        <v>2</v>
      </c>
      <c r="G720">
        <v>4.3999999999999997E-2</v>
      </c>
      <c r="N720">
        <v>1</v>
      </c>
      <c r="O720">
        <v>3</v>
      </c>
      <c r="P720">
        <v>2</v>
      </c>
      <c r="Q720">
        <v>1</v>
      </c>
      <c r="R720">
        <v>4</v>
      </c>
      <c r="S720">
        <v>4</v>
      </c>
      <c r="T720" s="2">
        <f t="shared" si="33"/>
        <v>13</v>
      </c>
      <c r="U720" s="2">
        <f t="shared" si="34"/>
        <v>10</v>
      </c>
      <c r="V720" s="2">
        <f t="shared" si="35"/>
        <v>0.53339999999999999</v>
      </c>
      <c r="W720">
        <v>21</v>
      </c>
      <c r="X720">
        <v>1</v>
      </c>
      <c r="Y720">
        <v>8.5500000000000007</v>
      </c>
      <c r="Z720">
        <v>13</v>
      </c>
      <c r="AB720">
        <v>10</v>
      </c>
      <c r="AD720" s="1"/>
    </row>
    <row r="721" spans="1:30" x14ac:dyDescent="0.2">
      <c r="A721" s="1">
        <v>38328</v>
      </c>
      <c r="B721">
        <v>28</v>
      </c>
      <c r="C721">
        <v>0</v>
      </c>
      <c r="D721">
        <v>6</v>
      </c>
      <c r="F721" t="s">
        <v>2</v>
      </c>
      <c r="G721">
        <v>3.2000000000000001E-2</v>
      </c>
      <c r="N721">
        <v>1</v>
      </c>
      <c r="O721" t="s">
        <v>55</v>
      </c>
      <c r="P721">
        <v>1</v>
      </c>
      <c r="Q721">
        <v>1</v>
      </c>
      <c r="R721" t="s">
        <v>2</v>
      </c>
      <c r="S721">
        <v>4</v>
      </c>
      <c r="T721" s="2">
        <f t="shared" si="33"/>
        <v>10</v>
      </c>
      <c r="U721" s="2">
        <f t="shared" si="34"/>
        <v>9</v>
      </c>
      <c r="V721" s="2">
        <f t="shared" si="35"/>
        <v>0.68579999999999997</v>
      </c>
      <c r="W721">
        <v>27</v>
      </c>
      <c r="X721">
        <v>1</v>
      </c>
      <c r="Y721">
        <v>8.6300000000000008</v>
      </c>
      <c r="Z721">
        <v>10</v>
      </c>
      <c r="AB721">
        <v>9</v>
      </c>
      <c r="AD721" s="1"/>
    </row>
    <row r="722" spans="1:30" x14ac:dyDescent="0.2">
      <c r="T722" s="2" t="str">
        <f t="shared" si="33"/>
        <v xml:space="preserve"> </v>
      </c>
      <c r="U722" s="2" t="str">
        <f t="shared" si="34"/>
        <v xml:space="preserve"> </v>
      </c>
      <c r="V722" s="2">
        <f t="shared" si="35"/>
        <v>0</v>
      </c>
      <c r="AD722" s="1"/>
    </row>
    <row r="723" spans="1:30" x14ac:dyDescent="0.2">
      <c r="T723" s="2" t="str">
        <f t="shared" si="33"/>
        <v xml:space="preserve"> </v>
      </c>
      <c r="U723" s="2" t="str">
        <f t="shared" si="34"/>
        <v xml:space="preserve"> </v>
      </c>
      <c r="V723" s="2">
        <f t="shared" si="35"/>
        <v>0</v>
      </c>
      <c r="AD723" s="7"/>
    </row>
    <row r="724" spans="1:30" x14ac:dyDescent="0.2">
      <c r="T724" s="2" t="str">
        <f t="shared" si="33"/>
        <v xml:space="preserve"> </v>
      </c>
      <c r="U724" s="2" t="str">
        <f t="shared" si="34"/>
        <v xml:space="preserve"> </v>
      </c>
      <c r="V724" s="2">
        <f t="shared" si="35"/>
        <v>0</v>
      </c>
      <c r="AD724" s="1"/>
    </row>
    <row r="725" spans="1:30" x14ac:dyDescent="0.2">
      <c r="T725" s="2" t="str">
        <f t="shared" si="33"/>
        <v xml:space="preserve"> </v>
      </c>
      <c r="U725" s="2" t="str">
        <f t="shared" si="34"/>
        <v xml:space="preserve"> </v>
      </c>
      <c r="V725" s="2">
        <f t="shared" si="35"/>
        <v>0</v>
      </c>
    </row>
    <row r="726" spans="1:30" x14ac:dyDescent="0.2">
      <c r="T726" s="2" t="str">
        <f t="shared" si="33"/>
        <v xml:space="preserve"> </v>
      </c>
      <c r="U726" s="2" t="str">
        <f t="shared" si="34"/>
        <v xml:space="preserve"> </v>
      </c>
      <c r="V726" s="2">
        <f t="shared" si="35"/>
        <v>0</v>
      </c>
    </row>
    <row r="727" spans="1:30" x14ac:dyDescent="0.2">
      <c r="T727" s="2" t="str">
        <f t="shared" si="33"/>
        <v xml:space="preserve"> </v>
      </c>
      <c r="U727" s="2" t="str">
        <f t="shared" si="34"/>
        <v xml:space="preserve"> </v>
      </c>
      <c r="V727" s="2">
        <f t="shared" si="35"/>
        <v>0</v>
      </c>
    </row>
    <row r="728" spans="1:30" x14ac:dyDescent="0.2">
      <c r="T728" s="2" t="str">
        <f t="shared" si="33"/>
        <v xml:space="preserve"> </v>
      </c>
      <c r="U728" s="2" t="str">
        <f t="shared" si="34"/>
        <v xml:space="preserve"> </v>
      </c>
      <c r="V728" s="2">
        <f t="shared" si="35"/>
        <v>0</v>
      </c>
    </row>
    <row r="729" spans="1:30" x14ac:dyDescent="0.2">
      <c r="T729" s="2" t="str">
        <f t="shared" si="33"/>
        <v xml:space="preserve"> </v>
      </c>
      <c r="U729" s="2" t="str">
        <f t="shared" si="34"/>
        <v xml:space="preserve"> </v>
      </c>
      <c r="V729" s="2">
        <f t="shared" si="35"/>
        <v>0</v>
      </c>
    </row>
    <row r="730" spans="1:30" x14ac:dyDescent="0.2">
      <c r="T730" s="2" t="str">
        <f t="shared" si="33"/>
        <v xml:space="preserve"> </v>
      </c>
      <c r="U730" s="2" t="str">
        <f t="shared" si="34"/>
        <v xml:space="preserve"> </v>
      </c>
      <c r="V730" s="2">
        <f t="shared" si="35"/>
        <v>0</v>
      </c>
    </row>
    <row r="731" spans="1:30" x14ac:dyDescent="0.2">
      <c r="T731" s="2" t="str">
        <f t="shared" si="33"/>
        <v xml:space="preserve"> </v>
      </c>
      <c r="U731" s="2" t="str">
        <f t="shared" si="34"/>
        <v xml:space="preserve"> </v>
      </c>
      <c r="V731" s="2">
        <f t="shared" si="35"/>
        <v>0</v>
      </c>
    </row>
    <row r="732" spans="1:30" x14ac:dyDescent="0.2">
      <c r="T732" s="2" t="str">
        <f t="shared" si="33"/>
        <v xml:space="preserve"> </v>
      </c>
      <c r="U732" s="2" t="str">
        <f t="shared" si="34"/>
        <v xml:space="preserve"> </v>
      </c>
      <c r="V732" s="2">
        <f t="shared" si="35"/>
        <v>0</v>
      </c>
    </row>
    <row r="733" spans="1:30" x14ac:dyDescent="0.2">
      <c r="T733" s="2" t="str">
        <f t="shared" si="33"/>
        <v xml:space="preserve"> </v>
      </c>
      <c r="U733" s="2" t="str">
        <f t="shared" si="34"/>
        <v xml:space="preserve"> </v>
      </c>
      <c r="V733" s="2">
        <f t="shared" si="35"/>
        <v>0</v>
      </c>
    </row>
    <row r="734" spans="1:30" x14ac:dyDescent="0.2">
      <c r="T734" s="2" t="str">
        <f t="shared" si="33"/>
        <v xml:space="preserve"> </v>
      </c>
      <c r="U734" s="2" t="str">
        <f t="shared" si="34"/>
        <v xml:space="preserve"> </v>
      </c>
      <c r="V734" s="2">
        <f t="shared" si="35"/>
        <v>0</v>
      </c>
    </row>
    <row r="735" spans="1:30" x14ac:dyDescent="0.2">
      <c r="T735" s="2" t="str">
        <f t="shared" si="33"/>
        <v xml:space="preserve"> </v>
      </c>
      <c r="U735" s="2" t="str">
        <f t="shared" si="34"/>
        <v xml:space="preserve"> </v>
      </c>
      <c r="V735" s="2">
        <f t="shared" si="35"/>
        <v>0</v>
      </c>
    </row>
    <row r="736" spans="1:30" x14ac:dyDescent="0.2">
      <c r="T736" s="2" t="str">
        <f t="shared" si="33"/>
        <v xml:space="preserve"> </v>
      </c>
      <c r="U736" s="2" t="str">
        <f t="shared" si="34"/>
        <v xml:space="preserve"> </v>
      </c>
      <c r="V736" s="2">
        <f t="shared" si="35"/>
        <v>0</v>
      </c>
    </row>
    <row r="737" spans="20:22" x14ac:dyDescent="0.2">
      <c r="T737" s="2" t="str">
        <f t="shared" si="33"/>
        <v xml:space="preserve"> </v>
      </c>
      <c r="U737" s="2" t="str">
        <f t="shared" si="34"/>
        <v xml:space="preserve"> </v>
      </c>
      <c r="V737" s="2">
        <f t="shared" si="35"/>
        <v>0</v>
      </c>
    </row>
    <row r="738" spans="20:22" x14ac:dyDescent="0.2">
      <c r="T738" s="2" t="str">
        <f t="shared" si="33"/>
        <v xml:space="preserve"> </v>
      </c>
      <c r="U738" s="2" t="str">
        <f t="shared" si="34"/>
        <v xml:space="preserve"> </v>
      </c>
      <c r="V738" s="2">
        <f t="shared" si="35"/>
        <v>0</v>
      </c>
    </row>
    <row r="739" spans="20:22" x14ac:dyDescent="0.2">
      <c r="T739" s="2" t="str">
        <f t="shared" si="33"/>
        <v xml:space="preserve"> </v>
      </c>
      <c r="U739" s="2" t="str">
        <f t="shared" si="34"/>
        <v xml:space="preserve"> </v>
      </c>
      <c r="V739" s="2">
        <f t="shared" si="35"/>
        <v>0</v>
      </c>
    </row>
    <row r="740" spans="20:22" x14ac:dyDescent="0.2">
      <c r="T740" s="2" t="str">
        <f t="shared" si="33"/>
        <v xml:space="preserve"> </v>
      </c>
      <c r="U740" s="2" t="str">
        <f t="shared" si="34"/>
        <v xml:space="preserve"> </v>
      </c>
      <c r="V740" s="2">
        <f t="shared" si="35"/>
        <v>0</v>
      </c>
    </row>
    <row r="741" spans="20:22" x14ac:dyDescent="0.2">
      <c r="T741" s="2" t="str">
        <f t="shared" si="33"/>
        <v xml:space="preserve"> </v>
      </c>
      <c r="U741" s="2" t="str">
        <f t="shared" si="34"/>
        <v xml:space="preserve"> </v>
      </c>
      <c r="V741" s="2">
        <f t="shared" si="35"/>
        <v>0</v>
      </c>
    </row>
    <row r="742" spans="20:22" x14ac:dyDescent="0.2">
      <c r="T742" s="2" t="str">
        <f t="shared" si="33"/>
        <v xml:space="preserve"> </v>
      </c>
      <c r="U742" s="2" t="str">
        <f t="shared" si="34"/>
        <v xml:space="preserve"> </v>
      </c>
      <c r="V742" s="2">
        <f t="shared" si="35"/>
        <v>0</v>
      </c>
    </row>
    <row r="743" spans="20:22" x14ac:dyDescent="0.2">
      <c r="T743" s="2" t="str">
        <f t="shared" si="33"/>
        <v xml:space="preserve"> </v>
      </c>
      <c r="U743" s="2" t="str">
        <f t="shared" si="34"/>
        <v xml:space="preserve"> </v>
      </c>
      <c r="V743" s="2">
        <f t="shared" si="35"/>
        <v>0</v>
      </c>
    </row>
    <row r="744" spans="20:22" x14ac:dyDescent="0.2">
      <c r="T744" s="2" t="str">
        <f t="shared" si="33"/>
        <v xml:space="preserve"> </v>
      </c>
      <c r="U744" s="2" t="str">
        <f t="shared" si="34"/>
        <v xml:space="preserve"> </v>
      </c>
      <c r="V744" s="2">
        <f t="shared" si="35"/>
        <v>0</v>
      </c>
    </row>
    <row r="745" spans="20:22" x14ac:dyDescent="0.2">
      <c r="T745" s="2" t="str">
        <f t="shared" si="33"/>
        <v xml:space="preserve"> </v>
      </c>
      <c r="U745" s="2" t="str">
        <f t="shared" si="34"/>
        <v xml:space="preserve"> </v>
      </c>
      <c r="V745" s="2">
        <f t="shared" si="35"/>
        <v>0</v>
      </c>
    </row>
    <row r="746" spans="20:22" x14ac:dyDescent="0.2">
      <c r="T746" s="2" t="str">
        <f t="shared" si="33"/>
        <v xml:space="preserve"> </v>
      </c>
      <c r="U746" s="2" t="str">
        <f t="shared" si="34"/>
        <v xml:space="preserve"> </v>
      </c>
      <c r="V746" s="2">
        <f t="shared" si="35"/>
        <v>0</v>
      </c>
    </row>
    <row r="747" spans="20:22" x14ac:dyDescent="0.2">
      <c r="T747" s="2" t="str">
        <f t="shared" si="33"/>
        <v xml:space="preserve"> </v>
      </c>
      <c r="U747" s="2" t="str">
        <f t="shared" si="34"/>
        <v xml:space="preserve"> </v>
      </c>
      <c r="V747" s="2">
        <f t="shared" si="35"/>
        <v>0</v>
      </c>
    </row>
    <row r="748" spans="20:22" x14ac:dyDescent="0.2">
      <c r="T748" s="2" t="str">
        <f t="shared" si="33"/>
        <v xml:space="preserve"> </v>
      </c>
      <c r="U748" s="2" t="str">
        <f t="shared" si="34"/>
        <v xml:space="preserve"> </v>
      </c>
      <c r="V748" s="2">
        <f t="shared" si="35"/>
        <v>0</v>
      </c>
    </row>
    <row r="749" spans="20:22" x14ac:dyDescent="0.2">
      <c r="T749" s="2" t="str">
        <f t="shared" si="33"/>
        <v xml:space="preserve"> </v>
      </c>
      <c r="U749" s="2" t="str">
        <f t="shared" si="34"/>
        <v xml:space="preserve"> </v>
      </c>
      <c r="V749" s="2">
        <f t="shared" si="35"/>
        <v>0</v>
      </c>
    </row>
    <row r="750" spans="20:22" x14ac:dyDescent="0.2">
      <c r="T750" s="2" t="str">
        <f t="shared" si="33"/>
        <v xml:space="preserve"> </v>
      </c>
      <c r="U750" s="2" t="str">
        <f t="shared" si="34"/>
        <v xml:space="preserve"> </v>
      </c>
      <c r="V750" s="2">
        <f t="shared" si="35"/>
        <v>0</v>
      </c>
    </row>
    <row r="751" spans="20:22" x14ac:dyDescent="0.2">
      <c r="T751" s="2" t="str">
        <f t="shared" si="33"/>
        <v xml:space="preserve"> </v>
      </c>
      <c r="U751" s="2" t="str">
        <f t="shared" si="34"/>
        <v xml:space="preserve"> </v>
      </c>
      <c r="V751" s="2">
        <f t="shared" si="35"/>
        <v>0</v>
      </c>
    </row>
    <row r="752" spans="20:22" x14ac:dyDescent="0.2">
      <c r="T752" s="2" t="str">
        <f t="shared" si="33"/>
        <v xml:space="preserve"> </v>
      </c>
      <c r="U752" s="2" t="str">
        <f t="shared" si="34"/>
        <v xml:space="preserve"> </v>
      </c>
      <c r="V752" s="2">
        <f t="shared" si="35"/>
        <v>0</v>
      </c>
    </row>
    <row r="753" spans="20:22" x14ac:dyDescent="0.2">
      <c r="T753" s="2" t="str">
        <f t="shared" si="33"/>
        <v xml:space="preserve"> </v>
      </c>
      <c r="U753" s="2" t="str">
        <f t="shared" si="34"/>
        <v xml:space="preserve"> </v>
      </c>
      <c r="V753" s="2">
        <f t="shared" si="35"/>
        <v>0</v>
      </c>
    </row>
    <row r="754" spans="20:22" x14ac:dyDescent="0.2">
      <c r="T754" s="2" t="str">
        <f t="shared" si="33"/>
        <v xml:space="preserve"> </v>
      </c>
      <c r="U754" s="2" t="str">
        <f t="shared" si="34"/>
        <v xml:space="preserve"> </v>
      </c>
      <c r="V754" s="2">
        <f t="shared" si="35"/>
        <v>0</v>
      </c>
    </row>
    <row r="755" spans="20:22" x14ac:dyDescent="0.2">
      <c r="T755" s="2" t="str">
        <f t="shared" si="33"/>
        <v xml:space="preserve"> </v>
      </c>
      <c r="U755" s="2" t="str">
        <f t="shared" si="34"/>
        <v xml:space="preserve"> </v>
      </c>
      <c r="V755" s="2">
        <f t="shared" si="35"/>
        <v>0</v>
      </c>
    </row>
    <row r="756" spans="20:22" x14ac:dyDescent="0.2">
      <c r="T756" s="2" t="str">
        <f t="shared" si="33"/>
        <v xml:space="preserve"> </v>
      </c>
      <c r="U756" s="2" t="str">
        <f t="shared" si="34"/>
        <v xml:space="preserve"> </v>
      </c>
      <c r="V756" s="2">
        <f t="shared" si="35"/>
        <v>0</v>
      </c>
    </row>
    <row r="757" spans="20:22" x14ac:dyDescent="0.2">
      <c r="T757" s="2" t="str">
        <f t="shared" si="33"/>
        <v xml:space="preserve"> </v>
      </c>
      <c r="U757" s="2" t="str">
        <f t="shared" si="34"/>
        <v xml:space="preserve"> </v>
      </c>
      <c r="V757" s="2">
        <f t="shared" si="35"/>
        <v>0</v>
      </c>
    </row>
    <row r="758" spans="20:22" x14ac:dyDescent="0.2">
      <c r="T758" s="2" t="str">
        <f t="shared" si="33"/>
        <v xml:space="preserve"> </v>
      </c>
      <c r="U758" s="2" t="str">
        <f t="shared" si="34"/>
        <v xml:space="preserve"> </v>
      </c>
      <c r="V758" s="2">
        <f t="shared" si="35"/>
        <v>0</v>
      </c>
    </row>
    <row r="759" spans="20:22" x14ac:dyDescent="0.2">
      <c r="T759" s="2" t="str">
        <f t="shared" si="33"/>
        <v xml:space="preserve"> </v>
      </c>
      <c r="U759" s="2" t="str">
        <f t="shared" si="34"/>
        <v xml:space="preserve"> </v>
      </c>
      <c r="V759" s="2">
        <f t="shared" si="35"/>
        <v>0</v>
      </c>
    </row>
    <row r="760" spans="20:22" x14ac:dyDescent="0.2">
      <c r="T760" s="2" t="str">
        <f t="shared" si="33"/>
        <v xml:space="preserve"> </v>
      </c>
      <c r="U760" s="2" t="str">
        <f t="shared" si="34"/>
        <v xml:space="preserve"> </v>
      </c>
      <c r="V760" s="2">
        <f t="shared" si="35"/>
        <v>0</v>
      </c>
    </row>
    <row r="761" spans="20:22" x14ac:dyDescent="0.2">
      <c r="T761" s="2" t="str">
        <f t="shared" si="33"/>
        <v xml:space="preserve"> </v>
      </c>
      <c r="U761" s="2" t="str">
        <f t="shared" si="34"/>
        <v xml:space="preserve"> </v>
      </c>
      <c r="V761" s="2">
        <f t="shared" si="35"/>
        <v>0</v>
      </c>
    </row>
    <row r="762" spans="20:22" x14ac:dyDescent="0.2">
      <c r="T762" s="2" t="str">
        <f t="shared" si="33"/>
        <v xml:space="preserve"> </v>
      </c>
      <c r="U762" s="2" t="str">
        <f t="shared" si="34"/>
        <v xml:space="preserve"> </v>
      </c>
      <c r="V762" s="2">
        <f t="shared" si="35"/>
        <v>0</v>
      </c>
    </row>
    <row r="763" spans="20:22" x14ac:dyDescent="0.2">
      <c r="T763" s="2" t="str">
        <f t="shared" si="33"/>
        <v xml:space="preserve"> </v>
      </c>
      <c r="U763" s="2" t="str">
        <f t="shared" si="34"/>
        <v xml:space="preserve"> </v>
      </c>
      <c r="V763" s="2">
        <f t="shared" si="35"/>
        <v>0</v>
      </c>
    </row>
    <row r="764" spans="20:22" x14ac:dyDescent="0.2">
      <c r="T764" s="2" t="str">
        <f t="shared" si="33"/>
        <v xml:space="preserve"> </v>
      </c>
      <c r="U764" s="2" t="str">
        <f t="shared" si="34"/>
        <v xml:space="preserve"> </v>
      </c>
      <c r="V764" s="2">
        <f t="shared" si="35"/>
        <v>0</v>
      </c>
    </row>
    <row r="765" spans="20:22" x14ac:dyDescent="0.2">
      <c r="T765" s="2" t="str">
        <f t="shared" si="33"/>
        <v xml:space="preserve"> </v>
      </c>
      <c r="U765" s="2" t="str">
        <f t="shared" si="34"/>
        <v xml:space="preserve"> </v>
      </c>
      <c r="V765" s="2">
        <f t="shared" si="35"/>
        <v>0</v>
      </c>
    </row>
    <row r="766" spans="20:22" x14ac:dyDescent="0.2">
      <c r="T766" s="2" t="str">
        <f t="shared" si="33"/>
        <v xml:space="preserve"> </v>
      </c>
      <c r="U766" s="2" t="str">
        <f t="shared" si="34"/>
        <v xml:space="preserve"> </v>
      </c>
      <c r="V766" s="2">
        <f t="shared" si="35"/>
        <v>0</v>
      </c>
    </row>
    <row r="767" spans="20:22" x14ac:dyDescent="0.2">
      <c r="T767" s="2" t="str">
        <f t="shared" si="33"/>
        <v xml:space="preserve"> </v>
      </c>
      <c r="U767" s="2" t="str">
        <f t="shared" si="34"/>
        <v xml:space="preserve"> </v>
      </c>
      <c r="V767" s="2">
        <f t="shared" si="35"/>
        <v>0</v>
      </c>
    </row>
    <row r="768" spans="20:22" x14ac:dyDescent="0.2">
      <c r="T768" s="2" t="str">
        <f t="shared" si="33"/>
        <v xml:space="preserve"> </v>
      </c>
      <c r="U768" s="2" t="str">
        <f t="shared" si="34"/>
        <v xml:space="preserve"> </v>
      </c>
      <c r="V768" s="2">
        <f t="shared" si="35"/>
        <v>0</v>
      </c>
    </row>
    <row r="769" spans="20:22" x14ac:dyDescent="0.2">
      <c r="T769" s="2" t="str">
        <f t="shared" si="33"/>
        <v xml:space="preserve"> </v>
      </c>
      <c r="U769" s="2" t="str">
        <f t="shared" si="34"/>
        <v xml:space="preserve"> </v>
      </c>
      <c r="V769" s="2">
        <f t="shared" si="35"/>
        <v>0</v>
      </c>
    </row>
    <row r="770" spans="20:22" x14ac:dyDescent="0.2">
      <c r="T770" s="2" t="str">
        <f t="shared" si="33"/>
        <v xml:space="preserve"> </v>
      </c>
      <c r="U770" s="2" t="str">
        <f t="shared" si="34"/>
        <v xml:space="preserve"> </v>
      </c>
      <c r="V770" s="2">
        <f t="shared" si="35"/>
        <v>0</v>
      </c>
    </row>
    <row r="771" spans="20:22" x14ac:dyDescent="0.2">
      <c r="T771" s="2" t="str">
        <f t="shared" si="33"/>
        <v xml:space="preserve"> </v>
      </c>
      <c r="U771" s="2" t="str">
        <f t="shared" si="34"/>
        <v xml:space="preserve"> </v>
      </c>
      <c r="V771" s="2">
        <f t="shared" si="35"/>
        <v>0</v>
      </c>
    </row>
    <row r="772" spans="20:22" x14ac:dyDescent="0.2">
      <c r="T772" s="2" t="str">
        <f t="shared" si="33"/>
        <v xml:space="preserve"> </v>
      </c>
      <c r="U772" s="2" t="str">
        <f t="shared" si="34"/>
        <v xml:space="preserve"> </v>
      </c>
      <c r="V772" s="2">
        <f t="shared" si="35"/>
        <v>0</v>
      </c>
    </row>
    <row r="773" spans="20:22" x14ac:dyDescent="0.2">
      <c r="T773" s="2" t="str">
        <f t="shared" ref="T773:T804" si="36">IF(Z773&gt;0,IF(AA773="F",((Z773-32)*5/9),Z773)," ")</f>
        <v xml:space="preserve"> </v>
      </c>
      <c r="U773" s="2" t="str">
        <f t="shared" ref="U773:U836" si="37">IF(AB773&gt;0,IF(AC773="F",((AB773-32)*5/9),AB773)," ")</f>
        <v xml:space="preserve"> </v>
      </c>
      <c r="V773" s="2">
        <f t="shared" ref="V773:V836" si="38">W773*0.0254</f>
        <v>0</v>
      </c>
    </row>
    <row r="774" spans="20:22" x14ac:dyDescent="0.2">
      <c r="T774" s="2" t="str">
        <f t="shared" si="36"/>
        <v xml:space="preserve"> </v>
      </c>
      <c r="U774" s="2" t="str">
        <f t="shared" si="37"/>
        <v xml:space="preserve"> </v>
      </c>
      <c r="V774" s="2">
        <f t="shared" si="38"/>
        <v>0</v>
      </c>
    </row>
    <row r="775" spans="20:22" x14ac:dyDescent="0.2">
      <c r="T775" s="2" t="str">
        <f t="shared" si="36"/>
        <v xml:space="preserve"> </v>
      </c>
      <c r="U775" s="2" t="str">
        <f t="shared" si="37"/>
        <v xml:space="preserve"> </v>
      </c>
      <c r="V775" s="2">
        <f t="shared" si="38"/>
        <v>0</v>
      </c>
    </row>
    <row r="776" spans="20:22" x14ac:dyDescent="0.2">
      <c r="T776" s="2" t="str">
        <f t="shared" si="36"/>
        <v xml:space="preserve"> </v>
      </c>
      <c r="U776" s="2" t="str">
        <f t="shared" si="37"/>
        <v xml:space="preserve"> </v>
      </c>
      <c r="V776" s="2">
        <f t="shared" si="38"/>
        <v>0</v>
      </c>
    </row>
    <row r="777" spans="20:22" x14ac:dyDescent="0.2">
      <c r="T777" s="2" t="str">
        <f t="shared" si="36"/>
        <v xml:space="preserve"> </v>
      </c>
      <c r="U777" s="2" t="str">
        <f t="shared" si="37"/>
        <v xml:space="preserve"> </v>
      </c>
      <c r="V777" s="2">
        <f t="shared" si="38"/>
        <v>0</v>
      </c>
    </row>
    <row r="778" spans="20:22" x14ac:dyDescent="0.2">
      <c r="T778" s="2" t="str">
        <f t="shared" si="36"/>
        <v xml:space="preserve"> </v>
      </c>
      <c r="U778" s="2" t="str">
        <f t="shared" si="37"/>
        <v xml:space="preserve"> </v>
      </c>
      <c r="V778" s="2">
        <f t="shared" si="38"/>
        <v>0</v>
      </c>
    </row>
    <row r="779" spans="20:22" x14ac:dyDescent="0.2">
      <c r="T779" s="2" t="str">
        <f t="shared" si="36"/>
        <v xml:space="preserve"> </v>
      </c>
      <c r="U779" s="2" t="str">
        <f t="shared" si="37"/>
        <v xml:space="preserve"> </v>
      </c>
      <c r="V779" s="2">
        <f t="shared" si="38"/>
        <v>0</v>
      </c>
    </row>
    <row r="780" spans="20:22" x14ac:dyDescent="0.2">
      <c r="T780" s="2" t="str">
        <f t="shared" si="36"/>
        <v xml:space="preserve"> </v>
      </c>
      <c r="U780" s="2" t="str">
        <f t="shared" si="37"/>
        <v xml:space="preserve"> </v>
      </c>
      <c r="V780" s="2">
        <f t="shared" si="38"/>
        <v>0</v>
      </c>
    </row>
    <row r="781" spans="20:22" x14ac:dyDescent="0.2">
      <c r="T781" s="2" t="str">
        <f t="shared" si="36"/>
        <v xml:space="preserve"> </v>
      </c>
      <c r="U781" s="2" t="str">
        <f t="shared" si="37"/>
        <v xml:space="preserve"> </v>
      </c>
      <c r="V781" s="2">
        <f t="shared" si="38"/>
        <v>0</v>
      </c>
    </row>
    <row r="782" spans="20:22" x14ac:dyDescent="0.2">
      <c r="T782" s="2" t="str">
        <f t="shared" si="36"/>
        <v xml:space="preserve"> </v>
      </c>
      <c r="U782" s="2" t="str">
        <f t="shared" si="37"/>
        <v xml:space="preserve"> </v>
      </c>
      <c r="V782" s="2">
        <f t="shared" si="38"/>
        <v>0</v>
      </c>
    </row>
    <row r="783" spans="20:22" x14ac:dyDescent="0.2">
      <c r="T783" s="2" t="str">
        <f t="shared" si="36"/>
        <v xml:space="preserve"> </v>
      </c>
      <c r="U783" s="2" t="str">
        <f t="shared" si="37"/>
        <v xml:space="preserve"> </v>
      </c>
      <c r="V783" s="2">
        <f t="shared" si="38"/>
        <v>0</v>
      </c>
    </row>
    <row r="784" spans="20:22" x14ac:dyDescent="0.2">
      <c r="T784" s="2" t="str">
        <f t="shared" si="36"/>
        <v xml:space="preserve"> </v>
      </c>
      <c r="U784" s="2" t="str">
        <f t="shared" si="37"/>
        <v xml:space="preserve"> </v>
      </c>
      <c r="V784" s="2">
        <f t="shared" si="38"/>
        <v>0</v>
      </c>
    </row>
    <row r="785" spans="20:22" x14ac:dyDescent="0.2">
      <c r="T785" s="2" t="str">
        <f t="shared" si="36"/>
        <v xml:space="preserve"> </v>
      </c>
      <c r="U785" s="2" t="str">
        <f t="shared" si="37"/>
        <v xml:space="preserve"> </v>
      </c>
      <c r="V785" s="2">
        <f t="shared" si="38"/>
        <v>0</v>
      </c>
    </row>
    <row r="786" spans="20:22" x14ac:dyDescent="0.2">
      <c r="T786" s="2" t="str">
        <f t="shared" si="36"/>
        <v xml:space="preserve"> </v>
      </c>
      <c r="U786" s="2" t="str">
        <f t="shared" si="37"/>
        <v xml:space="preserve"> </v>
      </c>
      <c r="V786" s="2">
        <f t="shared" si="38"/>
        <v>0</v>
      </c>
    </row>
    <row r="787" spans="20:22" x14ac:dyDescent="0.2">
      <c r="T787" s="2" t="str">
        <f t="shared" si="36"/>
        <v xml:space="preserve"> </v>
      </c>
      <c r="U787" s="2" t="str">
        <f t="shared" si="37"/>
        <v xml:space="preserve"> </v>
      </c>
      <c r="V787" s="2">
        <f t="shared" si="38"/>
        <v>0</v>
      </c>
    </row>
    <row r="788" spans="20:22" x14ac:dyDescent="0.2">
      <c r="T788" s="2" t="str">
        <f t="shared" si="36"/>
        <v xml:space="preserve"> </v>
      </c>
      <c r="U788" s="2" t="str">
        <f t="shared" si="37"/>
        <v xml:space="preserve"> </v>
      </c>
      <c r="V788" s="2">
        <f t="shared" si="38"/>
        <v>0</v>
      </c>
    </row>
    <row r="789" spans="20:22" x14ac:dyDescent="0.2">
      <c r="T789" s="2" t="str">
        <f t="shared" si="36"/>
        <v xml:space="preserve"> </v>
      </c>
      <c r="U789" s="2" t="str">
        <f t="shared" si="37"/>
        <v xml:space="preserve"> </v>
      </c>
      <c r="V789" s="2">
        <f t="shared" si="38"/>
        <v>0</v>
      </c>
    </row>
    <row r="790" spans="20:22" x14ac:dyDescent="0.2">
      <c r="T790" s="2" t="str">
        <f t="shared" si="36"/>
        <v xml:space="preserve"> </v>
      </c>
      <c r="U790" s="2" t="str">
        <f t="shared" si="37"/>
        <v xml:space="preserve"> </v>
      </c>
      <c r="V790" s="2">
        <f t="shared" si="38"/>
        <v>0</v>
      </c>
    </row>
    <row r="791" spans="20:22" x14ac:dyDescent="0.2">
      <c r="T791" s="2" t="str">
        <f t="shared" si="36"/>
        <v xml:space="preserve"> </v>
      </c>
      <c r="U791" s="2" t="str">
        <f t="shared" si="37"/>
        <v xml:space="preserve"> </v>
      </c>
      <c r="V791" s="2">
        <f t="shared" si="38"/>
        <v>0</v>
      </c>
    </row>
    <row r="792" spans="20:22" x14ac:dyDescent="0.2">
      <c r="T792" s="2" t="str">
        <f t="shared" si="36"/>
        <v xml:space="preserve"> </v>
      </c>
      <c r="U792" s="2" t="str">
        <f t="shared" si="37"/>
        <v xml:space="preserve"> </v>
      </c>
      <c r="V792" s="2">
        <f t="shared" si="38"/>
        <v>0</v>
      </c>
    </row>
    <row r="793" spans="20:22" x14ac:dyDescent="0.2">
      <c r="T793" s="2" t="str">
        <f t="shared" si="36"/>
        <v xml:space="preserve"> </v>
      </c>
      <c r="U793" s="2" t="str">
        <f t="shared" si="37"/>
        <v xml:space="preserve"> </v>
      </c>
      <c r="V793" s="2">
        <f t="shared" si="38"/>
        <v>0</v>
      </c>
    </row>
    <row r="794" spans="20:22" x14ac:dyDescent="0.2">
      <c r="T794" s="2" t="str">
        <f t="shared" si="36"/>
        <v xml:space="preserve"> </v>
      </c>
      <c r="U794" s="2" t="str">
        <f t="shared" si="37"/>
        <v xml:space="preserve"> </v>
      </c>
      <c r="V794" s="2">
        <f t="shared" si="38"/>
        <v>0</v>
      </c>
    </row>
    <row r="795" spans="20:22" x14ac:dyDescent="0.2">
      <c r="T795" s="2" t="str">
        <f t="shared" si="36"/>
        <v xml:space="preserve"> </v>
      </c>
      <c r="U795" s="2" t="str">
        <f t="shared" si="37"/>
        <v xml:space="preserve"> </v>
      </c>
      <c r="V795" s="2">
        <f t="shared" si="38"/>
        <v>0</v>
      </c>
    </row>
    <row r="796" spans="20:22" x14ac:dyDescent="0.2">
      <c r="T796" s="2" t="str">
        <f t="shared" si="36"/>
        <v xml:space="preserve"> </v>
      </c>
      <c r="U796" s="2" t="str">
        <f t="shared" si="37"/>
        <v xml:space="preserve"> </v>
      </c>
      <c r="V796" s="2">
        <f t="shared" si="38"/>
        <v>0</v>
      </c>
    </row>
    <row r="797" spans="20:22" x14ac:dyDescent="0.2">
      <c r="T797" s="2" t="str">
        <f t="shared" si="36"/>
        <v xml:space="preserve"> </v>
      </c>
      <c r="U797" s="2" t="str">
        <f t="shared" si="37"/>
        <v xml:space="preserve"> </v>
      </c>
      <c r="V797" s="2">
        <f t="shared" si="38"/>
        <v>0</v>
      </c>
    </row>
    <row r="798" spans="20:22" x14ac:dyDescent="0.2">
      <c r="T798" s="2" t="str">
        <f t="shared" si="36"/>
        <v xml:space="preserve"> </v>
      </c>
      <c r="U798" s="2" t="str">
        <f t="shared" si="37"/>
        <v xml:space="preserve"> </v>
      </c>
      <c r="V798" s="2">
        <f t="shared" si="38"/>
        <v>0</v>
      </c>
    </row>
    <row r="799" spans="20:22" x14ac:dyDescent="0.2">
      <c r="T799" s="2" t="str">
        <f t="shared" si="36"/>
        <v xml:space="preserve"> </v>
      </c>
      <c r="U799" s="2" t="str">
        <f t="shared" si="37"/>
        <v xml:space="preserve"> </v>
      </c>
      <c r="V799" s="2">
        <f t="shared" si="38"/>
        <v>0</v>
      </c>
    </row>
    <row r="800" spans="20:22" x14ac:dyDescent="0.2">
      <c r="T800" s="2" t="str">
        <f t="shared" si="36"/>
        <v xml:space="preserve"> </v>
      </c>
      <c r="U800" s="2" t="str">
        <f t="shared" si="37"/>
        <v xml:space="preserve"> </v>
      </c>
      <c r="V800" s="2">
        <f t="shared" si="38"/>
        <v>0</v>
      </c>
    </row>
    <row r="801" spans="20:22" x14ac:dyDescent="0.2">
      <c r="T801" s="2" t="str">
        <f t="shared" si="36"/>
        <v xml:space="preserve"> </v>
      </c>
      <c r="U801" s="2" t="str">
        <f t="shared" si="37"/>
        <v xml:space="preserve"> </v>
      </c>
      <c r="V801" s="2">
        <f t="shared" si="38"/>
        <v>0</v>
      </c>
    </row>
    <row r="802" spans="20:22" x14ac:dyDescent="0.2">
      <c r="T802" s="2" t="str">
        <f t="shared" si="36"/>
        <v xml:space="preserve"> </v>
      </c>
      <c r="U802" s="2" t="str">
        <f t="shared" si="37"/>
        <v xml:space="preserve"> </v>
      </c>
      <c r="V802" s="2">
        <f t="shared" si="38"/>
        <v>0</v>
      </c>
    </row>
    <row r="803" spans="20:22" x14ac:dyDescent="0.2">
      <c r="T803" s="2" t="str">
        <f t="shared" si="36"/>
        <v xml:space="preserve"> </v>
      </c>
      <c r="U803" s="2" t="str">
        <f t="shared" si="37"/>
        <v xml:space="preserve"> </v>
      </c>
      <c r="V803" s="2">
        <f t="shared" si="38"/>
        <v>0</v>
      </c>
    </row>
    <row r="804" spans="20:22" x14ac:dyDescent="0.2">
      <c r="T804" s="2" t="str">
        <f t="shared" si="36"/>
        <v xml:space="preserve"> </v>
      </c>
      <c r="U804" s="2" t="str">
        <f t="shared" si="37"/>
        <v xml:space="preserve"> </v>
      </c>
      <c r="V804" s="2">
        <f t="shared" si="38"/>
        <v>0</v>
      </c>
    </row>
    <row r="805" spans="20:22" x14ac:dyDescent="0.2">
      <c r="U805" s="2" t="str">
        <f t="shared" si="37"/>
        <v xml:space="preserve"> </v>
      </c>
      <c r="V805" s="2">
        <f t="shared" si="38"/>
        <v>0</v>
      </c>
    </row>
    <row r="806" spans="20:22" x14ac:dyDescent="0.2">
      <c r="U806" s="2" t="str">
        <f t="shared" si="37"/>
        <v xml:space="preserve"> </v>
      </c>
      <c r="V806" s="2">
        <f t="shared" si="38"/>
        <v>0</v>
      </c>
    </row>
    <row r="807" spans="20:22" x14ac:dyDescent="0.2">
      <c r="U807" s="2" t="str">
        <f t="shared" si="37"/>
        <v xml:space="preserve"> </v>
      </c>
      <c r="V807" s="2">
        <f t="shared" si="38"/>
        <v>0</v>
      </c>
    </row>
    <row r="808" spans="20:22" x14ac:dyDescent="0.2">
      <c r="U808" s="2" t="str">
        <f t="shared" si="37"/>
        <v xml:space="preserve"> </v>
      </c>
      <c r="V808" s="2">
        <f t="shared" si="38"/>
        <v>0</v>
      </c>
    </row>
    <row r="809" spans="20:22" x14ac:dyDescent="0.2">
      <c r="U809" s="2" t="str">
        <f t="shared" si="37"/>
        <v xml:space="preserve"> </v>
      </c>
      <c r="V809" s="2">
        <f t="shared" si="38"/>
        <v>0</v>
      </c>
    </row>
    <row r="810" spans="20:22" x14ac:dyDescent="0.2">
      <c r="U810" s="2" t="str">
        <f t="shared" si="37"/>
        <v xml:space="preserve"> </v>
      </c>
      <c r="V810" s="2">
        <f t="shared" si="38"/>
        <v>0</v>
      </c>
    </row>
    <row r="811" spans="20:22" x14ac:dyDescent="0.2">
      <c r="U811" s="2" t="str">
        <f t="shared" si="37"/>
        <v xml:space="preserve"> </v>
      </c>
      <c r="V811" s="2">
        <f t="shared" si="38"/>
        <v>0</v>
      </c>
    </row>
    <row r="812" spans="20:22" x14ac:dyDescent="0.2">
      <c r="U812" s="2" t="str">
        <f t="shared" si="37"/>
        <v xml:space="preserve"> </v>
      </c>
      <c r="V812" s="2">
        <f t="shared" si="38"/>
        <v>0</v>
      </c>
    </row>
    <row r="813" spans="20:22" x14ac:dyDescent="0.2">
      <c r="U813" s="2" t="str">
        <f t="shared" si="37"/>
        <v xml:space="preserve"> </v>
      </c>
      <c r="V813" s="2">
        <f t="shared" si="38"/>
        <v>0</v>
      </c>
    </row>
    <row r="814" spans="20:22" x14ac:dyDescent="0.2">
      <c r="U814" s="2" t="str">
        <f t="shared" si="37"/>
        <v xml:space="preserve"> </v>
      </c>
      <c r="V814" s="2">
        <f t="shared" si="38"/>
        <v>0</v>
      </c>
    </row>
    <row r="815" spans="20:22" x14ac:dyDescent="0.2">
      <c r="U815" s="2" t="str">
        <f t="shared" si="37"/>
        <v xml:space="preserve"> </v>
      </c>
      <c r="V815" s="2">
        <f t="shared" si="38"/>
        <v>0</v>
      </c>
    </row>
    <row r="816" spans="20:22" x14ac:dyDescent="0.2">
      <c r="U816" s="2" t="str">
        <f t="shared" si="37"/>
        <v xml:space="preserve"> </v>
      </c>
      <c r="V816" s="2">
        <f t="shared" si="38"/>
        <v>0</v>
      </c>
    </row>
    <row r="817" spans="21:22" x14ac:dyDescent="0.2">
      <c r="U817" s="2" t="str">
        <f t="shared" si="37"/>
        <v xml:space="preserve"> </v>
      </c>
      <c r="V817" s="2">
        <f t="shared" si="38"/>
        <v>0</v>
      </c>
    </row>
    <row r="818" spans="21:22" x14ac:dyDescent="0.2">
      <c r="U818" s="2" t="str">
        <f t="shared" si="37"/>
        <v xml:space="preserve"> </v>
      </c>
      <c r="V818" s="2">
        <f t="shared" si="38"/>
        <v>0</v>
      </c>
    </row>
    <row r="819" spans="21:22" x14ac:dyDescent="0.2">
      <c r="U819" s="2" t="str">
        <f t="shared" si="37"/>
        <v xml:space="preserve"> </v>
      </c>
      <c r="V819" s="2">
        <f t="shared" si="38"/>
        <v>0</v>
      </c>
    </row>
    <row r="820" spans="21:22" x14ac:dyDescent="0.2">
      <c r="U820" s="2" t="str">
        <f t="shared" si="37"/>
        <v xml:space="preserve"> </v>
      </c>
      <c r="V820" s="2">
        <f t="shared" si="38"/>
        <v>0</v>
      </c>
    </row>
    <row r="821" spans="21:22" x14ac:dyDescent="0.2">
      <c r="U821" s="2" t="str">
        <f t="shared" si="37"/>
        <v xml:space="preserve"> </v>
      </c>
      <c r="V821" s="2">
        <f t="shared" si="38"/>
        <v>0</v>
      </c>
    </row>
    <row r="822" spans="21:22" x14ac:dyDescent="0.2">
      <c r="U822" s="2" t="str">
        <f t="shared" si="37"/>
        <v xml:space="preserve"> </v>
      </c>
      <c r="V822" s="2">
        <f t="shared" si="38"/>
        <v>0</v>
      </c>
    </row>
    <row r="823" spans="21:22" x14ac:dyDescent="0.2">
      <c r="U823" s="2" t="str">
        <f t="shared" si="37"/>
        <v xml:space="preserve"> </v>
      </c>
      <c r="V823" s="2">
        <f t="shared" si="38"/>
        <v>0</v>
      </c>
    </row>
    <row r="824" spans="21:22" x14ac:dyDescent="0.2">
      <c r="U824" s="2" t="str">
        <f t="shared" si="37"/>
        <v xml:space="preserve"> </v>
      </c>
      <c r="V824" s="2">
        <f t="shared" si="38"/>
        <v>0</v>
      </c>
    </row>
    <row r="825" spans="21:22" x14ac:dyDescent="0.2">
      <c r="U825" s="2" t="str">
        <f t="shared" si="37"/>
        <v xml:space="preserve"> </v>
      </c>
      <c r="V825" s="2">
        <f t="shared" si="38"/>
        <v>0</v>
      </c>
    </row>
    <row r="826" spans="21:22" x14ac:dyDescent="0.2">
      <c r="U826" s="2" t="str">
        <f t="shared" si="37"/>
        <v xml:space="preserve"> </v>
      </c>
      <c r="V826" s="2">
        <f t="shared" si="38"/>
        <v>0</v>
      </c>
    </row>
    <row r="827" spans="21:22" x14ac:dyDescent="0.2">
      <c r="U827" s="2" t="str">
        <f t="shared" si="37"/>
        <v xml:space="preserve"> </v>
      </c>
      <c r="V827" s="2">
        <f t="shared" si="38"/>
        <v>0</v>
      </c>
    </row>
    <row r="828" spans="21:22" x14ac:dyDescent="0.2">
      <c r="U828" s="2" t="str">
        <f t="shared" si="37"/>
        <v xml:space="preserve"> </v>
      </c>
      <c r="V828" s="2">
        <f t="shared" si="38"/>
        <v>0</v>
      </c>
    </row>
    <row r="829" spans="21:22" x14ac:dyDescent="0.2">
      <c r="U829" s="2" t="str">
        <f t="shared" si="37"/>
        <v xml:space="preserve"> </v>
      </c>
      <c r="V829" s="2">
        <f t="shared" si="38"/>
        <v>0</v>
      </c>
    </row>
    <row r="830" spans="21:22" x14ac:dyDescent="0.2">
      <c r="U830" s="2" t="str">
        <f t="shared" si="37"/>
        <v xml:space="preserve"> </v>
      </c>
      <c r="V830" s="2">
        <f t="shared" si="38"/>
        <v>0</v>
      </c>
    </row>
    <row r="831" spans="21:22" x14ac:dyDescent="0.2">
      <c r="U831" s="2" t="str">
        <f t="shared" si="37"/>
        <v xml:space="preserve"> </v>
      </c>
      <c r="V831" s="2">
        <f t="shared" si="38"/>
        <v>0</v>
      </c>
    </row>
    <row r="832" spans="21:22" x14ac:dyDescent="0.2">
      <c r="U832" s="2" t="str">
        <f t="shared" si="37"/>
        <v xml:space="preserve"> </v>
      </c>
      <c r="V832" s="2">
        <f t="shared" si="38"/>
        <v>0</v>
      </c>
    </row>
    <row r="833" spans="21:22" x14ac:dyDescent="0.2">
      <c r="U833" s="2" t="str">
        <f t="shared" si="37"/>
        <v xml:space="preserve"> </v>
      </c>
      <c r="V833" s="2">
        <f t="shared" si="38"/>
        <v>0</v>
      </c>
    </row>
    <row r="834" spans="21:22" x14ac:dyDescent="0.2">
      <c r="U834" s="2" t="str">
        <f t="shared" si="37"/>
        <v xml:space="preserve"> </v>
      </c>
      <c r="V834" s="2">
        <f t="shared" si="38"/>
        <v>0</v>
      </c>
    </row>
    <row r="835" spans="21:22" x14ac:dyDescent="0.2">
      <c r="U835" s="2" t="str">
        <f t="shared" si="37"/>
        <v xml:space="preserve"> </v>
      </c>
      <c r="V835" s="2">
        <f t="shared" si="38"/>
        <v>0</v>
      </c>
    </row>
    <row r="836" spans="21:22" x14ac:dyDescent="0.2">
      <c r="U836" s="2" t="str">
        <f t="shared" si="37"/>
        <v xml:space="preserve"> </v>
      </c>
      <c r="V836" s="2">
        <f t="shared" si="38"/>
        <v>0</v>
      </c>
    </row>
    <row r="837" spans="21:22" x14ac:dyDescent="0.2">
      <c r="U837" s="2" t="str">
        <f t="shared" ref="U837:U857" si="39">IF(AB837&gt;0,IF(AC837="F",((AB837-32)*5/9),AB837)," ")</f>
        <v xml:space="preserve"> </v>
      </c>
      <c r="V837" s="2">
        <f t="shared" ref="V837:V865" si="40">W837*0.0254</f>
        <v>0</v>
      </c>
    </row>
    <row r="838" spans="21:22" x14ac:dyDescent="0.2">
      <c r="U838" s="2" t="str">
        <f t="shared" si="39"/>
        <v xml:space="preserve"> </v>
      </c>
      <c r="V838" s="2">
        <f t="shared" si="40"/>
        <v>0</v>
      </c>
    </row>
    <row r="839" spans="21:22" x14ac:dyDescent="0.2">
      <c r="U839" s="2" t="str">
        <f t="shared" si="39"/>
        <v xml:space="preserve"> </v>
      </c>
      <c r="V839" s="2">
        <f t="shared" si="40"/>
        <v>0</v>
      </c>
    </row>
    <row r="840" spans="21:22" x14ac:dyDescent="0.2">
      <c r="U840" s="2" t="str">
        <f t="shared" si="39"/>
        <v xml:space="preserve"> </v>
      </c>
      <c r="V840" s="2">
        <f t="shared" si="40"/>
        <v>0</v>
      </c>
    </row>
    <row r="841" spans="21:22" x14ac:dyDescent="0.2">
      <c r="U841" s="2" t="str">
        <f t="shared" si="39"/>
        <v xml:space="preserve"> </v>
      </c>
      <c r="V841" s="2">
        <f t="shared" si="40"/>
        <v>0</v>
      </c>
    </row>
    <row r="842" spans="21:22" x14ac:dyDescent="0.2">
      <c r="U842" s="2" t="str">
        <f t="shared" si="39"/>
        <v xml:space="preserve"> </v>
      </c>
      <c r="V842" s="2">
        <f t="shared" si="40"/>
        <v>0</v>
      </c>
    </row>
    <row r="843" spans="21:22" x14ac:dyDescent="0.2">
      <c r="U843" s="2" t="str">
        <f t="shared" si="39"/>
        <v xml:space="preserve"> </v>
      </c>
      <c r="V843" s="2">
        <f t="shared" si="40"/>
        <v>0</v>
      </c>
    </row>
    <row r="844" spans="21:22" x14ac:dyDescent="0.2">
      <c r="U844" s="2" t="str">
        <f t="shared" si="39"/>
        <v xml:space="preserve"> </v>
      </c>
      <c r="V844" s="2">
        <f t="shared" si="40"/>
        <v>0</v>
      </c>
    </row>
    <row r="845" spans="21:22" x14ac:dyDescent="0.2">
      <c r="U845" s="2" t="str">
        <f t="shared" si="39"/>
        <v xml:space="preserve"> </v>
      </c>
      <c r="V845" s="2">
        <f t="shared" si="40"/>
        <v>0</v>
      </c>
    </row>
    <row r="846" spans="21:22" x14ac:dyDescent="0.2">
      <c r="U846" s="2" t="str">
        <f t="shared" si="39"/>
        <v xml:space="preserve"> </v>
      </c>
      <c r="V846" s="2">
        <f t="shared" si="40"/>
        <v>0</v>
      </c>
    </row>
    <row r="847" spans="21:22" x14ac:dyDescent="0.2">
      <c r="U847" s="2" t="str">
        <f t="shared" si="39"/>
        <v xml:space="preserve"> </v>
      </c>
      <c r="V847" s="2">
        <f t="shared" si="40"/>
        <v>0</v>
      </c>
    </row>
    <row r="848" spans="21:22" x14ac:dyDescent="0.2">
      <c r="U848" s="2" t="str">
        <f t="shared" si="39"/>
        <v xml:space="preserve"> </v>
      </c>
      <c r="V848" s="2">
        <f t="shared" si="40"/>
        <v>0</v>
      </c>
    </row>
    <row r="849" spans="21:22" x14ac:dyDescent="0.2">
      <c r="U849" s="2" t="str">
        <f t="shared" si="39"/>
        <v xml:space="preserve"> </v>
      </c>
      <c r="V849" s="2">
        <f t="shared" si="40"/>
        <v>0</v>
      </c>
    </row>
    <row r="850" spans="21:22" x14ac:dyDescent="0.2">
      <c r="U850" s="2" t="str">
        <f t="shared" si="39"/>
        <v xml:space="preserve"> </v>
      </c>
      <c r="V850" s="2">
        <f t="shared" si="40"/>
        <v>0</v>
      </c>
    </row>
    <row r="851" spans="21:22" x14ac:dyDescent="0.2">
      <c r="U851" s="2" t="str">
        <f t="shared" si="39"/>
        <v xml:space="preserve"> </v>
      </c>
      <c r="V851" s="2">
        <f t="shared" si="40"/>
        <v>0</v>
      </c>
    </row>
    <row r="852" spans="21:22" x14ac:dyDescent="0.2">
      <c r="U852" s="2" t="str">
        <f t="shared" si="39"/>
        <v xml:space="preserve"> </v>
      </c>
      <c r="V852" s="2">
        <f t="shared" si="40"/>
        <v>0</v>
      </c>
    </row>
    <row r="853" spans="21:22" x14ac:dyDescent="0.2">
      <c r="U853" s="2" t="str">
        <f t="shared" si="39"/>
        <v xml:space="preserve"> </v>
      </c>
      <c r="V853" s="2">
        <f t="shared" si="40"/>
        <v>0</v>
      </c>
    </row>
    <row r="854" spans="21:22" x14ac:dyDescent="0.2">
      <c r="U854" s="2" t="str">
        <f t="shared" si="39"/>
        <v xml:space="preserve"> </v>
      </c>
      <c r="V854" s="2">
        <f t="shared" si="40"/>
        <v>0</v>
      </c>
    </row>
    <row r="855" spans="21:22" x14ac:dyDescent="0.2">
      <c r="U855" s="2" t="str">
        <f t="shared" si="39"/>
        <v xml:space="preserve"> </v>
      </c>
      <c r="V855" s="2">
        <f t="shared" si="40"/>
        <v>0</v>
      </c>
    </row>
    <row r="856" spans="21:22" x14ac:dyDescent="0.2">
      <c r="U856" s="2" t="str">
        <f t="shared" si="39"/>
        <v xml:space="preserve"> </v>
      </c>
      <c r="V856" s="2">
        <f t="shared" si="40"/>
        <v>0</v>
      </c>
    </row>
    <row r="857" spans="21:22" x14ac:dyDescent="0.2">
      <c r="U857" s="2" t="str">
        <f t="shared" si="39"/>
        <v xml:space="preserve"> </v>
      </c>
      <c r="V857" s="2">
        <f t="shared" si="40"/>
        <v>0</v>
      </c>
    </row>
    <row r="858" spans="21:22" x14ac:dyDescent="0.2">
      <c r="V858" s="2">
        <f t="shared" si="40"/>
        <v>0</v>
      </c>
    </row>
    <row r="859" spans="21:22" x14ac:dyDescent="0.2">
      <c r="V859" s="2">
        <f t="shared" si="40"/>
        <v>0</v>
      </c>
    </row>
    <row r="860" spans="21:22" x14ac:dyDescent="0.2">
      <c r="V860" s="2">
        <f t="shared" si="40"/>
        <v>0</v>
      </c>
    </row>
    <row r="861" spans="21:22" x14ac:dyDescent="0.2">
      <c r="V861" s="2">
        <f t="shared" si="40"/>
        <v>0</v>
      </c>
    </row>
    <row r="862" spans="21:22" x14ac:dyDescent="0.2">
      <c r="V862" s="2">
        <f t="shared" si="40"/>
        <v>0</v>
      </c>
    </row>
    <row r="863" spans="21:22" x14ac:dyDescent="0.2">
      <c r="V863" s="2">
        <f t="shared" si="40"/>
        <v>0</v>
      </c>
    </row>
    <row r="864" spans="21:22" x14ac:dyDescent="0.2">
      <c r="V864" s="2">
        <f t="shared" si="40"/>
        <v>0</v>
      </c>
    </row>
    <row r="865" spans="22:22" x14ac:dyDescent="0.2">
      <c r="V865" s="2">
        <f t="shared" si="40"/>
        <v>0</v>
      </c>
    </row>
  </sheetData>
  <autoFilter ref="A1:AI865" xr:uid="{CC1A3539-32AA-4827-98E2-A92A8027C262}"/>
  <phoneticPr fontId="1" type="noConversion"/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2.75" x14ac:dyDescent="0.2"/>
  <cols>
    <col min="1" max="256" width="8.85546875" customWidth="1"/>
  </cols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2.75" x14ac:dyDescent="0.2"/>
  <cols>
    <col min="1" max="256" width="8.85546875" customWidth="1"/>
  </cols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Sheet2</vt:lpstr>
      <vt:lpstr>Sheet3</vt:lpstr>
    </vt:vector>
  </TitlesOfParts>
  <Company>Chesapeake Bay Foundation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MD_Intern5</dc:creator>
  <cp:lastModifiedBy>Christina Bradley</cp:lastModifiedBy>
  <dcterms:created xsi:type="dcterms:W3CDTF">2009-06-10T18:40:50Z</dcterms:created>
  <dcterms:modified xsi:type="dcterms:W3CDTF">2020-06-02T03:20:22Z</dcterms:modified>
</cp:coreProperties>
</file>