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jane/Library/Mobile Documents/com~apple~CloudDocs/SU/Creekwatchers/Data/data/"/>
    </mc:Choice>
  </mc:AlternateContent>
  <xr:revisionPtr revIDLastSave="0" documentId="13_ncr:1_{E56BB736-AF05-2045-B10C-C42956574BE1}" xr6:coauthVersionLast="36" xr6:coauthVersionMax="36" xr10:uidLastSave="{00000000-0000-0000-0000-000000000000}"/>
  <bookViews>
    <workbookView xWindow="12700" yWindow="680" windowWidth="14040" windowHeight="16020" xr2:uid="{00000000-000D-0000-FFFF-FFFF00000000}"/>
  </bookViews>
  <sheets>
    <sheet name="ALL" sheetId="1" r:id="rId1"/>
    <sheet name="DO" sheetId="2" r:id="rId2"/>
    <sheet name="Upper" sheetId="3" r:id="rId3"/>
    <sheet name="Lower" sheetId="4" r:id="rId4"/>
    <sheet name="Ponds" sheetId="5" r:id="rId5"/>
    <sheet name="Wic Crk" sheetId="6" r:id="rId6"/>
    <sheet name="Rewastico" sheetId="7" r:id="rId7"/>
  </sheets>
  <calcPr calcId="181029"/>
</workbook>
</file>

<file path=xl/calcChain.xml><?xml version="1.0" encoding="utf-8"?>
<calcChain xmlns="http://schemas.openxmlformats.org/spreadsheetml/2006/main">
  <c r="T2" i="1" l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T804" i="1"/>
  <c r="U803" i="1"/>
  <c r="T803" i="1"/>
  <c r="U802" i="1"/>
  <c r="T802" i="1"/>
  <c r="U801" i="1"/>
  <c r="T801" i="1"/>
  <c r="U800" i="1"/>
  <c r="T800" i="1"/>
  <c r="U799" i="1"/>
  <c r="T799" i="1"/>
  <c r="U798" i="1"/>
  <c r="T798" i="1"/>
  <c r="U797" i="1"/>
  <c r="T797" i="1"/>
  <c r="U796" i="1"/>
  <c r="T796" i="1"/>
  <c r="U795" i="1"/>
  <c r="T795" i="1"/>
  <c r="U794" i="1"/>
  <c r="T794" i="1"/>
  <c r="U793" i="1"/>
  <c r="T793" i="1"/>
  <c r="U792" i="1"/>
  <c r="T792" i="1"/>
  <c r="U791" i="1"/>
  <c r="T791" i="1"/>
  <c r="U790" i="1"/>
  <c r="T790" i="1"/>
  <c r="U789" i="1"/>
  <c r="T789" i="1"/>
  <c r="U788" i="1"/>
  <c r="T788" i="1"/>
  <c r="U787" i="1"/>
  <c r="T787" i="1"/>
  <c r="U786" i="1"/>
  <c r="T786" i="1"/>
  <c r="U785" i="1"/>
  <c r="T785" i="1"/>
  <c r="U784" i="1"/>
  <c r="T784" i="1"/>
  <c r="U783" i="1"/>
  <c r="T783" i="1"/>
  <c r="U782" i="1"/>
  <c r="T782" i="1"/>
  <c r="U781" i="1"/>
  <c r="T781" i="1"/>
  <c r="U780" i="1"/>
  <c r="T780" i="1"/>
  <c r="U779" i="1"/>
  <c r="T779" i="1"/>
  <c r="U778" i="1"/>
  <c r="T778" i="1"/>
  <c r="U777" i="1"/>
  <c r="T777" i="1"/>
  <c r="U776" i="1"/>
  <c r="T776" i="1"/>
  <c r="U775" i="1"/>
  <c r="T775" i="1"/>
  <c r="U774" i="1"/>
  <c r="T774" i="1"/>
  <c r="U773" i="1"/>
  <c r="T773" i="1"/>
  <c r="U772" i="1"/>
  <c r="T772" i="1"/>
  <c r="U771" i="1"/>
  <c r="T771" i="1"/>
  <c r="U770" i="1"/>
  <c r="T770" i="1"/>
  <c r="U769" i="1"/>
  <c r="T769" i="1"/>
  <c r="U768" i="1"/>
  <c r="T768" i="1"/>
  <c r="U767" i="1"/>
  <c r="T767" i="1"/>
  <c r="U766" i="1"/>
  <c r="T766" i="1"/>
  <c r="U765" i="1"/>
  <c r="T765" i="1"/>
  <c r="U764" i="1"/>
  <c r="T764" i="1"/>
  <c r="U763" i="1"/>
  <c r="T763" i="1"/>
  <c r="U762" i="1"/>
  <c r="T762" i="1"/>
  <c r="U761" i="1"/>
  <c r="T761" i="1"/>
  <c r="U760" i="1"/>
  <c r="T760" i="1"/>
  <c r="U759" i="1"/>
  <c r="T759" i="1"/>
  <c r="U758" i="1"/>
  <c r="T758" i="1"/>
  <c r="U757" i="1"/>
  <c r="T757" i="1"/>
  <c r="U756" i="1"/>
  <c r="T756" i="1"/>
  <c r="U755" i="1"/>
  <c r="T755" i="1"/>
  <c r="U754" i="1"/>
  <c r="T754" i="1"/>
  <c r="U753" i="1"/>
  <c r="T753" i="1"/>
  <c r="U752" i="1"/>
  <c r="T752" i="1"/>
  <c r="U751" i="1"/>
  <c r="T751" i="1"/>
  <c r="U750" i="1"/>
  <c r="T750" i="1"/>
  <c r="U749" i="1"/>
  <c r="T749" i="1"/>
  <c r="U748" i="1"/>
  <c r="T748" i="1"/>
  <c r="U747" i="1"/>
  <c r="T747" i="1"/>
  <c r="U746" i="1"/>
  <c r="T746" i="1"/>
  <c r="U745" i="1"/>
  <c r="T745" i="1"/>
  <c r="U744" i="1"/>
  <c r="T744" i="1"/>
  <c r="U743" i="1"/>
  <c r="T743" i="1"/>
  <c r="U742" i="1"/>
  <c r="T742" i="1"/>
  <c r="U741" i="1"/>
  <c r="T741" i="1"/>
  <c r="U740" i="1"/>
  <c r="T740" i="1"/>
  <c r="U739" i="1"/>
  <c r="T739" i="1"/>
  <c r="U738" i="1"/>
  <c r="T738" i="1"/>
  <c r="U737" i="1"/>
  <c r="T737" i="1"/>
  <c r="U736" i="1"/>
  <c r="T736" i="1"/>
  <c r="U735" i="1"/>
  <c r="T735" i="1"/>
  <c r="U734" i="1"/>
  <c r="T734" i="1"/>
  <c r="U733" i="1"/>
  <c r="T733" i="1"/>
  <c r="U732" i="1"/>
  <c r="T732" i="1"/>
  <c r="U731" i="1"/>
  <c r="T731" i="1"/>
  <c r="U730" i="1"/>
  <c r="T730" i="1"/>
  <c r="U729" i="1"/>
  <c r="T729" i="1"/>
  <c r="U728" i="1"/>
  <c r="T728" i="1"/>
  <c r="U727" i="1"/>
  <c r="T727" i="1"/>
  <c r="U726" i="1"/>
  <c r="T726" i="1"/>
  <c r="U725" i="1"/>
  <c r="T725" i="1"/>
  <c r="U724" i="1"/>
  <c r="T724" i="1"/>
  <c r="U723" i="1"/>
  <c r="T723" i="1"/>
  <c r="U722" i="1"/>
  <c r="T722" i="1"/>
  <c r="U721" i="1"/>
  <c r="T721" i="1"/>
  <c r="U720" i="1"/>
  <c r="T720" i="1"/>
  <c r="U719" i="1"/>
  <c r="T719" i="1"/>
  <c r="U718" i="1"/>
  <c r="T718" i="1"/>
  <c r="U717" i="1"/>
  <c r="T717" i="1"/>
  <c r="U716" i="1"/>
  <c r="T716" i="1"/>
  <c r="U715" i="1"/>
  <c r="T715" i="1"/>
  <c r="U714" i="1"/>
  <c r="T714" i="1"/>
  <c r="U713" i="1"/>
  <c r="T713" i="1"/>
  <c r="U712" i="1"/>
  <c r="T712" i="1"/>
  <c r="U711" i="1"/>
  <c r="T711" i="1"/>
  <c r="U710" i="1"/>
  <c r="T710" i="1"/>
  <c r="U709" i="1"/>
  <c r="T709" i="1"/>
  <c r="U708" i="1"/>
  <c r="T708" i="1"/>
  <c r="U707" i="1"/>
  <c r="T707" i="1"/>
  <c r="U706" i="1"/>
  <c r="T706" i="1"/>
  <c r="U705" i="1"/>
  <c r="T705" i="1"/>
  <c r="U704" i="1"/>
  <c r="T704" i="1"/>
  <c r="U703" i="1"/>
  <c r="T703" i="1"/>
  <c r="U702" i="1"/>
  <c r="T702" i="1"/>
  <c r="U701" i="1"/>
  <c r="T701" i="1"/>
  <c r="U700" i="1"/>
  <c r="T700" i="1"/>
  <c r="U699" i="1"/>
  <c r="T699" i="1"/>
  <c r="U698" i="1"/>
  <c r="T698" i="1"/>
  <c r="U697" i="1"/>
  <c r="T697" i="1"/>
  <c r="U696" i="1"/>
  <c r="T696" i="1"/>
  <c r="U695" i="1"/>
  <c r="T695" i="1"/>
  <c r="U694" i="1"/>
  <c r="T694" i="1"/>
  <c r="U693" i="1"/>
  <c r="T693" i="1"/>
  <c r="U692" i="1"/>
  <c r="T692" i="1"/>
  <c r="U691" i="1"/>
  <c r="T691" i="1"/>
  <c r="U690" i="1"/>
  <c r="T690" i="1"/>
  <c r="U689" i="1"/>
  <c r="T689" i="1"/>
  <c r="U688" i="1"/>
  <c r="T688" i="1"/>
  <c r="U687" i="1"/>
  <c r="T687" i="1"/>
  <c r="U686" i="1"/>
  <c r="T686" i="1"/>
  <c r="U685" i="1"/>
  <c r="T685" i="1"/>
  <c r="U684" i="1"/>
  <c r="T684" i="1"/>
  <c r="U683" i="1"/>
  <c r="T683" i="1"/>
  <c r="U682" i="1"/>
  <c r="T682" i="1"/>
  <c r="U681" i="1"/>
  <c r="T681" i="1"/>
  <c r="U680" i="1"/>
  <c r="T680" i="1"/>
  <c r="U679" i="1"/>
  <c r="T679" i="1"/>
  <c r="U678" i="1"/>
  <c r="T678" i="1"/>
  <c r="U677" i="1"/>
  <c r="T677" i="1"/>
  <c r="U676" i="1"/>
  <c r="T676" i="1"/>
  <c r="U675" i="1"/>
  <c r="T675" i="1"/>
  <c r="U674" i="1"/>
  <c r="T674" i="1"/>
  <c r="U673" i="1"/>
  <c r="T673" i="1"/>
  <c r="U672" i="1"/>
  <c r="T672" i="1"/>
  <c r="U671" i="1"/>
  <c r="T671" i="1"/>
  <c r="U670" i="1"/>
  <c r="T670" i="1"/>
  <c r="U669" i="1"/>
  <c r="T669" i="1"/>
  <c r="U668" i="1"/>
  <c r="T668" i="1"/>
  <c r="U667" i="1"/>
  <c r="T667" i="1"/>
  <c r="U666" i="1"/>
  <c r="T666" i="1"/>
  <c r="U665" i="1"/>
  <c r="T665" i="1"/>
  <c r="U664" i="1"/>
  <c r="T664" i="1"/>
  <c r="U663" i="1"/>
  <c r="T663" i="1"/>
  <c r="U662" i="1"/>
  <c r="T662" i="1"/>
  <c r="U661" i="1"/>
  <c r="T661" i="1"/>
  <c r="U660" i="1"/>
  <c r="T660" i="1"/>
  <c r="U659" i="1"/>
  <c r="T659" i="1"/>
  <c r="U658" i="1"/>
  <c r="T658" i="1"/>
  <c r="U657" i="1"/>
  <c r="T657" i="1"/>
  <c r="U656" i="1"/>
  <c r="T656" i="1"/>
  <c r="U655" i="1"/>
  <c r="T655" i="1"/>
  <c r="U654" i="1"/>
  <c r="T654" i="1"/>
  <c r="U653" i="1"/>
  <c r="T653" i="1"/>
  <c r="U652" i="1"/>
  <c r="T652" i="1"/>
  <c r="U651" i="1"/>
  <c r="T651" i="1"/>
  <c r="U650" i="1"/>
  <c r="T650" i="1"/>
  <c r="U649" i="1"/>
  <c r="T649" i="1"/>
  <c r="U648" i="1"/>
  <c r="T648" i="1"/>
  <c r="U647" i="1"/>
  <c r="T647" i="1"/>
  <c r="U646" i="1"/>
  <c r="T646" i="1"/>
  <c r="U645" i="1"/>
  <c r="T645" i="1"/>
  <c r="U644" i="1"/>
  <c r="T644" i="1"/>
  <c r="U643" i="1"/>
  <c r="T643" i="1"/>
  <c r="U642" i="1"/>
  <c r="T642" i="1"/>
  <c r="U641" i="1"/>
  <c r="T641" i="1"/>
  <c r="U640" i="1"/>
  <c r="T640" i="1"/>
  <c r="U639" i="1"/>
  <c r="T639" i="1"/>
  <c r="U638" i="1"/>
  <c r="T638" i="1"/>
  <c r="U637" i="1"/>
  <c r="T637" i="1"/>
  <c r="U636" i="1"/>
  <c r="T636" i="1"/>
  <c r="U635" i="1"/>
  <c r="T635" i="1"/>
  <c r="U634" i="1"/>
  <c r="T634" i="1"/>
  <c r="U633" i="1"/>
  <c r="T633" i="1"/>
  <c r="U632" i="1"/>
  <c r="T632" i="1"/>
  <c r="U631" i="1"/>
  <c r="T631" i="1"/>
  <c r="U630" i="1"/>
  <c r="T630" i="1"/>
  <c r="U629" i="1"/>
  <c r="T629" i="1"/>
  <c r="U628" i="1"/>
  <c r="T628" i="1"/>
  <c r="U627" i="1"/>
  <c r="T627" i="1"/>
  <c r="U626" i="1"/>
  <c r="T626" i="1"/>
  <c r="U625" i="1"/>
  <c r="T625" i="1"/>
  <c r="U624" i="1"/>
  <c r="T624" i="1"/>
  <c r="U623" i="1"/>
  <c r="T623" i="1"/>
  <c r="U622" i="1"/>
  <c r="T622" i="1"/>
  <c r="U621" i="1"/>
  <c r="T621" i="1"/>
  <c r="U620" i="1"/>
  <c r="T620" i="1"/>
  <c r="U619" i="1"/>
  <c r="T619" i="1"/>
  <c r="U618" i="1"/>
  <c r="T618" i="1"/>
  <c r="U617" i="1"/>
  <c r="T617" i="1"/>
  <c r="U616" i="1"/>
  <c r="T616" i="1"/>
  <c r="U615" i="1"/>
  <c r="T615" i="1"/>
  <c r="U614" i="1"/>
  <c r="T614" i="1"/>
  <c r="U613" i="1"/>
  <c r="T613" i="1"/>
  <c r="U612" i="1"/>
  <c r="T612" i="1"/>
  <c r="U611" i="1"/>
  <c r="T611" i="1"/>
  <c r="U610" i="1"/>
  <c r="T610" i="1"/>
  <c r="U609" i="1"/>
  <c r="T609" i="1"/>
  <c r="U608" i="1"/>
  <c r="T608" i="1"/>
  <c r="U607" i="1"/>
  <c r="T607" i="1"/>
  <c r="U606" i="1"/>
  <c r="T606" i="1"/>
  <c r="U605" i="1"/>
  <c r="T605" i="1"/>
  <c r="U604" i="1"/>
  <c r="T604" i="1"/>
  <c r="U603" i="1"/>
  <c r="T603" i="1"/>
  <c r="U602" i="1"/>
  <c r="T602" i="1"/>
  <c r="U601" i="1"/>
  <c r="T601" i="1"/>
  <c r="U600" i="1"/>
  <c r="T600" i="1"/>
  <c r="U599" i="1"/>
  <c r="T599" i="1"/>
  <c r="U598" i="1"/>
  <c r="T598" i="1"/>
  <c r="U597" i="1"/>
  <c r="T597" i="1"/>
  <c r="U596" i="1"/>
  <c r="T596" i="1"/>
  <c r="U595" i="1"/>
  <c r="T595" i="1"/>
  <c r="U594" i="1"/>
  <c r="T594" i="1"/>
  <c r="U593" i="1"/>
  <c r="T593" i="1"/>
  <c r="U592" i="1"/>
  <c r="T592" i="1"/>
  <c r="U591" i="1"/>
  <c r="T591" i="1"/>
  <c r="U590" i="1"/>
  <c r="T590" i="1"/>
  <c r="U589" i="1"/>
  <c r="T589" i="1"/>
  <c r="U588" i="1"/>
  <c r="T588" i="1"/>
  <c r="U587" i="1"/>
  <c r="T587" i="1"/>
  <c r="U586" i="1"/>
  <c r="T586" i="1"/>
  <c r="U585" i="1"/>
  <c r="T585" i="1"/>
  <c r="U584" i="1"/>
  <c r="T584" i="1"/>
  <c r="U583" i="1"/>
  <c r="T583" i="1"/>
  <c r="U582" i="1"/>
  <c r="T582" i="1"/>
  <c r="U581" i="1"/>
  <c r="T581" i="1"/>
  <c r="U580" i="1"/>
  <c r="T580" i="1"/>
  <c r="U579" i="1"/>
  <c r="T579" i="1"/>
  <c r="U578" i="1"/>
  <c r="T578" i="1"/>
  <c r="U577" i="1"/>
  <c r="T577" i="1"/>
  <c r="U576" i="1"/>
  <c r="T576" i="1"/>
  <c r="U575" i="1"/>
  <c r="T575" i="1"/>
  <c r="U574" i="1"/>
  <c r="T574" i="1"/>
  <c r="U573" i="1"/>
  <c r="T573" i="1"/>
  <c r="U572" i="1"/>
  <c r="T572" i="1"/>
  <c r="U571" i="1"/>
  <c r="T571" i="1"/>
  <c r="U570" i="1"/>
  <c r="T570" i="1"/>
  <c r="U569" i="1"/>
  <c r="T569" i="1"/>
  <c r="U568" i="1"/>
  <c r="T568" i="1"/>
  <c r="U567" i="1"/>
  <c r="T567" i="1"/>
  <c r="U566" i="1"/>
  <c r="T566" i="1"/>
  <c r="U565" i="1"/>
  <c r="T565" i="1"/>
  <c r="U564" i="1"/>
  <c r="T564" i="1"/>
  <c r="U563" i="1"/>
  <c r="T563" i="1"/>
  <c r="U562" i="1"/>
  <c r="T562" i="1"/>
  <c r="U561" i="1"/>
  <c r="T561" i="1"/>
  <c r="U560" i="1"/>
  <c r="T560" i="1"/>
  <c r="U559" i="1"/>
  <c r="T559" i="1"/>
  <c r="U558" i="1"/>
  <c r="T558" i="1"/>
  <c r="U557" i="1"/>
  <c r="T557" i="1"/>
  <c r="U556" i="1"/>
  <c r="T556" i="1"/>
  <c r="U555" i="1"/>
  <c r="T555" i="1"/>
  <c r="U554" i="1"/>
  <c r="T554" i="1"/>
  <c r="U553" i="1"/>
  <c r="T553" i="1"/>
  <c r="U552" i="1"/>
  <c r="T552" i="1"/>
  <c r="U551" i="1"/>
  <c r="T551" i="1"/>
  <c r="U550" i="1"/>
  <c r="T550" i="1"/>
  <c r="U549" i="1"/>
  <c r="T549" i="1"/>
  <c r="U548" i="1"/>
  <c r="T548" i="1"/>
  <c r="U547" i="1"/>
  <c r="T547" i="1"/>
  <c r="U546" i="1"/>
  <c r="T546" i="1"/>
  <c r="U545" i="1"/>
  <c r="T545" i="1"/>
  <c r="U544" i="1"/>
  <c r="T544" i="1"/>
  <c r="U543" i="1"/>
  <c r="T543" i="1"/>
  <c r="U542" i="1"/>
  <c r="T542" i="1"/>
  <c r="U541" i="1"/>
  <c r="T541" i="1"/>
  <c r="U540" i="1"/>
  <c r="T540" i="1"/>
  <c r="U539" i="1"/>
  <c r="T539" i="1"/>
  <c r="U538" i="1"/>
  <c r="T538" i="1"/>
  <c r="U537" i="1"/>
  <c r="T537" i="1"/>
  <c r="U536" i="1"/>
  <c r="T536" i="1"/>
  <c r="U535" i="1"/>
  <c r="T535" i="1"/>
  <c r="U534" i="1"/>
  <c r="T534" i="1"/>
  <c r="U533" i="1"/>
  <c r="T533" i="1"/>
  <c r="U532" i="1"/>
  <c r="T532" i="1"/>
  <c r="U531" i="1"/>
  <c r="T531" i="1"/>
  <c r="U530" i="1"/>
  <c r="T530" i="1"/>
  <c r="U529" i="1"/>
  <c r="T529" i="1"/>
  <c r="U528" i="1"/>
  <c r="T528" i="1"/>
  <c r="U527" i="1"/>
  <c r="T527" i="1"/>
  <c r="U526" i="1"/>
  <c r="T526" i="1"/>
  <c r="U525" i="1"/>
  <c r="T525" i="1"/>
  <c r="U524" i="1"/>
  <c r="T524" i="1"/>
  <c r="U523" i="1"/>
  <c r="T523" i="1"/>
  <c r="U522" i="1"/>
  <c r="T522" i="1"/>
  <c r="U521" i="1"/>
  <c r="T521" i="1"/>
  <c r="U520" i="1"/>
  <c r="T520" i="1"/>
  <c r="U519" i="1"/>
  <c r="T519" i="1"/>
  <c r="U518" i="1"/>
  <c r="T518" i="1"/>
  <c r="U517" i="1"/>
  <c r="T517" i="1"/>
  <c r="U516" i="1"/>
  <c r="T516" i="1"/>
  <c r="U515" i="1"/>
  <c r="T515" i="1"/>
  <c r="U514" i="1"/>
  <c r="T514" i="1"/>
  <c r="U513" i="1"/>
  <c r="T513" i="1"/>
  <c r="U512" i="1"/>
  <c r="T512" i="1"/>
  <c r="U511" i="1"/>
  <c r="T511" i="1"/>
  <c r="U510" i="1"/>
  <c r="T510" i="1"/>
  <c r="U509" i="1"/>
  <c r="T509" i="1"/>
  <c r="U508" i="1"/>
  <c r="T508" i="1"/>
  <c r="U507" i="1"/>
  <c r="T507" i="1"/>
  <c r="U506" i="1"/>
  <c r="T506" i="1"/>
  <c r="U505" i="1"/>
  <c r="T505" i="1"/>
  <c r="U504" i="1"/>
  <c r="T504" i="1"/>
  <c r="U503" i="1"/>
  <c r="T503" i="1"/>
  <c r="U502" i="1"/>
  <c r="T502" i="1"/>
  <c r="U501" i="1"/>
  <c r="T501" i="1"/>
  <c r="U500" i="1"/>
  <c r="T500" i="1"/>
  <c r="U499" i="1"/>
  <c r="T499" i="1"/>
  <c r="U498" i="1"/>
  <c r="T498" i="1"/>
  <c r="U497" i="1"/>
  <c r="T497" i="1"/>
  <c r="U496" i="1"/>
  <c r="T496" i="1"/>
  <c r="U495" i="1"/>
  <c r="T495" i="1"/>
  <c r="U494" i="1"/>
  <c r="T494" i="1"/>
  <c r="U493" i="1"/>
  <c r="T493" i="1"/>
  <c r="U492" i="1"/>
  <c r="T492" i="1"/>
  <c r="U491" i="1"/>
  <c r="T491" i="1"/>
  <c r="U490" i="1"/>
  <c r="T490" i="1"/>
  <c r="U489" i="1"/>
  <c r="T489" i="1"/>
  <c r="U488" i="1"/>
  <c r="T488" i="1"/>
  <c r="U487" i="1"/>
  <c r="T487" i="1"/>
  <c r="U486" i="1"/>
  <c r="T486" i="1"/>
  <c r="U485" i="1"/>
  <c r="T485" i="1"/>
  <c r="U484" i="1"/>
  <c r="T484" i="1"/>
  <c r="U483" i="1"/>
  <c r="T483" i="1"/>
  <c r="U482" i="1"/>
  <c r="T482" i="1"/>
  <c r="U481" i="1"/>
  <c r="T481" i="1"/>
  <c r="U480" i="1"/>
  <c r="T480" i="1"/>
  <c r="U479" i="1"/>
  <c r="T479" i="1"/>
  <c r="U478" i="1"/>
  <c r="T478" i="1"/>
  <c r="U477" i="1"/>
  <c r="T477" i="1"/>
  <c r="U476" i="1"/>
  <c r="T476" i="1"/>
  <c r="U475" i="1"/>
  <c r="T475" i="1"/>
  <c r="U474" i="1"/>
  <c r="T474" i="1"/>
  <c r="U473" i="1"/>
  <c r="T473" i="1"/>
  <c r="U472" i="1"/>
  <c r="T472" i="1"/>
  <c r="U471" i="1"/>
  <c r="T471" i="1"/>
  <c r="U470" i="1"/>
  <c r="T470" i="1"/>
  <c r="U469" i="1"/>
  <c r="T469" i="1"/>
  <c r="U468" i="1"/>
  <c r="T468" i="1"/>
  <c r="U467" i="1"/>
  <c r="T467" i="1"/>
  <c r="U466" i="1"/>
  <c r="T466" i="1"/>
  <c r="U465" i="1"/>
  <c r="T465" i="1"/>
  <c r="U464" i="1"/>
  <c r="T464" i="1"/>
  <c r="U463" i="1"/>
  <c r="T463" i="1"/>
  <c r="U462" i="1"/>
  <c r="T462" i="1"/>
  <c r="U461" i="1"/>
  <c r="T461" i="1"/>
  <c r="U460" i="1"/>
  <c r="T460" i="1"/>
  <c r="U459" i="1"/>
  <c r="T459" i="1"/>
  <c r="U458" i="1"/>
  <c r="T458" i="1"/>
  <c r="U457" i="1"/>
  <c r="T457" i="1"/>
  <c r="U456" i="1"/>
  <c r="T456" i="1"/>
  <c r="U455" i="1"/>
  <c r="T455" i="1"/>
  <c r="U454" i="1"/>
  <c r="T454" i="1"/>
  <c r="U453" i="1"/>
  <c r="T453" i="1"/>
  <c r="U452" i="1"/>
  <c r="T452" i="1"/>
  <c r="U451" i="1"/>
  <c r="T451" i="1"/>
  <c r="U450" i="1"/>
  <c r="T450" i="1"/>
  <c r="U449" i="1"/>
  <c r="T449" i="1"/>
  <c r="U448" i="1"/>
  <c r="T448" i="1"/>
  <c r="U447" i="1"/>
  <c r="T447" i="1"/>
  <c r="U446" i="1"/>
  <c r="T446" i="1"/>
  <c r="U445" i="1"/>
  <c r="T445" i="1"/>
  <c r="U444" i="1"/>
  <c r="T444" i="1"/>
  <c r="U443" i="1"/>
  <c r="T443" i="1"/>
  <c r="U442" i="1"/>
  <c r="T442" i="1"/>
  <c r="U441" i="1"/>
  <c r="T441" i="1"/>
  <c r="U440" i="1"/>
  <c r="T440" i="1"/>
  <c r="U439" i="1"/>
  <c r="T439" i="1"/>
  <c r="U438" i="1"/>
  <c r="T438" i="1"/>
  <c r="U437" i="1"/>
  <c r="T437" i="1"/>
  <c r="U436" i="1"/>
  <c r="T436" i="1"/>
  <c r="U435" i="1"/>
  <c r="T435" i="1"/>
  <c r="U434" i="1"/>
  <c r="T434" i="1"/>
  <c r="U433" i="1"/>
  <c r="T433" i="1"/>
  <c r="U432" i="1"/>
  <c r="T432" i="1"/>
  <c r="U431" i="1"/>
  <c r="T431" i="1"/>
  <c r="U430" i="1"/>
  <c r="T430" i="1"/>
  <c r="U429" i="1"/>
  <c r="T429" i="1"/>
  <c r="U428" i="1"/>
  <c r="T428" i="1"/>
  <c r="U427" i="1"/>
  <c r="T427" i="1"/>
  <c r="U426" i="1"/>
  <c r="T426" i="1"/>
  <c r="U425" i="1"/>
  <c r="T425" i="1"/>
  <c r="U424" i="1"/>
  <c r="T424" i="1"/>
  <c r="U423" i="1"/>
  <c r="T423" i="1"/>
  <c r="U422" i="1"/>
  <c r="T422" i="1"/>
  <c r="U421" i="1"/>
  <c r="T421" i="1"/>
  <c r="U420" i="1"/>
  <c r="T420" i="1"/>
  <c r="U419" i="1"/>
  <c r="T419" i="1"/>
  <c r="U418" i="1"/>
  <c r="T418" i="1"/>
  <c r="U417" i="1"/>
  <c r="T417" i="1"/>
  <c r="U416" i="1"/>
  <c r="T416" i="1"/>
  <c r="U415" i="1"/>
  <c r="T415" i="1"/>
  <c r="U414" i="1"/>
  <c r="T414" i="1"/>
  <c r="U413" i="1"/>
  <c r="T413" i="1"/>
  <c r="U412" i="1"/>
  <c r="T412" i="1"/>
  <c r="U411" i="1"/>
  <c r="T411" i="1"/>
  <c r="U410" i="1"/>
  <c r="T410" i="1"/>
  <c r="U409" i="1"/>
  <c r="T409" i="1"/>
  <c r="U408" i="1"/>
  <c r="T408" i="1"/>
  <c r="U407" i="1"/>
  <c r="T407" i="1"/>
  <c r="U406" i="1"/>
  <c r="T406" i="1"/>
  <c r="U405" i="1"/>
  <c r="T405" i="1"/>
  <c r="U404" i="1"/>
  <c r="T404" i="1"/>
  <c r="U403" i="1"/>
  <c r="T403" i="1"/>
  <c r="U402" i="1"/>
  <c r="T402" i="1"/>
  <c r="U401" i="1"/>
  <c r="T401" i="1"/>
  <c r="U400" i="1"/>
  <c r="T400" i="1"/>
  <c r="U399" i="1"/>
  <c r="T399" i="1"/>
  <c r="U398" i="1"/>
  <c r="T398" i="1"/>
  <c r="U397" i="1"/>
  <c r="T397" i="1"/>
  <c r="U396" i="1"/>
  <c r="T396" i="1"/>
  <c r="U395" i="1"/>
  <c r="T395" i="1"/>
  <c r="U394" i="1"/>
  <c r="T394" i="1"/>
  <c r="U393" i="1"/>
  <c r="T393" i="1"/>
  <c r="U392" i="1"/>
  <c r="T392" i="1"/>
  <c r="U391" i="1"/>
  <c r="T391" i="1"/>
  <c r="U390" i="1"/>
  <c r="T390" i="1"/>
  <c r="U389" i="1"/>
  <c r="T389" i="1"/>
  <c r="U388" i="1"/>
  <c r="T388" i="1"/>
  <c r="U387" i="1"/>
  <c r="T387" i="1"/>
  <c r="U386" i="1"/>
  <c r="T386" i="1"/>
  <c r="U385" i="1"/>
  <c r="T385" i="1"/>
  <c r="U384" i="1"/>
  <c r="T384" i="1"/>
  <c r="U383" i="1"/>
  <c r="T383" i="1"/>
  <c r="U382" i="1"/>
  <c r="T382" i="1"/>
  <c r="U381" i="1"/>
  <c r="T381" i="1"/>
  <c r="U380" i="1"/>
  <c r="T380" i="1"/>
  <c r="U379" i="1"/>
  <c r="T379" i="1"/>
  <c r="U378" i="1"/>
  <c r="T378" i="1"/>
  <c r="U377" i="1"/>
  <c r="T377" i="1"/>
  <c r="U376" i="1"/>
  <c r="T376" i="1"/>
  <c r="U375" i="1"/>
  <c r="T375" i="1"/>
  <c r="U374" i="1"/>
  <c r="T374" i="1"/>
  <c r="U373" i="1"/>
  <c r="T373" i="1"/>
  <c r="U372" i="1"/>
  <c r="T372" i="1"/>
  <c r="U371" i="1"/>
  <c r="T371" i="1"/>
  <c r="U370" i="1"/>
  <c r="T370" i="1"/>
  <c r="U369" i="1"/>
  <c r="T369" i="1"/>
  <c r="U368" i="1"/>
  <c r="T368" i="1"/>
  <c r="U367" i="1"/>
  <c r="T367" i="1"/>
  <c r="U366" i="1"/>
  <c r="T366" i="1"/>
  <c r="U365" i="1"/>
  <c r="T365" i="1"/>
  <c r="U364" i="1"/>
  <c r="T364" i="1"/>
  <c r="U363" i="1"/>
  <c r="T363" i="1"/>
  <c r="U362" i="1"/>
  <c r="T362" i="1"/>
  <c r="U361" i="1"/>
  <c r="T361" i="1"/>
  <c r="U360" i="1"/>
  <c r="T360" i="1"/>
  <c r="U359" i="1"/>
  <c r="T359" i="1"/>
  <c r="U358" i="1"/>
  <c r="T358" i="1"/>
  <c r="U357" i="1"/>
  <c r="T357" i="1"/>
  <c r="U356" i="1"/>
  <c r="T356" i="1"/>
  <c r="U355" i="1"/>
  <c r="T355" i="1"/>
  <c r="U354" i="1"/>
  <c r="T354" i="1"/>
  <c r="U353" i="1"/>
  <c r="T353" i="1"/>
  <c r="U352" i="1"/>
  <c r="T352" i="1"/>
  <c r="U351" i="1"/>
  <c r="T351" i="1"/>
  <c r="U350" i="1"/>
  <c r="T350" i="1"/>
  <c r="U349" i="1"/>
  <c r="T349" i="1"/>
  <c r="U348" i="1"/>
  <c r="T348" i="1"/>
  <c r="U347" i="1"/>
  <c r="T347" i="1"/>
  <c r="U346" i="1"/>
  <c r="T346" i="1"/>
  <c r="U345" i="1"/>
  <c r="T345" i="1"/>
  <c r="U344" i="1"/>
  <c r="T344" i="1"/>
  <c r="U343" i="1"/>
  <c r="T343" i="1"/>
  <c r="U342" i="1"/>
  <c r="T342" i="1"/>
  <c r="U341" i="1"/>
  <c r="T341" i="1"/>
  <c r="U340" i="1"/>
  <c r="T340" i="1"/>
  <c r="U339" i="1"/>
  <c r="T339" i="1"/>
  <c r="U338" i="1"/>
  <c r="T338" i="1"/>
  <c r="U337" i="1"/>
  <c r="T337" i="1"/>
  <c r="U336" i="1"/>
  <c r="T336" i="1"/>
  <c r="U335" i="1"/>
  <c r="T335" i="1"/>
  <c r="U334" i="1"/>
  <c r="T334" i="1"/>
  <c r="U333" i="1"/>
  <c r="T333" i="1"/>
  <c r="U332" i="1"/>
  <c r="T332" i="1"/>
  <c r="U331" i="1"/>
  <c r="T331" i="1"/>
  <c r="U330" i="1"/>
  <c r="T330" i="1"/>
  <c r="U329" i="1"/>
  <c r="T329" i="1"/>
  <c r="U328" i="1"/>
  <c r="T328" i="1"/>
  <c r="U327" i="1"/>
  <c r="T327" i="1"/>
  <c r="U326" i="1"/>
  <c r="T326" i="1"/>
  <c r="U325" i="1"/>
  <c r="T325" i="1"/>
  <c r="U324" i="1"/>
  <c r="T324" i="1"/>
  <c r="U323" i="1"/>
  <c r="T323" i="1"/>
  <c r="U322" i="1"/>
  <c r="T322" i="1"/>
  <c r="U321" i="1"/>
  <c r="T321" i="1"/>
  <c r="U320" i="1"/>
  <c r="T320" i="1"/>
  <c r="U319" i="1"/>
  <c r="T319" i="1"/>
  <c r="U318" i="1"/>
  <c r="T318" i="1"/>
  <c r="U317" i="1"/>
  <c r="T317" i="1"/>
  <c r="U316" i="1"/>
  <c r="T316" i="1"/>
  <c r="U315" i="1"/>
  <c r="T315" i="1"/>
  <c r="U314" i="1"/>
  <c r="T314" i="1"/>
  <c r="U313" i="1"/>
  <c r="T313" i="1"/>
  <c r="U312" i="1"/>
  <c r="T312" i="1"/>
  <c r="U311" i="1"/>
  <c r="T311" i="1"/>
  <c r="U310" i="1"/>
  <c r="T310" i="1"/>
  <c r="U309" i="1"/>
  <c r="T309" i="1"/>
  <c r="U308" i="1"/>
  <c r="T308" i="1"/>
  <c r="U307" i="1"/>
  <c r="T307" i="1"/>
  <c r="U306" i="1"/>
  <c r="T306" i="1"/>
  <c r="U305" i="1"/>
  <c r="T305" i="1"/>
  <c r="U304" i="1"/>
  <c r="T304" i="1"/>
  <c r="U303" i="1"/>
  <c r="T303" i="1"/>
  <c r="U302" i="1"/>
  <c r="T302" i="1"/>
  <c r="U301" i="1"/>
  <c r="T301" i="1"/>
  <c r="U300" i="1"/>
  <c r="T300" i="1"/>
  <c r="U299" i="1"/>
  <c r="T299" i="1"/>
  <c r="U298" i="1"/>
  <c r="T298" i="1"/>
  <c r="U297" i="1"/>
  <c r="T297" i="1"/>
  <c r="U296" i="1"/>
  <c r="T296" i="1"/>
  <c r="U295" i="1"/>
  <c r="T295" i="1"/>
  <c r="U294" i="1"/>
  <c r="T294" i="1"/>
  <c r="U293" i="1"/>
  <c r="T293" i="1"/>
  <c r="U292" i="1"/>
  <c r="T292" i="1"/>
  <c r="U291" i="1"/>
  <c r="T291" i="1"/>
  <c r="U290" i="1"/>
  <c r="T290" i="1"/>
  <c r="U289" i="1"/>
  <c r="T289" i="1"/>
  <c r="U288" i="1"/>
  <c r="T288" i="1"/>
  <c r="U287" i="1"/>
  <c r="T287" i="1"/>
  <c r="U286" i="1"/>
  <c r="T286" i="1"/>
  <c r="U285" i="1"/>
  <c r="T285" i="1"/>
  <c r="U284" i="1"/>
  <c r="T284" i="1"/>
  <c r="U283" i="1"/>
  <c r="T283" i="1"/>
  <c r="U282" i="1"/>
  <c r="T282" i="1"/>
  <c r="U281" i="1"/>
  <c r="T281" i="1"/>
  <c r="U280" i="1"/>
  <c r="T280" i="1"/>
  <c r="U279" i="1"/>
  <c r="T279" i="1"/>
  <c r="U278" i="1"/>
  <c r="T278" i="1"/>
  <c r="U277" i="1"/>
  <c r="T277" i="1"/>
  <c r="U276" i="1"/>
  <c r="T276" i="1"/>
  <c r="U275" i="1"/>
  <c r="T275" i="1"/>
  <c r="U274" i="1"/>
  <c r="T274" i="1"/>
  <c r="U273" i="1"/>
  <c r="T273" i="1"/>
  <c r="U272" i="1"/>
  <c r="T272" i="1"/>
  <c r="U271" i="1"/>
  <c r="T271" i="1"/>
  <c r="U270" i="1"/>
  <c r="T270" i="1"/>
  <c r="U269" i="1"/>
  <c r="T269" i="1"/>
  <c r="U268" i="1"/>
  <c r="T268" i="1"/>
  <c r="U267" i="1"/>
  <c r="T267" i="1"/>
  <c r="U266" i="1"/>
  <c r="T266" i="1"/>
  <c r="U265" i="1"/>
  <c r="T265" i="1"/>
  <c r="U264" i="1"/>
  <c r="T264" i="1"/>
  <c r="U263" i="1"/>
  <c r="T263" i="1"/>
  <c r="U262" i="1"/>
  <c r="T262" i="1"/>
  <c r="U261" i="1"/>
  <c r="T261" i="1"/>
  <c r="U260" i="1"/>
  <c r="T260" i="1"/>
  <c r="U259" i="1"/>
  <c r="T259" i="1"/>
  <c r="U258" i="1"/>
  <c r="T258" i="1"/>
  <c r="U257" i="1"/>
  <c r="T257" i="1"/>
  <c r="U256" i="1"/>
  <c r="T256" i="1"/>
  <c r="U255" i="1"/>
  <c r="T255" i="1"/>
  <c r="U254" i="1"/>
  <c r="T254" i="1"/>
  <c r="U253" i="1"/>
  <c r="T253" i="1"/>
  <c r="U252" i="1"/>
  <c r="T252" i="1"/>
  <c r="U251" i="1"/>
  <c r="T251" i="1"/>
  <c r="U250" i="1"/>
  <c r="T250" i="1"/>
  <c r="U249" i="1"/>
  <c r="T249" i="1"/>
  <c r="U248" i="1"/>
  <c r="T248" i="1"/>
  <c r="U247" i="1"/>
  <c r="T247" i="1"/>
  <c r="U246" i="1"/>
  <c r="T246" i="1"/>
  <c r="U245" i="1"/>
  <c r="T245" i="1"/>
  <c r="U244" i="1"/>
  <c r="T244" i="1"/>
  <c r="U243" i="1"/>
  <c r="T243" i="1"/>
  <c r="U242" i="1"/>
  <c r="T242" i="1"/>
  <c r="U241" i="1"/>
  <c r="T241" i="1"/>
  <c r="U240" i="1"/>
  <c r="T240" i="1"/>
  <c r="U239" i="1"/>
  <c r="T239" i="1"/>
  <c r="U238" i="1"/>
  <c r="T238" i="1"/>
  <c r="U237" i="1"/>
  <c r="T237" i="1"/>
  <c r="U236" i="1"/>
  <c r="T236" i="1"/>
  <c r="U235" i="1"/>
  <c r="T235" i="1"/>
  <c r="U234" i="1"/>
  <c r="T234" i="1"/>
  <c r="U233" i="1"/>
  <c r="T233" i="1"/>
  <c r="U232" i="1"/>
  <c r="T232" i="1"/>
  <c r="U231" i="1"/>
  <c r="T231" i="1"/>
  <c r="U230" i="1"/>
  <c r="T230" i="1"/>
  <c r="U229" i="1"/>
  <c r="T229" i="1"/>
  <c r="U228" i="1"/>
  <c r="T228" i="1"/>
  <c r="U227" i="1"/>
  <c r="T227" i="1"/>
  <c r="U226" i="1"/>
  <c r="T226" i="1"/>
  <c r="U225" i="1"/>
  <c r="T225" i="1"/>
  <c r="U224" i="1"/>
  <c r="T224" i="1"/>
  <c r="U223" i="1"/>
  <c r="T223" i="1"/>
  <c r="U222" i="1"/>
  <c r="T222" i="1"/>
  <c r="U221" i="1"/>
  <c r="T221" i="1"/>
  <c r="U220" i="1"/>
  <c r="T220" i="1"/>
  <c r="U219" i="1"/>
  <c r="T219" i="1"/>
  <c r="U218" i="1"/>
  <c r="T218" i="1"/>
  <c r="U217" i="1"/>
  <c r="T217" i="1"/>
  <c r="U216" i="1"/>
  <c r="T216" i="1"/>
  <c r="U215" i="1"/>
  <c r="T215" i="1"/>
  <c r="U214" i="1"/>
  <c r="T214" i="1"/>
  <c r="U213" i="1"/>
  <c r="T213" i="1"/>
  <c r="U212" i="1"/>
  <c r="T212" i="1"/>
  <c r="U211" i="1"/>
  <c r="T211" i="1"/>
  <c r="U210" i="1"/>
  <c r="T210" i="1"/>
  <c r="U209" i="1"/>
  <c r="T209" i="1"/>
  <c r="U208" i="1"/>
  <c r="T208" i="1"/>
  <c r="U207" i="1"/>
  <c r="T207" i="1"/>
  <c r="U206" i="1"/>
  <c r="T206" i="1"/>
  <c r="U205" i="1"/>
  <c r="T205" i="1"/>
  <c r="U204" i="1"/>
  <c r="T204" i="1"/>
  <c r="U203" i="1"/>
  <c r="T203" i="1"/>
  <c r="U202" i="1"/>
  <c r="T202" i="1"/>
  <c r="U201" i="1"/>
  <c r="T201" i="1"/>
  <c r="U200" i="1"/>
  <c r="T200" i="1"/>
  <c r="U199" i="1"/>
  <c r="T199" i="1"/>
  <c r="U198" i="1"/>
  <c r="T198" i="1"/>
  <c r="U197" i="1"/>
  <c r="T197" i="1"/>
  <c r="U196" i="1"/>
  <c r="T196" i="1"/>
  <c r="U195" i="1"/>
  <c r="T195" i="1"/>
  <c r="U194" i="1"/>
  <c r="T194" i="1"/>
  <c r="U193" i="1"/>
  <c r="T193" i="1"/>
  <c r="U192" i="1"/>
  <c r="T192" i="1"/>
  <c r="U191" i="1"/>
  <c r="T191" i="1"/>
  <c r="U190" i="1"/>
  <c r="T190" i="1"/>
  <c r="U189" i="1"/>
  <c r="T189" i="1"/>
  <c r="U188" i="1"/>
  <c r="T188" i="1"/>
  <c r="U187" i="1"/>
  <c r="T187" i="1"/>
  <c r="U186" i="1"/>
  <c r="T186" i="1"/>
  <c r="U185" i="1"/>
  <c r="T185" i="1"/>
  <c r="U184" i="1"/>
  <c r="T184" i="1"/>
  <c r="U183" i="1"/>
  <c r="T183" i="1"/>
  <c r="U182" i="1"/>
  <c r="T182" i="1"/>
  <c r="U181" i="1"/>
  <c r="T181" i="1"/>
  <c r="U180" i="1"/>
  <c r="T180" i="1"/>
  <c r="U179" i="1"/>
  <c r="T179" i="1"/>
  <c r="U178" i="1"/>
  <c r="T178" i="1"/>
  <c r="U177" i="1"/>
  <c r="T177" i="1"/>
  <c r="U176" i="1"/>
  <c r="T176" i="1"/>
  <c r="U175" i="1"/>
  <c r="T175" i="1"/>
  <c r="U174" i="1"/>
  <c r="T174" i="1"/>
  <c r="U173" i="1"/>
  <c r="T173" i="1"/>
  <c r="U172" i="1"/>
  <c r="T172" i="1"/>
  <c r="U171" i="1"/>
  <c r="T171" i="1"/>
  <c r="U170" i="1"/>
  <c r="T170" i="1"/>
  <c r="U169" i="1"/>
  <c r="T169" i="1"/>
  <c r="U168" i="1"/>
  <c r="T168" i="1"/>
  <c r="U167" i="1"/>
  <c r="T167" i="1"/>
  <c r="U166" i="1"/>
  <c r="T166" i="1"/>
  <c r="U165" i="1"/>
  <c r="T165" i="1"/>
  <c r="U164" i="1"/>
  <c r="T164" i="1"/>
  <c r="U163" i="1"/>
  <c r="T163" i="1"/>
  <c r="U162" i="1"/>
  <c r="T162" i="1"/>
  <c r="U161" i="1"/>
  <c r="T161" i="1"/>
  <c r="U160" i="1"/>
  <c r="T160" i="1"/>
  <c r="U159" i="1"/>
  <c r="T159" i="1"/>
  <c r="U158" i="1"/>
  <c r="T158" i="1"/>
  <c r="U157" i="1"/>
  <c r="T157" i="1"/>
  <c r="U156" i="1"/>
  <c r="T156" i="1"/>
  <c r="U155" i="1"/>
  <c r="T155" i="1"/>
  <c r="U154" i="1"/>
  <c r="T154" i="1"/>
  <c r="U153" i="1"/>
  <c r="T153" i="1"/>
  <c r="U152" i="1"/>
  <c r="T152" i="1"/>
  <c r="U151" i="1"/>
  <c r="T151" i="1"/>
  <c r="U150" i="1"/>
  <c r="T150" i="1"/>
  <c r="U149" i="1"/>
  <c r="T149" i="1"/>
  <c r="U148" i="1"/>
  <c r="T148" i="1"/>
  <c r="U147" i="1"/>
  <c r="T147" i="1"/>
  <c r="U146" i="1"/>
  <c r="T146" i="1"/>
  <c r="U145" i="1"/>
  <c r="T145" i="1"/>
  <c r="U144" i="1"/>
  <c r="T144" i="1"/>
  <c r="U143" i="1"/>
  <c r="T143" i="1"/>
  <c r="U142" i="1"/>
  <c r="T142" i="1"/>
  <c r="U141" i="1"/>
  <c r="T141" i="1"/>
  <c r="U140" i="1"/>
  <c r="T140" i="1"/>
  <c r="U139" i="1"/>
  <c r="T139" i="1"/>
  <c r="U138" i="1"/>
  <c r="T138" i="1"/>
  <c r="U137" i="1"/>
  <c r="T137" i="1"/>
  <c r="U136" i="1"/>
  <c r="T136" i="1"/>
  <c r="U135" i="1"/>
  <c r="T135" i="1"/>
  <c r="U134" i="1"/>
  <c r="T134" i="1"/>
  <c r="U133" i="1"/>
  <c r="T133" i="1"/>
  <c r="U132" i="1"/>
  <c r="T132" i="1"/>
  <c r="U131" i="1"/>
  <c r="T131" i="1"/>
  <c r="U130" i="1"/>
  <c r="T130" i="1"/>
  <c r="U129" i="1"/>
  <c r="T129" i="1"/>
  <c r="U128" i="1"/>
  <c r="T128" i="1"/>
  <c r="U127" i="1"/>
  <c r="T127" i="1"/>
  <c r="U126" i="1"/>
  <c r="T126" i="1"/>
  <c r="U125" i="1"/>
  <c r="T125" i="1"/>
  <c r="U124" i="1"/>
  <c r="T124" i="1"/>
  <c r="U123" i="1"/>
  <c r="T123" i="1"/>
  <c r="U122" i="1"/>
  <c r="T122" i="1"/>
  <c r="U121" i="1"/>
  <c r="T121" i="1"/>
  <c r="U120" i="1"/>
  <c r="T120" i="1"/>
  <c r="U119" i="1"/>
  <c r="T119" i="1"/>
  <c r="U118" i="1"/>
  <c r="T118" i="1"/>
  <c r="U117" i="1"/>
  <c r="T117" i="1"/>
  <c r="U116" i="1"/>
  <c r="T116" i="1"/>
  <c r="U115" i="1"/>
  <c r="T115" i="1"/>
  <c r="U114" i="1"/>
  <c r="T114" i="1"/>
  <c r="U113" i="1"/>
  <c r="T113" i="1"/>
  <c r="U112" i="1"/>
  <c r="T112" i="1"/>
  <c r="U111" i="1"/>
  <c r="T111" i="1"/>
  <c r="U110" i="1"/>
  <c r="T110" i="1"/>
  <c r="U109" i="1"/>
  <c r="T109" i="1"/>
  <c r="U108" i="1"/>
  <c r="T108" i="1"/>
  <c r="U107" i="1"/>
  <c r="T107" i="1"/>
  <c r="U106" i="1"/>
  <c r="T106" i="1"/>
  <c r="U105" i="1"/>
  <c r="T105" i="1"/>
  <c r="U104" i="1"/>
  <c r="T104" i="1"/>
  <c r="U103" i="1"/>
  <c r="T103" i="1"/>
  <c r="U102" i="1"/>
  <c r="T102" i="1"/>
  <c r="U101" i="1"/>
  <c r="T101" i="1"/>
  <c r="U100" i="1"/>
  <c r="T100" i="1"/>
  <c r="U99" i="1"/>
  <c r="T99" i="1"/>
  <c r="U98" i="1"/>
  <c r="T98" i="1"/>
  <c r="U97" i="1"/>
  <c r="T97" i="1"/>
  <c r="U96" i="1"/>
  <c r="T96" i="1"/>
  <c r="U95" i="1"/>
  <c r="T95" i="1"/>
  <c r="U94" i="1"/>
  <c r="T94" i="1"/>
  <c r="U93" i="1"/>
  <c r="T93" i="1"/>
  <c r="U92" i="1"/>
  <c r="T92" i="1"/>
  <c r="U91" i="1"/>
  <c r="T91" i="1"/>
  <c r="U90" i="1"/>
  <c r="T90" i="1"/>
  <c r="U89" i="1"/>
  <c r="T89" i="1"/>
  <c r="U88" i="1"/>
  <c r="T88" i="1"/>
  <c r="U87" i="1"/>
  <c r="T87" i="1"/>
  <c r="U86" i="1"/>
  <c r="T86" i="1"/>
  <c r="U85" i="1"/>
  <c r="T85" i="1"/>
  <c r="U84" i="1"/>
  <c r="T84" i="1"/>
  <c r="U83" i="1"/>
  <c r="T83" i="1"/>
  <c r="U82" i="1"/>
  <c r="T82" i="1"/>
  <c r="U81" i="1"/>
  <c r="T81" i="1"/>
  <c r="U80" i="1"/>
  <c r="T80" i="1"/>
  <c r="U79" i="1"/>
  <c r="T79" i="1"/>
  <c r="U78" i="1"/>
  <c r="T78" i="1"/>
  <c r="U77" i="1"/>
  <c r="T77" i="1"/>
  <c r="U76" i="1"/>
  <c r="T76" i="1"/>
  <c r="U75" i="1"/>
  <c r="T75" i="1"/>
  <c r="U74" i="1"/>
  <c r="T74" i="1"/>
  <c r="U73" i="1"/>
  <c r="T73" i="1"/>
  <c r="U72" i="1"/>
  <c r="T72" i="1"/>
  <c r="U71" i="1"/>
  <c r="T71" i="1"/>
  <c r="U70" i="1"/>
  <c r="T70" i="1"/>
  <c r="U69" i="1"/>
  <c r="T69" i="1"/>
  <c r="U68" i="1"/>
  <c r="T68" i="1"/>
  <c r="U67" i="1"/>
  <c r="T67" i="1"/>
  <c r="U66" i="1"/>
  <c r="T66" i="1"/>
  <c r="U65" i="1"/>
  <c r="T65" i="1"/>
  <c r="U64" i="1"/>
  <c r="T64" i="1"/>
  <c r="U63" i="1"/>
  <c r="T63" i="1"/>
  <c r="U62" i="1"/>
  <c r="T62" i="1"/>
  <c r="U61" i="1"/>
  <c r="T61" i="1"/>
  <c r="U60" i="1"/>
  <c r="T60" i="1"/>
  <c r="U59" i="1"/>
  <c r="T59" i="1"/>
  <c r="U58" i="1"/>
  <c r="T58" i="1"/>
  <c r="U57" i="1"/>
  <c r="T57" i="1"/>
  <c r="U56" i="1"/>
  <c r="T56" i="1"/>
  <c r="U55" i="1"/>
  <c r="T55" i="1"/>
  <c r="U54" i="1"/>
  <c r="T54" i="1"/>
  <c r="U53" i="1"/>
  <c r="T53" i="1"/>
  <c r="U52" i="1"/>
  <c r="T52" i="1"/>
  <c r="U51" i="1"/>
  <c r="T51" i="1"/>
  <c r="U50" i="1"/>
  <c r="T50" i="1"/>
  <c r="U49" i="1"/>
  <c r="T49" i="1"/>
  <c r="U48" i="1"/>
  <c r="T48" i="1"/>
  <c r="U47" i="1"/>
  <c r="T47" i="1"/>
  <c r="U46" i="1"/>
  <c r="T46" i="1"/>
  <c r="U45" i="1"/>
  <c r="T45" i="1"/>
  <c r="U44" i="1"/>
  <c r="T44" i="1"/>
  <c r="U43" i="1"/>
  <c r="T43" i="1"/>
  <c r="U42" i="1"/>
  <c r="T42" i="1"/>
  <c r="U41" i="1"/>
  <c r="T41" i="1"/>
  <c r="U40" i="1"/>
  <c r="T40" i="1"/>
  <c r="U39" i="1"/>
  <c r="T39" i="1"/>
  <c r="U38" i="1"/>
  <c r="T38" i="1"/>
  <c r="U37" i="1"/>
  <c r="T37" i="1"/>
  <c r="U36" i="1"/>
  <c r="T36" i="1"/>
  <c r="U35" i="1"/>
  <c r="T35" i="1"/>
  <c r="U34" i="1"/>
  <c r="T34" i="1"/>
  <c r="U33" i="1"/>
  <c r="T33" i="1"/>
  <c r="U32" i="1"/>
  <c r="T32" i="1"/>
  <c r="U31" i="1"/>
  <c r="T31" i="1"/>
  <c r="U30" i="1"/>
  <c r="T30" i="1"/>
  <c r="U29" i="1"/>
  <c r="T29" i="1"/>
  <c r="U28" i="1"/>
  <c r="T28" i="1"/>
  <c r="U27" i="1"/>
  <c r="T27" i="1"/>
  <c r="U26" i="1"/>
  <c r="T26" i="1"/>
  <c r="U25" i="1"/>
  <c r="T25" i="1"/>
  <c r="U24" i="1"/>
  <c r="T24" i="1"/>
  <c r="U23" i="1"/>
  <c r="T23" i="1"/>
  <c r="U22" i="1"/>
  <c r="T22" i="1"/>
  <c r="U21" i="1"/>
  <c r="T21" i="1"/>
  <c r="U20" i="1"/>
  <c r="T20" i="1"/>
  <c r="U19" i="1"/>
  <c r="T19" i="1"/>
  <c r="U18" i="1"/>
  <c r="T18" i="1"/>
  <c r="U17" i="1"/>
  <c r="T17" i="1"/>
  <c r="U16" i="1"/>
  <c r="T16" i="1"/>
  <c r="U15" i="1"/>
  <c r="T15" i="1"/>
  <c r="U14" i="1"/>
  <c r="T14" i="1"/>
  <c r="U13" i="1"/>
  <c r="T13" i="1"/>
  <c r="U12" i="1"/>
  <c r="T12" i="1"/>
  <c r="U11" i="1"/>
  <c r="T11" i="1"/>
  <c r="U10" i="1"/>
  <c r="T10" i="1"/>
  <c r="U9" i="1"/>
  <c r="T9" i="1"/>
  <c r="U8" i="1"/>
  <c r="T8" i="1"/>
  <c r="U7" i="1"/>
  <c r="T7" i="1"/>
  <c r="U6" i="1"/>
  <c r="T6" i="1"/>
  <c r="U5" i="1"/>
  <c r="T5" i="1"/>
  <c r="U4" i="1"/>
  <c r="T4" i="1"/>
  <c r="U3" i="1"/>
  <c r="T3" i="1"/>
  <c r="U2" i="1"/>
  <c r="V6" i="1" l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5" i="1"/>
  <c r="U58" i="7" l="1"/>
  <c r="S58" i="7"/>
  <c r="R59" i="7"/>
  <c r="U78" i="6"/>
  <c r="S78" i="6"/>
  <c r="R78" i="6"/>
  <c r="U306" i="5"/>
  <c r="S306" i="5"/>
  <c r="R306" i="5"/>
  <c r="U202" i="4"/>
  <c r="S202" i="4"/>
  <c r="R202" i="4"/>
  <c r="U142" i="3"/>
  <c r="S142" i="3"/>
  <c r="R142" i="3" l="1"/>
</calcChain>
</file>

<file path=xl/sharedStrings.xml><?xml version="1.0" encoding="utf-8"?>
<sst xmlns="http://schemas.openxmlformats.org/spreadsheetml/2006/main" count="3532" uniqueCount="372">
  <si>
    <t xml:space="preserve">location </t>
  </si>
  <si>
    <t xml:space="preserve">name </t>
  </si>
  <si>
    <t>tide</t>
  </si>
  <si>
    <t>surface</t>
  </si>
  <si>
    <t>weather</t>
  </si>
  <si>
    <t>rainfall</t>
  </si>
  <si>
    <t>wind</t>
  </si>
  <si>
    <t>wind dir</t>
  </si>
  <si>
    <t>air temp</t>
  </si>
  <si>
    <t>h2o temp</t>
  </si>
  <si>
    <t>secchi</t>
  </si>
  <si>
    <t>botm.out?</t>
  </si>
  <si>
    <t>Salinity</t>
  </si>
  <si>
    <t>D. Oxygen</t>
  </si>
  <si>
    <t>pH</t>
  </si>
  <si>
    <t>NO3</t>
  </si>
  <si>
    <t>PO4</t>
  </si>
  <si>
    <t>tributary</t>
  </si>
  <si>
    <t>Site 1</t>
  </si>
  <si>
    <t>SITE #</t>
  </si>
  <si>
    <t>North Johnson</t>
  </si>
  <si>
    <t>B. Dawson</t>
  </si>
  <si>
    <t>N/A</t>
  </si>
  <si>
    <t>30"</t>
  </si>
  <si>
    <t>31"</t>
  </si>
  <si>
    <t>24"</t>
  </si>
  <si>
    <t>Site 2</t>
  </si>
  <si>
    <t>T.V. Station</t>
  </si>
  <si>
    <t>R. Burnett</t>
  </si>
  <si>
    <t>Site 3</t>
  </si>
  <si>
    <t>South Johnson</t>
  </si>
  <si>
    <t>21"</t>
  </si>
  <si>
    <t>27"</t>
  </si>
  <si>
    <t>42"</t>
  </si>
  <si>
    <t>36"</t>
  </si>
  <si>
    <t>33"</t>
  </si>
  <si>
    <t>Site 4</t>
  </si>
  <si>
    <t>Port Exchange</t>
  </si>
  <si>
    <t>Seldomridge</t>
  </si>
  <si>
    <t>45"</t>
  </si>
  <si>
    <t>39"</t>
  </si>
  <si>
    <t>Site 5</t>
  </si>
  <si>
    <t>Parker Pond</t>
  </si>
  <si>
    <t>Bradway</t>
  </si>
  <si>
    <t>60"</t>
  </si>
  <si>
    <t>Site 6</t>
  </si>
  <si>
    <t>Schumaker East</t>
  </si>
  <si>
    <t>Site 7</t>
  </si>
  <si>
    <t>Bruce</t>
  </si>
  <si>
    <t>Site 8</t>
  </si>
  <si>
    <t>East Branch Downtown</t>
  </si>
  <si>
    <t>Site 9</t>
  </si>
  <si>
    <t>Mitchell Pond West</t>
  </si>
  <si>
    <t>C. Lilly</t>
  </si>
  <si>
    <t>Landfill</t>
  </si>
  <si>
    <t>4"</t>
  </si>
  <si>
    <t>Site 12</t>
  </si>
  <si>
    <t>Coulbourne Mill Pond</t>
  </si>
  <si>
    <t>S. Wheatley</t>
  </si>
  <si>
    <t>18"</t>
  </si>
  <si>
    <t>Site 13</t>
  </si>
  <si>
    <t>Fruitland North</t>
  </si>
  <si>
    <t>Site 14</t>
  </si>
  <si>
    <t>Fruitland South</t>
  </si>
  <si>
    <t>P. Bozick</t>
  </si>
  <si>
    <t>Site 15</t>
  </si>
  <si>
    <t>Tony Tank Lake</t>
  </si>
  <si>
    <t>T. Monteith</t>
  </si>
  <si>
    <t>Site 16</t>
  </si>
  <si>
    <t>Allen Pond</t>
  </si>
  <si>
    <t>Site 17</t>
  </si>
  <si>
    <t>K. Cordrey</t>
  </si>
  <si>
    <t>9"</t>
  </si>
  <si>
    <t>S. Wikander</t>
  </si>
  <si>
    <t>Site 18</t>
  </si>
  <si>
    <t>D. Sigrist</t>
  </si>
  <si>
    <t>Wicomico Yacht Club</t>
  </si>
  <si>
    <t>Site 19</t>
  </si>
  <si>
    <t>City East Side</t>
  </si>
  <si>
    <t>C &amp; M Lewis</t>
  </si>
  <si>
    <t>Peverley</t>
  </si>
  <si>
    <t>Wyatt</t>
  </si>
  <si>
    <t>Site 20</t>
  </si>
  <si>
    <t>Shad Point</t>
  </si>
  <si>
    <t>S. Clark</t>
  </si>
  <si>
    <t>Site 21</t>
  </si>
  <si>
    <t>Nithsdale</t>
  </si>
  <si>
    <t>13"</t>
  </si>
  <si>
    <t>Site 22</t>
  </si>
  <si>
    <t>Green Hill</t>
  </si>
  <si>
    <t>3&amp;4</t>
  </si>
  <si>
    <t>Site 23</t>
  </si>
  <si>
    <t>Geipe</t>
  </si>
  <si>
    <t>Site 25</t>
  </si>
  <si>
    <t>Site 24</t>
  </si>
  <si>
    <t>Mt. Vernon</t>
  </si>
  <si>
    <t>Shiles Creek</t>
  </si>
  <si>
    <t>F. Wills</t>
  </si>
  <si>
    <t>Site 26</t>
  </si>
  <si>
    <t>Rockawalkin</t>
  </si>
  <si>
    <t>B. Bellacicco</t>
  </si>
  <si>
    <t>Site 27</t>
  </si>
  <si>
    <t>River Wharf</t>
  </si>
  <si>
    <t>R. Anderson</t>
  </si>
  <si>
    <t>Site 28</t>
  </si>
  <si>
    <t>Whitehaven</t>
  </si>
  <si>
    <t>P. Workman</t>
  </si>
  <si>
    <t>DATE</t>
  </si>
  <si>
    <t>Liz LaPosta</t>
  </si>
  <si>
    <t>29C</t>
  </si>
  <si>
    <t>30C</t>
  </si>
  <si>
    <t>22C</t>
  </si>
  <si>
    <t>26C</t>
  </si>
  <si>
    <t>23C</t>
  </si>
  <si>
    <t>Bozick</t>
  </si>
  <si>
    <t>87F</t>
  </si>
  <si>
    <t>84F</t>
  </si>
  <si>
    <t>74F</t>
  </si>
  <si>
    <t>Tom Mace</t>
  </si>
  <si>
    <t>75C</t>
  </si>
  <si>
    <t>74C</t>
  </si>
  <si>
    <t>85F</t>
  </si>
  <si>
    <t>75F</t>
  </si>
  <si>
    <t>M. Bellistri</t>
  </si>
  <si>
    <t>25C</t>
  </si>
  <si>
    <t>20C</t>
  </si>
  <si>
    <t>Richelle Crockett</t>
  </si>
  <si>
    <t>80F</t>
  </si>
  <si>
    <t>76F</t>
  </si>
  <si>
    <t>86F</t>
  </si>
  <si>
    <t>19C</t>
  </si>
  <si>
    <t>24C</t>
  </si>
  <si>
    <t>C. Wojciechowski</t>
  </si>
  <si>
    <t>72F</t>
  </si>
  <si>
    <t>73F</t>
  </si>
  <si>
    <t>24'</t>
  </si>
  <si>
    <t>Maloof</t>
  </si>
  <si>
    <t>81F</t>
  </si>
  <si>
    <t>78F</t>
  </si>
  <si>
    <t>9/20/2005 (Air in sample)</t>
  </si>
  <si>
    <t>27C</t>
  </si>
  <si>
    <t>70F</t>
  </si>
  <si>
    <t>66F</t>
  </si>
  <si>
    <t>69F</t>
  </si>
  <si>
    <t>S. Lischer</t>
  </si>
  <si>
    <t>82F</t>
  </si>
  <si>
    <t>18C</t>
  </si>
  <si>
    <t>21C</t>
  </si>
  <si>
    <t>Wikanders</t>
  </si>
  <si>
    <t>68F</t>
  </si>
  <si>
    <t>L. Fisher</t>
  </si>
  <si>
    <t>Starkey</t>
  </si>
  <si>
    <t>Phillips</t>
  </si>
  <si>
    <t>16C</t>
  </si>
  <si>
    <t>10/18/2005 (Air)</t>
  </si>
  <si>
    <t>17C</t>
  </si>
  <si>
    <t>14C</t>
  </si>
  <si>
    <t>54"</t>
  </si>
  <si>
    <t>Ratriff</t>
  </si>
  <si>
    <t>62F</t>
  </si>
  <si>
    <t>Mc Sherry</t>
  </si>
  <si>
    <t>65F</t>
  </si>
  <si>
    <t>10C</t>
  </si>
  <si>
    <t>15C</t>
  </si>
  <si>
    <t>6"</t>
  </si>
  <si>
    <t>12C</t>
  </si>
  <si>
    <t>41"</t>
  </si>
  <si>
    <t>11/1/2005 (DUP)</t>
  </si>
  <si>
    <t>Matt Tilghman</t>
  </si>
  <si>
    <t>8C</t>
  </si>
  <si>
    <t>15"</t>
  </si>
  <si>
    <t>57"</t>
  </si>
  <si>
    <t>64F</t>
  </si>
  <si>
    <t>52F</t>
  </si>
  <si>
    <t>J. Lawless</t>
  </si>
  <si>
    <t>58F</t>
  </si>
  <si>
    <t>56F</t>
  </si>
  <si>
    <t>13C</t>
  </si>
  <si>
    <t>57F</t>
  </si>
  <si>
    <t>5C</t>
  </si>
  <si>
    <t>63F</t>
  </si>
  <si>
    <t>LaPosta</t>
  </si>
  <si>
    <t>7C</t>
  </si>
  <si>
    <t>67F</t>
  </si>
  <si>
    <t>Lawless</t>
  </si>
  <si>
    <t>12"</t>
  </si>
  <si>
    <t>60F</t>
  </si>
  <si>
    <t>46"</t>
  </si>
  <si>
    <t>Ratiff</t>
  </si>
  <si>
    <t>38"</t>
  </si>
  <si>
    <t>9C</t>
  </si>
  <si>
    <t>59F</t>
  </si>
  <si>
    <t>Workman</t>
  </si>
  <si>
    <t>Cawley</t>
  </si>
  <si>
    <t xml:space="preserve"> </t>
  </si>
  <si>
    <t xml:space="preserve">                                               </t>
  </si>
  <si>
    <t>E. Johanson</t>
  </si>
  <si>
    <t>23"</t>
  </si>
  <si>
    <t>3C</t>
  </si>
  <si>
    <t>40"</t>
  </si>
  <si>
    <t>28"</t>
  </si>
  <si>
    <t>48F</t>
  </si>
  <si>
    <t>50F</t>
  </si>
  <si>
    <t>2C</t>
  </si>
  <si>
    <t>0C</t>
  </si>
  <si>
    <t>NEG 5C</t>
  </si>
  <si>
    <t>1C</t>
  </si>
  <si>
    <t>NEG2C</t>
  </si>
  <si>
    <t>NEG5C</t>
  </si>
  <si>
    <t>32F</t>
  </si>
  <si>
    <t>28C</t>
  </si>
  <si>
    <t>32C</t>
  </si>
  <si>
    <t>35F</t>
  </si>
  <si>
    <t>37F</t>
  </si>
  <si>
    <t>27F</t>
  </si>
  <si>
    <t>4C</t>
  </si>
  <si>
    <t>36F</t>
  </si>
  <si>
    <t>30F</t>
  </si>
  <si>
    <t>33F</t>
  </si>
  <si>
    <t>NEG1C</t>
  </si>
  <si>
    <t>34F</t>
  </si>
  <si>
    <t>NEG6C</t>
  </si>
  <si>
    <t>40F</t>
  </si>
  <si>
    <t>NEG4C</t>
  </si>
  <si>
    <t>6C</t>
  </si>
  <si>
    <t>11C</t>
  </si>
  <si>
    <t>61F</t>
  </si>
  <si>
    <t>12.25"</t>
  </si>
  <si>
    <t>51F</t>
  </si>
  <si>
    <t>54F</t>
  </si>
  <si>
    <t>20.6C</t>
  </si>
  <si>
    <t>43F</t>
  </si>
  <si>
    <t>Site 29</t>
  </si>
  <si>
    <t>Site 30</t>
  </si>
  <si>
    <t>Site 31</t>
  </si>
  <si>
    <t>43"</t>
  </si>
  <si>
    <t>8.1C</t>
  </si>
  <si>
    <t>16"</t>
  </si>
  <si>
    <t>71F</t>
  </si>
  <si>
    <t>10"</t>
  </si>
  <si>
    <t>20"</t>
  </si>
  <si>
    <t>48"</t>
  </si>
  <si>
    <t>77F</t>
  </si>
  <si>
    <t>35"</t>
  </si>
  <si>
    <t>20F</t>
  </si>
  <si>
    <t>23.3C</t>
  </si>
  <si>
    <t>19"</t>
  </si>
  <si>
    <t>25.4C</t>
  </si>
  <si>
    <t>Munumsko Creek</t>
  </si>
  <si>
    <t>70f</t>
  </si>
  <si>
    <t>65f</t>
  </si>
  <si>
    <t>12.5C</t>
  </si>
  <si>
    <t>63"</t>
  </si>
  <si>
    <t>51"</t>
  </si>
  <si>
    <t>8.8C</t>
  </si>
  <si>
    <t>17"</t>
  </si>
  <si>
    <t>55F</t>
  </si>
  <si>
    <t xml:space="preserve">8.8C </t>
  </si>
  <si>
    <t>17.9C</t>
  </si>
  <si>
    <t>66"</t>
  </si>
  <si>
    <t>19.4C</t>
  </si>
  <si>
    <t>LOCATION</t>
  </si>
  <si>
    <t>SAMPLING TIME</t>
  </si>
  <si>
    <t>TOP</t>
  </si>
  <si>
    <t>MIDDLE</t>
  </si>
  <si>
    <t>BOTTOM</t>
  </si>
  <si>
    <t>TOP DEPTH</t>
  </si>
  <si>
    <t>MIDDLE DEPTH</t>
  </si>
  <si>
    <t>BOTTOM DEPTH</t>
  </si>
  <si>
    <t>Mill St. Bridge</t>
  </si>
  <si>
    <t>.5m</t>
  </si>
  <si>
    <t>1.5m</t>
  </si>
  <si>
    <t>2m</t>
  </si>
  <si>
    <t>2.75m</t>
  </si>
  <si>
    <t>4m</t>
  </si>
  <si>
    <t>1m</t>
  </si>
  <si>
    <t>3m</t>
  </si>
  <si>
    <t>Channel Marker 32</t>
  </si>
  <si>
    <t>chlorophyll</t>
  </si>
  <si>
    <t>John Cawley</t>
  </si>
  <si>
    <t>29"</t>
  </si>
  <si>
    <t>69.3F</t>
  </si>
  <si>
    <t>22"</t>
  </si>
  <si>
    <t>2"</t>
  </si>
  <si>
    <t>2.0M</t>
  </si>
  <si>
    <t>3.5M</t>
  </si>
  <si>
    <t>&gt;3.5M</t>
  </si>
  <si>
    <t>90F</t>
  </si>
  <si>
    <t>88F</t>
  </si>
  <si>
    <t>6/20/0226</t>
  </si>
  <si>
    <t>29.5C</t>
  </si>
  <si>
    <t>&lt;0.5M</t>
  </si>
  <si>
    <t>NO BOTTLE</t>
  </si>
  <si>
    <t>SALINITY</t>
  </si>
  <si>
    <t>2.0m</t>
  </si>
  <si>
    <t>3.5m</t>
  </si>
  <si>
    <t>7m</t>
  </si>
  <si>
    <t>89f</t>
  </si>
  <si>
    <t>14c</t>
  </si>
  <si>
    <t>26"</t>
  </si>
  <si>
    <t>89F</t>
  </si>
  <si>
    <t>2&amp;3</t>
  </si>
  <si>
    <t>7M</t>
  </si>
  <si>
    <t>34C</t>
  </si>
  <si>
    <t>1&amp;2</t>
  </si>
  <si>
    <t>38C</t>
  </si>
  <si>
    <t>94F</t>
  </si>
  <si>
    <t>92F</t>
  </si>
  <si>
    <t>42C</t>
  </si>
  <si>
    <t>&gt;3.00</t>
  </si>
  <si>
    <t>100F</t>
  </si>
  <si>
    <t>36C</t>
  </si>
  <si>
    <t>30.2C</t>
  </si>
  <si>
    <t/>
  </si>
  <si>
    <t>24.5"</t>
  </si>
  <si>
    <t>98F</t>
  </si>
  <si>
    <t>96F</t>
  </si>
  <si>
    <t>93F</t>
  </si>
  <si>
    <t>52"</t>
  </si>
  <si>
    <t>Jimmy Sharp</t>
  </si>
  <si>
    <t>55C</t>
  </si>
  <si>
    <t>47.2C</t>
  </si>
  <si>
    <t>99F</t>
  </si>
  <si>
    <t>34.3C</t>
  </si>
  <si>
    <t>33C</t>
  </si>
  <si>
    <t>36.5"</t>
  </si>
  <si>
    <t>31C</t>
  </si>
  <si>
    <t>6m</t>
  </si>
  <si>
    <t>5m</t>
  </si>
  <si>
    <t>46.1C</t>
  </si>
  <si>
    <t>41.1C</t>
  </si>
  <si>
    <t>8/15/2O06</t>
  </si>
  <si>
    <t>79F</t>
  </si>
  <si>
    <t>84.3F</t>
  </si>
  <si>
    <t>78.5F</t>
  </si>
  <si>
    <t>8/29/206</t>
  </si>
  <si>
    <t>14"</t>
  </si>
  <si>
    <t>5&amp;6</t>
  </si>
  <si>
    <t>&lt;0.5m</t>
  </si>
  <si>
    <t>58"</t>
  </si>
  <si>
    <t>WATER DRAINED FROM POND-NO SAMPLE</t>
  </si>
  <si>
    <t>29.5"</t>
  </si>
  <si>
    <t>68.4F</t>
  </si>
  <si>
    <t>72.1F</t>
  </si>
  <si>
    <t>72"</t>
  </si>
  <si>
    <t>1&amp;4</t>
  </si>
  <si>
    <t>6&amp;7</t>
  </si>
  <si>
    <t>DO</t>
  </si>
  <si>
    <t>CHL</t>
  </si>
  <si>
    <t>38F</t>
  </si>
  <si>
    <t>47"</t>
  </si>
  <si>
    <t>46F</t>
  </si>
  <si>
    <t>49F</t>
  </si>
  <si>
    <t>.25M</t>
  </si>
  <si>
    <t>1&amp;8</t>
  </si>
  <si>
    <t>39F</t>
  </si>
  <si>
    <t>.75M</t>
  </si>
  <si>
    <t>42F</t>
  </si>
  <si>
    <t>45F</t>
  </si>
  <si>
    <t>N</t>
  </si>
  <si>
    <t>2&amp;3&amp;4</t>
  </si>
  <si>
    <t>44F</t>
  </si>
  <si>
    <t>53F</t>
  </si>
  <si>
    <t>SITE INACCESSIBLE DUE TO CONSTRUCTION</t>
  </si>
  <si>
    <t>28F</t>
  </si>
  <si>
    <t>41F</t>
  </si>
  <si>
    <t>7&amp;8</t>
  </si>
  <si>
    <t>secchi )in)</t>
  </si>
  <si>
    <t>temp</t>
  </si>
  <si>
    <t>C</t>
  </si>
  <si>
    <t>F</t>
  </si>
  <si>
    <t>h2o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</si>
</sst>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12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0"/>
      <color indexed="17"/>
      <name val="Arial"/>
      <family val="2"/>
    </font>
    <font>
      <sz val="10"/>
      <color indexed="48"/>
      <name val="Arial"/>
      <family val="2"/>
    </font>
    <font>
      <sz val="10"/>
      <color indexed="57"/>
      <name val="Arial"/>
      <family val="2"/>
    </font>
    <font>
      <sz val="8"/>
      <color indexed="57"/>
      <name val="Arial"/>
      <family val="2"/>
    </font>
    <font>
      <sz val="8"/>
      <color indexed="17"/>
      <name val="Arial"/>
      <family val="2"/>
    </font>
    <font>
      <sz val="10"/>
      <color indexed="50"/>
      <name val="Arial"/>
      <family val="2"/>
    </font>
    <font>
      <sz val="8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4" fontId="1" fillId="0" borderId="0" xfId="0" applyNumberFormat="1" applyFont="1"/>
    <xf numFmtId="0" fontId="2" fillId="0" borderId="0" xfId="0" applyFont="1"/>
    <xf numFmtId="14" fontId="0" fillId="0" borderId="0" xfId="0" applyNumberFormat="1" applyAlignment="1">
      <alignment horizontal="right"/>
    </xf>
    <xf numFmtId="20" fontId="0" fillId="0" borderId="0" xfId="0" applyNumberFormat="1"/>
    <xf numFmtId="0" fontId="0" fillId="0" borderId="0" xfId="0" applyNumberFormat="1" applyAlignment="1">
      <alignment horizontal="right"/>
    </xf>
    <xf numFmtId="0" fontId="0" fillId="0" borderId="0" xfId="0" applyNumberFormat="1"/>
    <xf numFmtId="16" fontId="0" fillId="0" borderId="0" xfId="0" applyNumberFormat="1"/>
    <xf numFmtId="12" fontId="0" fillId="0" borderId="0" xfId="0" applyNumberFormat="1"/>
    <xf numFmtId="164" fontId="0" fillId="0" borderId="0" xfId="0" applyNumberFormat="1"/>
    <xf numFmtId="18" fontId="0" fillId="0" borderId="0" xfId="0" applyNumberFormat="1"/>
    <xf numFmtId="18" fontId="0" fillId="0" borderId="0" xfId="0" applyNumberFormat="1" applyAlignment="1">
      <alignment horizontal="right"/>
    </xf>
    <xf numFmtId="18" fontId="1" fillId="0" borderId="0" xfId="0" applyNumberFormat="1" applyFont="1"/>
    <xf numFmtId="164" fontId="0" fillId="0" borderId="0" xfId="0" applyNumberFormat="1" applyAlignment="1">
      <alignment horizontal="right"/>
    </xf>
    <xf numFmtId="1" fontId="0" fillId="0" borderId="0" xfId="0" applyNumberFormat="1"/>
    <xf numFmtId="0" fontId="0" fillId="0" borderId="0" xfId="0" quotePrefix="1"/>
    <xf numFmtId="14" fontId="3" fillId="0" borderId="0" xfId="0" applyNumberFormat="1" applyFont="1"/>
    <xf numFmtId="0" fontId="3" fillId="0" borderId="0" xfId="0" applyFont="1"/>
    <xf numFmtId="0" fontId="3" fillId="0" borderId="0" xfId="0" applyNumberFormat="1" applyFont="1" applyAlignment="1">
      <alignment horizontal="right"/>
    </xf>
    <xf numFmtId="14" fontId="4" fillId="0" borderId="0" xfId="0" applyNumberFormat="1" applyFont="1"/>
    <xf numFmtId="14" fontId="5" fillId="0" borderId="0" xfId="0" applyNumberFormat="1" applyFont="1"/>
    <xf numFmtId="0" fontId="5" fillId="0" borderId="0" xfId="0" applyFont="1"/>
    <xf numFmtId="14" fontId="5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6" fillId="0" borderId="0" xfId="0" applyFont="1"/>
    <xf numFmtId="0" fontId="6" fillId="0" borderId="0" xfId="0" quotePrefix="1" applyFont="1"/>
    <xf numFmtId="20" fontId="3" fillId="0" borderId="0" xfId="0" applyNumberFormat="1" applyFont="1"/>
    <xf numFmtId="16" fontId="7" fillId="0" borderId="0" xfId="0" applyNumberFormat="1" applyFont="1"/>
    <xf numFmtId="0" fontId="7" fillId="0" borderId="0" xfId="0" applyFont="1"/>
    <xf numFmtId="14" fontId="7" fillId="0" borderId="0" xfId="0" applyNumberFormat="1" applyFont="1"/>
    <xf numFmtId="14" fontId="7" fillId="0" borderId="0" xfId="0" applyNumberFormat="1" applyFont="1" applyAlignment="1">
      <alignment horizontal="right"/>
    </xf>
    <xf numFmtId="164" fontId="7" fillId="0" borderId="0" xfId="0" applyNumberFormat="1" applyFont="1"/>
    <xf numFmtId="14" fontId="6" fillId="0" borderId="0" xfId="0" applyNumberFormat="1" applyFont="1"/>
    <xf numFmtId="12" fontId="7" fillId="0" borderId="0" xfId="0" applyNumberFormat="1" applyFont="1"/>
    <xf numFmtId="14" fontId="8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/>
    <xf numFmtId="14" fontId="9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14" fontId="10" fillId="0" borderId="0" xfId="0" applyNumberFormat="1" applyFont="1"/>
    <xf numFmtId="0" fontId="10" fillId="0" borderId="0" xfId="0" applyFont="1"/>
    <xf numFmtId="14" fontId="10" fillId="0" borderId="0" xfId="0" applyNumberFormat="1" applyFont="1" applyAlignment="1">
      <alignment horizontal="right"/>
    </xf>
    <xf numFmtId="14" fontId="11" fillId="0" borderId="0" xfId="0" applyNumberFormat="1" applyFont="1"/>
    <xf numFmtId="16" fontId="6" fillId="0" borderId="0" xfId="0" applyNumberFormat="1" applyFont="1"/>
    <xf numFmtId="1" fontId="10" fillId="0" borderId="0" xfId="0" applyNumberFormat="1" applyFont="1"/>
    <xf numFmtId="1" fontId="6" fillId="0" borderId="0" xfId="0" applyNumberFormat="1" applyFont="1"/>
    <xf numFmtId="16" fontId="10" fillId="0" borderId="0" xfId="0" applyNumberFormat="1" applyFont="1"/>
    <xf numFmtId="164" fontId="10" fillId="0" borderId="0" xfId="0" applyNumberFormat="1" applyFont="1"/>
    <xf numFmtId="0" fontId="3" fillId="0" borderId="0" xfId="0" applyNumberFormat="1" applyFont="1"/>
    <xf numFmtId="164" fontId="6" fillId="0" borderId="0" xfId="0" applyNumberFormat="1" applyFont="1"/>
    <xf numFmtId="14" fontId="2" fillId="0" borderId="0" xfId="0" applyNumberFormat="1" applyFon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F870"/>
  <sheetViews>
    <sheetView tabSelected="1" topLeftCell="Q285" zoomScaleNormal="100" workbookViewId="0">
      <selection activeCell="U5" sqref="U5"/>
    </sheetView>
  </sheetViews>
  <sheetFormatPr baseColWidth="10" defaultRowHeight="13" x14ac:dyDescent="0.15"/>
  <cols>
    <col min="1" max="1" width="10.6640625" style="1" customWidth="1"/>
    <col min="2" max="2" width="7.1640625" customWidth="1"/>
    <col min="3" max="3" width="8" customWidth="1"/>
    <col min="4" max="4" width="6.83203125" customWidth="1"/>
    <col min="5" max="5" width="8.83203125" customWidth="1"/>
    <col min="6" max="6" width="7.5" customWidth="1"/>
    <col min="7" max="13" width="6.6640625" customWidth="1"/>
    <col min="14" max="14" width="5.1640625" customWidth="1"/>
    <col min="15" max="15" width="7.33203125" customWidth="1"/>
    <col min="16" max="16" width="5.1640625" customWidth="1"/>
    <col min="17" max="17" width="7" customWidth="1"/>
    <col min="18" max="18" width="8" customWidth="1"/>
    <col min="19" max="19" width="7.5" customWidth="1"/>
    <col min="20" max="21" width="8.83203125"/>
    <col min="22" max="22" width="8.83203125" customWidth="1"/>
    <col min="23" max="23" width="7.5" customWidth="1"/>
    <col min="24" max="24" width="8.83203125" customWidth="1"/>
    <col min="25" max="25" width="6.5" customWidth="1"/>
    <col min="26" max="27" width="8.5" customWidth="1"/>
    <col min="28" max="29" width="8.83203125" customWidth="1"/>
    <col min="30" max="30" width="6.83203125" customWidth="1"/>
    <col min="31" max="31" width="17.83203125" customWidth="1"/>
    <col min="32" max="32" width="10.6640625" customWidth="1"/>
    <col min="33" max="261" width="8.83203125" customWidth="1"/>
  </cols>
  <sheetData>
    <row r="1" spans="1:32" s="5" customFormat="1" x14ac:dyDescent="0.15">
      <c r="A1" s="56" t="s">
        <v>107</v>
      </c>
      <c r="B1" s="5" t="s">
        <v>19</v>
      </c>
      <c r="C1" s="5" t="s">
        <v>12</v>
      </c>
      <c r="D1" s="5" t="s">
        <v>14</v>
      </c>
      <c r="E1" s="5" t="s">
        <v>348</v>
      </c>
      <c r="F1" s="5" t="s">
        <v>15</v>
      </c>
      <c r="G1" s="5" t="s">
        <v>16</v>
      </c>
      <c r="N1" s="5" t="s">
        <v>2</v>
      </c>
      <c r="O1" s="5" t="s">
        <v>4</v>
      </c>
      <c r="P1" s="5" t="s">
        <v>6</v>
      </c>
      <c r="Q1" s="5" t="s">
        <v>3</v>
      </c>
      <c r="R1" s="5" t="s">
        <v>7</v>
      </c>
      <c r="S1" s="5" t="s">
        <v>5</v>
      </c>
      <c r="T1" s="5" t="s">
        <v>8</v>
      </c>
      <c r="U1" s="5" t="s">
        <v>9</v>
      </c>
      <c r="V1" s="5" t="s">
        <v>10</v>
      </c>
      <c r="W1" s="5" t="s">
        <v>367</v>
      </c>
      <c r="X1" s="5" t="s">
        <v>11</v>
      </c>
      <c r="Y1" s="5" t="s">
        <v>347</v>
      </c>
      <c r="AB1" s="5" t="s">
        <v>371</v>
      </c>
      <c r="AC1" s="5" t="s">
        <v>368</v>
      </c>
      <c r="AD1" s="5" t="s">
        <v>17</v>
      </c>
      <c r="AE1" s="5" t="s">
        <v>0</v>
      </c>
      <c r="AF1" s="5" t="s">
        <v>1</v>
      </c>
    </row>
    <row r="2" spans="1:32" x14ac:dyDescent="0.15">
      <c r="A2" s="1">
        <v>38615</v>
      </c>
      <c r="B2" s="2">
        <v>1</v>
      </c>
      <c r="C2" s="2"/>
      <c r="D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 t="str">
        <f>IF(Z2&gt;0,IF(AA2="F",((Z2-32)*5/9),Z2),IF(Z2&lt;0,IF(AA2="F",((Z2-32)*5/9),Z2)," "))</f>
        <v xml:space="preserve"> </v>
      </c>
      <c r="U2" s="3" t="str">
        <f>IF(AB2&gt;0,IF(AC2="F",((AB2-32)*5/9),AB2),IF(AB2&lt;0,IF(AC2="F",((AB2-32)*5/9),AB2)," "))</f>
        <v xml:space="preserve"> </v>
      </c>
      <c r="V2" s="3"/>
      <c r="W2" s="3"/>
      <c r="X2" s="3"/>
      <c r="Y2" s="2"/>
      <c r="Z2" s="3"/>
      <c r="AA2" s="3"/>
      <c r="AB2" s="3"/>
      <c r="AC2" s="3"/>
      <c r="AD2" s="2">
        <v>2</v>
      </c>
      <c r="AE2" t="s">
        <v>20</v>
      </c>
      <c r="AF2" t="s">
        <v>21</v>
      </c>
    </row>
    <row r="3" spans="1:32" x14ac:dyDescent="0.15">
      <c r="A3" s="1">
        <v>38629</v>
      </c>
      <c r="B3" s="2">
        <v>1</v>
      </c>
      <c r="C3" s="2"/>
      <c r="D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 t="str">
        <f t="shared" ref="T3:T66" si="0">IF(Z3&gt;0,IF(AA3="F",((Z3-32)*5/9),Z3),IF(Z3&lt;0,IF(AA3="F",((Z3-32)*5/9),Z3)," "))</f>
        <v xml:space="preserve"> </v>
      </c>
      <c r="U3" s="3" t="str">
        <f t="shared" ref="U3:U66" si="1">IF(AB3&gt;0,IF(AC3="F",((AB3-32)*5/9),AB3),IF(AB3&lt;0,IF(AC3="F",((AB3-32)*5/9),AB3)," "))</f>
        <v xml:space="preserve"> </v>
      </c>
      <c r="V3" s="3"/>
      <c r="W3" s="3"/>
      <c r="X3" s="3"/>
      <c r="Y3" s="3"/>
      <c r="Z3" s="3"/>
      <c r="AA3" s="3"/>
      <c r="AB3" s="3"/>
      <c r="AC3" s="3"/>
      <c r="AD3" s="2"/>
    </row>
    <row r="4" spans="1:32" x14ac:dyDescent="0.15">
      <c r="A4" s="4">
        <v>38643</v>
      </c>
      <c r="B4" s="2">
        <v>1</v>
      </c>
      <c r="C4" s="2"/>
      <c r="D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 t="str">
        <f t="shared" si="0"/>
        <v xml:space="preserve"> </v>
      </c>
      <c r="U4" s="3" t="str">
        <f t="shared" si="1"/>
        <v xml:space="preserve"> </v>
      </c>
      <c r="V4" s="3"/>
      <c r="W4" s="3"/>
      <c r="X4" s="3"/>
      <c r="Y4" s="3"/>
      <c r="Z4" s="3"/>
      <c r="AA4" s="3"/>
      <c r="AB4" s="3"/>
      <c r="AC4" s="3"/>
      <c r="AD4" s="2"/>
    </row>
    <row r="5" spans="1:32" ht="13.5" customHeight="1" x14ac:dyDescent="0.15">
      <c r="A5" s="4">
        <v>38657</v>
      </c>
      <c r="B5" s="2">
        <v>1</v>
      </c>
      <c r="C5" s="2">
        <v>7.0000000000000007E-2</v>
      </c>
      <c r="D5">
        <v>7.14</v>
      </c>
      <c r="E5">
        <v>11.2</v>
      </c>
      <c r="F5">
        <v>2.17</v>
      </c>
      <c r="G5">
        <v>0.188</v>
      </c>
      <c r="N5" s="3" t="s">
        <v>22</v>
      </c>
      <c r="O5" s="3">
        <v>3</v>
      </c>
      <c r="P5" s="3">
        <v>2</v>
      </c>
      <c r="Q5" s="3">
        <v>2</v>
      </c>
      <c r="R5" s="3">
        <v>8</v>
      </c>
      <c r="S5" s="3">
        <v>1</v>
      </c>
      <c r="T5" s="3">
        <f t="shared" si="0"/>
        <v>17</v>
      </c>
      <c r="U5" s="3">
        <f t="shared" si="1"/>
        <v>12</v>
      </c>
      <c r="V5" s="3">
        <f>W5*0.0254</f>
        <v>0.53339999999999999</v>
      </c>
      <c r="W5" s="3">
        <v>21</v>
      </c>
      <c r="X5" s="3">
        <v>2</v>
      </c>
      <c r="Y5">
        <v>8.91</v>
      </c>
      <c r="Z5" s="3">
        <v>17</v>
      </c>
      <c r="AA5" s="3" t="s">
        <v>369</v>
      </c>
      <c r="AB5" s="3">
        <v>12</v>
      </c>
      <c r="AC5" s="3" t="s">
        <v>369</v>
      </c>
      <c r="AD5" s="2"/>
    </row>
    <row r="6" spans="1:32" x14ac:dyDescent="0.15">
      <c r="A6" s="1">
        <v>38671</v>
      </c>
      <c r="B6" s="2">
        <v>1</v>
      </c>
      <c r="N6" s="3"/>
      <c r="O6" s="3"/>
      <c r="P6" s="3"/>
      <c r="Q6" s="3"/>
      <c r="R6" s="3"/>
      <c r="S6" s="3"/>
      <c r="T6" s="3" t="str">
        <f t="shared" si="0"/>
        <v xml:space="preserve"> </v>
      </c>
      <c r="U6" s="3" t="str">
        <f t="shared" si="1"/>
        <v xml:space="preserve"> </v>
      </c>
      <c r="V6" s="3">
        <f t="shared" ref="V6:V69" si="2">W6*0.0254</f>
        <v>0</v>
      </c>
      <c r="W6" s="3"/>
      <c r="X6" s="3"/>
      <c r="Z6" s="3"/>
      <c r="AA6" s="3"/>
      <c r="AB6" s="3"/>
      <c r="AC6" s="3"/>
    </row>
    <row r="7" spans="1:32" x14ac:dyDescent="0.15">
      <c r="A7" s="1">
        <v>38685</v>
      </c>
      <c r="B7" s="2">
        <v>1</v>
      </c>
      <c r="C7" s="2">
        <v>7.0000000000000007E-2</v>
      </c>
      <c r="D7">
        <v>7.61</v>
      </c>
      <c r="E7">
        <v>7.6</v>
      </c>
      <c r="F7">
        <v>0.73899999999999999</v>
      </c>
      <c r="G7">
        <v>0.16300000000000001</v>
      </c>
      <c r="N7" s="3" t="s">
        <v>22</v>
      </c>
      <c r="O7" s="3">
        <v>2</v>
      </c>
      <c r="P7" s="3">
        <v>3</v>
      </c>
      <c r="Q7" s="3">
        <v>2</v>
      </c>
      <c r="R7" s="3"/>
      <c r="S7" s="3"/>
      <c r="T7" s="3">
        <f t="shared" si="0"/>
        <v>21</v>
      </c>
      <c r="U7" s="3">
        <f t="shared" si="1"/>
        <v>9</v>
      </c>
      <c r="V7" s="3">
        <f t="shared" si="2"/>
        <v>0.58419999999999994</v>
      </c>
      <c r="W7" s="3">
        <v>23</v>
      </c>
      <c r="X7" s="3">
        <v>1</v>
      </c>
      <c r="Y7">
        <v>10.86</v>
      </c>
      <c r="Z7" s="3">
        <v>21</v>
      </c>
      <c r="AA7" s="3" t="s">
        <v>369</v>
      </c>
      <c r="AB7" s="3">
        <v>9</v>
      </c>
      <c r="AC7" s="3" t="s">
        <v>369</v>
      </c>
      <c r="AF7" t="s">
        <v>196</v>
      </c>
    </row>
    <row r="8" spans="1:32" x14ac:dyDescent="0.15">
      <c r="A8" s="1">
        <v>38699</v>
      </c>
      <c r="B8" s="2">
        <v>1</v>
      </c>
      <c r="C8" s="3">
        <v>0.16</v>
      </c>
      <c r="D8" s="3">
        <v>6.9</v>
      </c>
      <c r="E8" s="3">
        <v>4.8</v>
      </c>
      <c r="F8" s="3">
        <v>2.117</v>
      </c>
      <c r="G8" s="3">
        <v>0.34200000000000003</v>
      </c>
      <c r="H8" s="3"/>
      <c r="I8" s="3"/>
      <c r="J8" s="3"/>
      <c r="K8" s="3"/>
      <c r="L8" s="3"/>
      <c r="M8" s="3"/>
      <c r="N8" s="3" t="s">
        <v>22</v>
      </c>
      <c r="O8" s="3">
        <v>2</v>
      </c>
      <c r="P8" s="3">
        <v>2</v>
      </c>
      <c r="Q8" s="3">
        <v>1</v>
      </c>
      <c r="R8" s="3">
        <v>1</v>
      </c>
      <c r="S8" s="3"/>
      <c r="T8" s="3" t="str">
        <f t="shared" si="0"/>
        <v xml:space="preserve"> </v>
      </c>
      <c r="U8" s="3">
        <f t="shared" si="1"/>
        <v>2</v>
      </c>
      <c r="V8" s="3">
        <f t="shared" si="2"/>
        <v>0.60959999999999992</v>
      </c>
      <c r="W8" s="3">
        <v>24</v>
      </c>
      <c r="X8" s="3">
        <v>2</v>
      </c>
      <c r="Y8" s="3">
        <v>3.85</v>
      </c>
      <c r="Z8" s="3"/>
      <c r="AA8" s="3"/>
      <c r="AB8" s="3">
        <v>2</v>
      </c>
      <c r="AC8" s="3" t="s">
        <v>369</v>
      </c>
      <c r="AD8" s="2"/>
    </row>
    <row r="9" spans="1:32" x14ac:dyDescent="0.15">
      <c r="A9" s="1">
        <v>38804</v>
      </c>
      <c r="B9" s="2">
        <v>1</v>
      </c>
      <c r="N9" s="3"/>
      <c r="O9" s="3"/>
      <c r="P9" s="3"/>
      <c r="Q9" s="3"/>
      <c r="R9" s="3"/>
      <c r="S9" s="3"/>
      <c r="T9" s="3" t="str">
        <f t="shared" si="0"/>
        <v xml:space="preserve"> </v>
      </c>
      <c r="U9" s="3" t="str">
        <f t="shared" si="1"/>
        <v xml:space="preserve"> </v>
      </c>
      <c r="V9" s="3">
        <f t="shared" si="2"/>
        <v>0</v>
      </c>
      <c r="W9" s="3"/>
      <c r="X9" s="3"/>
      <c r="Z9" s="3"/>
      <c r="AA9" s="3"/>
      <c r="AB9" s="3"/>
      <c r="AC9" s="3"/>
      <c r="AF9" t="s">
        <v>194</v>
      </c>
    </row>
    <row r="10" spans="1:32" x14ac:dyDescent="0.15">
      <c r="A10" s="1">
        <v>38818</v>
      </c>
      <c r="B10" s="2">
        <v>1</v>
      </c>
      <c r="N10" s="3"/>
      <c r="O10" s="3"/>
      <c r="P10" s="3"/>
      <c r="Q10" s="3"/>
      <c r="R10" s="3"/>
      <c r="S10" s="3"/>
      <c r="T10" s="3" t="str">
        <f t="shared" si="0"/>
        <v xml:space="preserve"> </v>
      </c>
      <c r="U10" s="3" t="str">
        <f t="shared" si="1"/>
        <v xml:space="preserve"> </v>
      </c>
      <c r="V10" s="3">
        <f t="shared" si="2"/>
        <v>0</v>
      </c>
      <c r="W10" s="3"/>
      <c r="X10" s="3"/>
      <c r="Z10" s="3"/>
      <c r="AA10" s="3"/>
      <c r="AB10" s="3"/>
      <c r="AC10" s="3"/>
    </row>
    <row r="11" spans="1:32" x14ac:dyDescent="0.15">
      <c r="A11" s="1">
        <v>38832</v>
      </c>
      <c r="B11" s="2">
        <v>1</v>
      </c>
      <c r="N11" s="3"/>
      <c r="O11" s="3"/>
      <c r="P11" s="3"/>
      <c r="Q11" s="3"/>
      <c r="S11" s="3"/>
      <c r="T11" s="3" t="str">
        <f t="shared" si="0"/>
        <v xml:space="preserve"> </v>
      </c>
      <c r="U11" s="3" t="str">
        <f t="shared" si="1"/>
        <v xml:space="preserve"> </v>
      </c>
      <c r="V11" s="3">
        <f t="shared" si="2"/>
        <v>0</v>
      </c>
      <c r="W11" s="3"/>
      <c r="X11" s="3"/>
      <c r="Z11" s="3"/>
      <c r="AA11" s="3"/>
      <c r="AB11" s="3"/>
      <c r="AC11" s="3"/>
    </row>
    <row r="12" spans="1:32" x14ac:dyDescent="0.15">
      <c r="A12" s="6">
        <v>38846</v>
      </c>
      <c r="B12" s="2">
        <v>1</v>
      </c>
      <c r="C12" s="3"/>
      <c r="D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 t="str">
        <f t="shared" si="0"/>
        <v xml:space="preserve"> </v>
      </c>
      <c r="U12" s="3" t="str">
        <f t="shared" si="1"/>
        <v xml:space="preserve"> </v>
      </c>
      <c r="V12" s="3">
        <f t="shared" si="2"/>
        <v>0</v>
      </c>
      <c r="W12" s="3"/>
      <c r="X12" s="3"/>
      <c r="Y12" s="3"/>
      <c r="Z12" s="3"/>
      <c r="AA12" s="3"/>
      <c r="AB12" s="3"/>
      <c r="AC12" s="3"/>
      <c r="AD12" s="2"/>
    </row>
    <row r="13" spans="1:32" x14ac:dyDescent="0.15">
      <c r="A13" s="6">
        <v>38860</v>
      </c>
      <c r="B13" s="2">
        <v>1</v>
      </c>
      <c r="C13" s="3"/>
      <c r="D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 t="str">
        <f t="shared" si="0"/>
        <v xml:space="preserve"> </v>
      </c>
      <c r="U13" s="3" t="str">
        <f t="shared" si="1"/>
        <v xml:space="preserve"> </v>
      </c>
      <c r="V13" s="3">
        <f t="shared" si="2"/>
        <v>0</v>
      </c>
      <c r="W13" s="3"/>
      <c r="X13" s="3"/>
      <c r="Y13" s="3"/>
      <c r="Z13" s="3"/>
      <c r="AA13" s="3"/>
      <c r="AB13" s="3"/>
      <c r="AC13" s="3"/>
      <c r="AD13" s="2"/>
    </row>
    <row r="14" spans="1:32" x14ac:dyDescent="0.15">
      <c r="A14" s="6">
        <v>38874</v>
      </c>
      <c r="B14" s="2">
        <v>1</v>
      </c>
      <c r="C14" s="3"/>
      <c r="D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 t="str">
        <f t="shared" si="0"/>
        <v xml:space="preserve"> </v>
      </c>
      <c r="U14" s="3" t="str">
        <f t="shared" si="1"/>
        <v xml:space="preserve"> </v>
      </c>
      <c r="V14" s="3">
        <f t="shared" si="2"/>
        <v>0</v>
      </c>
      <c r="W14" s="3"/>
      <c r="X14" s="3"/>
      <c r="Y14" s="3"/>
      <c r="Z14" s="3"/>
      <c r="AA14" s="3"/>
      <c r="AB14" s="3"/>
      <c r="AC14" s="3"/>
      <c r="AD14" s="2"/>
    </row>
    <row r="15" spans="1:32" x14ac:dyDescent="0.15">
      <c r="A15" s="6">
        <v>38888</v>
      </c>
      <c r="B15" s="2">
        <v>1</v>
      </c>
      <c r="C15" s="3"/>
      <c r="D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 t="str">
        <f t="shared" si="0"/>
        <v xml:space="preserve"> </v>
      </c>
      <c r="U15" s="3" t="str">
        <f t="shared" si="1"/>
        <v xml:space="preserve"> </v>
      </c>
      <c r="V15" s="3">
        <f t="shared" si="2"/>
        <v>0</v>
      </c>
      <c r="W15" s="3"/>
      <c r="X15" s="3"/>
      <c r="Y15" s="3"/>
      <c r="Z15" s="3"/>
      <c r="AA15" s="3"/>
      <c r="AB15" s="3"/>
      <c r="AC15" s="3"/>
      <c r="AD15" s="2"/>
    </row>
    <row r="16" spans="1:32" x14ac:dyDescent="0.15">
      <c r="A16" s="6">
        <v>38903</v>
      </c>
      <c r="B16" s="2">
        <v>1</v>
      </c>
      <c r="C16" s="3"/>
      <c r="D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tr">
        <f t="shared" si="0"/>
        <v xml:space="preserve"> </v>
      </c>
      <c r="U16" s="3" t="str">
        <f t="shared" si="1"/>
        <v xml:space="preserve"> </v>
      </c>
      <c r="V16" s="3">
        <f t="shared" si="2"/>
        <v>0</v>
      </c>
      <c r="W16" s="3"/>
      <c r="X16" s="3"/>
      <c r="Y16" s="3"/>
      <c r="Z16" s="3"/>
      <c r="AA16" s="3"/>
      <c r="AB16" s="3"/>
      <c r="AC16" s="3"/>
      <c r="AD16" s="2"/>
    </row>
    <row r="17" spans="1:32" x14ac:dyDescent="0.15">
      <c r="A17" s="6">
        <v>38916</v>
      </c>
      <c r="B17" s="2">
        <v>1</v>
      </c>
      <c r="C17" s="3"/>
      <c r="D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 t="str">
        <f t="shared" si="0"/>
        <v xml:space="preserve"> </v>
      </c>
      <c r="U17" s="3" t="str">
        <f t="shared" si="1"/>
        <v xml:space="preserve"> </v>
      </c>
      <c r="V17" s="3">
        <f t="shared" si="2"/>
        <v>0</v>
      </c>
      <c r="W17" s="3"/>
      <c r="X17" s="3"/>
      <c r="Y17" s="3"/>
      <c r="Z17" s="3"/>
      <c r="AA17" s="3"/>
      <c r="AB17" s="3"/>
      <c r="AC17" s="3"/>
      <c r="AD17" s="2"/>
    </row>
    <row r="18" spans="1:32" x14ac:dyDescent="0.15">
      <c r="A18" s="6">
        <v>38930</v>
      </c>
      <c r="B18" s="2">
        <v>1</v>
      </c>
      <c r="C18" s="3"/>
      <c r="D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 t="str">
        <f t="shared" si="0"/>
        <v xml:space="preserve"> </v>
      </c>
      <c r="U18" s="3" t="str">
        <f t="shared" si="1"/>
        <v xml:space="preserve"> </v>
      </c>
      <c r="V18" s="3">
        <f t="shared" si="2"/>
        <v>0</v>
      </c>
      <c r="W18" s="3"/>
      <c r="X18" s="3"/>
      <c r="Y18" s="3"/>
      <c r="Z18" s="3"/>
      <c r="AA18" s="3"/>
      <c r="AB18" s="3"/>
      <c r="AC18" s="3"/>
      <c r="AD18" s="2"/>
    </row>
    <row r="19" spans="1:32" x14ac:dyDescent="0.15">
      <c r="A19" s="6">
        <v>38944</v>
      </c>
      <c r="B19" s="2">
        <v>1</v>
      </c>
      <c r="C19" s="3"/>
      <c r="D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 t="str">
        <f t="shared" si="0"/>
        <v xml:space="preserve"> </v>
      </c>
      <c r="U19" s="3" t="str">
        <f t="shared" si="1"/>
        <v xml:space="preserve"> </v>
      </c>
      <c r="V19" s="3">
        <f t="shared" si="2"/>
        <v>0</v>
      </c>
      <c r="W19" s="3"/>
      <c r="X19" s="3"/>
      <c r="Y19" s="3"/>
      <c r="Z19" s="3"/>
      <c r="AA19" s="3"/>
      <c r="AB19" s="3"/>
      <c r="AC19" s="3"/>
      <c r="AD19" s="2"/>
    </row>
    <row r="20" spans="1:32" x14ac:dyDescent="0.15">
      <c r="A20" s="6">
        <v>38958</v>
      </c>
      <c r="B20" s="2">
        <v>1</v>
      </c>
      <c r="C20" s="3"/>
      <c r="D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 t="str">
        <f t="shared" si="0"/>
        <v xml:space="preserve"> </v>
      </c>
      <c r="U20" s="3" t="str">
        <f t="shared" si="1"/>
        <v xml:space="preserve"> </v>
      </c>
      <c r="V20" s="3">
        <f t="shared" si="2"/>
        <v>0</v>
      </c>
      <c r="W20" s="3"/>
      <c r="X20" s="3"/>
      <c r="Y20" s="3"/>
      <c r="Z20" s="3"/>
      <c r="AA20" s="3"/>
      <c r="AB20" s="3"/>
      <c r="AC20" s="3"/>
      <c r="AD20" s="2"/>
    </row>
    <row r="21" spans="1:32" x14ac:dyDescent="0.15">
      <c r="A21" s="6">
        <v>38972</v>
      </c>
      <c r="B21" s="2">
        <v>1</v>
      </c>
      <c r="C21" s="3"/>
      <c r="D21" s="3"/>
      <c r="F21" s="3"/>
      <c r="G21" s="3"/>
      <c r="H21" s="3"/>
      <c r="I21" s="3"/>
      <c r="J21" s="3"/>
      <c r="K21" s="3"/>
      <c r="L21" s="3"/>
      <c r="M21" s="3"/>
      <c r="T21" s="3" t="str">
        <f t="shared" si="0"/>
        <v xml:space="preserve"> </v>
      </c>
      <c r="U21" s="3" t="str">
        <f t="shared" si="1"/>
        <v xml:space="preserve"> </v>
      </c>
      <c r="V21" s="3">
        <f t="shared" si="2"/>
        <v>0</v>
      </c>
      <c r="X21" s="3"/>
      <c r="Y21" s="3"/>
      <c r="AD21" s="2"/>
    </row>
    <row r="22" spans="1:32" x14ac:dyDescent="0.15">
      <c r="A22" s="6">
        <v>38986</v>
      </c>
      <c r="B22" s="2">
        <v>1</v>
      </c>
      <c r="C22" s="3"/>
      <c r="D22" s="3"/>
      <c r="F22" s="3"/>
      <c r="G22" s="3"/>
      <c r="H22" s="3"/>
      <c r="I22" s="3"/>
      <c r="J22" s="3"/>
      <c r="K22" s="3"/>
      <c r="L22" s="3"/>
      <c r="M22" s="3"/>
      <c r="T22" s="3" t="str">
        <f t="shared" si="0"/>
        <v xml:space="preserve"> </v>
      </c>
      <c r="U22" s="3" t="str">
        <f t="shared" si="1"/>
        <v xml:space="preserve"> </v>
      </c>
      <c r="V22" s="3">
        <f t="shared" si="2"/>
        <v>0</v>
      </c>
      <c r="X22" s="3"/>
      <c r="Y22" s="3"/>
      <c r="AD22" s="2"/>
    </row>
    <row r="23" spans="1:32" x14ac:dyDescent="0.15">
      <c r="A23" s="6">
        <v>39000</v>
      </c>
      <c r="B23" s="2">
        <v>1</v>
      </c>
      <c r="C23" s="3"/>
      <c r="D23" s="3"/>
      <c r="F23" s="3"/>
      <c r="G23" s="3"/>
      <c r="H23" s="3"/>
      <c r="I23" s="3"/>
      <c r="J23" s="3"/>
      <c r="K23" s="3"/>
      <c r="L23" s="3"/>
      <c r="M23" s="3"/>
      <c r="T23" s="3" t="str">
        <f t="shared" si="0"/>
        <v xml:space="preserve"> </v>
      </c>
      <c r="U23" s="3" t="str">
        <f t="shared" si="1"/>
        <v xml:space="preserve"> </v>
      </c>
      <c r="V23" s="3">
        <f t="shared" si="2"/>
        <v>0</v>
      </c>
      <c r="X23" s="3"/>
      <c r="Y23" s="3"/>
      <c r="AD23" s="2"/>
    </row>
    <row r="24" spans="1:32" x14ac:dyDescent="0.15">
      <c r="A24" s="6">
        <v>39014</v>
      </c>
      <c r="B24" s="2">
        <v>1</v>
      </c>
      <c r="C24" s="3"/>
      <c r="D24" s="3"/>
      <c r="F24" s="3"/>
      <c r="G24" s="3"/>
      <c r="H24" s="3"/>
      <c r="I24" s="3"/>
      <c r="J24" s="3"/>
      <c r="K24" s="3"/>
      <c r="L24" s="3"/>
      <c r="M24" s="3"/>
      <c r="T24" s="3" t="str">
        <f t="shared" si="0"/>
        <v xml:space="preserve"> </v>
      </c>
      <c r="U24" s="3" t="str">
        <f t="shared" si="1"/>
        <v xml:space="preserve"> </v>
      </c>
      <c r="V24" s="3">
        <f t="shared" si="2"/>
        <v>0</v>
      </c>
      <c r="X24" s="3"/>
      <c r="Y24" s="3"/>
      <c r="AD24" s="2"/>
    </row>
    <row r="25" spans="1:32" x14ac:dyDescent="0.15">
      <c r="A25" s="6">
        <v>39028</v>
      </c>
      <c r="B25" s="2">
        <v>1</v>
      </c>
      <c r="C25" s="3"/>
      <c r="D25" s="3"/>
      <c r="F25" s="3"/>
      <c r="G25" s="3"/>
      <c r="H25" s="3"/>
      <c r="I25" s="3"/>
      <c r="J25" s="3"/>
      <c r="K25" s="3"/>
      <c r="L25" s="3"/>
      <c r="M25" s="3"/>
      <c r="T25" s="3" t="str">
        <f t="shared" si="0"/>
        <v xml:space="preserve"> </v>
      </c>
      <c r="U25" s="3" t="str">
        <f t="shared" si="1"/>
        <v xml:space="preserve"> </v>
      </c>
      <c r="V25" s="3">
        <f t="shared" si="2"/>
        <v>0</v>
      </c>
      <c r="X25" s="3"/>
      <c r="Y25" s="3"/>
      <c r="AD25" s="2"/>
    </row>
    <row r="26" spans="1:32" x14ac:dyDescent="0.15">
      <c r="A26" s="6">
        <v>39042</v>
      </c>
      <c r="B26" s="2">
        <v>1</v>
      </c>
      <c r="C26" s="3"/>
      <c r="D26" s="3"/>
      <c r="F26" s="3"/>
      <c r="G26" s="3"/>
      <c r="H26" s="3"/>
      <c r="I26" s="3"/>
      <c r="J26" s="3"/>
      <c r="K26" s="3"/>
      <c r="L26" s="3"/>
      <c r="M26" s="3"/>
      <c r="T26" s="3" t="str">
        <f t="shared" si="0"/>
        <v xml:space="preserve"> </v>
      </c>
      <c r="U26" s="3" t="str">
        <f t="shared" si="1"/>
        <v xml:space="preserve"> </v>
      </c>
      <c r="V26" s="3">
        <f t="shared" si="2"/>
        <v>0</v>
      </c>
      <c r="X26" s="3"/>
      <c r="Y26" s="3"/>
      <c r="AD26" s="2"/>
    </row>
    <row r="27" spans="1:32" x14ac:dyDescent="0.15">
      <c r="A27" s="6">
        <v>39056</v>
      </c>
      <c r="B27" s="2">
        <v>1</v>
      </c>
      <c r="C27" s="3"/>
      <c r="D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 t="str">
        <f t="shared" si="0"/>
        <v xml:space="preserve"> </v>
      </c>
      <c r="U27" s="3" t="str">
        <f t="shared" si="1"/>
        <v xml:space="preserve"> </v>
      </c>
      <c r="V27" s="3">
        <f t="shared" si="2"/>
        <v>0</v>
      </c>
      <c r="W27" s="3"/>
      <c r="X27" s="3"/>
      <c r="Y27" s="3"/>
      <c r="Z27" s="3"/>
      <c r="AA27" s="3"/>
      <c r="AB27" s="3"/>
      <c r="AC27" s="3"/>
      <c r="AD27" s="2"/>
    </row>
    <row r="28" spans="1:32" x14ac:dyDescent="0.15">
      <c r="A28" s="6"/>
      <c r="B28" s="2"/>
      <c r="C28" s="3"/>
      <c r="D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 t="str">
        <f t="shared" si="0"/>
        <v xml:space="preserve"> </v>
      </c>
      <c r="U28" s="3" t="str">
        <f t="shared" si="1"/>
        <v xml:space="preserve"> </v>
      </c>
      <c r="V28" s="3">
        <f t="shared" si="2"/>
        <v>0</v>
      </c>
      <c r="W28" s="3"/>
      <c r="X28" s="3"/>
      <c r="Y28" s="3"/>
      <c r="Z28" s="3"/>
      <c r="AA28" s="3"/>
      <c r="AB28" s="3"/>
      <c r="AC28" s="3"/>
      <c r="AD28" s="2"/>
    </row>
    <row r="29" spans="1:32" x14ac:dyDescent="0.15">
      <c r="A29" s="6"/>
      <c r="B29" s="2"/>
      <c r="C29" s="3"/>
      <c r="D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 t="str">
        <f t="shared" si="0"/>
        <v xml:space="preserve"> </v>
      </c>
      <c r="U29" s="3" t="str">
        <f t="shared" si="1"/>
        <v xml:space="preserve"> </v>
      </c>
      <c r="V29" s="3">
        <f t="shared" si="2"/>
        <v>0</v>
      </c>
      <c r="W29" s="3"/>
      <c r="X29" s="3"/>
      <c r="Y29" s="3"/>
      <c r="Z29" s="3"/>
      <c r="AA29" s="3"/>
      <c r="AB29" s="3"/>
      <c r="AC29" s="3"/>
      <c r="AD29" s="2"/>
    </row>
    <row r="30" spans="1:32" x14ac:dyDescent="0.15">
      <c r="A30" s="57"/>
      <c r="B30" s="2"/>
      <c r="N30" s="3"/>
      <c r="O30" s="3"/>
      <c r="P30" s="3"/>
      <c r="Q30" s="3"/>
      <c r="R30" s="3"/>
      <c r="S30" s="3"/>
      <c r="T30" s="3" t="str">
        <f t="shared" si="0"/>
        <v xml:space="preserve"> </v>
      </c>
      <c r="U30" s="3" t="str">
        <f t="shared" si="1"/>
        <v xml:space="preserve"> </v>
      </c>
      <c r="V30" s="3">
        <f t="shared" si="2"/>
        <v>0</v>
      </c>
      <c r="W30" s="3"/>
      <c r="X30" s="3"/>
      <c r="Z30" s="3"/>
      <c r="AA30" s="3"/>
      <c r="AB30" s="3"/>
      <c r="AC30" s="3"/>
      <c r="AD30" s="2"/>
    </row>
    <row r="31" spans="1:32" x14ac:dyDescent="0.15">
      <c r="A31" s="1">
        <v>38615</v>
      </c>
      <c r="B31" s="2">
        <v>2</v>
      </c>
      <c r="C31" s="3">
        <v>0.08</v>
      </c>
      <c r="D31" s="3">
        <v>6.55</v>
      </c>
      <c r="E31" s="3">
        <v>6.4</v>
      </c>
      <c r="F31" s="3">
        <v>3.29</v>
      </c>
      <c r="G31" s="3">
        <v>0.42199999999999999</v>
      </c>
      <c r="H31" s="3"/>
      <c r="I31" s="3"/>
      <c r="J31" s="3"/>
      <c r="K31" s="3"/>
      <c r="L31" s="3"/>
      <c r="M31" s="3"/>
      <c r="N31" s="3">
        <v>2</v>
      </c>
      <c r="O31" s="3">
        <v>3</v>
      </c>
      <c r="P31" s="3">
        <v>2</v>
      </c>
      <c r="Q31" s="3">
        <v>2</v>
      </c>
      <c r="R31" s="3">
        <v>6</v>
      </c>
      <c r="S31" s="3">
        <v>3</v>
      </c>
      <c r="T31" s="3">
        <f t="shared" si="0"/>
        <v>30</v>
      </c>
      <c r="U31" s="3">
        <f t="shared" si="1"/>
        <v>27</v>
      </c>
      <c r="V31" s="3" t="e">
        <f t="shared" si="2"/>
        <v>#VALUE!</v>
      </c>
      <c r="W31" s="3" t="s">
        <v>22</v>
      </c>
      <c r="X31" s="3">
        <v>2</v>
      </c>
      <c r="Y31" s="3">
        <v>6.81</v>
      </c>
      <c r="Z31" s="3">
        <v>30</v>
      </c>
      <c r="AA31" s="3" t="s">
        <v>369</v>
      </c>
      <c r="AB31" s="3">
        <v>27</v>
      </c>
      <c r="AC31" s="3" t="s">
        <v>369</v>
      </c>
      <c r="AD31" s="2">
        <v>2</v>
      </c>
      <c r="AE31" t="s">
        <v>27</v>
      </c>
      <c r="AF31" t="s">
        <v>28</v>
      </c>
    </row>
    <row r="32" spans="1:32" x14ac:dyDescent="0.15">
      <c r="A32" s="1">
        <v>38629</v>
      </c>
      <c r="B32" s="2">
        <v>2</v>
      </c>
      <c r="C32" s="3">
        <v>0.08</v>
      </c>
      <c r="D32" s="3">
        <v>7.04</v>
      </c>
      <c r="E32">
        <v>0.8</v>
      </c>
      <c r="F32" s="3">
        <v>4.0229999999999997</v>
      </c>
      <c r="G32" s="3">
        <v>0.25700000000000001</v>
      </c>
      <c r="H32" s="3"/>
      <c r="I32" s="3"/>
      <c r="J32" s="3"/>
      <c r="K32" s="3"/>
      <c r="L32" s="3"/>
      <c r="M32" s="3"/>
      <c r="N32">
        <v>3</v>
      </c>
      <c r="O32" s="3">
        <v>2</v>
      </c>
      <c r="P32" s="3">
        <v>2</v>
      </c>
      <c r="Q32" s="3">
        <v>2</v>
      </c>
      <c r="R32" s="3">
        <v>3</v>
      </c>
      <c r="S32" s="3">
        <v>2</v>
      </c>
      <c r="T32" s="3">
        <f t="shared" si="0"/>
        <v>26</v>
      </c>
      <c r="U32" s="3">
        <f t="shared" si="1"/>
        <v>22</v>
      </c>
      <c r="V32" s="3" t="e">
        <f t="shared" si="2"/>
        <v>#VALUE!</v>
      </c>
      <c r="W32" s="3" t="s">
        <v>22</v>
      </c>
      <c r="X32" s="3">
        <v>2</v>
      </c>
      <c r="Y32" s="3">
        <v>9.59</v>
      </c>
      <c r="Z32" s="3">
        <v>26</v>
      </c>
      <c r="AA32" s="3" t="s">
        <v>369</v>
      </c>
      <c r="AB32" s="3">
        <v>22</v>
      </c>
      <c r="AC32" s="3" t="s">
        <v>369</v>
      </c>
    </row>
    <row r="33" spans="1:31" x14ac:dyDescent="0.15">
      <c r="A33" s="4">
        <v>38643</v>
      </c>
      <c r="B33" s="2">
        <v>2</v>
      </c>
      <c r="C33" s="3"/>
      <c r="D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 t="str">
        <f t="shared" si="0"/>
        <v xml:space="preserve"> </v>
      </c>
      <c r="U33" s="3" t="str">
        <f t="shared" si="1"/>
        <v xml:space="preserve"> </v>
      </c>
      <c r="V33" s="3">
        <f t="shared" si="2"/>
        <v>0</v>
      </c>
      <c r="W33" s="3"/>
      <c r="X33" s="3"/>
      <c r="Y33" s="3"/>
      <c r="Z33" s="3"/>
      <c r="AA33" s="3"/>
      <c r="AB33" s="3"/>
      <c r="AC33" s="3"/>
      <c r="AD33" s="2"/>
    </row>
    <row r="34" spans="1:31" x14ac:dyDescent="0.15">
      <c r="A34" s="4">
        <v>38657</v>
      </c>
      <c r="B34" s="2">
        <v>2</v>
      </c>
      <c r="C34" s="3"/>
      <c r="D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 t="str">
        <f t="shared" si="0"/>
        <v xml:space="preserve"> </v>
      </c>
      <c r="U34" s="3" t="str">
        <f t="shared" si="1"/>
        <v xml:space="preserve"> </v>
      </c>
      <c r="V34" s="3">
        <f t="shared" si="2"/>
        <v>0</v>
      </c>
      <c r="W34" s="3"/>
      <c r="X34" s="3"/>
      <c r="Y34" s="3"/>
      <c r="Z34" s="3"/>
      <c r="AA34" s="3"/>
      <c r="AB34" s="3"/>
      <c r="AC34" s="3"/>
      <c r="AD34" s="2"/>
    </row>
    <row r="35" spans="1:31" x14ac:dyDescent="0.15">
      <c r="A35" s="1">
        <v>38671</v>
      </c>
      <c r="B35" s="2">
        <v>2</v>
      </c>
      <c r="C35" s="3"/>
      <c r="D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 t="str">
        <f t="shared" si="0"/>
        <v xml:space="preserve"> </v>
      </c>
      <c r="U35" s="3" t="str">
        <f t="shared" si="1"/>
        <v xml:space="preserve"> </v>
      </c>
      <c r="V35" s="3">
        <f t="shared" si="2"/>
        <v>0</v>
      </c>
      <c r="W35" s="3"/>
      <c r="X35" s="3"/>
      <c r="Y35" s="3"/>
      <c r="Z35" s="3"/>
      <c r="AA35" s="3"/>
      <c r="AB35" s="3"/>
      <c r="AC35" s="3"/>
      <c r="AD35" s="2"/>
    </row>
    <row r="36" spans="1:31" x14ac:dyDescent="0.15">
      <c r="A36" s="1">
        <v>38685</v>
      </c>
      <c r="B36" s="2">
        <v>2</v>
      </c>
      <c r="C36" s="3">
        <v>0.08</v>
      </c>
      <c r="D36" s="3">
        <v>6.63</v>
      </c>
      <c r="E36" s="3">
        <v>3.4</v>
      </c>
      <c r="F36" s="3">
        <v>2.4700000000000002</v>
      </c>
      <c r="G36" s="3">
        <v>0.34799999999999998</v>
      </c>
      <c r="H36" s="3"/>
      <c r="I36" s="3"/>
      <c r="J36" s="3"/>
      <c r="K36" s="3"/>
      <c r="L36" s="3"/>
      <c r="M36" s="3"/>
      <c r="N36" s="3">
        <v>2</v>
      </c>
      <c r="O36" s="3">
        <v>3</v>
      </c>
      <c r="P36" s="3">
        <v>3</v>
      </c>
      <c r="Q36" s="3">
        <v>2</v>
      </c>
      <c r="R36" s="3">
        <v>4</v>
      </c>
      <c r="S36" s="3">
        <v>2</v>
      </c>
      <c r="T36" s="3">
        <f t="shared" si="0"/>
        <v>19</v>
      </c>
      <c r="U36" s="3">
        <f t="shared" si="1"/>
        <v>12</v>
      </c>
      <c r="V36" s="3" t="e">
        <f t="shared" si="2"/>
        <v>#VALUE!</v>
      </c>
      <c r="W36" s="3" t="s">
        <v>22</v>
      </c>
      <c r="X36" s="3">
        <v>2</v>
      </c>
      <c r="Y36" s="3">
        <v>10.16</v>
      </c>
      <c r="Z36" s="3">
        <v>19</v>
      </c>
      <c r="AA36" s="3" t="s">
        <v>369</v>
      </c>
      <c r="AB36" s="3">
        <v>12</v>
      </c>
      <c r="AC36" s="3" t="s">
        <v>369</v>
      </c>
      <c r="AD36" s="2"/>
      <c r="AE36" t="s">
        <v>195</v>
      </c>
    </row>
    <row r="37" spans="1:31" x14ac:dyDescent="0.15">
      <c r="A37" s="1">
        <v>38699</v>
      </c>
      <c r="B37" s="2">
        <v>2</v>
      </c>
      <c r="C37" s="3">
        <v>0.1</v>
      </c>
      <c r="D37" s="3">
        <v>6.54</v>
      </c>
      <c r="E37" s="3">
        <v>3.7</v>
      </c>
      <c r="F37" s="3">
        <v>5.51</v>
      </c>
      <c r="G37" s="3">
        <v>0.375</v>
      </c>
      <c r="H37" s="3"/>
      <c r="I37" s="3"/>
      <c r="J37" s="3"/>
      <c r="K37" s="3"/>
      <c r="L37" s="3"/>
      <c r="M37" s="3"/>
      <c r="N37" s="3">
        <v>2</v>
      </c>
      <c r="O37" s="3">
        <v>1</v>
      </c>
      <c r="P37" s="3">
        <v>1</v>
      </c>
      <c r="Q37" s="3">
        <v>1</v>
      </c>
      <c r="R37" s="3"/>
      <c r="S37" s="3">
        <v>1</v>
      </c>
      <c r="T37" s="3" t="str">
        <f t="shared" si="0"/>
        <v xml:space="preserve"> </v>
      </c>
      <c r="U37" s="3">
        <f t="shared" si="1"/>
        <v>2</v>
      </c>
      <c r="V37" s="3" t="e">
        <f t="shared" si="2"/>
        <v>#VALUE!</v>
      </c>
      <c r="W37" s="3" t="s">
        <v>22</v>
      </c>
      <c r="X37" s="3">
        <v>2</v>
      </c>
      <c r="Y37" s="3">
        <v>7.14</v>
      </c>
      <c r="Z37" s="3">
        <v>0</v>
      </c>
      <c r="AA37" s="3" t="s">
        <v>369</v>
      </c>
      <c r="AB37" s="3">
        <v>2</v>
      </c>
      <c r="AC37" s="3" t="s">
        <v>369</v>
      </c>
      <c r="AD37" s="2"/>
    </row>
    <row r="38" spans="1:31" x14ac:dyDescent="0.15">
      <c r="A38" s="1">
        <v>38804</v>
      </c>
      <c r="B38" s="2">
        <v>2</v>
      </c>
      <c r="C38">
        <v>0.09</v>
      </c>
      <c r="D38">
        <v>7.16</v>
      </c>
      <c r="E38">
        <v>1.5</v>
      </c>
      <c r="G38">
        <v>0.30399999999999999</v>
      </c>
      <c r="N38">
        <v>3</v>
      </c>
      <c r="O38">
        <v>2</v>
      </c>
      <c r="P38">
        <v>2</v>
      </c>
      <c r="Q38">
        <v>2</v>
      </c>
      <c r="R38">
        <v>6</v>
      </c>
      <c r="S38">
        <v>1</v>
      </c>
      <c r="T38" s="3">
        <f t="shared" si="0"/>
        <v>16</v>
      </c>
      <c r="U38" s="3">
        <f t="shared" si="1"/>
        <v>10</v>
      </c>
      <c r="V38" s="3" t="e">
        <f t="shared" si="2"/>
        <v>#VALUE!</v>
      </c>
      <c r="W38" t="s">
        <v>22</v>
      </c>
      <c r="X38">
        <v>2</v>
      </c>
      <c r="Y38">
        <v>15.3</v>
      </c>
      <c r="Z38">
        <v>16</v>
      </c>
      <c r="AA38" t="s">
        <v>369</v>
      </c>
      <c r="AB38">
        <v>10</v>
      </c>
      <c r="AC38" t="s">
        <v>369</v>
      </c>
    </row>
    <row r="39" spans="1:31" x14ac:dyDescent="0.15">
      <c r="A39" s="1">
        <v>38818</v>
      </c>
      <c r="B39" s="2">
        <v>2</v>
      </c>
      <c r="T39" s="3" t="str">
        <f t="shared" si="0"/>
        <v xml:space="preserve"> </v>
      </c>
      <c r="U39" s="3" t="str">
        <f t="shared" si="1"/>
        <v xml:space="preserve"> </v>
      </c>
      <c r="V39" s="3">
        <f t="shared" si="2"/>
        <v>0</v>
      </c>
    </row>
    <row r="40" spans="1:31" x14ac:dyDescent="0.15">
      <c r="A40" s="1">
        <v>38832</v>
      </c>
      <c r="B40" s="2">
        <v>2</v>
      </c>
      <c r="C40">
        <v>0.04</v>
      </c>
      <c r="D40">
        <v>6.4</v>
      </c>
      <c r="E40">
        <v>1.9</v>
      </c>
      <c r="G40">
        <v>0.55200000000000005</v>
      </c>
      <c r="N40">
        <v>1</v>
      </c>
      <c r="O40">
        <v>1</v>
      </c>
      <c r="P40">
        <v>2</v>
      </c>
      <c r="Q40">
        <v>2</v>
      </c>
      <c r="R40">
        <v>7</v>
      </c>
      <c r="S40">
        <v>3</v>
      </c>
      <c r="T40" s="3">
        <f t="shared" si="0"/>
        <v>26</v>
      </c>
      <c r="U40" s="3">
        <f t="shared" si="1"/>
        <v>18</v>
      </c>
      <c r="V40" s="3" t="e">
        <f t="shared" si="2"/>
        <v>#VALUE!</v>
      </c>
      <c r="W40" t="s">
        <v>22</v>
      </c>
      <c r="X40">
        <v>2</v>
      </c>
      <c r="Y40">
        <v>9.09</v>
      </c>
      <c r="Z40">
        <v>26</v>
      </c>
      <c r="AA40" t="s">
        <v>369</v>
      </c>
      <c r="AB40">
        <v>18</v>
      </c>
      <c r="AC40" t="s">
        <v>369</v>
      </c>
    </row>
    <row r="41" spans="1:31" x14ac:dyDescent="0.15">
      <c r="A41" s="6">
        <v>38846</v>
      </c>
      <c r="B41" s="2">
        <v>2</v>
      </c>
      <c r="T41" s="3" t="str">
        <f t="shared" si="0"/>
        <v xml:space="preserve"> </v>
      </c>
      <c r="U41" s="3" t="str">
        <f t="shared" si="1"/>
        <v xml:space="preserve"> </v>
      </c>
      <c r="V41" s="3">
        <f t="shared" si="2"/>
        <v>0</v>
      </c>
    </row>
    <row r="42" spans="1:31" x14ac:dyDescent="0.15">
      <c r="A42" s="6">
        <v>38860</v>
      </c>
      <c r="B42" s="2">
        <v>2</v>
      </c>
      <c r="T42" s="3" t="str">
        <f t="shared" si="0"/>
        <v xml:space="preserve"> </v>
      </c>
      <c r="U42" s="3" t="str">
        <f t="shared" si="1"/>
        <v xml:space="preserve"> </v>
      </c>
      <c r="V42" s="3">
        <f t="shared" si="2"/>
        <v>0</v>
      </c>
    </row>
    <row r="43" spans="1:31" x14ac:dyDescent="0.15">
      <c r="A43" s="6">
        <v>38874</v>
      </c>
      <c r="B43" s="2">
        <v>2</v>
      </c>
      <c r="C43">
        <v>0.1</v>
      </c>
      <c r="D43">
        <v>7.24</v>
      </c>
      <c r="E43">
        <v>0.34100000000000003</v>
      </c>
      <c r="G43">
        <v>0.34100000000000003</v>
      </c>
      <c r="N43">
        <v>1</v>
      </c>
      <c r="O43">
        <v>4</v>
      </c>
      <c r="P43">
        <v>2</v>
      </c>
      <c r="Q43">
        <v>2</v>
      </c>
      <c r="R43">
        <v>2</v>
      </c>
      <c r="S43">
        <v>4</v>
      </c>
      <c r="T43" s="3">
        <f t="shared" si="0"/>
        <v>22</v>
      </c>
      <c r="U43" s="3">
        <f t="shared" si="1"/>
        <v>22</v>
      </c>
      <c r="V43" s="3" t="e">
        <f t="shared" si="2"/>
        <v>#VALUE!</v>
      </c>
      <c r="W43" t="s">
        <v>22</v>
      </c>
      <c r="X43">
        <v>2</v>
      </c>
      <c r="Y43">
        <v>10.11</v>
      </c>
      <c r="Z43">
        <v>22</v>
      </c>
      <c r="AA43" t="s">
        <v>369</v>
      </c>
      <c r="AB43">
        <v>22</v>
      </c>
      <c r="AC43" t="s">
        <v>369</v>
      </c>
    </row>
    <row r="44" spans="1:31" x14ac:dyDescent="0.15">
      <c r="A44" s="6">
        <v>38888</v>
      </c>
      <c r="B44" s="2">
        <v>2</v>
      </c>
      <c r="C44">
        <v>0.15</v>
      </c>
      <c r="D44">
        <v>6.93</v>
      </c>
      <c r="E44">
        <v>0.44400000000000001</v>
      </c>
      <c r="F44">
        <v>3.1</v>
      </c>
      <c r="G44">
        <v>0.44400000000000001</v>
      </c>
      <c r="N44">
        <v>2</v>
      </c>
      <c r="O44">
        <v>1</v>
      </c>
      <c r="P44">
        <v>2</v>
      </c>
      <c r="Q44">
        <v>2</v>
      </c>
      <c r="R44">
        <v>5</v>
      </c>
      <c r="S44">
        <v>3</v>
      </c>
      <c r="T44" s="3">
        <f t="shared" si="0"/>
        <v>29</v>
      </c>
      <c r="U44" s="3">
        <f t="shared" si="1"/>
        <v>23</v>
      </c>
      <c r="V44" s="3" t="e">
        <f t="shared" si="2"/>
        <v>#VALUE!</v>
      </c>
      <c r="W44" t="s">
        <v>22</v>
      </c>
      <c r="X44">
        <v>2</v>
      </c>
      <c r="Y44">
        <v>9.6</v>
      </c>
      <c r="Z44">
        <v>29</v>
      </c>
      <c r="AA44" t="s">
        <v>369</v>
      </c>
      <c r="AB44">
        <v>23</v>
      </c>
      <c r="AC44" t="s">
        <v>369</v>
      </c>
    </row>
    <row r="45" spans="1:31" x14ac:dyDescent="0.15">
      <c r="A45" s="6">
        <v>38903</v>
      </c>
      <c r="B45" s="2">
        <v>2</v>
      </c>
      <c r="T45" s="3" t="str">
        <f t="shared" si="0"/>
        <v xml:space="preserve"> </v>
      </c>
      <c r="U45" s="3" t="str">
        <f t="shared" si="1"/>
        <v xml:space="preserve"> </v>
      </c>
      <c r="V45" s="3">
        <f t="shared" si="2"/>
        <v>0</v>
      </c>
    </row>
    <row r="46" spans="1:31" x14ac:dyDescent="0.15">
      <c r="A46" s="6">
        <v>38916</v>
      </c>
      <c r="B46" s="2">
        <v>2</v>
      </c>
      <c r="C46">
        <v>0.09</v>
      </c>
      <c r="D46">
        <v>5.51</v>
      </c>
      <c r="E46">
        <v>9.1999999999999993</v>
      </c>
      <c r="F46">
        <v>5.4</v>
      </c>
      <c r="G46">
        <v>0.36599999999999999</v>
      </c>
      <c r="N46">
        <v>3</v>
      </c>
      <c r="O46">
        <v>3</v>
      </c>
      <c r="P46">
        <v>2</v>
      </c>
      <c r="Q46">
        <v>2</v>
      </c>
      <c r="R46">
        <v>6</v>
      </c>
      <c r="S46">
        <v>1</v>
      </c>
      <c r="T46" s="3">
        <f t="shared" si="0"/>
        <v>34</v>
      </c>
      <c r="U46" s="3">
        <f t="shared" si="1"/>
        <v>26</v>
      </c>
      <c r="V46" s="3" t="e">
        <f t="shared" si="2"/>
        <v>#VALUE!</v>
      </c>
      <c r="W46" t="s">
        <v>22</v>
      </c>
      <c r="X46">
        <v>2</v>
      </c>
      <c r="Y46">
        <v>9.76</v>
      </c>
      <c r="Z46">
        <v>34</v>
      </c>
      <c r="AA46" t="s">
        <v>369</v>
      </c>
      <c r="AB46">
        <v>26</v>
      </c>
      <c r="AC46" t="s">
        <v>369</v>
      </c>
    </row>
    <row r="47" spans="1:31" x14ac:dyDescent="0.15">
      <c r="A47" s="6">
        <v>38930</v>
      </c>
      <c r="B47" s="2">
        <v>2</v>
      </c>
      <c r="T47" s="3" t="str">
        <f t="shared" si="0"/>
        <v xml:space="preserve"> </v>
      </c>
      <c r="U47" s="3" t="str">
        <f t="shared" si="1"/>
        <v xml:space="preserve"> </v>
      </c>
      <c r="V47" s="3">
        <f t="shared" si="2"/>
        <v>0</v>
      </c>
    </row>
    <row r="48" spans="1:31" x14ac:dyDescent="0.15">
      <c r="A48" s="6">
        <v>38944</v>
      </c>
      <c r="B48" s="2">
        <v>2</v>
      </c>
      <c r="C48">
        <v>0.09</v>
      </c>
      <c r="D48">
        <v>6.08</v>
      </c>
      <c r="E48">
        <v>2.2999999999999998</v>
      </c>
      <c r="F48">
        <v>5.93</v>
      </c>
      <c r="G48">
        <v>0.28199999999999997</v>
      </c>
      <c r="N48">
        <v>3</v>
      </c>
      <c r="O48">
        <v>4</v>
      </c>
      <c r="P48">
        <v>2</v>
      </c>
      <c r="Q48">
        <v>1</v>
      </c>
      <c r="R48">
        <v>7</v>
      </c>
      <c r="S48">
        <v>1</v>
      </c>
      <c r="T48" s="3">
        <f t="shared" si="0"/>
        <v>30</v>
      </c>
      <c r="U48" s="3">
        <f t="shared" si="1"/>
        <v>27</v>
      </c>
      <c r="V48" s="3" t="e">
        <f t="shared" si="2"/>
        <v>#VALUE!</v>
      </c>
      <c r="W48" t="s">
        <v>22</v>
      </c>
      <c r="X48">
        <v>2</v>
      </c>
      <c r="Y48">
        <v>8.6300000000000008</v>
      </c>
      <c r="Z48">
        <v>30</v>
      </c>
      <c r="AA48" t="s">
        <v>369</v>
      </c>
      <c r="AB48">
        <v>27</v>
      </c>
      <c r="AC48" t="s">
        <v>369</v>
      </c>
    </row>
    <row r="49" spans="1:32" x14ac:dyDescent="0.15">
      <c r="A49" s="6">
        <v>38958</v>
      </c>
      <c r="B49" s="2">
        <v>2</v>
      </c>
      <c r="C49">
        <v>0.18</v>
      </c>
      <c r="D49">
        <v>7.01</v>
      </c>
      <c r="E49">
        <v>2.7</v>
      </c>
      <c r="F49">
        <v>6.72</v>
      </c>
      <c r="G49">
        <v>0.308</v>
      </c>
      <c r="N49" s="3">
        <v>3</v>
      </c>
      <c r="O49" s="3">
        <v>1</v>
      </c>
      <c r="P49" s="3">
        <v>2</v>
      </c>
      <c r="Q49" s="3">
        <v>2</v>
      </c>
      <c r="R49" s="3">
        <v>2</v>
      </c>
      <c r="S49" s="3">
        <v>1</v>
      </c>
      <c r="T49" s="3">
        <f t="shared" si="0"/>
        <v>20</v>
      </c>
      <c r="U49" s="3">
        <f t="shared" si="1"/>
        <v>22</v>
      </c>
      <c r="V49" s="3" t="e">
        <f t="shared" si="2"/>
        <v>#VALUE!</v>
      </c>
      <c r="W49" s="3" t="s">
        <v>22</v>
      </c>
      <c r="X49">
        <v>2</v>
      </c>
      <c r="Y49">
        <v>8.65</v>
      </c>
      <c r="Z49" s="3">
        <v>20</v>
      </c>
      <c r="AA49" s="3" t="s">
        <v>369</v>
      </c>
      <c r="AB49" s="3">
        <v>22</v>
      </c>
      <c r="AC49" s="3" t="s">
        <v>369</v>
      </c>
    </row>
    <row r="50" spans="1:32" x14ac:dyDescent="0.15">
      <c r="A50" s="6">
        <v>38972</v>
      </c>
      <c r="B50" s="2">
        <v>2</v>
      </c>
      <c r="T50" s="3" t="str">
        <f t="shared" si="0"/>
        <v xml:space="preserve"> </v>
      </c>
      <c r="U50" s="3" t="str">
        <f t="shared" si="1"/>
        <v xml:space="preserve"> </v>
      </c>
      <c r="V50" s="3">
        <f t="shared" si="2"/>
        <v>0</v>
      </c>
    </row>
    <row r="51" spans="1:32" x14ac:dyDescent="0.15">
      <c r="A51" s="6">
        <v>38986</v>
      </c>
      <c r="B51" s="2">
        <v>2</v>
      </c>
      <c r="C51">
        <v>0.09</v>
      </c>
      <c r="D51">
        <v>6.93</v>
      </c>
      <c r="E51">
        <v>2.4</v>
      </c>
      <c r="F51">
        <v>8.4</v>
      </c>
      <c r="G51">
        <v>0.42699999999999999</v>
      </c>
      <c r="N51">
        <v>3</v>
      </c>
      <c r="O51">
        <v>2</v>
      </c>
      <c r="P51">
        <v>2</v>
      </c>
      <c r="Q51">
        <v>2</v>
      </c>
      <c r="R51">
        <v>7</v>
      </c>
      <c r="S51">
        <v>1</v>
      </c>
      <c r="T51" s="3">
        <f t="shared" si="0"/>
        <v>23</v>
      </c>
      <c r="U51" s="3">
        <f t="shared" si="1"/>
        <v>23</v>
      </c>
      <c r="V51" s="3" t="e">
        <f t="shared" si="2"/>
        <v>#VALUE!</v>
      </c>
      <c r="W51" t="s">
        <v>22</v>
      </c>
      <c r="X51">
        <v>2</v>
      </c>
      <c r="Y51">
        <v>8.3000000000000007</v>
      </c>
      <c r="Z51">
        <v>23</v>
      </c>
      <c r="AA51" t="s">
        <v>369</v>
      </c>
      <c r="AB51">
        <v>23</v>
      </c>
      <c r="AC51" t="s">
        <v>369</v>
      </c>
    </row>
    <row r="52" spans="1:32" x14ac:dyDescent="0.15">
      <c r="A52" s="6">
        <v>39000</v>
      </c>
      <c r="B52" s="2">
        <v>2</v>
      </c>
      <c r="T52" s="3" t="str">
        <f t="shared" si="0"/>
        <v xml:space="preserve"> </v>
      </c>
      <c r="U52" s="3" t="str">
        <f t="shared" si="1"/>
        <v xml:space="preserve"> </v>
      </c>
      <c r="V52" s="3">
        <f t="shared" si="2"/>
        <v>0</v>
      </c>
    </row>
    <row r="53" spans="1:32" x14ac:dyDescent="0.15">
      <c r="A53" s="6">
        <v>39014</v>
      </c>
      <c r="B53" s="2">
        <v>2</v>
      </c>
      <c r="T53" s="3" t="str">
        <f t="shared" si="0"/>
        <v xml:space="preserve"> </v>
      </c>
      <c r="U53" s="3" t="str">
        <f t="shared" si="1"/>
        <v xml:space="preserve"> </v>
      </c>
      <c r="V53" s="3">
        <f t="shared" si="2"/>
        <v>0</v>
      </c>
    </row>
    <row r="54" spans="1:32" x14ac:dyDescent="0.15">
      <c r="A54" s="6">
        <v>39028</v>
      </c>
      <c r="B54" s="2">
        <v>2</v>
      </c>
      <c r="T54" s="3" t="str">
        <f t="shared" si="0"/>
        <v xml:space="preserve"> </v>
      </c>
      <c r="U54" s="3" t="str">
        <f t="shared" si="1"/>
        <v xml:space="preserve"> </v>
      </c>
      <c r="V54" s="3">
        <f t="shared" si="2"/>
        <v>0</v>
      </c>
    </row>
    <row r="55" spans="1:32" x14ac:dyDescent="0.15">
      <c r="A55" s="6">
        <v>39042</v>
      </c>
      <c r="B55" s="2">
        <v>2</v>
      </c>
      <c r="C55">
        <v>0.11</v>
      </c>
      <c r="D55">
        <v>6.78</v>
      </c>
      <c r="E55">
        <v>4.5</v>
      </c>
      <c r="F55">
        <v>10.199999999999999</v>
      </c>
      <c r="G55">
        <v>1.8320000000000001</v>
      </c>
      <c r="N55">
        <v>1</v>
      </c>
      <c r="O55">
        <v>3</v>
      </c>
      <c r="P55">
        <v>4</v>
      </c>
      <c r="Q55">
        <v>2</v>
      </c>
      <c r="R55">
        <v>1</v>
      </c>
      <c r="S55">
        <v>1</v>
      </c>
      <c r="T55" s="3">
        <f t="shared" si="0"/>
        <v>8</v>
      </c>
      <c r="U55" s="3">
        <f t="shared" si="1"/>
        <v>10</v>
      </c>
      <c r="V55" s="3" t="e">
        <f t="shared" si="2"/>
        <v>#VALUE!</v>
      </c>
      <c r="W55" t="s">
        <v>22</v>
      </c>
      <c r="X55">
        <v>2</v>
      </c>
      <c r="Y55">
        <v>8.6300000000000008</v>
      </c>
      <c r="Z55">
        <v>8</v>
      </c>
      <c r="AA55" t="s">
        <v>369</v>
      </c>
      <c r="AB55">
        <v>10</v>
      </c>
      <c r="AC55" t="s">
        <v>369</v>
      </c>
    </row>
    <row r="56" spans="1:32" x14ac:dyDescent="0.15">
      <c r="A56" s="6">
        <v>39056</v>
      </c>
      <c r="B56" s="2">
        <v>2</v>
      </c>
      <c r="C56">
        <v>0.11</v>
      </c>
      <c r="D56">
        <v>6.73</v>
      </c>
      <c r="E56">
        <v>7.5</v>
      </c>
      <c r="F56">
        <v>6.89</v>
      </c>
      <c r="G56">
        <v>0.54</v>
      </c>
      <c r="N56">
        <v>2</v>
      </c>
      <c r="O56">
        <v>1</v>
      </c>
      <c r="P56">
        <v>3</v>
      </c>
      <c r="Q56">
        <v>2</v>
      </c>
      <c r="R56">
        <v>8</v>
      </c>
      <c r="S56">
        <v>1</v>
      </c>
      <c r="T56" s="3">
        <f t="shared" si="0"/>
        <v>6</v>
      </c>
      <c r="U56" s="3">
        <f t="shared" si="1"/>
        <v>7</v>
      </c>
      <c r="V56" s="3" t="e">
        <f t="shared" si="2"/>
        <v>#VALUE!</v>
      </c>
      <c r="W56" t="s">
        <v>22</v>
      </c>
      <c r="X56">
        <v>2</v>
      </c>
      <c r="Y56">
        <v>9.35</v>
      </c>
      <c r="Z56">
        <v>6</v>
      </c>
      <c r="AA56" t="s">
        <v>369</v>
      </c>
      <c r="AB56">
        <v>7</v>
      </c>
      <c r="AC56" t="s">
        <v>369</v>
      </c>
    </row>
    <row r="57" spans="1:32" x14ac:dyDescent="0.15">
      <c r="A57" s="6"/>
      <c r="T57" s="3" t="str">
        <f t="shared" si="0"/>
        <v xml:space="preserve"> </v>
      </c>
      <c r="U57" s="3" t="str">
        <f t="shared" si="1"/>
        <v xml:space="preserve"> </v>
      </c>
      <c r="V57" s="3">
        <f t="shared" si="2"/>
        <v>0</v>
      </c>
    </row>
    <row r="58" spans="1:32" x14ac:dyDescent="0.15">
      <c r="A58" s="6"/>
      <c r="T58" s="3" t="str">
        <f t="shared" si="0"/>
        <v xml:space="preserve"> </v>
      </c>
      <c r="U58" s="3" t="str">
        <f t="shared" si="1"/>
        <v xml:space="preserve"> </v>
      </c>
      <c r="V58" s="3">
        <f t="shared" si="2"/>
        <v>0</v>
      </c>
    </row>
    <row r="59" spans="1:32" x14ac:dyDescent="0.15">
      <c r="T59" s="3" t="str">
        <f t="shared" si="0"/>
        <v xml:space="preserve"> </v>
      </c>
      <c r="U59" s="3" t="str">
        <f t="shared" si="1"/>
        <v xml:space="preserve"> </v>
      </c>
      <c r="V59" s="3">
        <f t="shared" si="2"/>
        <v>0</v>
      </c>
    </row>
    <row r="60" spans="1:32" x14ac:dyDescent="0.15">
      <c r="A60" s="1">
        <v>38615</v>
      </c>
      <c r="B60">
        <v>3</v>
      </c>
      <c r="C60">
        <v>7.0000000000000007E-2</v>
      </c>
      <c r="D60">
        <v>6.31</v>
      </c>
      <c r="E60">
        <v>37.9</v>
      </c>
      <c r="F60">
        <v>4.55</v>
      </c>
      <c r="G60">
        <v>5.7000000000000002E-2</v>
      </c>
      <c r="N60">
        <v>1</v>
      </c>
      <c r="O60">
        <v>3</v>
      </c>
      <c r="P60">
        <v>3</v>
      </c>
      <c r="Q60">
        <v>2</v>
      </c>
      <c r="R60">
        <v>5</v>
      </c>
      <c r="S60">
        <v>1</v>
      </c>
      <c r="T60" s="3">
        <f t="shared" si="0"/>
        <v>30</v>
      </c>
      <c r="U60" s="3">
        <f t="shared" si="1"/>
        <v>29</v>
      </c>
      <c r="V60" s="3">
        <f t="shared" si="2"/>
        <v>0.76200000000000001</v>
      </c>
      <c r="W60">
        <v>30</v>
      </c>
      <c r="X60">
        <v>1</v>
      </c>
      <c r="Y60">
        <v>8.61</v>
      </c>
      <c r="Z60">
        <v>30</v>
      </c>
      <c r="AA60" t="s">
        <v>369</v>
      </c>
      <c r="AB60">
        <v>29</v>
      </c>
      <c r="AC60" t="s">
        <v>369</v>
      </c>
      <c r="AD60">
        <v>2</v>
      </c>
      <c r="AE60" t="s">
        <v>30</v>
      </c>
      <c r="AF60" t="s">
        <v>108</v>
      </c>
    </row>
    <row r="61" spans="1:32" x14ac:dyDescent="0.15">
      <c r="A61" s="1">
        <v>38629</v>
      </c>
      <c r="B61">
        <v>3</v>
      </c>
      <c r="C61">
        <v>7.0000000000000007E-2</v>
      </c>
      <c r="D61">
        <v>6.76</v>
      </c>
      <c r="E61">
        <v>20.399999999999999</v>
      </c>
      <c r="F61">
        <v>4.452</v>
      </c>
      <c r="G61">
        <v>9.7000000000000003E-2</v>
      </c>
      <c r="N61" t="s">
        <v>22</v>
      </c>
      <c r="O61">
        <v>2</v>
      </c>
      <c r="P61">
        <v>2</v>
      </c>
      <c r="Q61">
        <v>2</v>
      </c>
      <c r="R61">
        <v>1</v>
      </c>
      <c r="S61">
        <v>2</v>
      </c>
      <c r="T61" s="3">
        <f t="shared" si="0"/>
        <v>20</v>
      </c>
      <c r="U61" s="3">
        <f t="shared" si="1"/>
        <v>20</v>
      </c>
      <c r="V61" s="3">
        <f t="shared" si="2"/>
        <v>1.143</v>
      </c>
      <c r="W61">
        <v>45</v>
      </c>
      <c r="X61">
        <v>2</v>
      </c>
      <c r="Y61">
        <v>10.42</v>
      </c>
      <c r="Z61">
        <v>20</v>
      </c>
      <c r="AA61" t="s">
        <v>369</v>
      </c>
      <c r="AB61">
        <v>20</v>
      </c>
      <c r="AC61" t="s">
        <v>369</v>
      </c>
    </row>
    <row r="62" spans="1:32" x14ac:dyDescent="0.15">
      <c r="A62" s="4">
        <v>38643</v>
      </c>
      <c r="B62">
        <v>3</v>
      </c>
      <c r="T62" s="3" t="str">
        <f t="shared" si="0"/>
        <v xml:space="preserve"> </v>
      </c>
      <c r="U62" s="3" t="str">
        <f t="shared" si="1"/>
        <v xml:space="preserve"> </v>
      </c>
      <c r="V62" s="3">
        <f t="shared" si="2"/>
        <v>0</v>
      </c>
    </row>
    <row r="63" spans="1:32" x14ac:dyDescent="0.15">
      <c r="A63" s="4">
        <v>38657</v>
      </c>
      <c r="B63">
        <v>3</v>
      </c>
      <c r="C63">
        <v>0.08</v>
      </c>
      <c r="D63">
        <v>6.62</v>
      </c>
      <c r="E63">
        <v>5.9</v>
      </c>
      <c r="F63">
        <v>5.46</v>
      </c>
      <c r="G63">
        <v>0.20699999999999999</v>
      </c>
      <c r="N63" t="s">
        <v>22</v>
      </c>
      <c r="O63">
        <v>1</v>
      </c>
      <c r="P63">
        <v>2</v>
      </c>
      <c r="Q63">
        <v>2</v>
      </c>
      <c r="R63">
        <v>5</v>
      </c>
      <c r="S63">
        <v>1</v>
      </c>
      <c r="T63" s="3">
        <f t="shared" si="0"/>
        <v>10</v>
      </c>
      <c r="U63" s="3">
        <f t="shared" si="1"/>
        <v>10</v>
      </c>
      <c r="V63" s="3">
        <f t="shared" si="2"/>
        <v>0.99059999999999993</v>
      </c>
      <c r="W63">
        <v>39</v>
      </c>
      <c r="X63">
        <v>1</v>
      </c>
      <c r="Y63">
        <v>8.7200000000000006</v>
      </c>
      <c r="Z63">
        <v>10</v>
      </c>
      <c r="AA63" t="s">
        <v>369</v>
      </c>
      <c r="AB63">
        <v>10</v>
      </c>
      <c r="AC63" t="s">
        <v>369</v>
      </c>
      <c r="AF63" t="s">
        <v>168</v>
      </c>
    </row>
    <row r="64" spans="1:32" x14ac:dyDescent="0.15">
      <c r="A64" s="1">
        <v>38671</v>
      </c>
      <c r="B64">
        <v>3</v>
      </c>
      <c r="C64">
        <v>0.08</v>
      </c>
      <c r="D64">
        <v>7.05</v>
      </c>
      <c r="E64">
        <v>10.199999999999999</v>
      </c>
      <c r="F64">
        <v>6.9</v>
      </c>
      <c r="G64">
        <v>0.124</v>
      </c>
      <c r="N64" t="s">
        <v>22</v>
      </c>
      <c r="O64">
        <v>1</v>
      </c>
      <c r="P64">
        <v>1</v>
      </c>
      <c r="Q64">
        <v>1</v>
      </c>
      <c r="R64" t="s">
        <v>22</v>
      </c>
      <c r="S64">
        <v>1</v>
      </c>
      <c r="T64" s="3">
        <f t="shared" si="0"/>
        <v>17</v>
      </c>
      <c r="U64" s="3">
        <f t="shared" si="1"/>
        <v>14</v>
      </c>
      <c r="V64" s="3">
        <f t="shared" si="2"/>
        <v>0.76200000000000001</v>
      </c>
      <c r="W64">
        <v>30</v>
      </c>
      <c r="X64">
        <v>1</v>
      </c>
      <c r="Y64">
        <v>11.14</v>
      </c>
      <c r="Z64">
        <v>17</v>
      </c>
      <c r="AA64" t="s">
        <v>369</v>
      </c>
      <c r="AB64">
        <v>14</v>
      </c>
      <c r="AC64" t="s">
        <v>369</v>
      </c>
    </row>
    <row r="65" spans="1:29" x14ac:dyDescent="0.15">
      <c r="A65" s="1">
        <v>38685</v>
      </c>
      <c r="B65">
        <v>3</v>
      </c>
      <c r="N65" t="s">
        <v>22</v>
      </c>
      <c r="O65">
        <v>3</v>
      </c>
      <c r="P65">
        <v>2</v>
      </c>
      <c r="Q65">
        <v>2</v>
      </c>
      <c r="R65">
        <v>5</v>
      </c>
      <c r="S65">
        <v>2</v>
      </c>
      <c r="T65" s="3">
        <f t="shared" si="0"/>
        <v>14</v>
      </c>
      <c r="U65" s="3">
        <f t="shared" si="1"/>
        <v>8</v>
      </c>
      <c r="V65" s="3">
        <f t="shared" si="2"/>
        <v>0.91439999999999999</v>
      </c>
      <c r="W65">
        <v>36</v>
      </c>
      <c r="X65">
        <v>1</v>
      </c>
      <c r="Z65">
        <v>14</v>
      </c>
      <c r="AA65" t="s">
        <v>369</v>
      </c>
      <c r="AB65">
        <v>8</v>
      </c>
      <c r="AC65" t="s">
        <v>369</v>
      </c>
    </row>
    <row r="66" spans="1:29" x14ac:dyDescent="0.15">
      <c r="A66" s="1">
        <v>38699</v>
      </c>
      <c r="B66">
        <v>3</v>
      </c>
      <c r="C66">
        <v>0.09</v>
      </c>
      <c r="D66">
        <v>6.46</v>
      </c>
      <c r="E66">
        <v>4.4000000000000004</v>
      </c>
      <c r="F66">
        <v>6.23</v>
      </c>
      <c r="G66">
        <v>0.24099999999999999</v>
      </c>
      <c r="N66" t="s">
        <v>22</v>
      </c>
      <c r="O66">
        <v>1</v>
      </c>
      <c r="P66">
        <v>3</v>
      </c>
      <c r="Q66">
        <v>2</v>
      </c>
      <c r="R66">
        <v>6</v>
      </c>
      <c r="S66">
        <v>1</v>
      </c>
      <c r="T66" s="3">
        <f t="shared" si="0"/>
        <v>-5</v>
      </c>
      <c r="U66" s="3">
        <f t="shared" si="1"/>
        <v>1</v>
      </c>
      <c r="V66" s="3">
        <f t="shared" si="2"/>
        <v>0.91439999999999999</v>
      </c>
      <c r="W66">
        <v>36</v>
      </c>
      <c r="X66">
        <v>1</v>
      </c>
      <c r="Y66">
        <v>8.35</v>
      </c>
      <c r="Z66">
        <v>-5</v>
      </c>
      <c r="AA66" t="s">
        <v>369</v>
      </c>
      <c r="AB66">
        <v>1</v>
      </c>
      <c r="AC66" t="s">
        <v>369</v>
      </c>
    </row>
    <row r="67" spans="1:29" x14ac:dyDescent="0.15">
      <c r="A67" s="1">
        <v>38804</v>
      </c>
      <c r="B67">
        <v>3</v>
      </c>
      <c r="C67">
        <v>0.08</v>
      </c>
      <c r="D67">
        <v>6.7</v>
      </c>
      <c r="E67">
        <v>5.0999999999999996</v>
      </c>
      <c r="G67">
        <v>0.23599999999999999</v>
      </c>
      <c r="N67" t="s">
        <v>22</v>
      </c>
      <c r="O67">
        <v>3</v>
      </c>
      <c r="P67">
        <v>1</v>
      </c>
      <c r="Q67">
        <v>1</v>
      </c>
      <c r="R67" t="s">
        <v>22</v>
      </c>
      <c r="S67">
        <v>3</v>
      </c>
      <c r="T67" s="3">
        <f t="shared" ref="T67:T130" si="3">IF(Z67&gt;0,IF(AA67="F",((Z67-32)*5/9),Z67),IF(Z67&lt;0,IF(AA67="F",((Z67-32)*5/9),Z67)," "))</f>
        <v>17</v>
      </c>
      <c r="U67" s="3">
        <f t="shared" ref="U67:U130" si="4">IF(AB67&gt;0,IF(AC67="F",((AB67-32)*5/9),AB67),IF(AB67&lt;0,IF(AC67="F",((AB67-32)*5/9),AB67)," "))</f>
        <v>10</v>
      </c>
      <c r="V67" s="3">
        <f t="shared" si="2"/>
        <v>1.143</v>
      </c>
      <c r="W67">
        <v>45</v>
      </c>
      <c r="X67">
        <v>2</v>
      </c>
      <c r="Y67">
        <v>12.12</v>
      </c>
      <c r="Z67">
        <v>17</v>
      </c>
      <c r="AA67" t="s">
        <v>369</v>
      </c>
      <c r="AB67">
        <v>10</v>
      </c>
      <c r="AC67" t="s">
        <v>369</v>
      </c>
    </row>
    <row r="68" spans="1:29" x14ac:dyDescent="0.15">
      <c r="A68" s="1">
        <v>38818</v>
      </c>
      <c r="B68">
        <v>3</v>
      </c>
      <c r="C68">
        <v>0.09</v>
      </c>
      <c r="D68">
        <v>6.74</v>
      </c>
      <c r="E68">
        <v>27.8</v>
      </c>
      <c r="G68">
        <v>0.13500000000000001</v>
      </c>
      <c r="N68" t="s">
        <v>22</v>
      </c>
      <c r="O68">
        <v>1</v>
      </c>
      <c r="P68">
        <v>1</v>
      </c>
      <c r="Q68">
        <v>2</v>
      </c>
      <c r="R68" t="s">
        <v>22</v>
      </c>
      <c r="S68">
        <v>3</v>
      </c>
      <c r="T68" s="3">
        <f t="shared" si="3"/>
        <v>10</v>
      </c>
      <c r="U68" s="3">
        <f t="shared" si="4"/>
        <v>13</v>
      </c>
      <c r="V68" s="3">
        <f t="shared" si="2"/>
        <v>0.91439999999999999</v>
      </c>
      <c r="W68">
        <v>36</v>
      </c>
      <c r="X68">
        <v>1</v>
      </c>
      <c r="Y68">
        <v>11.64</v>
      </c>
      <c r="Z68">
        <v>10</v>
      </c>
      <c r="AA68" t="s">
        <v>369</v>
      </c>
      <c r="AB68">
        <v>13</v>
      </c>
      <c r="AC68" t="s">
        <v>369</v>
      </c>
    </row>
    <row r="69" spans="1:29" x14ac:dyDescent="0.15">
      <c r="A69" s="1">
        <v>38832</v>
      </c>
      <c r="B69">
        <v>3</v>
      </c>
      <c r="C69">
        <v>0.04</v>
      </c>
      <c r="D69">
        <v>6.49</v>
      </c>
      <c r="E69">
        <v>9.5</v>
      </c>
      <c r="G69">
        <v>7.0000000000000007E-2</v>
      </c>
      <c r="N69" t="s">
        <v>22</v>
      </c>
      <c r="O69">
        <v>1</v>
      </c>
      <c r="P69">
        <v>1</v>
      </c>
      <c r="Q69">
        <v>1</v>
      </c>
      <c r="R69" t="s">
        <v>22</v>
      </c>
      <c r="S69">
        <v>4</v>
      </c>
      <c r="T69" s="3">
        <f t="shared" si="3"/>
        <v>16</v>
      </c>
      <c r="U69" s="3">
        <f t="shared" si="4"/>
        <v>19</v>
      </c>
      <c r="V69" s="3">
        <f t="shared" si="2"/>
        <v>1.2191999999999998</v>
      </c>
      <c r="W69">
        <v>48</v>
      </c>
      <c r="X69">
        <v>1</v>
      </c>
      <c r="Y69">
        <v>9.8800000000000008</v>
      </c>
      <c r="Z69">
        <v>16</v>
      </c>
      <c r="AA69" t="s">
        <v>369</v>
      </c>
      <c r="AB69">
        <v>19</v>
      </c>
      <c r="AC69" t="s">
        <v>369</v>
      </c>
    </row>
    <row r="70" spans="1:29" x14ac:dyDescent="0.15">
      <c r="A70" s="6">
        <v>38846</v>
      </c>
      <c r="B70">
        <v>3</v>
      </c>
      <c r="C70">
        <v>0.05</v>
      </c>
      <c r="D70">
        <v>6.89</v>
      </c>
      <c r="E70">
        <v>34.4</v>
      </c>
      <c r="G70">
        <v>9.8000000000000004E-2</v>
      </c>
      <c r="N70" t="s">
        <v>22</v>
      </c>
      <c r="O70">
        <v>1</v>
      </c>
      <c r="P70">
        <v>2</v>
      </c>
      <c r="Q70">
        <v>2</v>
      </c>
      <c r="R70">
        <v>8</v>
      </c>
      <c r="S70">
        <v>4</v>
      </c>
      <c r="T70" s="3">
        <f t="shared" si="3"/>
        <v>10</v>
      </c>
      <c r="U70" s="3">
        <f t="shared" si="4"/>
        <v>16</v>
      </c>
      <c r="V70" s="3">
        <f t="shared" ref="V70:V133" si="5">W70*0.0254</f>
        <v>0.60959999999999992</v>
      </c>
      <c r="W70">
        <v>24</v>
      </c>
      <c r="X70">
        <v>1</v>
      </c>
      <c r="Y70">
        <v>10.94</v>
      </c>
      <c r="Z70">
        <v>10</v>
      </c>
      <c r="AA70" t="s">
        <v>369</v>
      </c>
      <c r="AB70">
        <v>16</v>
      </c>
      <c r="AC70" t="s">
        <v>369</v>
      </c>
    </row>
    <row r="71" spans="1:29" x14ac:dyDescent="0.15">
      <c r="A71" s="6">
        <v>38860</v>
      </c>
      <c r="B71">
        <v>3</v>
      </c>
      <c r="C71">
        <v>0.14000000000000001</v>
      </c>
      <c r="D71">
        <v>7.2</v>
      </c>
      <c r="E71">
        <v>31.6</v>
      </c>
      <c r="G71">
        <v>6.0999999999999999E-2</v>
      </c>
      <c r="N71" t="s">
        <v>22</v>
      </c>
      <c r="O71">
        <v>1</v>
      </c>
      <c r="P71">
        <v>3</v>
      </c>
      <c r="Q71">
        <v>2</v>
      </c>
      <c r="R71">
        <v>6</v>
      </c>
      <c r="S71">
        <v>1</v>
      </c>
      <c r="T71" s="3">
        <f t="shared" si="3"/>
        <v>14</v>
      </c>
      <c r="U71" s="3">
        <f t="shared" si="4"/>
        <v>18</v>
      </c>
      <c r="V71" s="3">
        <f t="shared" si="5"/>
        <v>0.83819999999999995</v>
      </c>
      <c r="W71">
        <v>33</v>
      </c>
      <c r="X71">
        <v>1</v>
      </c>
      <c r="Y71">
        <v>12.86</v>
      </c>
      <c r="Z71">
        <v>14</v>
      </c>
      <c r="AA71" t="s">
        <v>369</v>
      </c>
      <c r="AB71">
        <v>18</v>
      </c>
      <c r="AC71" t="s">
        <v>369</v>
      </c>
    </row>
    <row r="72" spans="1:29" x14ac:dyDescent="0.15">
      <c r="A72" s="6">
        <v>38874</v>
      </c>
      <c r="B72">
        <v>3</v>
      </c>
      <c r="T72" s="3" t="str">
        <f t="shared" si="3"/>
        <v xml:space="preserve"> </v>
      </c>
      <c r="U72" s="3" t="str">
        <f t="shared" si="4"/>
        <v xml:space="preserve"> </v>
      </c>
      <c r="V72" s="3">
        <f t="shared" si="5"/>
        <v>0</v>
      </c>
    </row>
    <row r="73" spans="1:29" x14ac:dyDescent="0.15">
      <c r="A73" s="6">
        <v>38887</v>
      </c>
      <c r="B73">
        <v>3</v>
      </c>
      <c r="C73">
        <v>0.15</v>
      </c>
      <c r="D73">
        <v>6.97</v>
      </c>
      <c r="E73">
        <v>81</v>
      </c>
      <c r="F73">
        <v>2</v>
      </c>
      <c r="G73">
        <v>0.73</v>
      </c>
      <c r="N73" t="s">
        <v>22</v>
      </c>
      <c r="O73">
        <v>1</v>
      </c>
      <c r="P73">
        <v>3</v>
      </c>
      <c r="Q73">
        <v>2</v>
      </c>
      <c r="R73">
        <v>5</v>
      </c>
      <c r="S73">
        <v>1</v>
      </c>
      <c r="T73" s="3">
        <f t="shared" si="3"/>
        <v>27</v>
      </c>
      <c r="U73" s="3">
        <f t="shared" si="4"/>
        <v>27</v>
      </c>
      <c r="V73" s="3">
        <f t="shared" si="5"/>
        <v>0.53339999999999999</v>
      </c>
      <c r="W73">
        <v>21</v>
      </c>
      <c r="X73">
        <v>1</v>
      </c>
      <c r="Y73">
        <v>12.58</v>
      </c>
      <c r="Z73">
        <v>27</v>
      </c>
      <c r="AA73" t="s">
        <v>369</v>
      </c>
      <c r="AB73">
        <v>27</v>
      </c>
      <c r="AC73" t="s">
        <v>369</v>
      </c>
    </row>
    <row r="74" spans="1:29" x14ac:dyDescent="0.15">
      <c r="A74" s="6">
        <v>38903</v>
      </c>
      <c r="B74">
        <v>3</v>
      </c>
      <c r="C74">
        <v>0.16</v>
      </c>
      <c r="D74">
        <v>7.11</v>
      </c>
      <c r="E74">
        <v>85.5</v>
      </c>
      <c r="F74">
        <v>1.5</v>
      </c>
      <c r="G74">
        <v>0.87</v>
      </c>
      <c r="N74" t="s">
        <v>22</v>
      </c>
      <c r="O74">
        <v>3</v>
      </c>
      <c r="P74">
        <v>2</v>
      </c>
      <c r="Q74">
        <v>2</v>
      </c>
      <c r="R74">
        <v>6</v>
      </c>
      <c r="S74">
        <v>1</v>
      </c>
      <c r="T74" s="3">
        <f t="shared" si="3"/>
        <v>25</v>
      </c>
      <c r="U74" s="3">
        <f t="shared" si="4"/>
        <v>26</v>
      </c>
      <c r="V74" s="3">
        <f t="shared" si="5"/>
        <v>0.60959999999999992</v>
      </c>
      <c r="W74">
        <v>24</v>
      </c>
      <c r="X74">
        <v>1</v>
      </c>
      <c r="Y74">
        <v>12.09</v>
      </c>
      <c r="Z74">
        <v>25</v>
      </c>
      <c r="AA74" t="s">
        <v>369</v>
      </c>
      <c r="AB74">
        <v>26</v>
      </c>
      <c r="AC74" t="s">
        <v>369</v>
      </c>
    </row>
    <row r="75" spans="1:29" x14ac:dyDescent="0.15">
      <c r="A75" s="6">
        <v>38916</v>
      </c>
      <c r="B75">
        <v>3</v>
      </c>
      <c r="C75">
        <v>7.0000000000000007E-2</v>
      </c>
      <c r="D75">
        <v>5.82</v>
      </c>
      <c r="E75">
        <v>31.7</v>
      </c>
      <c r="F75">
        <v>3</v>
      </c>
      <c r="G75">
        <v>7.3999999999999996E-2</v>
      </c>
      <c r="N75" t="s">
        <v>22</v>
      </c>
      <c r="O75">
        <v>1</v>
      </c>
      <c r="P75">
        <v>5</v>
      </c>
      <c r="Q75">
        <v>2</v>
      </c>
      <c r="S75">
        <v>2</v>
      </c>
      <c r="T75" s="3">
        <f t="shared" si="3"/>
        <v>27</v>
      </c>
      <c r="U75" s="3">
        <f t="shared" si="4"/>
        <v>28</v>
      </c>
      <c r="V75" s="3">
        <f t="shared" si="5"/>
        <v>0.68579999999999997</v>
      </c>
      <c r="W75">
        <v>27</v>
      </c>
      <c r="X75">
        <v>1</v>
      </c>
      <c r="Y75">
        <v>13.43</v>
      </c>
      <c r="Z75">
        <v>27</v>
      </c>
      <c r="AA75" t="s">
        <v>369</v>
      </c>
      <c r="AB75">
        <v>28</v>
      </c>
      <c r="AC75" t="s">
        <v>369</v>
      </c>
    </row>
    <row r="76" spans="1:29" x14ac:dyDescent="0.15">
      <c r="A76" s="6">
        <v>38930</v>
      </c>
      <c r="B76">
        <v>3</v>
      </c>
      <c r="C76">
        <v>7.0000000000000007E-2</v>
      </c>
      <c r="D76">
        <v>6.75</v>
      </c>
      <c r="E76">
        <v>26.2</v>
      </c>
      <c r="F76">
        <v>4.5</v>
      </c>
      <c r="G76">
        <v>0.13300000000000001</v>
      </c>
      <c r="N76" t="s">
        <v>22</v>
      </c>
      <c r="O76">
        <v>2</v>
      </c>
      <c r="P76">
        <v>1</v>
      </c>
      <c r="Q76">
        <v>1</v>
      </c>
      <c r="S76">
        <v>1</v>
      </c>
      <c r="T76" s="3">
        <f t="shared" si="3"/>
        <v>24.444444444444443</v>
      </c>
      <c r="U76" s="3">
        <f t="shared" si="4"/>
        <v>29.444444444444443</v>
      </c>
      <c r="V76" s="3">
        <f t="shared" si="5"/>
        <v>0.91439999999999999</v>
      </c>
      <c r="W76">
        <v>36</v>
      </c>
      <c r="X76">
        <v>1</v>
      </c>
      <c r="Y76">
        <v>11.23</v>
      </c>
      <c r="Z76">
        <v>76</v>
      </c>
      <c r="AA76" t="s">
        <v>370</v>
      </c>
      <c r="AB76">
        <v>85</v>
      </c>
      <c r="AC76" t="s">
        <v>370</v>
      </c>
    </row>
    <row r="77" spans="1:29" x14ac:dyDescent="0.15">
      <c r="A77" s="6">
        <v>38944</v>
      </c>
      <c r="B77">
        <v>3</v>
      </c>
      <c r="C77">
        <v>7.0000000000000007E-2</v>
      </c>
      <c r="D77">
        <v>7.04</v>
      </c>
      <c r="E77">
        <v>56</v>
      </c>
      <c r="F77">
        <v>5.63</v>
      </c>
      <c r="G77">
        <v>6.4000000000000001E-2</v>
      </c>
      <c r="N77" t="s">
        <v>22</v>
      </c>
      <c r="O77">
        <v>3</v>
      </c>
      <c r="P77">
        <v>3</v>
      </c>
      <c r="Q77">
        <v>2</v>
      </c>
      <c r="R77">
        <v>1</v>
      </c>
      <c r="S77">
        <v>1</v>
      </c>
      <c r="T77" s="3">
        <f t="shared" si="3"/>
        <v>23.333333333333332</v>
      </c>
      <c r="U77" s="3">
        <f t="shared" si="4"/>
        <v>23.888888888888889</v>
      </c>
      <c r="V77" s="3">
        <f t="shared" si="5"/>
        <v>0.4572</v>
      </c>
      <c r="W77">
        <v>18</v>
      </c>
      <c r="X77">
        <v>1</v>
      </c>
      <c r="Y77">
        <v>11.38</v>
      </c>
      <c r="Z77">
        <v>74</v>
      </c>
      <c r="AA77" t="s">
        <v>370</v>
      </c>
      <c r="AB77">
        <v>75</v>
      </c>
      <c r="AC77" t="s">
        <v>370</v>
      </c>
    </row>
    <row r="78" spans="1:29" x14ac:dyDescent="0.15">
      <c r="A78" s="6">
        <v>38958</v>
      </c>
      <c r="B78">
        <v>3</v>
      </c>
      <c r="C78">
        <v>0.08</v>
      </c>
      <c r="D78">
        <v>6.6</v>
      </c>
      <c r="E78">
        <v>52.1</v>
      </c>
      <c r="F78">
        <v>10.5</v>
      </c>
      <c r="G78">
        <v>8.5000000000000006E-2</v>
      </c>
      <c r="N78" t="s">
        <v>22</v>
      </c>
      <c r="O78">
        <v>3</v>
      </c>
      <c r="P78">
        <v>2</v>
      </c>
      <c r="Q78">
        <v>2</v>
      </c>
      <c r="R78">
        <v>5</v>
      </c>
      <c r="S78">
        <v>2</v>
      </c>
      <c r="T78" s="3">
        <f t="shared" si="3"/>
        <v>24.444444444444443</v>
      </c>
      <c r="U78" s="3">
        <f t="shared" si="4"/>
        <v>26.111111111111111</v>
      </c>
      <c r="V78" s="3">
        <f t="shared" si="5"/>
        <v>0.60959999999999992</v>
      </c>
      <c r="W78">
        <v>24</v>
      </c>
      <c r="X78">
        <v>1</v>
      </c>
      <c r="Y78">
        <v>11.51</v>
      </c>
      <c r="Z78">
        <v>76</v>
      </c>
      <c r="AA78" t="s">
        <v>370</v>
      </c>
      <c r="AB78">
        <v>79</v>
      </c>
      <c r="AC78" t="s">
        <v>370</v>
      </c>
    </row>
    <row r="79" spans="1:29" x14ac:dyDescent="0.15">
      <c r="A79" s="6">
        <v>38972</v>
      </c>
      <c r="B79">
        <v>3</v>
      </c>
      <c r="C79">
        <v>0.06</v>
      </c>
      <c r="D79">
        <v>7.16</v>
      </c>
      <c r="E79">
        <v>39.5</v>
      </c>
      <c r="F79">
        <v>3.23</v>
      </c>
      <c r="G79">
        <v>7.1999999999999995E-2</v>
      </c>
      <c r="N79" t="s">
        <v>22</v>
      </c>
      <c r="O79">
        <v>3</v>
      </c>
      <c r="P79">
        <v>2</v>
      </c>
      <c r="Q79">
        <v>2</v>
      </c>
      <c r="R79">
        <v>8</v>
      </c>
      <c r="S79">
        <v>1</v>
      </c>
      <c r="T79" s="3">
        <f t="shared" si="3"/>
        <v>13.888888888888889</v>
      </c>
      <c r="U79" s="3">
        <f t="shared" si="4"/>
        <v>19.444444444444443</v>
      </c>
      <c r="V79" s="3">
        <f t="shared" si="5"/>
        <v>0.76200000000000001</v>
      </c>
      <c r="W79">
        <v>30</v>
      </c>
      <c r="X79">
        <v>1</v>
      </c>
      <c r="Y79">
        <v>10.42</v>
      </c>
      <c r="Z79">
        <v>57</v>
      </c>
      <c r="AA79" t="s">
        <v>370</v>
      </c>
      <c r="AB79">
        <v>67</v>
      </c>
      <c r="AC79" t="s">
        <v>370</v>
      </c>
    </row>
    <row r="80" spans="1:29" x14ac:dyDescent="0.15">
      <c r="A80" s="6">
        <v>38985</v>
      </c>
      <c r="B80">
        <v>3</v>
      </c>
      <c r="C80">
        <v>7.0000000000000007E-2</v>
      </c>
      <c r="D80">
        <v>6.74</v>
      </c>
      <c r="E80">
        <v>29.4</v>
      </c>
      <c r="F80">
        <v>6.85</v>
      </c>
      <c r="G80">
        <v>0.215</v>
      </c>
      <c r="N80" t="s">
        <v>22</v>
      </c>
      <c r="O80">
        <v>1</v>
      </c>
      <c r="P80">
        <v>2</v>
      </c>
      <c r="Q80">
        <v>1</v>
      </c>
      <c r="R80">
        <v>5</v>
      </c>
      <c r="S80">
        <v>2</v>
      </c>
      <c r="T80" s="3">
        <f t="shared" si="3"/>
        <v>15.555555555555555</v>
      </c>
      <c r="U80" s="3">
        <f t="shared" si="4"/>
        <v>19.444444444444443</v>
      </c>
      <c r="V80" s="3">
        <f t="shared" si="5"/>
        <v>0.83819999999999995</v>
      </c>
      <c r="W80">
        <v>33</v>
      </c>
      <c r="X80">
        <v>1</v>
      </c>
      <c r="Y80">
        <v>10.050000000000001</v>
      </c>
      <c r="Z80">
        <v>60</v>
      </c>
      <c r="AA80" t="s">
        <v>370</v>
      </c>
      <c r="AB80">
        <v>67</v>
      </c>
      <c r="AC80" t="s">
        <v>370</v>
      </c>
    </row>
    <row r="81" spans="1:32" x14ac:dyDescent="0.15">
      <c r="A81" s="6">
        <v>39000</v>
      </c>
      <c r="B81">
        <v>3</v>
      </c>
      <c r="T81" s="3" t="str">
        <f t="shared" si="3"/>
        <v xml:space="preserve"> </v>
      </c>
      <c r="U81" s="3" t="str">
        <f t="shared" si="4"/>
        <v xml:space="preserve"> </v>
      </c>
      <c r="V81" s="3">
        <f t="shared" si="5"/>
        <v>0</v>
      </c>
    </row>
    <row r="82" spans="1:32" x14ac:dyDescent="0.15">
      <c r="A82" s="6">
        <v>39014</v>
      </c>
      <c r="B82">
        <v>3</v>
      </c>
      <c r="C82">
        <v>0.05</v>
      </c>
      <c r="D82">
        <v>7.25</v>
      </c>
      <c r="E82">
        <v>27.9</v>
      </c>
      <c r="F82">
        <v>7.11</v>
      </c>
      <c r="G82">
        <v>0.22800000000000001</v>
      </c>
      <c r="N82" t="s">
        <v>22</v>
      </c>
      <c r="O82">
        <v>3</v>
      </c>
      <c r="P82">
        <v>3</v>
      </c>
      <c r="Q82">
        <v>2</v>
      </c>
      <c r="R82">
        <v>7</v>
      </c>
      <c r="S82">
        <v>2</v>
      </c>
      <c r="T82" s="3">
        <f t="shared" si="3"/>
        <v>3.3333333333333335</v>
      </c>
      <c r="U82" s="3">
        <f t="shared" si="4"/>
        <v>10</v>
      </c>
      <c r="V82" s="3">
        <f t="shared" si="5"/>
        <v>0.83819999999999995</v>
      </c>
      <c r="W82">
        <v>33</v>
      </c>
      <c r="X82">
        <v>1</v>
      </c>
      <c r="Y82">
        <v>8.9</v>
      </c>
      <c r="Z82">
        <v>38</v>
      </c>
      <c r="AA82" t="s">
        <v>370</v>
      </c>
      <c r="AB82">
        <v>50</v>
      </c>
      <c r="AC82" t="s">
        <v>370</v>
      </c>
    </row>
    <row r="83" spans="1:32" x14ac:dyDescent="0.15">
      <c r="A83" s="6">
        <v>39028</v>
      </c>
      <c r="B83">
        <v>3</v>
      </c>
      <c r="C83">
        <v>7.0000000000000007E-2</v>
      </c>
      <c r="D83">
        <v>6.88</v>
      </c>
      <c r="E83">
        <v>6.8</v>
      </c>
      <c r="F83">
        <v>4.66</v>
      </c>
      <c r="G83">
        <v>0.19</v>
      </c>
      <c r="N83" t="s">
        <v>22</v>
      </c>
      <c r="O83">
        <v>1</v>
      </c>
      <c r="P83">
        <v>1</v>
      </c>
      <c r="Q83">
        <v>1</v>
      </c>
      <c r="S83">
        <v>1</v>
      </c>
      <c r="T83" s="3">
        <f t="shared" si="3"/>
        <v>3.8888888888888888</v>
      </c>
      <c r="U83" s="3">
        <f t="shared" si="4"/>
        <v>6.1111111111111107</v>
      </c>
      <c r="V83" s="3">
        <f t="shared" si="5"/>
        <v>0.99059999999999993</v>
      </c>
      <c r="W83">
        <v>39</v>
      </c>
      <c r="X83">
        <v>1</v>
      </c>
      <c r="Y83">
        <v>8.8699999999999992</v>
      </c>
      <c r="Z83">
        <v>39</v>
      </c>
      <c r="AA83" t="s">
        <v>370</v>
      </c>
      <c r="AB83">
        <v>43</v>
      </c>
      <c r="AC83" t="s">
        <v>370</v>
      </c>
    </row>
    <row r="84" spans="1:32" x14ac:dyDescent="0.15">
      <c r="A84" s="6">
        <v>39042</v>
      </c>
      <c r="B84">
        <v>3</v>
      </c>
      <c r="C84">
        <v>0.06</v>
      </c>
      <c r="D84">
        <v>6.62</v>
      </c>
      <c r="E84">
        <v>11.2</v>
      </c>
      <c r="F84">
        <v>5.63</v>
      </c>
      <c r="G84">
        <v>0.30499999999999999</v>
      </c>
      <c r="N84" t="s">
        <v>22</v>
      </c>
      <c r="O84">
        <v>3</v>
      </c>
      <c r="P84">
        <v>2</v>
      </c>
      <c r="Q84">
        <v>2</v>
      </c>
      <c r="R84">
        <v>5</v>
      </c>
      <c r="S84" t="s">
        <v>359</v>
      </c>
      <c r="T84" s="3">
        <f t="shared" si="3"/>
        <v>2.2222222222222223</v>
      </c>
      <c r="U84" s="3">
        <f t="shared" si="4"/>
        <v>7.2222222222222223</v>
      </c>
      <c r="V84" s="3">
        <f t="shared" si="5"/>
        <v>0.60959999999999992</v>
      </c>
      <c r="W84">
        <v>24</v>
      </c>
      <c r="X84">
        <v>1</v>
      </c>
      <c r="Y84">
        <v>9</v>
      </c>
      <c r="Z84">
        <v>36</v>
      </c>
      <c r="AA84" t="s">
        <v>370</v>
      </c>
      <c r="AB84">
        <v>45</v>
      </c>
      <c r="AC84" t="s">
        <v>370</v>
      </c>
    </row>
    <row r="85" spans="1:32" x14ac:dyDescent="0.15">
      <c r="A85" s="6">
        <v>39056</v>
      </c>
      <c r="B85">
        <v>3</v>
      </c>
      <c r="C85">
        <v>0.09</v>
      </c>
      <c r="D85">
        <v>6.56</v>
      </c>
      <c r="E85">
        <v>5.0999999999999996</v>
      </c>
      <c r="F85">
        <v>6.83</v>
      </c>
      <c r="G85">
        <v>0.248</v>
      </c>
      <c r="N85" t="s">
        <v>22</v>
      </c>
      <c r="O85">
        <v>1</v>
      </c>
      <c r="P85">
        <v>2</v>
      </c>
      <c r="Q85">
        <v>1</v>
      </c>
      <c r="R85">
        <v>7</v>
      </c>
      <c r="S85">
        <v>3</v>
      </c>
      <c r="T85" s="3">
        <f t="shared" si="3"/>
        <v>-2.2222222222222223</v>
      </c>
      <c r="U85" s="3">
        <f t="shared" si="4"/>
        <v>5.5555555555555554</v>
      </c>
      <c r="V85" s="3">
        <f t="shared" si="5"/>
        <v>0.99059999999999993</v>
      </c>
      <c r="W85">
        <v>39</v>
      </c>
      <c r="X85">
        <v>1</v>
      </c>
      <c r="Y85">
        <v>8.86</v>
      </c>
      <c r="Z85">
        <v>28</v>
      </c>
      <c r="AA85" t="s">
        <v>370</v>
      </c>
      <c r="AB85">
        <v>42</v>
      </c>
      <c r="AC85" t="s">
        <v>370</v>
      </c>
    </row>
    <row r="86" spans="1:32" x14ac:dyDescent="0.15">
      <c r="A86" s="6"/>
      <c r="T86" s="3" t="str">
        <f t="shared" si="3"/>
        <v xml:space="preserve"> </v>
      </c>
      <c r="U86" s="3" t="str">
        <f t="shared" si="4"/>
        <v xml:space="preserve"> </v>
      </c>
      <c r="V86" s="3">
        <f t="shared" si="5"/>
        <v>0</v>
      </c>
    </row>
    <row r="87" spans="1:32" x14ac:dyDescent="0.15">
      <c r="A87" s="6"/>
      <c r="T87" s="3" t="str">
        <f t="shared" si="3"/>
        <v xml:space="preserve"> </v>
      </c>
      <c r="U87" s="3" t="str">
        <f t="shared" si="4"/>
        <v xml:space="preserve"> </v>
      </c>
      <c r="V87" s="3">
        <f t="shared" si="5"/>
        <v>0</v>
      </c>
    </row>
    <row r="88" spans="1:32" x14ac:dyDescent="0.15">
      <c r="T88" s="3" t="str">
        <f t="shared" si="3"/>
        <v xml:space="preserve"> </v>
      </c>
      <c r="U88" s="3" t="str">
        <f t="shared" si="4"/>
        <v xml:space="preserve"> </v>
      </c>
      <c r="V88" s="3">
        <f t="shared" si="5"/>
        <v>0</v>
      </c>
    </row>
    <row r="89" spans="1:32" x14ac:dyDescent="0.15">
      <c r="A89" s="1">
        <v>38615</v>
      </c>
      <c r="B89">
        <v>4</v>
      </c>
      <c r="C89">
        <v>0.09</v>
      </c>
      <c r="D89">
        <v>6.23</v>
      </c>
      <c r="E89">
        <v>46.1</v>
      </c>
      <c r="F89">
        <v>4.05</v>
      </c>
      <c r="G89">
        <v>4.3999999999999997E-2</v>
      </c>
      <c r="N89">
        <v>1</v>
      </c>
      <c r="O89" s="8" t="s">
        <v>90</v>
      </c>
      <c r="P89">
        <v>1</v>
      </c>
      <c r="Q89">
        <v>1</v>
      </c>
      <c r="S89">
        <v>3</v>
      </c>
      <c r="T89" s="3">
        <f t="shared" si="3"/>
        <v>22</v>
      </c>
      <c r="U89" s="3">
        <f t="shared" si="4"/>
        <v>26</v>
      </c>
      <c r="V89" s="3">
        <f t="shared" si="5"/>
        <v>0.33019999999999999</v>
      </c>
      <c r="W89">
        <v>13</v>
      </c>
      <c r="X89">
        <v>1</v>
      </c>
      <c r="Y89">
        <v>8.1999999999999993</v>
      </c>
      <c r="Z89">
        <v>22</v>
      </c>
      <c r="AA89" t="s">
        <v>369</v>
      </c>
      <c r="AB89">
        <v>26</v>
      </c>
      <c r="AC89" t="s">
        <v>369</v>
      </c>
      <c r="AD89">
        <v>1</v>
      </c>
      <c r="AE89" t="s">
        <v>37</v>
      </c>
      <c r="AF89" t="s">
        <v>38</v>
      </c>
    </row>
    <row r="90" spans="1:32" x14ac:dyDescent="0.15">
      <c r="A90" s="1">
        <v>38629</v>
      </c>
      <c r="B90">
        <v>4</v>
      </c>
      <c r="C90">
        <v>0.09</v>
      </c>
      <c r="D90">
        <v>6.51</v>
      </c>
      <c r="E90">
        <v>8</v>
      </c>
      <c r="F90">
        <v>3.649</v>
      </c>
      <c r="G90">
        <v>0.19700000000000001</v>
      </c>
      <c r="N90">
        <v>2</v>
      </c>
      <c r="O90">
        <v>2</v>
      </c>
      <c r="P90">
        <v>2</v>
      </c>
      <c r="Q90">
        <v>2</v>
      </c>
      <c r="R90">
        <v>4</v>
      </c>
      <c r="S90">
        <v>3</v>
      </c>
      <c r="T90" s="3">
        <f t="shared" si="3"/>
        <v>25</v>
      </c>
      <c r="U90" s="3">
        <f t="shared" si="4"/>
        <v>20</v>
      </c>
      <c r="V90" s="3">
        <f t="shared" si="5"/>
        <v>0.99059999999999993</v>
      </c>
      <c r="W90">
        <v>39</v>
      </c>
      <c r="X90">
        <v>1</v>
      </c>
      <c r="Y90">
        <v>10.64</v>
      </c>
      <c r="Z90">
        <v>25</v>
      </c>
      <c r="AA90" t="s">
        <v>369</v>
      </c>
      <c r="AB90">
        <v>20</v>
      </c>
      <c r="AC90" t="s">
        <v>369</v>
      </c>
    </row>
    <row r="91" spans="1:32" x14ac:dyDescent="0.15">
      <c r="A91" s="4">
        <v>38643</v>
      </c>
      <c r="B91">
        <v>4</v>
      </c>
      <c r="C91">
        <v>7.0000000000000007E-2</v>
      </c>
      <c r="D91">
        <v>6.96</v>
      </c>
      <c r="E91">
        <v>8.6</v>
      </c>
      <c r="F91">
        <v>3.629</v>
      </c>
      <c r="G91">
        <v>0.33400000000000002</v>
      </c>
      <c r="N91">
        <v>3</v>
      </c>
      <c r="O91">
        <v>1</v>
      </c>
      <c r="P91">
        <v>2</v>
      </c>
      <c r="Q91">
        <v>1</v>
      </c>
      <c r="R91">
        <v>8</v>
      </c>
      <c r="S91">
        <v>1</v>
      </c>
      <c r="T91" s="3">
        <f t="shared" si="3"/>
        <v>22</v>
      </c>
      <c r="U91" s="3">
        <f t="shared" si="4"/>
        <v>17</v>
      </c>
      <c r="V91" s="3">
        <f t="shared" si="5"/>
        <v>0.99059999999999993</v>
      </c>
      <c r="W91">
        <v>39</v>
      </c>
      <c r="X91">
        <v>1</v>
      </c>
      <c r="Y91">
        <v>9.6999999999999993</v>
      </c>
      <c r="Z91">
        <v>22</v>
      </c>
      <c r="AA91" t="s">
        <v>369</v>
      </c>
      <c r="AB91">
        <v>17</v>
      </c>
      <c r="AC91" t="s">
        <v>369</v>
      </c>
    </row>
    <row r="92" spans="1:32" x14ac:dyDescent="0.15">
      <c r="A92" s="4">
        <v>38657</v>
      </c>
      <c r="B92">
        <v>4</v>
      </c>
      <c r="C92">
        <v>0.08</v>
      </c>
      <c r="D92">
        <v>6.32</v>
      </c>
      <c r="E92">
        <v>8.3000000000000007</v>
      </c>
      <c r="F92">
        <v>5.44</v>
      </c>
      <c r="G92">
        <v>0.24099999999999999</v>
      </c>
      <c r="N92">
        <v>1</v>
      </c>
      <c r="O92">
        <v>2</v>
      </c>
      <c r="P92">
        <v>2</v>
      </c>
      <c r="Q92">
        <v>1</v>
      </c>
      <c r="R92">
        <v>5</v>
      </c>
      <c r="S92">
        <v>1</v>
      </c>
      <c r="T92" s="3">
        <f t="shared" si="3"/>
        <v>19</v>
      </c>
      <c r="U92" s="3">
        <f t="shared" si="4"/>
        <v>12</v>
      </c>
      <c r="V92" s="3">
        <f t="shared" si="5"/>
        <v>0.83819999999999995</v>
      </c>
      <c r="W92">
        <v>33</v>
      </c>
      <c r="X92">
        <v>1</v>
      </c>
      <c r="Y92">
        <v>9.8699999999999992</v>
      </c>
      <c r="Z92">
        <v>19</v>
      </c>
      <c r="AA92" t="s">
        <v>369</v>
      </c>
      <c r="AB92">
        <v>12</v>
      </c>
      <c r="AC92" t="s">
        <v>369</v>
      </c>
    </row>
    <row r="93" spans="1:32" x14ac:dyDescent="0.15">
      <c r="A93" s="1">
        <v>38671</v>
      </c>
      <c r="B93">
        <v>4</v>
      </c>
      <c r="C93">
        <v>0.11</v>
      </c>
      <c r="D93">
        <v>6.3</v>
      </c>
      <c r="E93">
        <v>19.3</v>
      </c>
      <c r="F93">
        <v>5.07</v>
      </c>
      <c r="G93">
        <v>0.09</v>
      </c>
      <c r="N93">
        <v>2</v>
      </c>
      <c r="O93">
        <v>2</v>
      </c>
      <c r="P93">
        <v>2</v>
      </c>
      <c r="Q93">
        <v>1</v>
      </c>
      <c r="R93">
        <v>4</v>
      </c>
      <c r="S93">
        <v>2</v>
      </c>
      <c r="T93" s="3">
        <f t="shared" si="3"/>
        <v>18</v>
      </c>
      <c r="U93" s="3">
        <f t="shared" si="4"/>
        <v>14</v>
      </c>
      <c r="V93" s="3">
        <f t="shared" si="5"/>
        <v>0</v>
      </c>
      <c r="Y93">
        <v>10.67</v>
      </c>
      <c r="Z93">
        <v>18</v>
      </c>
      <c r="AA93" t="s">
        <v>369</v>
      </c>
      <c r="AB93">
        <v>14</v>
      </c>
      <c r="AC93" t="s">
        <v>369</v>
      </c>
    </row>
    <row r="94" spans="1:32" x14ac:dyDescent="0.15">
      <c r="A94" s="1">
        <v>38685</v>
      </c>
      <c r="B94">
        <v>4</v>
      </c>
      <c r="C94">
        <v>0.09</v>
      </c>
      <c r="D94">
        <v>6.51</v>
      </c>
      <c r="E94">
        <v>7.5</v>
      </c>
      <c r="F94">
        <v>2.6560000000000001</v>
      </c>
      <c r="G94">
        <v>0.99</v>
      </c>
      <c r="N94">
        <v>1</v>
      </c>
      <c r="O94">
        <v>2</v>
      </c>
      <c r="P94">
        <v>4</v>
      </c>
      <c r="Q94">
        <v>2</v>
      </c>
      <c r="R94">
        <v>2</v>
      </c>
      <c r="S94">
        <v>3</v>
      </c>
      <c r="T94" s="3">
        <f t="shared" si="3"/>
        <v>21</v>
      </c>
      <c r="U94" s="3">
        <f t="shared" si="4"/>
        <v>9</v>
      </c>
      <c r="V94" s="3">
        <f t="shared" si="5"/>
        <v>0.30479999999999996</v>
      </c>
      <c r="W94">
        <v>12</v>
      </c>
      <c r="X94">
        <v>1</v>
      </c>
      <c r="Y94">
        <v>11.39</v>
      </c>
      <c r="Z94">
        <v>21</v>
      </c>
      <c r="AA94" t="s">
        <v>369</v>
      </c>
      <c r="AB94">
        <v>9</v>
      </c>
      <c r="AC94" t="s">
        <v>369</v>
      </c>
    </row>
    <row r="95" spans="1:32" x14ac:dyDescent="0.15">
      <c r="A95" s="1">
        <v>38699</v>
      </c>
      <c r="B95">
        <v>4</v>
      </c>
      <c r="C95">
        <v>0.09</v>
      </c>
      <c r="D95">
        <v>6.37</v>
      </c>
      <c r="E95">
        <v>2.5</v>
      </c>
      <c r="F95">
        <v>6.82</v>
      </c>
      <c r="G95">
        <v>0.34499999999999997</v>
      </c>
      <c r="N95">
        <v>3</v>
      </c>
      <c r="P95">
        <v>2</v>
      </c>
      <c r="Q95">
        <v>1</v>
      </c>
      <c r="R95">
        <v>8</v>
      </c>
      <c r="S95">
        <v>1</v>
      </c>
      <c r="T95" s="3">
        <f t="shared" si="3"/>
        <v>-2</v>
      </c>
      <c r="U95" s="3">
        <f t="shared" si="4"/>
        <v>3</v>
      </c>
      <c r="V95" s="3">
        <f t="shared" si="5"/>
        <v>0.2286</v>
      </c>
      <c r="W95">
        <v>9</v>
      </c>
      <c r="X95">
        <v>1</v>
      </c>
      <c r="Y95">
        <v>8</v>
      </c>
      <c r="Z95">
        <v>-2</v>
      </c>
      <c r="AA95" t="s">
        <v>369</v>
      </c>
      <c r="AB95">
        <v>3</v>
      </c>
      <c r="AC95" t="s">
        <v>369</v>
      </c>
    </row>
    <row r="96" spans="1:32" x14ac:dyDescent="0.15">
      <c r="A96" s="1">
        <v>38804</v>
      </c>
      <c r="B96">
        <v>4</v>
      </c>
      <c r="C96">
        <v>0.05</v>
      </c>
      <c r="D96">
        <v>6.52</v>
      </c>
      <c r="E96">
        <v>44</v>
      </c>
      <c r="G96">
        <v>0.24299999999999999</v>
      </c>
      <c r="N96">
        <v>1</v>
      </c>
      <c r="O96">
        <v>2</v>
      </c>
      <c r="P96">
        <v>1</v>
      </c>
      <c r="Q96">
        <v>1</v>
      </c>
      <c r="R96" t="s">
        <v>22</v>
      </c>
      <c r="S96">
        <v>3</v>
      </c>
      <c r="T96" s="3">
        <f t="shared" si="3"/>
        <v>11</v>
      </c>
      <c r="U96" s="3">
        <f t="shared" si="4"/>
        <v>9</v>
      </c>
      <c r="V96" s="3">
        <f t="shared" si="5"/>
        <v>0.53339999999999999</v>
      </c>
      <c r="W96">
        <v>21</v>
      </c>
      <c r="X96">
        <v>1</v>
      </c>
      <c r="Y96">
        <v>11.02</v>
      </c>
      <c r="Z96">
        <v>11</v>
      </c>
      <c r="AA96" t="s">
        <v>369</v>
      </c>
      <c r="AB96">
        <v>9</v>
      </c>
      <c r="AC96" t="s">
        <v>369</v>
      </c>
    </row>
    <row r="97" spans="1:32" x14ac:dyDescent="0.15">
      <c r="A97" s="1">
        <v>38818</v>
      </c>
      <c r="B97">
        <v>4</v>
      </c>
      <c r="C97">
        <v>0.1</v>
      </c>
      <c r="D97">
        <v>6.47</v>
      </c>
      <c r="E97">
        <v>55.9</v>
      </c>
      <c r="G97">
        <v>0.253</v>
      </c>
      <c r="N97">
        <v>4</v>
      </c>
      <c r="O97">
        <v>2</v>
      </c>
      <c r="P97">
        <v>2</v>
      </c>
      <c r="Q97">
        <v>1</v>
      </c>
      <c r="R97">
        <v>8</v>
      </c>
      <c r="S97">
        <v>1</v>
      </c>
      <c r="T97" s="3">
        <f t="shared" si="3"/>
        <v>22</v>
      </c>
      <c r="U97" s="3">
        <f t="shared" si="4"/>
        <v>14</v>
      </c>
      <c r="V97" s="3">
        <f t="shared" si="5"/>
        <v>0.38100000000000001</v>
      </c>
      <c r="W97">
        <v>15</v>
      </c>
      <c r="X97">
        <v>1</v>
      </c>
      <c r="Y97">
        <v>9.6300000000000008</v>
      </c>
      <c r="Z97">
        <v>22</v>
      </c>
      <c r="AA97" t="s">
        <v>369</v>
      </c>
      <c r="AB97">
        <v>14</v>
      </c>
      <c r="AC97" t="s">
        <v>369</v>
      </c>
    </row>
    <row r="98" spans="1:32" x14ac:dyDescent="0.15">
      <c r="A98" s="1">
        <v>38832</v>
      </c>
      <c r="B98">
        <v>4</v>
      </c>
      <c r="C98">
        <v>0.04</v>
      </c>
      <c r="D98">
        <v>6.44</v>
      </c>
      <c r="E98">
        <v>19.5</v>
      </c>
      <c r="G98">
        <v>9.0999999999999998E-2</v>
      </c>
      <c r="T98" s="3" t="str">
        <f t="shared" si="3"/>
        <v xml:space="preserve"> </v>
      </c>
      <c r="U98" s="3" t="str">
        <f t="shared" si="4"/>
        <v xml:space="preserve"> </v>
      </c>
      <c r="V98" s="3">
        <f t="shared" si="5"/>
        <v>0</v>
      </c>
      <c r="Y98">
        <v>9.56</v>
      </c>
    </row>
    <row r="99" spans="1:32" x14ac:dyDescent="0.15">
      <c r="A99" s="6">
        <v>38846</v>
      </c>
      <c r="B99">
        <v>4</v>
      </c>
      <c r="C99">
        <v>0.05</v>
      </c>
      <c r="D99">
        <v>6.87</v>
      </c>
      <c r="E99">
        <v>39.700000000000003</v>
      </c>
      <c r="G99">
        <v>0.10199999999999999</v>
      </c>
      <c r="N99">
        <v>3</v>
      </c>
      <c r="O99">
        <v>2</v>
      </c>
      <c r="P99">
        <v>1</v>
      </c>
      <c r="Q99">
        <v>2</v>
      </c>
      <c r="R99" t="s">
        <v>22</v>
      </c>
      <c r="S99">
        <v>1</v>
      </c>
      <c r="T99" s="3">
        <f t="shared" si="3"/>
        <v>12.5</v>
      </c>
      <c r="U99" s="3">
        <f t="shared" si="4"/>
        <v>11</v>
      </c>
      <c r="V99" s="3">
        <f t="shared" si="5"/>
        <v>0.4572</v>
      </c>
      <c r="W99">
        <v>18</v>
      </c>
      <c r="X99">
        <v>1</v>
      </c>
      <c r="Y99">
        <v>10.94</v>
      </c>
      <c r="Z99">
        <v>12.5</v>
      </c>
      <c r="AA99" t="s">
        <v>369</v>
      </c>
      <c r="AB99">
        <v>11</v>
      </c>
      <c r="AC99" t="s">
        <v>369</v>
      </c>
    </row>
    <row r="100" spans="1:32" x14ac:dyDescent="0.15">
      <c r="A100" s="6">
        <v>38860</v>
      </c>
      <c r="B100">
        <v>4</v>
      </c>
      <c r="C100">
        <v>0.05</v>
      </c>
      <c r="D100">
        <v>7.18</v>
      </c>
      <c r="E100">
        <v>7.8</v>
      </c>
      <c r="G100">
        <v>8.2000000000000003E-2</v>
      </c>
      <c r="N100">
        <v>2</v>
      </c>
      <c r="O100">
        <v>1</v>
      </c>
      <c r="P100">
        <v>2</v>
      </c>
      <c r="Q100">
        <v>2</v>
      </c>
      <c r="R100">
        <v>4</v>
      </c>
      <c r="S100">
        <v>1</v>
      </c>
      <c r="T100" s="3">
        <f t="shared" si="3"/>
        <v>17</v>
      </c>
      <c r="U100" s="3">
        <f t="shared" si="4"/>
        <v>18</v>
      </c>
      <c r="V100" s="3">
        <f t="shared" si="5"/>
        <v>0.53339999999999999</v>
      </c>
      <c r="W100">
        <v>21</v>
      </c>
      <c r="X100">
        <v>1</v>
      </c>
      <c r="Y100">
        <v>10.72</v>
      </c>
      <c r="Z100">
        <v>17</v>
      </c>
      <c r="AA100" t="s">
        <v>369</v>
      </c>
      <c r="AB100">
        <v>18</v>
      </c>
      <c r="AC100" t="s">
        <v>369</v>
      </c>
    </row>
    <row r="101" spans="1:32" x14ac:dyDescent="0.15">
      <c r="A101" s="6">
        <v>38874</v>
      </c>
      <c r="B101">
        <v>4</v>
      </c>
      <c r="C101">
        <v>0.05</v>
      </c>
      <c r="D101">
        <v>7.08</v>
      </c>
      <c r="E101">
        <v>24.3</v>
      </c>
      <c r="G101">
        <v>9.0999999999999998E-2</v>
      </c>
      <c r="N101">
        <v>3</v>
      </c>
      <c r="O101">
        <v>5</v>
      </c>
      <c r="P101">
        <v>1</v>
      </c>
      <c r="Q101">
        <v>1</v>
      </c>
      <c r="R101">
        <v>3</v>
      </c>
      <c r="S101">
        <v>4</v>
      </c>
      <c r="T101" s="3">
        <f t="shared" si="3"/>
        <v>22.222222222222221</v>
      </c>
      <c r="U101" s="3">
        <f t="shared" si="4"/>
        <v>23.333333333333332</v>
      </c>
      <c r="V101" s="3">
        <f t="shared" si="5"/>
        <v>0.76200000000000001</v>
      </c>
      <c r="W101">
        <v>30</v>
      </c>
      <c r="X101">
        <v>1</v>
      </c>
      <c r="Y101">
        <v>9.25</v>
      </c>
      <c r="Z101">
        <v>72</v>
      </c>
      <c r="AA101" t="s">
        <v>370</v>
      </c>
      <c r="AB101">
        <v>74</v>
      </c>
      <c r="AC101" t="s">
        <v>370</v>
      </c>
      <c r="AF101" t="s">
        <v>279</v>
      </c>
    </row>
    <row r="102" spans="1:32" x14ac:dyDescent="0.15">
      <c r="A102" s="6">
        <v>38888</v>
      </c>
      <c r="B102">
        <v>4</v>
      </c>
      <c r="C102">
        <v>0.2</v>
      </c>
      <c r="D102">
        <v>6.86</v>
      </c>
      <c r="E102">
        <v>28.5</v>
      </c>
      <c r="F102">
        <v>2.2000000000000002</v>
      </c>
      <c r="G102">
        <v>8.2000000000000003E-2</v>
      </c>
      <c r="N102">
        <v>3</v>
      </c>
      <c r="O102">
        <v>1</v>
      </c>
      <c r="P102">
        <v>2</v>
      </c>
      <c r="Q102">
        <v>1</v>
      </c>
      <c r="R102">
        <v>7</v>
      </c>
      <c r="S102">
        <v>2</v>
      </c>
      <c r="T102" s="3">
        <f t="shared" si="3"/>
        <v>32.222222222222221</v>
      </c>
      <c r="U102" s="3">
        <f t="shared" si="4"/>
        <v>26.666666666666668</v>
      </c>
      <c r="V102" s="3">
        <f t="shared" si="5"/>
        <v>0.76200000000000001</v>
      </c>
      <c r="W102">
        <v>30</v>
      </c>
      <c r="X102">
        <v>1</v>
      </c>
      <c r="Y102">
        <v>9.9</v>
      </c>
      <c r="Z102">
        <v>90</v>
      </c>
      <c r="AA102" t="s">
        <v>370</v>
      </c>
      <c r="AB102">
        <v>80</v>
      </c>
      <c r="AC102" t="s">
        <v>370</v>
      </c>
    </row>
    <row r="103" spans="1:32" x14ac:dyDescent="0.15">
      <c r="A103" s="6">
        <v>38903</v>
      </c>
      <c r="B103">
        <v>4</v>
      </c>
      <c r="T103" s="3" t="str">
        <f t="shared" si="3"/>
        <v xml:space="preserve"> </v>
      </c>
      <c r="U103" s="3" t="str">
        <f t="shared" si="4"/>
        <v xml:space="preserve"> </v>
      </c>
      <c r="V103" s="3" t="e">
        <f t="shared" si="5"/>
        <v>#VALUE!</v>
      </c>
      <c r="W103" s="18" t="s">
        <v>313</v>
      </c>
    </row>
    <row r="104" spans="1:32" x14ac:dyDescent="0.15">
      <c r="A104" s="6">
        <v>38916</v>
      </c>
      <c r="B104">
        <v>4</v>
      </c>
      <c r="C104">
        <v>7.0000000000000007E-2</v>
      </c>
      <c r="D104">
        <v>5.71</v>
      </c>
      <c r="E104">
        <v>71.099999999999994</v>
      </c>
      <c r="F104">
        <v>2.5</v>
      </c>
      <c r="G104">
        <v>8.4000000000000005E-2</v>
      </c>
      <c r="N104">
        <v>1</v>
      </c>
      <c r="O104">
        <v>3</v>
      </c>
      <c r="P104" t="s">
        <v>304</v>
      </c>
      <c r="Q104">
        <v>1</v>
      </c>
      <c r="R104">
        <v>7</v>
      </c>
      <c r="S104">
        <v>1</v>
      </c>
      <c r="T104" s="3">
        <f t="shared" si="3"/>
        <v>32.222222222222221</v>
      </c>
      <c r="U104" s="3">
        <f t="shared" si="4"/>
        <v>30</v>
      </c>
      <c r="V104" s="3">
        <f t="shared" si="5"/>
        <v>0.60959999999999992</v>
      </c>
      <c r="W104">
        <v>24</v>
      </c>
      <c r="X104">
        <v>1</v>
      </c>
      <c r="Y104">
        <v>10.29</v>
      </c>
      <c r="Z104">
        <v>90</v>
      </c>
      <c r="AA104" t="s">
        <v>370</v>
      </c>
      <c r="AB104">
        <v>86</v>
      </c>
      <c r="AC104" t="s">
        <v>370</v>
      </c>
    </row>
    <row r="105" spans="1:32" x14ac:dyDescent="0.15">
      <c r="A105" s="6">
        <v>38930</v>
      </c>
      <c r="B105">
        <v>4</v>
      </c>
      <c r="C105">
        <v>0.09</v>
      </c>
      <c r="D105">
        <v>7.12</v>
      </c>
      <c r="E105">
        <v>26.9</v>
      </c>
      <c r="F105">
        <v>3.5</v>
      </c>
      <c r="G105">
        <v>5.7000000000000002E-2</v>
      </c>
      <c r="O105">
        <v>1</v>
      </c>
      <c r="P105">
        <v>1</v>
      </c>
      <c r="Q105">
        <v>1</v>
      </c>
      <c r="S105">
        <v>1</v>
      </c>
      <c r="T105" s="3">
        <f t="shared" si="3"/>
        <v>33.333333333333336</v>
      </c>
      <c r="U105" s="3">
        <f t="shared" si="4"/>
        <v>30</v>
      </c>
      <c r="V105" s="3">
        <f t="shared" si="5"/>
        <v>0.62229999999999996</v>
      </c>
      <c r="W105">
        <v>24.5</v>
      </c>
      <c r="X105">
        <v>1</v>
      </c>
      <c r="Y105">
        <v>9.19</v>
      </c>
      <c r="Z105">
        <v>92</v>
      </c>
      <c r="AA105" t="s">
        <v>370</v>
      </c>
      <c r="AB105">
        <v>86</v>
      </c>
      <c r="AC105" t="s">
        <v>370</v>
      </c>
    </row>
    <row r="106" spans="1:32" x14ac:dyDescent="0.15">
      <c r="A106" s="6">
        <v>38944</v>
      </c>
      <c r="B106">
        <v>4</v>
      </c>
      <c r="C106">
        <v>0.09</v>
      </c>
      <c r="D106">
        <v>6.11</v>
      </c>
      <c r="E106">
        <v>51.8</v>
      </c>
      <c r="F106">
        <v>2.38</v>
      </c>
      <c r="G106">
        <v>0.107</v>
      </c>
      <c r="N106">
        <v>3</v>
      </c>
      <c r="O106">
        <v>3</v>
      </c>
      <c r="P106">
        <v>1</v>
      </c>
      <c r="Q106">
        <v>2</v>
      </c>
      <c r="R106">
        <v>7</v>
      </c>
      <c r="S106">
        <v>1</v>
      </c>
      <c r="T106" s="3">
        <f t="shared" si="3"/>
        <v>30.555555555555557</v>
      </c>
      <c r="U106" s="3">
        <f t="shared" si="4"/>
        <v>26.666666666666668</v>
      </c>
      <c r="V106" s="3">
        <f t="shared" si="5"/>
        <v>0.53339999999999999</v>
      </c>
      <c r="W106">
        <v>21</v>
      </c>
      <c r="X106">
        <v>1</v>
      </c>
      <c r="Y106">
        <v>11.17</v>
      </c>
      <c r="Z106">
        <v>87</v>
      </c>
      <c r="AA106" t="s">
        <v>370</v>
      </c>
      <c r="AB106">
        <v>80</v>
      </c>
      <c r="AC106" t="s">
        <v>370</v>
      </c>
    </row>
    <row r="107" spans="1:32" x14ac:dyDescent="0.15">
      <c r="A107" s="6">
        <v>38958</v>
      </c>
      <c r="B107">
        <v>4</v>
      </c>
      <c r="C107">
        <v>0.12</v>
      </c>
      <c r="D107">
        <v>6.31</v>
      </c>
      <c r="E107">
        <v>95.5</v>
      </c>
      <c r="F107">
        <v>6.41</v>
      </c>
      <c r="G107">
        <v>3.2000000000000001E-2</v>
      </c>
      <c r="N107">
        <v>1</v>
      </c>
      <c r="O107">
        <v>1</v>
      </c>
      <c r="P107">
        <v>2</v>
      </c>
      <c r="Q107">
        <v>2</v>
      </c>
      <c r="R107">
        <v>5</v>
      </c>
      <c r="S107">
        <v>1</v>
      </c>
      <c r="T107" s="3">
        <f t="shared" si="3"/>
        <v>32.222222222222221</v>
      </c>
      <c r="U107" s="3">
        <f t="shared" si="4"/>
        <v>28.888888888888889</v>
      </c>
      <c r="V107" s="3">
        <f t="shared" si="5"/>
        <v>0.68579999999999997</v>
      </c>
      <c r="W107">
        <v>27</v>
      </c>
      <c r="X107">
        <v>1</v>
      </c>
      <c r="Y107">
        <v>11.78</v>
      </c>
      <c r="Z107">
        <v>90</v>
      </c>
      <c r="AA107" t="s">
        <v>370</v>
      </c>
      <c r="AB107">
        <v>84</v>
      </c>
      <c r="AC107" t="s">
        <v>370</v>
      </c>
    </row>
    <row r="108" spans="1:32" x14ac:dyDescent="0.15">
      <c r="A108" s="6">
        <v>38972</v>
      </c>
      <c r="B108">
        <v>4</v>
      </c>
      <c r="C108">
        <v>0.06</v>
      </c>
      <c r="D108">
        <v>6.78</v>
      </c>
      <c r="E108">
        <v>22.3</v>
      </c>
      <c r="F108">
        <v>1.7</v>
      </c>
      <c r="G108">
        <v>0.108</v>
      </c>
      <c r="N108">
        <v>3</v>
      </c>
      <c r="O108">
        <v>1</v>
      </c>
      <c r="P108">
        <v>2</v>
      </c>
      <c r="Q108">
        <v>2</v>
      </c>
      <c r="R108">
        <v>3</v>
      </c>
      <c r="S108">
        <v>1</v>
      </c>
      <c r="T108" s="3">
        <f t="shared" si="3"/>
        <v>21.111111111111111</v>
      </c>
      <c r="U108" s="3">
        <f t="shared" si="4"/>
        <v>22.222222222222221</v>
      </c>
      <c r="V108" s="3">
        <f t="shared" si="5"/>
        <v>0.91439999999999999</v>
      </c>
      <c r="W108">
        <v>36</v>
      </c>
      <c r="X108">
        <v>1</v>
      </c>
      <c r="Y108">
        <v>8.27</v>
      </c>
      <c r="Z108">
        <v>70</v>
      </c>
      <c r="AA108" t="s">
        <v>370</v>
      </c>
      <c r="AB108">
        <v>72</v>
      </c>
      <c r="AC108" t="s">
        <v>370</v>
      </c>
    </row>
    <row r="109" spans="1:32" x14ac:dyDescent="0.15">
      <c r="A109" s="6">
        <v>38985</v>
      </c>
      <c r="B109">
        <v>4</v>
      </c>
      <c r="C109">
        <v>0.08</v>
      </c>
      <c r="D109">
        <v>6.39</v>
      </c>
      <c r="E109">
        <v>33.299999999999997</v>
      </c>
      <c r="F109">
        <v>5.96</v>
      </c>
      <c r="G109">
        <v>0.115</v>
      </c>
      <c r="N109">
        <v>2</v>
      </c>
      <c r="O109">
        <v>1</v>
      </c>
      <c r="P109">
        <v>2</v>
      </c>
      <c r="Q109">
        <v>1</v>
      </c>
      <c r="R109">
        <v>7</v>
      </c>
      <c r="S109">
        <v>1</v>
      </c>
      <c r="T109" s="3">
        <f t="shared" si="3"/>
        <v>23.333333333333332</v>
      </c>
      <c r="U109" s="3">
        <f t="shared" si="4"/>
        <v>21.666666666666668</v>
      </c>
      <c r="V109" s="3">
        <f t="shared" si="5"/>
        <v>0.83819999999999995</v>
      </c>
      <c r="W109">
        <v>33</v>
      </c>
      <c r="X109">
        <v>1</v>
      </c>
      <c r="Y109">
        <v>9.7200000000000006</v>
      </c>
      <c r="Z109">
        <v>74</v>
      </c>
      <c r="AA109" t="s">
        <v>370</v>
      </c>
      <c r="AB109">
        <v>71</v>
      </c>
      <c r="AC109" t="s">
        <v>370</v>
      </c>
    </row>
    <row r="110" spans="1:32" x14ac:dyDescent="0.15">
      <c r="A110" s="6">
        <v>39000</v>
      </c>
      <c r="B110">
        <v>4</v>
      </c>
      <c r="T110" s="3" t="str">
        <f t="shared" si="3"/>
        <v xml:space="preserve"> </v>
      </c>
      <c r="U110" s="3" t="str">
        <f t="shared" si="4"/>
        <v xml:space="preserve"> </v>
      </c>
      <c r="V110" s="3">
        <f t="shared" si="5"/>
        <v>0</v>
      </c>
    </row>
    <row r="111" spans="1:32" x14ac:dyDescent="0.15">
      <c r="A111" s="6">
        <v>39014</v>
      </c>
      <c r="B111">
        <v>4</v>
      </c>
      <c r="C111">
        <v>0.05</v>
      </c>
      <c r="D111">
        <v>6.91</v>
      </c>
      <c r="E111">
        <v>16.5</v>
      </c>
      <c r="F111">
        <v>6.13</v>
      </c>
      <c r="G111">
        <v>0.14199999999999999</v>
      </c>
      <c r="N111">
        <v>1</v>
      </c>
      <c r="O111">
        <v>3</v>
      </c>
      <c r="P111">
        <v>4</v>
      </c>
      <c r="Q111">
        <v>4</v>
      </c>
      <c r="R111">
        <v>8</v>
      </c>
      <c r="S111">
        <v>1</v>
      </c>
      <c r="T111" s="3">
        <f t="shared" si="3"/>
        <v>10</v>
      </c>
      <c r="U111" s="3">
        <f t="shared" si="4"/>
        <v>12.777777777777779</v>
      </c>
      <c r="V111" s="3">
        <f t="shared" si="5"/>
        <v>0.91439999999999999</v>
      </c>
      <c r="W111">
        <v>36</v>
      </c>
      <c r="X111">
        <v>1</v>
      </c>
      <c r="Y111">
        <v>8.8800000000000008</v>
      </c>
      <c r="Z111">
        <v>50</v>
      </c>
      <c r="AA111" t="s">
        <v>370</v>
      </c>
      <c r="AB111">
        <v>55</v>
      </c>
      <c r="AC111" t="s">
        <v>370</v>
      </c>
    </row>
    <row r="112" spans="1:32" x14ac:dyDescent="0.15">
      <c r="A112" s="6">
        <v>39028</v>
      </c>
      <c r="B112">
        <v>4</v>
      </c>
      <c r="C112">
        <v>0.06</v>
      </c>
      <c r="D112">
        <v>6.59</v>
      </c>
      <c r="E112">
        <v>7</v>
      </c>
      <c r="F112">
        <v>3.55</v>
      </c>
      <c r="G112">
        <v>0.16300000000000001</v>
      </c>
      <c r="N112">
        <v>1</v>
      </c>
      <c r="O112">
        <v>3</v>
      </c>
      <c r="P112">
        <v>2</v>
      </c>
      <c r="Q112">
        <v>1</v>
      </c>
      <c r="R112">
        <v>3</v>
      </c>
      <c r="S112">
        <v>2</v>
      </c>
      <c r="T112" s="3">
        <f t="shared" si="3"/>
        <v>15.555555555555555</v>
      </c>
      <c r="U112" s="3">
        <f t="shared" si="4"/>
        <v>10</v>
      </c>
      <c r="V112" s="3">
        <f t="shared" si="5"/>
        <v>0.91439999999999999</v>
      </c>
      <c r="W112">
        <v>36</v>
      </c>
      <c r="X112">
        <v>1</v>
      </c>
      <c r="Y112">
        <v>8.51</v>
      </c>
      <c r="Z112">
        <v>60</v>
      </c>
      <c r="AA112" t="s">
        <v>370</v>
      </c>
      <c r="AB112">
        <v>50</v>
      </c>
      <c r="AC112" t="s">
        <v>370</v>
      </c>
    </row>
    <row r="113" spans="1:32" x14ac:dyDescent="0.15">
      <c r="A113" s="6">
        <v>39042</v>
      </c>
      <c r="B113">
        <v>4</v>
      </c>
      <c r="C113">
        <v>0.06</v>
      </c>
      <c r="D113">
        <v>6.48</v>
      </c>
      <c r="E113">
        <v>5.9</v>
      </c>
      <c r="F113">
        <v>5.58</v>
      </c>
      <c r="G113">
        <v>0.17399999999999999</v>
      </c>
      <c r="N113">
        <v>1</v>
      </c>
      <c r="O113">
        <v>1</v>
      </c>
      <c r="P113">
        <v>2</v>
      </c>
      <c r="Q113">
        <v>2</v>
      </c>
      <c r="R113">
        <v>3</v>
      </c>
      <c r="S113">
        <v>3</v>
      </c>
      <c r="T113" s="3">
        <f t="shared" si="3"/>
        <v>5.5555555555555554</v>
      </c>
      <c r="U113" s="3">
        <f t="shared" si="4"/>
        <v>7.7777777777777777</v>
      </c>
      <c r="V113" s="3">
        <f t="shared" si="5"/>
        <v>0.68579999999999997</v>
      </c>
      <c r="W113">
        <v>27</v>
      </c>
      <c r="X113">
        <v>1</v>
      </c>
      <c r="Y113">
        <v>9.08</v>
      </c>
      <c r="Z113">
        <v>42</v>
      </c>
      <c r="AA113" t="s">
        <v>370</v>
      </c>
      <c r="AB113">
        <v>46</v>
      </c>
      <c r="AC113" t="s">
        <v>370</v>
      </c>
    </row>
    <row r="114" spans="1:32" x14ac:dyDescent="0.15">
      <c r="A114" s="6">
        <v>39056</v>
      </c>
      <c r="B114">
        <v>4</v>
      </c>
      <c r="T114" s="3" t="str">
        <f t="shared" si="3"/>
        <v xml:space="preserve"> </v>
      </c>
      <c r="U114" s="3" t="str">
        <f t="shared" si="4"/>
        <v xml:space="preserve"> </v>
      </c>
      <c r="V114" s="3">
        <f t="shared" si="5"/>
        <v>0</v>
      </c>
    </row>
    <row r="115" spans="1:32" x14ac:dyDescent="0.15">
      <c r="A115" s="6"/>
      <c r="T115" s="3" t="str">
        <f t="shared" si="3"/>
        <v xml:space="preserve"> </v>
      </c>
      <c r="U115" s="3" t="str">
        <f t="shared" si="4"/>
        <v xml:space="preserve"> </v>
      </c>
      <c r="V115" s="3">
        <f t="shared" si="5"/>
        <v>0</v>
      </c>
    </row>
    <row r="116" spans="1:32" x14ac:dyDescent="0.15">
      <c r="A116" s="6"/>
      <c r="T116" s="3" t="str">
        <f t="shared" si="3"/>
        <v xml:space="preserve"> </v>
      </c>
      <c r="U116" s="3" t="str">
        <f t="shared" si="4"/>
        <v xml:space="preserve"> </v>
      </c>
      <c r="V116" s="3">
        <f t="shared" si="5"/>
        <v>0</v>
      </c>
    </row>
    <row r="117" spans="1:32" x14ac:dyDescent="0.15">
      <c r="T117" s="3" t="str">
        <f t="shared" si="3"/>
        <v xml:space="preserve"> </v>
      </c>
      <c r="U117" s="3" t="str">
        <f t="shared" si="4"/>
        <v xml:space="preserve"> </v>
      </c>
      <c r="V117" s="3">
        <f t="shared" si="5"/>
        <v>0</v>
      </c>
    </row>
    <row r="118" spans="1:32" x14ac:dyDescent="0.15">
      <c r="A118" s="1">
        <v>38615</v>
      </c>
      <c r="B118">
        <v>5</v>
      </c>
      <c r="C118">
        <v>0.06</v>
      </c>
      <c r="D118">
        <v>6.55</v>
      </c>
      <c r="E118">
        <v>20.3</v>
      </c>
      <c r="F118">
        <v>7.05</v>
      </c>
      <c r="G118">
        <v>4.8000000000000001E-2</v>
      </c>
      <c r="N118" t="s">
        <v>22</v>
      </c>
      <c r="O118">
        <v>3</v>
      </c>
      <c r="P118">
        <v>1</v>
      </c>
      <c r="Q118">
        <v>1</v>
      </c>
      <c r="R118">
        <v>7</v>
      </c>
      <c r="S118">
        <v>3</v>
      </c>
      <c r="T118" s="3">
        <f t="shared" si="3"/>
        <v>23</v>
      </c>
      <c r="U118" s="3">
        <f t="shared" si="4"/>
        <v>22</v>
      </c>
      <c r="V118" s="3">
        <f t="shared" si="5"/>
        <v>1.524</v>
      </c>
      <c r="W118">
        <v>60</v>
      </c>
      <c r="X118">
        <v>1</v>
      </c>
      <c r="Y118">
        <v>8.7899999999999991</v>
      </c>
      <c r="Z118">
        <v>23</v>
      </c>
      <c r="AA118" t="s">
        <v>369</v>
      </c>
      <c r="AB118">
        <v>22</v>
      </c>
      <c r="AC118" t="s">
        <v>369</v>
      </c>
      <c r="AD118">
        <v>3</v>
      </c>
      <c r="AE118" t="s">
        <v>42</v>
      </c>
      <c r="AF118" t="s">
        <v>43</v>
      </c>
    </row>
    <row r="119" spans="1:32" x14ac:dyDescent="0.15">
      <c r="A119" s="1">
        <v>38629</v>
      </c>
      <c r="B119">
        <v>5</v>
      </c>
      <c r="T119" s="3" t="str">
        <f t="shared" si="3"/>
        <v xml:space="preserve"> </v>
      </c>
      <c r="U119" s="3" t="str">
        <f t="shared" si="4"/>
        <v xml:space="preserve"> </v>
      </c>
      <c r="V119" s="3">
        <f t="shared" si="5"/>
        <v>0</v>
      </c>
    </row>
    <row r="120" spans="1:32" x14ac:dyDescent="0.15">
      <c r="A120" s="4">
        <v>38643</v>
      </c>
      <c r="B120">
        <v>5</v>
      </c>
      <c r="C120">
        <v>7.0000000000000007E-2</v>
      </c>
      <c r="D120">
        <v>6.38</v>
      </c>
      <c r="E120">
        <v>6.5</v>
      </c>
      <c r="F120">
        <v>2.4769999999999999</v>
      </c>
      <c r="G120">
        <v>0.33</v>
      </c>
      <c r="N120" t="s">
        <v>22</v>
      </c>
      <c r="O120">
        <v>1</v>
      </c>
      <c r="P120">
        <v>2</v>
      </c>
      <c r="Q120">
        <v>1</v>
      </c>
      <c r="R120">
        <v>6</v>
      </c>
      <c r="S120">
        <v>1</v>
      </c>
      <c r="T120" s="3">
        <f t="shared" si="3"/>
        <v>19</v>
      </c>
      <c r="U120" s="3">
        <f t="shared" si="4"/>
        <v>14</v>
      </c>
      <c r="V120" s="3">
        <f t="shared" si="5"/>
        <v>1.524</v>
      </c>
      <c r="W120">
        <v>60</v>
      </c>
      <c r="X120">
        <v>1</v>
      </c>
      <c r="Y120">
        <v>8.5299999999999994</v>
      </c>
      <c r="Z120">
        <v>19</v>
      </c>
      <c r="AA120" t="s">
        <v>369</v>
      </c>
      <c r="AB120">
        <v>14</v>
      </c>
      <c r="AC120" t="s">
        <v>369</v>
      </c>
    </row>
    <row r="121" spans="1:32" x14ac:dyDescent="0.15">
      <c r="A121" s="4">
        <v>38657</v>
      </c>
      <c r="B121">
        <v>5</v>
      </c>
      <c r="C121">
        <v>0.08</v>
      </c>
      <c r="D121">
        <v>6.25</v>
      </c>
      <c r="E121">
        <v>6</v>
      </c>
      <c r="F121">
        <v>7.13</v>
      </c>
      <c r="G121">
        <v>0.34699999999999998</v>
      </c>
      <c r="N121" t="s">
        <v>22</v>
      </c>
      <c r="O121">
        <v>2</v>
      </c>
      <c r="P121">
        <v>2</v>
      </c>
      <c r="Q121">
        <v>2</v>
      </c>
      <c r="R121">
        <v>4</v>
      </c>
      <c r="S121">
        <v>1</v>
      </c>
      <c r="T121" s="3">
        <f t="shared" si="3"/>
        <v>14</v>
      </c>
      <c r="U121" s="3">
        <f t="shared" si="4"/>
        <v>8</v>
      </c>
      <c r="V121" s="3">
        <f t="shared" si="5"/>
        <v>1.524</v>
      </c>
      <c r="W121">
        <v>60</v>
      </c>
      <c r="X121">
        <v>1</v>
      </c>
      <c r="Y121">
        <v>10.7</v>
      </c>
      <c r="Z121">
        <v>14</v>
      </c>
      <c r="AA121" t="s">
        <v>369</v>
      </c>
      <c r="AB121">
        <v>8</v>
      </c>
      <c r="AC121" t="s">
        <v>369</v>
      </c>
    </row>
    <row r="122" spans="1:32" x14ac:dyDescent="0.15">
      <c r="A122" s="1">
        <v>38671</v>
      </c>
      <c r="B122">
        <v>5</v>
      </c>
      <c r="C122">
        <v>7.0000000000000007E-2</v>
      </c>
      <c r="D122">
        <v>6.23</v>
      </c>
      <c r="E122">
        <v>15.7</v>
      </c>
      <c r="F122">
        <v>4.68</v>
      </c>
      <c r="G122">
        <v>8.5000000000000006E-2</v>
      </c>
      <c r="N122" t="s">
        <v>22</v>
      </c>
      <c r="O122">
        <v>3</v>
      </c>
      <c r="P122">
        <v>3</v>
      </c>
      <c r="Q122">
        <v>2</v>
      </c>
      <c r="R122">
        <v>6</v>
      </c>
      <c r="S122">
        <v>1</v>
      </c>
      <c r="T122" s="3">
        <f t="shared" si="3"/>
        <v>15</v>
      </c>
      <c r="U122" s="3">
        <f t="shared" si="4"/>
        <v>10</v>
      </c>
      <c r="V122" s="3">
        <f t="shared" si="5"/>
        <v>1.143</v>
      </c>
      <c r="W122">
        <v>45</v>
      </c>
      <c r="X122">
        <v>1</v>
      </c>
      <c r="Y122">
        <v>11.42</v>
      </c>
      <c r="Z122">
        <v>15</v>
      </c>
      <c r="AA122" t="s">
        <v>369</v>
      </c>
      <c r="AB122">
        <v>10</v>
      </c>
      <c r="AC122" t="s">
        <v>369</v>
      </c>
    </row>
    <row r="123" spans="1:32" x14ac:dyDescent="0.15">
      <c r="A123" s="1">
        <v>38685</v>
      </c>
      <c r="B123">
        <v>5</v>
      </c>
      <c r="C123">
        <v>7.0000000000000007E-2</v>
      </c>
      <c r="D123">
        <v>6.66</v>
      </c>
      <c r="E123">
        <v>7.1</v>
      </c>
      <c r="F123">
        <v>2.706</v>
      </c>
      <c r="G123">
        <v>0.13</v>
      </c>
      <c r="N123" t="s">
        <v>22</v>
      </c>
      <c r="O123">
        <v>3</v>
      </c>
      <c r="P123">
        <v>2</v>
      </c>
      <c r="Q123">
        <v>2</v>
      </c>
      <c r="R123">
        <v>5</v>
      </c>
      <c r="S123">
        <v>2</v>
      </c>
      <c r="T123" s="3">
        <f t="shared" si="3"/>
        <v>16</v>
      </c>
      <c r="U123" s="3">
        <f t="shared" si="4"/>
        <v>3</v>
      </c>
      <c r="V123" s="3">
        <f t="shared" si="5"/>
        <v>1.016</v>
      </c>
      <c r="W123">
        <v>40</v>
      </c>
      <c r="X123">
        <v>1</v>
      </c>
      <c r="Y123">
        <v>10.97</v>
      </c>
      <c r="Z123">
        <v>16</v>
      </c>
      <c r="AA123" t="s">
        <v>369</v>
      </c>
      <c r="AB123">
        <v>3</v>
      </c>
      <c r="AC123" t="s">
        <v>369</v>
      </c>
    </row>
    <row r="124" spans="1:32" x14ac:dyDescent="0.15">
      <c r="A124" s="1">
        <v>38699</v>
      </c>
      <c r="B124">
        <v>5</v>
      </c>
      <c r="C124">
        <v>7.0000000000000007E-2</v>
      </c>
      <c r="D124">
        <v>6.36</v>
      </c>
      <c r="E124">
        <v>6.2</v>
      </c>
      <c r="F124">
        <v>7.44</v>
      </c>
      <c r="G124">
        <v>0.20699999999999999</v>
      </c>
      <c r="N124" t="s">
        <v>22</v>
      </c>
      <c r="O124">
        <v>1</v>
      </c>
      <c r="P124">
        <v>2</v>
      </c>
      <c r="Q124">
        <v>2</v>
      </c>
      <c r="R124">
        <v>3</v>
      </c>
      <c r="S124">
        <v>3</v>
      </c>
      <c r="T124" s="3">
        <f t="shared" si="3"/>
        <v>-2</v>
      </c>
      <c r="U124" s="3">
        <f t="shared" si="4"/>
        <v>-5</v>
      </c>
      <c r="V124" s="3">
        <f t="shared" si="5"/>
        <v>1.0668</v>
      </c>
      <c r="W124">
        <v>42</v>
      </c>
      <c r="X124">
        <v>1</v>
      </c>
      <c r="Y124">
        <v>8.9</v>
      </c>
      <c r="Z124">
        <v>-2</v>
      </c>
      <c r="AA124" t="s">
        <v>369</v>
      </c>
      <c r="AB124">
        <v>-5</v>
      </c>
      <c r="AC124" t="s">
        <v>369</v>
      </c>
    </row>
    <row r="125" spans="1:32" x14ac:dyDescent="0.15">
      <c r="A125" s="4">
        <v>38804</v>
      </c>
      <c r="B125">
        <v>5</v>
      </c>
      <c r="T125" s="3" t="str">
        <f t="shared" si="3"/>
        <v xml:space="preserve"> </v>
      </c>
      <c r="U125" s="3" t="str">
        <f t="shared" si="4"/>
        <v xml:space="preserve"> </v>
      </c>
      <c r="V125" s="3">
        <f t="shared" si="5"/>
        <v>0</v>
      </c>
    </row>
    <row r="126" spans="1:32" x14ac:dyDescent="0.15">
      <c r="A126" s="1">
        <v>38818</v>
      </c>
      <c r="B126">
        <v>5</v>
      </c>
      <c r="C126">
        <v>0.04</v>
      </c>
      <c r="D126">
        <v>6.69</v>
      </c>
      <c r="E126">
        <v>5.5</v>
      </c>
      <c r="G126">
        <v>0.113</v>
      </c>
      <c r="N126" t="s">
        <v>22</v>
      </c>
      <c r="O126">
        <v>1</v>
      </c>
      <c r="P126">
        <v>3</v>
      </c>
      <c r="Q126">
        <v>2</v>
      </c>
      <c r="R126">
        <v>5</v>
      </c>
      <c r="S126">
        <v>3</v>
      </c>
      <c r="T126" s="3">
        <f t="shared" si="3"/>
        <v>20</v>
      </c>
      <c r="U126" s="3">
        <f t="shared" si="4"/>
        <v>11</v>
      </c>
      <c r="V126" s="3">
        <f t="shared" si="5"/>
        <v>1.524</v>
      </c>
      <c r="W126">
        <v>60</v>
      </c>
      <c r="X126">
        <v>1</v>
      </c>
      <c r="Y126">
        <v>13.34</v>
      </c>
      <c r="Z126">
        <v>20</v>
      </c>
      <c r="AA126" t="s">
        <v>369</v>
      </c>
      <c r="AB126">
        <v>11</v>
      </c>
      <c r="AC126" t="s">
        <v>369</v>
      </c>
    </row>
    <row r="127" spans="1:32" x14ac:dyDescent="0.15">
      <c r="A127" s="1">
        <v>38832</v>
      </c>
      <c r="B127">
        <v>5</v>
      </c>
      <c r="C127">
        <v>0.05</v>
      </c>
      <c r="D127">
        <v>6.42</v>
      </c>
      <c r="E127">
        <v>7.6</v>
      </c>
      <c r="G127">
        <v>7.9000000000000001E-2</v>
      </c>
      <c r="N127" t="s">
        <v>22</v>
      </c>
      <c r="O127">
        <v>1</v>
      </c>
      <c r="P127">
        <v>2</v>
      </c>
      <c r="Q127">
        <v>2</v>
      </c>
      <c r="R127">
        <v>8</v>
      </c>
      <c r="S127">
        <v>4</v>
      </c>
      <c r="T127" s="3">
        <f t="shared" si="3"/>
        <v>23</v>
      </c>
      <c r="U127" s="3">
        <f t="shared" si="4"/>
        <v>16</v>
      </c>
      <c r="V127" s="3">
        <f t="shared" si="5"/>
        <v>0.83819999999999995</v>
      </c>
      <c r="W127">
        <v>33</v>
      </c>
      <c r="X127">
        <v>1</v>
      </c>
      <c r="Y127">
        <v>9.1999999999999993</v>
      </c>
      <c r="Z127">
        <v>23</v>
      </c>
      <c r="AA127" t="s">
        <v>369</v>
      </c>
      <c r="AB127">
        <v>16</v>
      </c>
      <c r="AC127" t="s">
        <v>369</v>
      </c>
    </row>
    <row r="128" spans="1:32" x14ac:dyDescent="0.15">
      <c r="A128" s="1">
        <v>38846</v>
      </c>
      <c r="B128">
        <v>5</v>
      </c>
      <c r="C128">
        <v>0.06</v>
      </c>
      <c r="D128">
        <v>6.96</v>
      </c>
      <c r="E128">
        <v>4.5999999999999996</v>
      </c>
      <c r="G128">
        <v>0.14399999999999999</v>
      </c>
      <c r="N128" t="s">
        <v>22</v>
      </c>
      <c r="O128">
        <v>2</v>
      </c>
      <c r="P128">
        <v>3</v>
      </c>
      <c r="Q128">
        <v>2</v>
      </c>
      <c r="R128">
        <v>2</v>
      </c>
      <c r="S128">
        <v>3</v>
      </c>
      <c r="T128" s="3">
        <f t="shared" si="3"/>
        <v>19</v>
      </c>
      <c r="U128" s="3">
        <f t="shared" si="4"/>
        <v>15</v>
      </c>
      <c r="V128" s="3">
        <f t="shared" si="5"/>
        <v>1.6001999999999998</v>
      </c>
      <c r="W128">
        <v>63</v>
      </c>
      <c r="X128">
        <v>1</v>
      </c>
      <c r="Y128">
        <v>10.96</v>
      </c>
      <c r="Z128">
        <v>19</v>
      </c>
      <c r="AA128" t="s">
        <v>369</v>
      </c>
      <c r="AB128">
        <v>15</v>
      </c>
      <c r="AC128" t="s">
        <v>369</v>
      </c>
    </row>
    <row r="129" spans="1:29" x14ac:dyDescent="0.15">
      <c r="A129" s="6">
        <v>38860</v>
      </c>
      <c r="B129">
        <v>5</v>
      </c>
      <c r="C129">
        <v>0.04</v>
      </c>
      <c r="D129">
        <v>7.28</v>
      </c>
      <c r="E129">
        <v>9.1</v>
      </c>
      <c r="G129">
        <v>4.7E-2</v>
      </c>
      <c r="N129" t="s">
        <v>22</v>
      </c>
      <c r="O129">
        <v>1</v>
      </c>
      <c r="P129">
        <v>3</v>
      </c>
      <c r="Q129">
        <v>2</v>
      </c>
      <c r="R129">
        <v>8</v>
      </c>
      <c r="S129">
        <v>1</v>
      </c>
      <c r="T129" s="3">
        <f t="shared" si="3"/>
        <v>18</v>
      </c>
      <c r="U129" s="3">
        <f t="shared" si="4"/>
        <v>17</v>
      </c>
      <c r="V129" s="3">
        <f t="shared" si="5"/>
        <v>1.6763999999999999</v>
      </c>
      <c r="W129">
        <v>66</v>
      </c>
      <c r="X129">
        <v>1</v>
      </c>
      <c r="Y129">
        <v>9.91</v>
      </c>
      <c r="Z129">
        <v>18</v>
      </c>
      <c r="AA129" t="s">
        <v>369</v>
      </c>
      <c r="AB129">
        <v>17</v>
      </c>
      <c r="AC129" t="s">
        <v>369</v>
      </c>
    </row>
    <row r="130" spans="1:29" x14ac:dyDescent="0.15">
      <c r="A130" s="6">
        <v>38874</v>
      </c>
      <c r="B130">
        <v>5</v>
      </c>
      <c r="C130">
        <v>0.03</v>
      </c>
      <c r="D130">
        <v>7.17</v>
      </c>
      <c r="E130">
        <v>5.9</v>
      </c>
      <c r="G130">
        <v>0.06</v>
      </c>
      <c r="N130" t="s">
        <v>22</v>
      </c>
      <c r="O130">
        <v>5</v>
      </c>
      <c r="P130">
        <v>2</v>
      </c>
      <c r="Q130">
        <v>2</v>
      </c>
      <c r="R130">
        <v>2</v>
      </c>
      <c r="S130">
        <v>4</v>
      </c>
      <c r="T130" s="3">
        <f t="shared" si="3"/>
        <v>13</v>
      </c>
      <c r="U130" s="3">
        <f t="shared" si="4"/>
        <v>19</v>
      </c>
      <c r="V130" s="3">
        <f t="shared" si="5"/>
        <v>1.6763999999999999</v>
      </c>
      <c r="W130">
        <v>66</v>
      </c>
      <c r="X130">
        <v>1</v>
      </c>
      <c r="Y130">
        <v>9.9499999999999993</v>
      </c>
      <c r="Z130">
        <v>13</v>
      </c>
      <c r="AA130" t="s">
        <v>369</v>
      </c>
      <c r="AB130">
        <v>19</v>
      </c>
      <c r="AC130" t="s">
        <v>369</v>
      </c>
    </row>
    <row r="131" spans="1:29" x14ac:dyDescent="0.15">
      <c r="A131" s="6">
        <v>38888</v>
      </c>
      <c r="B131">
        <v>5</v>
      </c>
      <c r="C131">
        <v>0.13</v>
      </c>
      <c r="D131">
        <v>7</v>
      </c>
      <c r="E131">
        <v>6.9</v>
      </c>
      <c r="F131">
        <v>0.8</v>
      </c>
      <c r="G131">
        <v>0.17599999999999999</v>
      </c>
      <c r="N131" t="s">
        <v>22</v>
      </c>
      <c r="O131">
        <v>1</v>
      </c>
      <c r="P131">
        <v>2</v>
      </c>
      <c r="Q131">
        <v>2</v>
      </c>
      <c r="R131">
        <v>6</v>
      </c>
      <c r="S131">
        <v>3</v>
      </c>
      <c r="T131" s="3">
        <f t="shared" ref="T131:T194" si="6">IF(Z131&gt;0,IF(AA131="F",((Z131-32)*5/9),Z131),IF(Z131&lt;0,IF(AA131="F",((Z131-32)*5/9),Z131)," "))</f>
        <v>28</v>
      </c>
      <c r="U131" s="3">
        <f t="shared" ref="U131:U194" si="7">IF(AB131&gt;0,IF(AC131="F",((AB131-32)*5/9),AB131),IF(AB131&lt;0,IF(AC131="F",((AB131-32)*5/9),AB131)," "))</f>
        <v>24</v>
      </c>
      <c r="V131" s="3">
        <f t="shared" si="5"/>
        <v>1.6763999999999999</v>
      </c>
      <c r="W131">
        <v>66</v>
      </c>
      <c r="X131">
        <v>1</v>
      </c>
      <c r="Y131">
        <v>10.77</v>
      </c>
      <c r="Z131">
        <v>28</v>
      </c>
      <c r="AA131" t="s">
        <v>369</v>
      </c>
      <c r="AB131">
        <v>24</v>
      </c>
      <c r="AC131" t="s">
        <v>369</v>
      </c>
    </row>
    <row r="132" spans="1:29" x14ac:dyDescent="0.15">
      <c r="A132" s="6">
        <v>38903</v>
      </c>
      <c r="B132">
        <v>5</v>
      </c>
      <c r="T132" s="3" t="str">
        <f t="shared" si="6"/>
        <v xml:space="preserve"> </v>
      </c>
      <c r="U132" s="3" t="str">
        <f t="shared" si="7"/>
        <v xml:space="preserve"> </v>
      </c>
      <c r="V132" s="3">
        <f t="shared" si="5"/>
        <v>0</v>
      </c>
    </row>
    <row r="133" spans="1:29" x14ac:dyDescent="0.15">
      <c r="A133" s="6">
        <v>38916</v>
      </c>
      <c r="B133">
        <v>5</v>
      </c>
      <c r="C133">
        <v>0.06</v>
      </c>
      <c r="D133">
        <v>5.89</v>
      </c>
      <c r="E133">
        <v>12.4</v>
      </c>
      <c r="F133">
        <v>2.2999999999999998</v>
      </c>
      <c r="G133">
        <v>7.1999999999999995E-2</v>
      </c>
      <c r="N133" t="s">
        <v>22</v>
      </c>
      <c r="O133">
        <v>1</v>
      </c>
      <c r="P133">
        <v>1</v>
      </c>
      <c r="Q133">
        <v>1</v>
      </c>
      <c r="R133">
        <v>4</v>
      </c>
      <c r="S133">
        <v>2</v>
      </c>
      <c r="T133" s="3">
        <f t="shared" si="6"/>
        <v>38</v>
      </c>
      <c r="U133" s="3">
        <f t="shared" si="7"/>
        <v>26</v>
      </c>
      <c r="V133" s="3">
        <f t="shared" si="5"/>
        <v>1.2953999999999999</v>
      </c>
      <c r="W133">
        <v>51</v>
      </c>
      <c r="X133">
        <v>1</v>
      </c>
      <c r="Y133">
        <v>11.09</v>
      </c>
      <c r="Z133">
        <v>38</v>
      </c>
      <c r="AA133" t="s">
        <v>369</v>
      </c>
      <c r="AB133">
        <v>26</v>
      </c>
      <c r="AC133" t="s">
        <v>369</v>
      </c>
    </row>
    <row r="134" spans="1:29" x14ac:dyDescent="0.15">
      <c r="A134" s="6">
        <v>38930</v>
      </c>
      <c r="B134">
        <v>5</v>
      </c>
      <c r="C134">
        <v>0.06</v>
      </c>
      <c r="D134">
        <v>7.28</v>
      </c>
      <c r="E134">
        <v>17.600000000000001</v>
      </c>
      <c r="F134">
        <v>3.6</v>
      </c>
      <c r="G134">
        <v>6.0999999999999999E-2</v>
      </c>
      <c r="N134" t="s">
        <v>22</v>
      </c>
      <c r="O134">
        <v>1</v>
      </c>
      <c r="P134">
        <v>2</v>
      </c>
      <c r="Q134">
        <v>1</v>
      </c>
      <c r="R134">
        <v>6</v>
      </c>
      <c r="S134">
        <v>1</v>
      </c>
      <c r="T134" s="3">
        <f t="shared" si="6"/>
        <v>34</v>
      </c>
      <c r="U134" s="3">
        <f t="shared" si="7"/>
        <v>27</v>
      </c>
      <c r="V134" s="3">
        <f t="shared" ref="V134:V197" si="8">W134*0.0254</f>
        <v>1.524</v>
      </c>
      <c r="W134">
        <v>60</v>
      </c>
      <c r="X134">
        <v>1</v>
      </c>
      <c r="Y134">
        <v>9.75</v>
      </c>
      <c r="Z134">
        <v>34</v>
      </c>
      <c r="AA134" t="s">
        <v>369</v>
      </c>
      <c r="AB134">
        <v>27</v>
      </c>
      <c r="AC134" t="s">
        <v>369</v>
      </c>
    </row>
    <row r="135" spans="1:29" x14ac:dyDescent="0.15">
      <c r="A135" s="6">
        <v>38944</v>
      </c>
      <c r="B135">
        <v>5</v>
      </c>
      <c r="C135">
        <v>0.06</v>
      </c>
      <c r="D135">
        <v>6.22</v>
      </c>
      <c r="E135">
        <v>6.1</v>
      </c>
      <c r="F135">
        <v>1.69</v>
      </c>
      <c r="G135">
        <v>4.7E-2</v>
      </c>
      <c r="N135" t="s">
        <v>22</v>
      </c>
      <c r="O135">
        <v>3</v>
      </c>
      <c r="P135">
        <v>2</v>
      </c>
      <c r="Q135">
        <v>2</v>
      </c>
      <c r="R135">
        <v>6</v>
      </c>
      <c r="S135">
        <v>1</v>
      </c>
      <c r="T135" s="3">
        <f t="shared" si="6"/>
        <v>30</v>
      </c>
      <c r="U135" s="3">
        <f t="shared" si="7"/>
        <v>23</v>
      </c>
      <c r="V135" s="3">
        <f t="shared" si="8"/>
        <v>1.6763999999999999</v>
      </c>
      <c r="W135">
        <v>66</v>
      </c>
      <c r="X135">
        <v>1</v>
      </c>
      <c r="Y135">
        <v>8.74</v>
      </c>
      <c r="Z135">
        <v>30</v>
      </c>
      <c r="AA135" t="s">
        <v>369</v>
      </c>
      <c r="AB135">
        <v>23</v>
      </c>
      <c r="AC135" t="s">
        <v>369</v>
      </c>
    </row>
    <row r="136" spans="1:29" x14ac:dyDescent="0.15">
      <c r="A136" s="6">
        <v>38958</v>
      </c>
      <c r="B136">
        <v>5</v>
      </c>
      <c r="C136">
        <v>0.04</v>
      </c>
      <c r="D136">
        <v>6.54</v>
      </c>
      <c r="E136">
        <v>5</v>
      </c>
      <c r="F136">
        <v>4.51</v>
      </c>
      <c r="G136">
        <v>7.5999999999999998E-2</v>
      </c>
      <c r="N136" t="s">
        <v>22</v>
      </c>
      <c r="O136">
        <v>2</v>
      </c>
      <c r="P136">
        <v>2</v>
      </c>
      <c r="Q136">
        <v>1</v>
      </c>
      <c r="R136">
        <v>4</v>
      </c>
      <c r="S136">
        <v>1</v>
      </c>
      <c r="T136" s="3">
        <f t="shared" si="6"/>
        <v>33</v>
      </c>
      <c r="U136" s="3">
        <f t="shared" si="7"/>
        <v>26</v>
      </c>
      <c r="V136" s="3">
        <f t="shared" si="8"/>
        <v>1.4478</v>
      </c>
      <c r="W136">
        <v>57</v>
      </c>
      <c r="X136">
        <v>1</v>
      </c>
      <c r="Y136">
        <v>10.02</v>
      </c>
      <c r="Z136">
        <v>33</v>
      </c>
      <c r="AA136" t="s">
        <v>369</v>
      </c>
      <c r="AB136">
        <v>26</v>
      </c>
      <c r="AC136" t="s">
        <v>369</v>
      </c>
    </row>
    <row r="137" spans="1:29" x14ac:dyDescent="0.15">
      <c r="A137" s="6">
        <v>38972</v>
      </c>
      <c r="B137">
        <v>5</v>
      </c>
      <c r="C137">
        <v>0.06</v>
      </c>
      <c r="D137">
        <v>6.88</v>
      </c>
      <c r="E137">
        <v>15.8</v>
      </c>
      <c r="F137">
        <v>1.63</v>
      </c>
      <c r="G137">
        <v>6.6000000000000003E-2</v>
      </c>
      <c r="N137" t="s">
        <v>22</v>
      </c>
      <c r="O137">
        <v>2</v>
      </c>
      <c r="P137">
        <v>2</v>
      </c>
      <c r="Q137">
        <v>2</v>
      </c>
      <c r="R137">
        <v>2</v>
      </c>
      <c r="S137">
        <v>1</v>
      </c>
      <c r="T137" s="3">
        <f t="shared" si="6"/>
        <v>20</v>
      </c>
      <c r="U137" s="3">
        <f t="shared" si="7"/>
        <v>18</v>
      </c>
      <c r="V137" s="3">
        <f t="shared" si="8"/>
        <v>1.524</v>
      </c>
      <c r="W137">
        <v>60</v>
      </c>
      <c r="X137">
        <v>1</v>
      </c>
      <c r="Y137">
        <v>12.11</v>
      </c>
      <c r="Z137">
        <v>20</v>
      </c>
      <c r="AA137" t="s">
        <v>369</v>
      </c>
      <c r="AB137">
        <v>18</v>
      </c>
      <c r="AC137" t="s">
        <v>369</v>
      </c>
    </row>
    <row r="138" spans="1:29" x14ac:dyDescent="0.15">
      <c r="A138" s="6">
        <v>38985</v>
      </c>
      <c r="B138">
        <v>5</v>
      </c>
      <c r="C138">
        <v>7.0000000000000007E-2</v>
      </c>
      <c r="D138">
        <v>6.38</v>
      </c>
      <c r="E138">
        <v>8</v>
      </c>
      <c r="F138">
        <v>5.55</v>
      </c>
      <c r="G138">
        <v>6.4000000000000001E-2</v>
      </c>
      <c r="N138" t="s">
        <v>22</v>
      </c>
      <c r="O138">
        <v>2</v>
      </c>
      <c r="P138">
        <v>2</v>
      </c>
      <c r="Q138">
        <v>1</v>
      </c>
      <c r="R138">
        <v>7</v>
      </c>
      <c r="S138">
        <v>2</v>
      </c>
      <c r="T138" s="3">
        <f t="shared" si="6"/>
        <v>22</v>
      </c>
      <c r="U138" s="3">
        <f t="shared" si="7"/>
        <v>18</v>
      </c>
      <c r="V138" s="3">
        <f t="shared" si="8"/>
        <v>1.8288</v>
      </c>
      <c r="W138">
        <v>72</v>
      </c>
      <c r="X138">
        <v>1</v>
      </c>
      <c r="Y138">
        <v>10.1</v>
      </c>
      <c r="Z138">
        <v>22</v>
      </c>
      <c r="AA138" t="s">
        <v>369</v>
      </c>
      <c r="AB138">
        <v>18</v>
      </c>
      <c r="AC138" t="s">
        <v>369</v>
      </c>
    </row>
    <row r="139" spans="1:29" x14ac:dyDescent="0.15">
      <c r="A139" s="6">
        <v>39000</v>
      </c>
      <c r="B139">
        <v>5</v>
      </c>
      <c r="C139">
        <v>0.05</v>
      </c>
      <c r="D139">
        <v>6.6</v>
      </c>
      <c r="E139">
        <v>9.8000000000000007</v>
      </c>
      <c r="G139">
        <v>0.46500000000000002</v>
      </c>
      <c r="N139" t="s">
        <v>22</v>
      </c>
      <c r="O139">
        <v>1</v>
      </c>
      <c r="P139">
        <v>2</v>
      </c>
      <c r="Q139">
        <v>1</v>
      </c>
      <c r="R139">
        <v>3</v>
      </c>
      <c r="S139">
        <v>3</v>
      </c>
      <c r="T139" s="3">
        <f t="shared" si="6"/>
        <v>23</v>
      </c>
      <c r="U139" s="3">
        <f t="shared" si="7"/>
        <v>17</v>
      </c>
      <c r="V139" s="3">
        <f t="shared" si="8"/>
        <v>1.143</v>
      </c>
      <c r="W139">
        <v>45</v>
      </c>
      <c r="X139">
        <v>1</v>
      </c>
      <c r="Y139">
        <v>7.08</v>
      </c>
      <c r="Z139">
        <v>23</v>
      </c>
      <c r="AA139" t="s">
        <v>369</v>
      </c>
      <c r="AB139">
        <v>17</v>
      </c>
      <c r="AC139" t="s">
        <v>369</v>
      </c>
    </row>
    <row r="140" spans="1:29" x14ac:dyDescent="0.15">
      <c r="A140" s="6">
        <v>39014</v>
      </c>
      <c r="B140">
        <v>5</v>
      </c>
      <c r="T140" s="3" t="str">
        <f t="shared" si="6"/>
        <v xml:space="preserve"> </v>
      </c>
      <c r="U140" s="3" t="str">
        <f t="shared" si="7"/>
        <v xml:space="preserve"> </v>
      </c>
      <c r="V140" s="3">
        <f t="shared" si="8"/>
        <v>0</v>
      </c>
    </row>
    <row r="141" spans="1:29" x14ac:dyDescent="0.15">
      <c r="A141" s="6">
        <v>39028</v>
      </c>
      <c r="B141">
        <v>5</v>
      </c>
      <c r="C141">
        <v>0.15</v>
      </c>
      <c r="D141">
        <v>7.44</v>
      </c>
      <c r="E141">
        <v>6.2</v>
      </c>
      <c r="F141">
        <v>5.59</v>
      </c>
      <c r="G141">
        <v>0.11600000000000001</v>
      </c>
      <c r="N141" t="s">
        <v>22</v>
      </c>
      <c r="O141">
        <v>3</v>
      </c>
      <c r="P141">
        <v>1</v>
      </c>
      <c r="Q141">
        <v>1</v>
      </c>
      <c r="R141">
        <v>2</v>
      </c>
      <c r="S141">
        <v>3</v>
      </c>
      <c r="T141" s="3">
        <f t="shared" si="6"/>
        <v>12</v>
      </c>
      <c r="U141" s="3">
        <f t="shared" si="7"/>
        <v>6</v>
      </c>
      <c r="V141" s="3">
        <f t="shared" si="8"/>
        <v>1.2953999999999999</v>
      </c>
      <c r="W141">
        <v>51</v>
      </c>
      <c r="X141">
        <v>1</v>
      </c>
      <c r="Y141">
        <v>12.74</v>
      </c>
      <c r="Z141">
        <v>12</v>
      </c>
      <c r="AA141" t="s">
        <v>369</v>
      </c>
      <c r="AB141">
        <v>6</v>
      </c>
      <c r="AC141" t="s">
        <v>369</v>
      </c>
    </row>
    <row r="142" spans="1:29" x14ac:dyDescent="0.15">
      <c r="A142" s="6">
        <v>39042</v>
      </c>
      <c r="B142">
        <v>5</v>
      </c>
      <c r="T142" s="3" t="str">
        <f t="shared" si="6"/>
        <v xml:space="preserve"> </v>
      </c>
      <c r="U142" s="3" t="str">
        <f t="shared" si="7"/>
        <v xml:space="preserve"> </v>
      </c>
      <c r="V142" s="3">
        <f t="shared" si="8"/>
        <v>0</v>
      </c>
    </row>
    <row r="143" spans="1:29" x14ac:dyDescent="0.15">
      <c r="A143" s="6">
        <v>39056</v>
      </c>
      <c r="B143">
        <v>5</v>
      </c>
      <c r="C143">
        <v>0.06</v>
      </c>
      <c r="D143">
        <v>6.58</v>
      </c>
      <c r="E143">
        <v>7.8</v>
      </c>
      <c r="F143">
        <v>4.6100000000000003</v>
      </c>
      <c r="G143">
        <v>0.192</v>
      </c>
      <c r="N143" t="s">
        <v>22</v>
      </c>
      <c r="O143">
        <v>1</v>
      </c>
      <c r="P143">
        <v>3</v>
      </c>
      <c r="Q143">
        <v>2</v>
      </c>
      <c r="R143">
        <v>7</v>
      </c>
      <c r="S143">
        <v>2</v>
      </c>
      <c r="T143" s="3">
        <f t="shared" si="6"/>
        <v>1</v>
      </c>
      <c r="U143" s="3">
        <f t="shared" si="7"/>
        <v>3</v>
      </c>
      <c r="V143" s="3">
        <f t="shared" si="8"/>
        <v>1.2191999999999998</v>
      </c>
      <c r="W143">
        <v>48</v>
      </c>
      <c r="X143">
        <v>1</v>
      </c>
      <c r="Y143">
        <v>9.14</v>
      </c>
      <c r="Z143">
        <v>1</v>
      </c>
      <c r="AA143" t="s">
        <v>369</v>
      </c>
      <c r="AB143">
        <v>3</v>
      </c>
      <c r="AC143" t="s">
        <v>369</v>
      </c>
    </row>
    <row r="144" spans="1:29" x14ac:dyDescent="0.15">
      <c r="A144" s="6"/>
      <c r="T144" s="3" t="str">
        <f t="shared" si="6"/>
        <v xml:space="preserve"> </v>
      </c>
      <c r="U144" s="3" t="str">
        <f t="shared" si="7"/>
        <v xml:space="preserve"> </v>
      </c>
      <c r="V144" s="3">
        <f t="shared" si="8"/>
        <v>0</v>
      </c>
    </row>
    <row r="145" spans="1:32" x14ac:dyDescent="0.15">
      <c r="A145" s="6"/>
      <c r="T145" s="3" t="str">
        <f t="shared" si="6"/>
        <v xml:space="preserve"> </v>
      </c>
      <c r="U145" s="3" t="str">
        <f t="shared" si="7"/>
        <v xml:space="preserve"> </v>
      </c>
      <c r="V145" s="3">
        <f t="shared" si="8"/>
        <v>0</v>
      </c>
    </row>
    <row r="146" spans="1:32" x14ac:dyDescent="0.15">
      <c r="T146" s="3" t="str">
        <f t="shared" si="6"/>
        <v xml:space="preserve"> </v>
      </c>
      <c r="U146" s="3" t="str">
        <f t="shared" si="7"/>
        <v xml:space="preserve"> </v>
      </c>
      <c r="V146" s="3">
        <f t="shared" si="8"/>
        <v>0</v>
      </c>
    </row>
    <row r="147" spans="1:32" x14ac:dyDescent="0.15">
      <c r="A147" s="1">
        <v>38615</v>
      </c>
      <c r="B147">
        <v>6</v>
      </c>
      <c r="C147">
        <v>0.05</v>
      </c>
      <c r="D147">
        <v>6.72</v>
      </c>
      <c r="E147">
        <v>4.5999999999999996</v>
      </c>
      <c r="F147">
        <v>5.23</v>
      </c>
      <c r="G147">
        <v>0.05</v>
      </c>
      <c r="N147" t="s">
        <v>22</v>
      </c>
      <c r="O147">
        <v>2</v>
      </c>
      <c r="P147">
        <v>2</v>
      </c>
      <c r="Q147">
        <v>1</v>
      </c>
      <c r="R147">
        <v>6</v>
      </c>
      <c r="S147">
        <v>1</v>
      </c>
      <c r="T147" s="3">
        <f t="shared" si="6"/>
        <v>30.555555555555557</v>
      </c>
      <c r="U147" s="3">
        <f t="shared" si="7"/>
        <v>26</v>
      </c>
      <c r="V147" s="3">
        <f t="shared" si="8"/>
        <v>0.1016</v>
      </c>
      <c r="W147">
        <v>4</v>
      </c>
      <c r="X147">
        <v>2</v>
      </c>
      <c r="Y147">
        <v>9.4499999999999993</v>
      </c>
      <c r="Z147">
        <v>87</v>
      </c>
      <c r="AA147" t="s">
        <v>370</v>
      </c>
      <c r="AB147">
        <v>26</v>
      </c>
      <c r="AC147" t="s">
        <v>369</v>
      </c>
      <c r="AD147">
        <v>3</v>
      </c>
      <c r="AE147" t="s">
        <v>46</v>
      </c>
      <c r="AF147" t="s">
        <v>114</v>
      </c>
    </row>
    <row r="148" spans="1:32" x14ac:dyDescent="0.15">
      <c r="A148" s="1">
        <v>38629</v>
      </c>
      <c r="B148">
        <v>6</v>
      </c>
      <c r="C148">
        <v>0.06</v>
      </c>
      <c r="D148">
        <v>6.52</v>
      </c>
      <c r="E148">
        <v>3.2</v>
      </c>
      <c r="F148">
        <v>3.3149999999999999</v>
      </c>
      <c r="G148">
        <v>0.67</v>
      </c>
      <c r="N148" t="s">
        <v>22</v>
      </c>
      <c r="O148">
        <v>2</v>
      </c>
      <c r="P148">
        <v>3</v>
      </c>
      <c r="Q148">
        <v>2</v>
      </c>
      <c r="R148">
        <v>2</v>
      </c>
      <c r="S148">
        <v>1</v>
      </c>
      <c r="T148" s="3">
        <f t="shared" si="6"/>
        <v>30</v>
      </c>
      <c r="U148" s="3">
        <f t="shared" si="7"/>
        <v>22</v>
      </c>
      <c r="V148" s="3">
        <f t="shared" si="8"/>
        <v>0.1016</v>
      </c>
      <c r="W148">
        <v>4</v>
      </c>
      <c r="X148">
        <v>2</v>
      </c>
      <c r="Y148">
        <v>10.46</v>
      </c>
      <c r="Z148">
        <v>86</v>
      </c>
      <c r="AA148" t="s">
        <v>370</v>
      </c>
      <c r="AB148">
        <v>22</v>
      </c>
      <c r="AC148" t="s">
        <v>369</v>
      </c>
    </row>
    <row r="149" spans="1:32" x14ac:dyDescent="0.15">
      <c r="A149" s="4">
        <v>38643</v>
      </c>
      <c r="B149">
        <v>6</v>
      </c>
      <c r="C149">
        <v>0.06</v>
      </c>
      <c r="D149">
        <v>6.27</v>
      </c>
      <c r="E149">
        <v>4.8</v>
      </c>
      <c r="F149">
        <v>2.3650000000000002</v>
      </c>
      <c r="G149">
        <v>0.22600000000000001</v>
      </c>
      <c r="N149" t="s">
        <v>22</v>
      </c>
      <c r="O149">
        <v>1</v>
      </c>
      <c r="P149">
        <v>2</v>
      </c>
      <c r="Q149">
        <v>1</v>
      </c>
      <c r="R149">
        <v>6</v>
      </c>
      <c r="S149">
        <v>1</v>
      </c>
      <c r="T149" s="3">
        <f t="shared" si="6"/>
        <v>16</v>
      </c>
      <c r="U149" s="3">
        <f t="shared" si="7"/>
        <v>14</v>
      </c>
      <c r="V149" s="3">
        <f t="shared" si="8"/>
        <v>1.3715999999999999</v>
      </c>
      <c r="W149">
        <v>54</v>
      </c>
      <c r="X149">
        <v>1</v>
      </c>
      <c r="Y149">
        <v>9.75</v>
      </c>
      <c r="Z149">
        <v>16</v>
      </c>
      <c r="AA149" t="s">
        <v>369</v>
      </c>
      <c r="AB149">
        <v>14</v>
      </c>
      <c r="AC149" t="s">
        <v>369</v>
      </c>
      <c r="AF149" t="s">
        <v>48</v>
      </c>
    </row>
    <row r="150" spans="1:32" x14ac:dyDescent="0.15">
      <c r="A150" s="4">
        <v>38657</v>
      </c>
      <c r="B150">
        <v>6</v>
      </c>
      <c r="C150">
        <v>0.06</v>
      </c>
      <c r="D150">
        <v>6.22</v>
      </c>
      <c r="E150">
        <v>4.5</v>
      </c>
      <c r="F150">
        <v>6.22</v>
      </c>
      <c r="G150">
        <v>0.36</v>
      </c>
      <c r="N150" t="s">
        <v>22</v>
      </c>
      <c r="O150">
        <v>2</v>
      </c>
      <c r="P150">
        <v>2</v>
      </c>
      <c r="R150">
        <v>8</v>
      </c>
      <c r="S150">
        <v>1</v>
      </c>
      <c r="T150" s="3">
        <f t="shared" si="6"/>
        <v>18.333333333333332</v>
      </c>
      <c r="U150" s="3">
        <f t="shared" si="7"/>
        <v>12</v>
      </c>
      <c r="V150" s="3">
        <f t="shared" si="8"/>
        <v>0.38100000000000001</v>
      </c>
      <c r="W150">
        <v>15</v>
      </c>
      <c r="X150">
        <v>2</v>
      </c>
      <c r="Y150">
        <v>11.16</v>
      </c>
      <c r="Z150">
        <v>65</v>
      </c>
      <c r="AA150" t="s">
        <v>370</v>
      </c>
      <c r="AB150">
        <v>12</v>
      </c>
      <c r="AC150" t="s">
        <v>369</v>
      </c>
      <c r="AF150" t="s">
        <v>114</v>
      </c>
    </row>
    <row r="151" spans="1:32" x14ac:dyDescent="0.15">
      <c r="A151" s="1">
        <v>38671</v>
      </c>
      <c r="B151">
        <v>6</v>
      </c>
      <c r="C151">
        <v>0.06</v>
      </c>
      <c r="D151">
        <v>6.23</v>
      </c>
      <c r="E151">
        <v>9.6999999999999993</v>
      </c>
      <c r="F151">
        <v>4.4000000000000004</v>
      </c>
      <c r="G151">
        <v>0.105</v>
      </c>
      <c r="N151" t="s">
        <v>22</v>
      </c>
      <c r="O151">
        <v>1</v>
      </c>
      <c r="P151">
        <v>2</v>
      </c>
      <c r="Q151">
        <v>2</v>
      </c>
      <c r="R151">
        <v>7</v>
      </c>
      <c r="S151">
        <v>1</v>
      </c>
      <c r="T151" s="3">
        <f t="shared" si="6"/>
        <v>20</v>
      </c>
      <c r="U151" s="3">
        <f t="shared" si="7"/>
        <v>14</v>
      </c>
      <c r="V151" s="3">
        <f t="shared" si="8"/>
        <v>0.30479999999999996</v>
      </c>
      <c r="W151">
        <v>12</v>
      </c>
      <c r="X151">
        <v>2</v>
      </c>
      <c r="Y151">
        <v>10.8</v>
      </c>
      <c r="Z151">
        <v>68</v>
      </c>
      <c r="AA151" t="s">
        <v>370</v>
      </c>
      <c r="AB151">
        <v>14</v>
      </c>
      <c r="AC151" t="s">
        <v>369</v>
      </c>
      <c r="AF151" t="s">
        <v>114</v>
      </c>
    </row>
    <row r="152" spans="1:32" x14ac:dyDescent="0.15">
      <c r="A152" s="1">
        <v>38671</v>
      </c>
      <c r="B152">
        <v>6</v>
      </c>
      <c r="C152">
        <v>0.06</v>
      </c>
      <c r="D152">
        <v>6.24</v>
      </c>
      <c r="E152">
        <v>13.3</v>
      </c>
      <c r="F152">
        <v>5.21</v>
      </c>
      <c r="G152">
        <v>0.104</v>
      </c>
      <c r="N152">
        <v>1</v>
      </c>
      <c r="O152">
        <v>2</v>
      </c>
      <c r="P152">
        <v>1</v>
      </c>
      <c r="Q152">
        <v>2</v>
      </c>
      <c r="R152" t="s">
        <v>22</v>
      </c>
      <c r="S152">
        <v>1</v>
      </c>
      <c r="T152" s="3">
        <f t="shared" si="6"/>
        <v>25.555555555555557</v>
      </c>
      <c r="U152" s="3">
        <f t="shared" si="7"/>
        <v>15.555555555555555</v>
      </c>
      <c r="V152" s="3">
        <f t="shared" si="8"/>
        <v>1.1683999999999999</v>
      </c>
      <c r="W152">
        <v>46</v>
      </c>
      <c r="X152">
        <v>2</v>
      </c>
      <c r="Y152">
        <v>10.8</v>
      </c>
      <c r="Z152">
        <v>78</v>
      </c>
      <c r="AA152" t="s">
        <v>370</v>
      </c>
      <c r="AB152">
        <v>60</v>
      </c>
      <c r="AC152" t="s">
        <v>370</v>
      </c>
      <c r="AF152" t="s">
        <v>184</v>
      </c>
    </row>
    <row r="153" spans="1:32" x14ac:dyDescent="0.15">
      <c r="A153" s="1">
        <v>38685</v>
      </c>
      <c r="B153">
        <v>6</v>
      </c>
      <c r="C153">
        <v>0.06</v>
      </c>
      <c r="D153">
        <v>6.61</v>
      </c>
      <c r="E153">
        <v>8.6</v>
      </c>
      <c r="F153">
        <v>2.29</v>
      </c>
      <c r="G153">
        <v>0.14299999999999999</v>
      </c>
      <c r="N153" t="s">
        <v>22</v>
      </c>
      <c r="O153">
        <v>3</v>
      </c>
      <c r="P153">
        <v>3</v>
      </c>
      <c r="Q153">
        <v>2</v>
      </c>
      <c r="R153">
        <v>5</v>
      </c>
      <c r="S153">
        <v>3</v>
      </c>
      <c r="T153" s="3">
        <f t="shared" si="6"/>
        <v>19.444444444444443</v>
      </c>
      <c r="U153" s="3">
        <f t="shared" si="7"/>
        <v>12</v>
      </c>
      <c r="V153" s="3">
        <f t="shared" si="8"/>
        <v>0.30479999999999996</v>
      </c>
      <c r="W153">
        <v>12</v>
      </c>
      <c r="X153">
        <v>2</v>
      </c>
      <c r="Y153">
        <v>12.91</v>
      </c>
      <c r="Z153">
        <v>67</v>
      </c>
      <c r="AA153" t="s">
        <v>370</v>
      </c>
      <c r="AB153">
        <v>12</v>
      </c>
      <c r="AC153" t="s">
        <v>369</v>
      </c>
    </row>
    <row r="154" spans="1:32" x14ac:dyDescent="0.15">
      <c r="A154" s="1">
        <v>38699</v>
      </c>
      <c r="B154">
        <v>6</v>
      </c>
      <c r="C154">
        <v>0.06</v>
      </c>
      <c r="D154">
        <v>6.35</v>
      </c>
      <c r="E154">
        <v>7.3</v>
      </c>
      <c r="F154">
        <v>7.14</v>
      </c>
      <c r="G154">
        <v>0.19400000000000001</v>
      </c>
      <c r="N154" t="s">
        <v>22</v>
      </c>
      <c r="O154">
        <v>1</v>
      </c>
      <c r="P154">
        <v>2</v>
      </c>
      <c r="Q154">
        <v>2</v>
      </c>
      <c r="R154">
        <v>3</v>
      </c>
      <c r="S154">
        <v>1</v>
      </c>
      <c r="T154" s="3">
        <f t="shared" si="6"/>
        <v>0</v>
      </c>
      <c r="U154" s="3">
        <f t="shared" si="7"/>
        <v>3</v>
      </c>
      <c r="V154" s="3">
        <f t="shared" si="8"/>
        <v>0.30479999999999996</v>
      </c>
      <c r="W154">
        <v>12</v>
      </c>
      <c r="X154">
        <v>2</v>
      </c>
      <c r="Y154">
        <v>9.82</v>
      </c>
      <c r="Z154">
        <v>32</v>
      </c>
      <c r="AA154" t="s">
        <v>370</v>
      </c>
      <c r="AB154">
        <v>3</v>
      </c>
      <c r="AC154" t="s">
        <v>369</v>
      </c>
    </row>
    <row r="155" spans="1:32" x14ac:dyDescent="0.15">
      <c r="A155" s="1">
        <v>38804</v>
      </c>
      <c r="B155">
        <v>6</v>
      </c>
      <c r="C155">
        <v>0.03</v>
      </c>
      <c r="D155">
        <v>6.44</v>
      </c>
      <c r="E155">
        <v>5.7</v>
      </c>
      <c r="G155">
        <v>0.16</v>
      </c>
      <c r="N155" t="s">
        <v>22</v>
      </c>
      <c r="O155">
        <v>3</v>
      </c>
      <c r="P155">
        <v>1</v>
      </c>
      <c r="Q155">
        <v>1</v>
      </c>
      <c r="R155" t="s">
        <v>22</v>
      </c>
      <c r="S155">
        <v>1</v>
      </c>
      <c r="T155" s="3">
        <f t="shared" si="6"/>
        <v>16.111111111111111</v>
      </c>
      <c r="U155" s="3">
        <f t="shared" si="7"/>
        <v>11</v>
      </c>
      <c r="V155" s="3">
        <f t="shared" si="8"/>
        <v>0.31114999999999998</v>
      </c>
      <c r="W155">
        <v>12.25</v>
      </c>
      <c r="X155">
        <v>2</v>
      </c>
      <c r="Y155">
        <v>11.71</v>
      </c>
      <c r="Z155">
        <v>61</v>
      </c>
      <c r="AA155" t="s">
        <v>370</v>
      </c>
      <c r="AB155">
        <v>11</v>
      </c>
      <c r="AC155" t="s">
        <v>369</v>
      </c>
    </row>
    <row r="156" spans="1:32" x14ac:dyDescent="0.15">
      <c r="A156" s="1">
        <v>38818</v>
      </c>
      <c r="B156">
        <v>6</v>
      </c>
      <c r="C156">
        <v>0.03</v>
      </c>
      <c r="D156">
        <v>6.8</v>
      </c>
      <c r="E156">
        <v>7.3</v>
      </c>
      <c r="G156">
        <v>0.09</v>
      </c>
      <c r="N156" t="s">
        <v>22</v>
      </c>
      <c r="O156">
        <v>1</v>
      </c>
      <c r="P156">
        <v>1</v>
      </c>
      <c r="Q156">
        <v>1</v>
      </c>
      <c r="R156" t="s">
        <v>22</v>
      </c>
      <c r="S156">
        <v>1</v>
      </c>
      <c r="T156" s="3">
        <f t="shared" si="6"/>
        <v>20</v>
      </c>
      <c r="U156" s="3">
        <f t="shared" si="7"/>
        <v>16</v>
      </c>
      <c r="V156" s="3">
        <f t="shared" si="8"/>
        <v>0.31114999999999998</v>
      </c>
      <c r="W156">
        <v>12.25</v>
      </c>
      <c r="X156">
        <v>2</v>
      </c>
      <c r="Y156">
        <v>9.84</v>
      </c>
      <c r="Z156">
        <v>68</v>
      </c>
      <c r="AA156" t="s">
        <v>370</v>
      </c>
      <c r="AB156">
        <v>16</v>
      </c>
      <c r="AC156" t="s">
        <v>369</v>
      </c>
    </row>
    <row r="157" spans="1:32" x14ac:dyDescent="0.15">
      <c r="A157" s="1">
        <v>38832</v>
      </c>
      <c r="B157">
        <v>6</v>
      </c>
      <c r="C157">
        <v>0.03</v>
      </c>
      <c r="D157">
        <v>6.5</v>
      </c>
      <c r="E157">
        <v>8.5</v>
      </c>
      <c r="G157">
        <v>5.6000000000000001E-2</v>
      </c>
      <c r="N157" t="s">
        <v>22</v>
      </c>
      <c r="O157">
        <v>1</v>
      </c>
      <c r="P157">
        <v>2</v>
      </c>
      <c r="Q157">
        <v>1</v>
      </c>
      <c r="R157">
        <v>5</v>
      </c>
      <c r="S157">
        <v>3</v>
      </c>
      <c r="T157" s="3">
        <f t="shared" si="6"/>
        <v>25</v>
      </c>
      <c r="U157" s="3">
        <f t="shared" si="7"/>
        <v>5</v>
      </c>
      <c r="V157" s="3">
        <f t="shared" si="8"/>
        <v>0.31114999999999998</v>
      </c>
      <c r="W157">
        <v>12.25</v>
      </c>
      <c r="X157">
        <v>2</v>
      </c>
      <c r="Y157">
        <v>9.01</v>
      </c>
      <c r="Z157">
        <v>77</v>
      </c>
      <c r="AA157" t="s">
        <v>370</v>
      </c>
      <c r="AB157">
        <v>5</v>
      </c>
      <c r="AC157" t="s">
        <v>369</v>
      </c>
    </row>
    <row r="158" spans="1:32" x14ac:dyDescent="0.15">
      <c r="A158" s="6">
        <v>38846</v>
      </c>
      <c r="B158">
        <v>6</v>
      </c>
      <c r="C158">
        <v>0.05</v>
      </c>
      <c r="D158">
        <v>6.98</v>
      </c>
      <c r="E158">
        <v>13</v>
      </c>
      <c r="G158">
        <v>0.32800000000000001</v>
      </c>
      <c r="O158">
        <v>2</v>
      </c>
      <c r="P158">
        <v>2</v>
      </c>
      <c r="Q158">
        <v>2</v>
      </c>
      <c r="R158">
        <v>6</v>
      </c>
      <c r="S158">
        <v>4</v>
      </c>
      <c r="T158" s="3">
        <f t="shared" si="6"/>
        <v>20</v>
      </c>
      <c r="U158" s="3">
        <f t="shared" si="7"/>
        <v>14</v>
      </c>
      <c r="V158" s="3">
        <f t="shared" si="8"/>
        <v>0.31114999999999998</v>
      </c>
      <c r="W158">
        <v>12.25</v>
      </c>
      <c r="X158">
        <v>2</v>
      </c>
      <c r="Y158">
        <v>10.62</v>
      </c>
      <c r="Z158">
        <v>68</v>
      </c>
      <c r="AA158" t="s">
        <v>370</v>
      </c>
      <c r="AB158">
        <v>14</v>
      </c>
      <c r="AC158" t="s">
        <v>369</v>
      </c>
    </row>
    <row r="159" spans="1:32" x14ac:dyDescent="0.15">
      <c r="A159" s="6">
        <v>38860</v>
      </c>
      <c r="B159">
        <v>6</v>
      </c>
      <c r="C159">
        <v>0.03</v>
      </c>
      <c r="D159">
        <v>7.38</v>
      </c>
      <c r="E159">
        <v>6</v>
      </c>
      <c r="G159">
        <v>7.9000000000000001E-2</v>
      </c>
      <c r="N159" t="s">
        <v>22</v>
      </c>
      <c r="O159">
        <v>1</v>
      </c>
      <c r="P159">
        <v>3</v>
      </c>
      <c r="Q159">
        <v>2</v>
      </c>
      <c r="R159">
        <v>8</v>
      </c>
      <c r="S159">
        <v>1</v>
      </c>
      <c r="T159" s="3">
        <f t="shared" si="6"/>
        <v>20</v>
      </c>
      <c r="U159" s="3">
        <f t="shared" si="7"/>
        <v>20</v>
      </c>
      <c r="V159" s="3">
        <f t="shared" si="8"/>
        <v>0.31114999999999998</v>
      </c>
      <c r="W159">
        <v>12.25</v>
      </c>
      <c r="X159">
        <v>2</v>
      </c>
      <c r="Y159">
        <v>11.19</v>
      </c>
      <c r="Z159">
        <v>68</v>
      </c>
      <c r="AA159" t="s">
        <v>370</v>
      </c>
      <c r="AB159">
        <v>68</v>
      </c>
      <c r="AC159" t="s">
        <v>370</v>
      </c>
    </row>
    <row r="160" spans="1:32" x14ac:dyDescent="0.15">
      <c r="A160" s="6">
        <v>38874</v>
      </c>
      <c r="B160">
        <v>6</v>
      </c>
      <c r="O160">
        <v>5</v>
      </c>
      <c r="P160">
        <v>1</v>
      </c>
      <c r="S160">
        <v>5</v>
      </c>
      <c r="T160" s="3">
        <f t="shared" si="6"/>
        <v>18.888888888888889</v>
      </c>
      <c r="U160" s="3">
        <f t="shared" si="7"/>
        <v>18</v>
      </c>
      <c r="V160" s="3">
        <f t="shared" si="8"/>
        <v>0.31114999999999998</v>
      </c>
      <c r="W160">
        <v>12.25</v>
      </c>
      <c r="X160">
        <v>2</v>
      </c>
      <c r="Z160">
        <v>66</v>
      </c>
      <c r="AA160" t="s">
        <v>370</v>
      </c>
      <c r="AB160">
        <v>18</v>
      </c>
      <c r="AC160" t="s">
        <v>369</v>
      </c>
    </row>
    <row r="161" spans="1:29" x14ac:dyDescent="0.15">
      <c r="A161" s="6">
        <v>38888</v>
      </c>
      <c r="B161">
        <v>6</v>
      </c>
      <c r="C161">
        <v>0.28999999999999998</v>
      </c>
      <c r="D161">
        <v>7.93</v>
      </c>
      <c r="E161">
        <v>10.199999999999999</v>
      </c>
      <c r="F161">
        <v>0.7</v>
      </c>
      <c r="G161">
        <v>0.115</v>
      </c>
      <c r="O161">
        <v>2</v>
      </c>
      <c r="P161">
        <v>2</v>
      </c>
      <c r="Q161">
        <v>1</v>
      </c>
      <c r="R161">
        <v>7</v>
      </c>
      <c r="S161">
        <v>5</v>
      </c>
      <c r="T161" s="3">
        <f t="shared" si="6"/>
        <v>31.111111111111111</v>
      </c>
      <c r="U161" s="3">
        <f t="shared" si="7"/>
        <v>13</v>
      </c>
      <c r="V161" s="3">
        <f t="shared" si="8"/>
        <v>0.31114999999999998</v>
      </c>
      <c r="W161">
        <v>12.25</v>
      </c>
      <c r="X161">
        <v>2</v>
      </c>
      <c r="Y161">
        <v>11.8</v>
      </c>
      <c r="Z161">
        <v>88</v>
      </c>
      <c r="AA161" t="s">
        <v>370</v>
      </c>
      <c r="AB161">
        <v>13</v>
      </c>
      <c r="AC161" t="s">
        <v>369</v>
      </c>
    </row>
    <row r="162" spans="1:29" x14ac:dyDescent="0.15">
      <c r="A162" s="6">
        <v>38903</v>
      </c>
      <c r="B162">
        <v>6</v>
      </c>
      <c r="C162">
        <v>0.05</v>
      </c>
      <c r="D162">
        <v>6.97</v>
      </c>
      <c r="E162">
        <v>39.4</v>
      </c>
      <c r="F162">
        <v>2.2000000000000002</v>
      </c>
      <c r="G162">
        <v>0.13500000000000001</v>
      </c>
      <c r="O162" s="10" t="s">
        <v>90</v>
      </c>
      <c r="P162">
        <v>2</v>
      </c>
      <c r="Q162">
        <v>1</v>
      </c>
      <c r="R162">
        <v>6</v>
      </c>
      <c r="S162">
        <v>5</v>
      </c>
      <c r="T162" s="3">
        <f t="shared" si="6"/>
        <v>31.666666666666668</v>
      </c>
      <c r="U162" s="3">
        <f t="shared" si="7"/>
        <v>14</v>
      </c>
      <c r="V162" s="3">
        <f t="shared" si="8"/>
        <v>0.31114999999999998</v>
      </c>
      <c r="W162">
        <v>12.25</v>
      </c>
      <c r="X162">
        <v>2</v>
      </c>
      <c r="Y162">
        <v>10.44</v>
      </c>
      <c r="Z162">
        <v>89</v>
      </c>
      <c r="AA162" t="s">
        <v>370</v>
      </c>
      <c r="AB162">
        <v>14</v>
      </c>
      <c r="AC162" t="s">
        <v>369</v>
      </c>
    </row>
    <row r="163" spans="1:29" x14ac:dyDescent="0.15">
      <c r="A163" s="6">
        <v>38916</v>
      </c>
      <c r="B163">
        <v>6</v>
      </c>
      <c r="T163" s="3" t="str">
        <f t="shared" si="6"/>
        <v xml:space="preserve"> </v>
      </c>
      <c r="U163" s="3" t="str">
        <f t="shared" si="7"/>
        <v xml:space="preserve"> </v>
      </c>
      <c r="V163" s="3">
        <f t="shared" si="8"/>
        <v>0</v>
      </c>
    </row>
    <row r="164" spans="1:29" x14ac:dyDescent="0.15">
      <c r="A164" s="6">
        <v>38930</v>
      </c>
      <c r="B164">
        <v>6</v>
      </c>
      <c r="C164">
        <v>0.06</v>
      </c>
      <c r="D164">
        <v>7.51</v>
      </c>
      <c r="E164">
        <v>5.3</v>
      </c>
      <c r="F164">
        <v>2.7</v>
      </c>
      <c r="G164">
        <v>2.4E-2</v>
      </c>
      <c r="N164" t="s">
        <v>22</v>
      </c>
      <c r="O164">
        <v>1</v>
      </c>
      <c r="P164">
        <v>2</v>
      </c>
      <c r="Q164">
        <v>1</v>
      </c>
      <c r="R164">
        <v>6</v>
      </c>
      <c r="S164">
        <v>2</v>
      </c>
      <c r="T164" s="3">
        <f t="shared" si="6"/>
        <v>36.666666666666664</v>
      </c>
      <c r="U164" s="3" t="str">
        <f t="shared" si="7"/>
        <v xml:space="preserve"> </v>
      </c>
      <c r="V164" s="3">
        <f t="shared" si="8"/>
        <v>0.31114999999999998</v>
      </c>
      <c r="W164">
        <v>12.25</v>
      </c>
      <c r="X164">
        <v>2</v>
      </c>
      <c r="Y164">
        <v>11.38</v>
      </c>
      <c r="Z164">
        <v>98</v>
      </c>
      <c r="AA164" t="s">
        <v>370</v>
      </c>
    </row>
    <row r="165" spans="1:29" x14ac:dyDescent="0.15">
      <c r="A165" s="6">
        <v>38944</v>
      </c>
      <c r="B165">
        <v>6</v>
      </c>
      <c r="C165">
        <v>0.05</v>
      </c>
      <c r="D165">
        <v>6.67</v>
      </c>
      <c r="E165">
        <v>3.3</v>
      </c>
      <c r="F165">
        <v>1.1200000000000001</v>
      </c>
      <c r="G165">
        <v>4.2000000000000003E-2</v>
      </c>
      <c r="N165" t="s">
        <v>22</v>
      </c>
      <c r="O165">
        <v>3</v>
      </c>
      <c r="P165">
        <v>2</v>
      </c>
      <c r="Q165">
        <v>1</v>
      </c>
      <c r="R165">
        <v>7</v>
      </c>
      <c r="S165">
        <v>1</v>
      </c>
      <c r="T165" s="3">
        <f t="shared" si="6"/>
        <v>30</v>
      </c>
      <c r="U165" s="3">
        <f t="shared" si="7"/>
        <v>28</v>
      </c>
      <c r="V165" s="3">
        <f t="shared" si="8"/>
        <v>0.31114999999999998</v>
      </c>
      <c r="W165">
        <v>12.25</v>
      </c>
      <c r="X165">
        <v>2</v>
      </c>
      <c r="Y165">
        <v>12.6</v>
      </c>
      <c r="Z165">
        <v>86</v>
      </c>
      <c r="AA165" t="s">
        <v>370</v>
      </c>
      <c r="AB165">
        <v>28</v>
      </c>
      <c r="AC165" t="s">
        <v>369</v>
      </c>
    </row>
    <row r="166" spans="1:29" x14ac:dyDescent="0.15">
      <c r="A166" s="6" t="s">
        <v>335</v>
      </c>
      <c r="B166">
        <v>6</v>
      </c>
      <c r="T166" s="3" t="str">
        <f t="shared" si="6"/>
        <v xml:space="preserve"> </v>
      </c>
      <c r="U166" s="3" t="str">
        <f t="shared" si="7"/>
        <v xml:space="preserve"> </v>
      </c>
      <c r="V166" s="3">
        <f t="shared" si="8"/>
        <v>0</v>
      </c>
    </row>
    <row r="167" spans="1:29" x14ac:dyDescent="0.15">
      <c r="A167" s="6">
        <v>38972</v>
      </c>
      <c r="B167">
        <v>6</v>
      </c>
      <c r="C167">
        <v>0.05</v>
      </c>
      <c r="D167">
        <v>6.96</v>
      </c>
      <c r="E167">
        <v>6.6</v>
      </c>
      <c r="F167">
        <v>1.23</v>
      </c>
      <c r="G167">
        <v>0.20499999999999999</v>
      </c>
      <c r="O167">
        <v>2</v>
      </c>
      <c r="P167">
        <v>2</v>
      </c>
      <c r="Q167">
        <v>2</v>
      </c>
      <c r="R167">
        <v>7</v>
      </c>
      <c r="S167">
        <v>1</v>
      </c>
      <c r="T167" s="3">
        <f t="shared" si="6"/>
        <v>18</v>
      </c>
      <c r="U167" s="3">
        <f t="shared" si="7"/>
        <v>20</v>
      </c>
      <c r="V167" s="3">
        <f t="shared" si="8"/>
        <v>1.4731999999999998</v>
      </c>
      <c r="W167">
        <v>58</v>
      </c>
      <c r="X167">
        <v>1</v>
      </c>
      <c r="Y167">
        <v>9.27</v>
      </c>
      <c r="Z167">
        <v>18</v>
      </c>
      <c r="AA167" t="s">
        <v>369</v>
      </c>
      <c r="AB167">
        <v>20</v>
      </c>
      <c r="AC167" t="s">
        <v>369</v>
      </c>
    </row>
    <row r="168" spans="1:29" x14ac:dyDescent="0.15">
      <c r="A168" s="6">
        <v>38985</v>
      </c>
      <c r="B168">
        <v>6</v>
      </c>
      <c r="C168">
        <v>0.06</v>
      </c>
      <c r="D168">
        <v>6.75</v>
      </c>
      <c r="E168">
        <v>5.7</v>
      </c>
      <c r="F168">
        <v>4.3</v>
      </c>
      <c r="G168">
        <v>7.2999999999999995E-2</v>
      </c>
      <c r="O168">
        <v>2</v>
      </c>
      <c r="P168">
        <v>1</v>
      </c>
      <c r="Q168">
        <v>1</v>
      </c>
      <c r="S168">
        <v>3</v>
      </c>
      <c r="T168" s="3">
        <f t="shared" si="6"/>
        <v>26.666666666666668</v>
      </c>
      <c r="U168" s="3">
        <f t="shared" si="7"/>
        <v>25</v>
      </c>
      <c r="V168" s="3">
        <f t="shared" si="8"/>
        <v>0.31114999999999998</v>
      </c>
      <c r="W168">
        <v>12.25</v>
      </c>
      <c r="X168">
        <v>2</v>
      </c>
      <c r="Y168">
        <v>11.84</v>
      </c>
      <c r="Z168">
        <v>80</v>
      </c>
      <c r="AA168" t="s">
        <v>370</v>
      </c>
      <c r="AB168">
        <v>25</v>
      </c>
      <c r="AC168" t="s">
        <v>369</v>
      </c>
    </row>
    <row r="169" spans="1:29" x14ac:dyDescent="0.15">
      <c r="A169" s="6">
        <v>39000</v>
      </c>
      <c r="B169">
        <v>6</v>
      </c>
      <c r="T169" s="3" t="str">
        <f t="shared" si="6"/>
        <v xml:space="preserve"> </v>
      </c>
      <c r="U169" s="3" t="str">
        <f t="shared" si="7"/>
        <v xml:space="preserve"> </v>
      </c>
      <c r="V169" s="3">
        <f t="shared" si="8"/>
        <v>0</v>
      </c>
    </row>
    <row r="170" spans="1:29" x14ac:dyDescent="0.15">
      <c r="A170" s="6">
        <v>39014</v>
      </c>
      <c r="B170">
        <v>6</v>
      </c>
      <c r="T170" s="3" t="str">
        <f t="shared" si="6"/>
        <v xml:space="preserve"> </v>
      </c>
      <c r="U170" s="3" t="str">
        <f t="shared" si="7"/>
        <v xml:space="preserve"> </v>
      </c>
      <c r="V170" s="3">
        <f t="shared" si="8"/>
        <v>0</v>
      </c>
    </row>
    <row r="171" spans="1:29" x14ac:dyDescent="0.15">
      <c r="A171" s="6">
        <v>39028</v>
      </c>
      <c r="B171">
        <v>6</v>
      </c>
      <c r="T171" s="3" t="str">
        <f t="shared" si="6"/>
        <v xml:space="preserve"> </v>
      </c>
      <c r="U171" s="3" t="str">
        <f t="shared" si="7"/>
        <v xml:space="preserve"> </v>
      </c>
      <c r="V171" s="3">
        <f t="shared" si="8"/>
        <v>0</v>
      </c>
    </row>
    <row r="172" spans="1:29" x14ac:dyDescent="0.15">
      <c r="A172" s="6">
        <v>39042</v>
      </c>
      <c r="B172">
        <v>6</v>
      </c>
      <c r="C172">
        <v>0.05</v>
      </c>
      <c r="D172">
        <v>6.5</v>
      </c>
      <c r="E172">
        <v>7.4</v>
      </c>
      <c r="F172">
        <v>5.75</v>
      </c>
      <c r="G172">
        <v>0.221</v>
      </c>
      <c r="N172">
        <v>3</v>
      </c>
      <c r="O172">
        <v>3</v>
      </c>
      <c r="P172">
        <v>2</v>
      </c>
      <c r="Q172">
        <v>2</v>
      </c>
      <c r="R172" t="s">
        <v>360</v>
      </c>
      <c r="S172">
        <v>2</v>
      </c>
      <c r="T172" s="3">
        <f t="shared" si="6"/>
        <v>5.5555555555555554</v>
      </c>
      <c r="U172" s="3">
        <f t="shared" si="7"/>
        <v>6.666666666666667</v>
      </c>
      <c r="V172" s="3">
        <f t="shared" si="8"/>
        <v>0.76200000000000001</v>
      </c>
      <c r="W172">
        <v>30</v>
      </c>
      <c r="X172">
        <v>2</v>
      </c>
      <c r="Y172">
        <v>9.36</v>
      </c>
      <c r="Z172">
        <v>42</v>
      </c>
      <c r="AA172" t="s">
        <v>370</v>
      </c>
      <c r="AB172">
        <v>44</v>
      </c>
      <c r="AC172" t="s">
        <v>370</v>
      </c>
    </row>
    <row r="173" spans="1:29" x14ac:dyDescent="0.15">
      <c r="A173" s="6">
        <v>39056</v>
      </c>
      <c r="B173">
        <v>6</v>
      </c>
      <c r="T173" s="3" t="str">
        <f t="shared" si="6"/>
        <v xml:space="preserve"> </v>
      </c>
      <c r="U173" s="3" t="str">
        <f t="shared" si="7"/>
        <v xml:space="preserve"> </v>
      </c>
      <c r="V173" s="3">
        <f t="shared" si="8"/>
        <v>0</v>
      </c>
    </row>
    <row r="174" spans="1:29" x14ac:dyDescent="0.15">
      <c r="A174" s="6"/>
      <c r="T174" s="3" t="str">
        <f t="shared" si="6"/>
        <v xml:space="preserve"> </v>
      </c>
      <c r="U174" s="3" t="str">
        <f t="shared" si="7"/>
        <v xml:space="preserve"> </v>
      </c>
      <c r="V174" s="3">
        <f t="shared" si="8"/>
        <v>0</v>
      </c>
    </row>
    <row r="175" spans="1:29" x14ac:dyDescent="0.15">
      <c r="A175" s="6"/>
      <c r="T175" s="3" t="str">
        <f t="shared" si="6"/>
        <v xml:space="preserve"> </v>
      </c>
      <c r="U175" s="3" t="str">
        <f t="shared" si="7"/>
        <v xml:space="preserve"> </v>
      </c>
      <c r="V175" s="3">
        <f t="shared" si="8"/>
        <v>0</v>
      </c>
    </row>
    <row r="176" spans="1:29" x14ac:dyDescent="0.15">
      <c r="T176" s="3" t="str">
        <f t="shared" si="6"/>
        <v xml:space="preserve"> </v>
      </c>
      <c r="U176" s="3" t="str">
        <f t="shared" si="7"/>
        <v xml:space="preserve"> </v>
      </c>
      <c r="V176" s="3">
        <f t="shared" si="8"/>
        <v>0</v>
      </c>
    </row>
    <row r="177" spans="1:32" x14ac:dyDescent="0.15">
      <c r="A177" s="1">
        <v>38615</v>
      </c>
      <c r="B177">
        <v>7</v>
      </c>
      <c r="C177">
        <v>0.06</v>
      </c>
      <c r="D177">
        <v>6.86</v>
      </c>
      <c r="E177">
        <v>29.2</v>
      </c>
      <c r="F177">
        <v>4.1500000000000004</v>
      </c>
      <c r="G177">
        <v>5.5E-2</v>
      </c>
      <c r="N177">
        <v>3</v>
      </c>
      <c r="O177">
        <v>1</v>
      </c>
      <c r="Q177">
        <v>1</v>
      </c>
      <c r="R177">
        <v>6</v>
      </c>
      <c r="S177">
        <v>1</v>
      </c>
      <c r="T177" s="3">
        <f t="shared" si="6"/>
        <v>28.888888888888889</v>
      </c>
      <c r="U177" s="3">
        <f t="shared" si="7"/>
        <v>23.333333333333332</v>
      </c>
      <c r="V177" s="3">
        <f t="shared" si="8"/>
        <v>0.91439999999999999</v>
      </c>
      <c r="W177">
        <v>36</v>
      </c>
      <c r="X177">
        <v>2</v>
      </c>
      <c r="Y177">
        <v>8.01</v>
      </c>
      <c r="Z177">
        <v>84</v>
      </c>
      <c r="AA177" t="s">
        <v>370</v>
      </c>
      <c r="AB177">
        <v>74</v>
      </c>
      <c r="AC177" t="s">
        <v>370</v>
      </c>
      <c r="AD177">
        <v>3</v>
      </c>
      <c r="AE177" t="s">
        <v>46</v>
      </c>
      <c r="AF177" t="s">
        <v>48</v>
      </c>
    </row>
    <row r="178" spans="1:32" x14ac:dyDescent="0.15">
      <c r="A178" s="1">
        <v>38629</v>
      </c>
      <c r="B178">
        <v>7</v>
      </c>
      <c r="C178">
        <v>0.06</v>
      </c>
      <c r="D178">
        <v>6.44</v>
      </c>
      <c r="E178">
        <v>5.0999999999999996</v>
      </c>
      <c r="F178">
        <v>2.1739999999999999</v>
      </c>
      <c r="G178">
        <v>3.2000000000000001E-2</v>
      </c>
      <c r="N178">
        <v>3</v>
      </c>
      <c r="O178">
        <v>3</v>
      </c>
      <c r="P178">
        <v>1</v>
      </c>
      <c r="Q178">
        <v>1</v>
      </c>
      <c r="S178">
        <v>2</v>
      </c>
      <c r="T178" s="3">
        <f t="shared" si="6"/>
        <v>21.111111111111111</v>
      </c>
      <c r="U178" s="3">
        <f t="shared" si="7"/>
        <v>18.888888888888889</v>
      </c>
      <c r="V178" s="3">
        <f t="shared" si="8"/>
        <v>1.0668</v>
      </c>
      <c r="W178">
        <v>42</v>
      </c>
      <c r="X178">
        <v>2</v>
      </c>
      <c r="Y178">
        <v>11.5</v>
      </c>
      <c r="Z178">
        <v>70</v>
      </c>
      <c r="AA178" t="s">
        <v>370</v>
      </c>
      <c r="AB178">
        <v>66</v>
      </c>
      <c r="AC178" t="s">
        <v>370</v>
      </c>
    </row>
    <row r="179" spans="1:32" x14ac:dyDescent="0.15">
      <c r="A179" s="4">
        <v>38643</v>
      </c>
      <c r="B179">
        <v>7</v>
      </c>
      <c r="C179">
        <v>0.05</v>
      </c>
      <c r="D179">
        <v>6.1</v>
      </c>
      <c r="E179">
        <v>8.5</v>
      </c>
      <c r="F179">
        <v>1.3089999999999999</v>
      </c>
      <c r="G179">
        <v>0.2</v>
      </c>
      <c r="N179">
        <v>3</v>
      </c>
      <c r="O179">
        <v>1</v>
      </c>
      <c r="P179">
        <v>2</v>
      </c>
      <c r="Q179">
        <v>2</v>
      </c>
      <c r="R179">
        <v>6</v>
      </c>
      <c r="S179">
        <v>1</v>
      </c>
      <c r="T179" s="3">
        <f t="shared" si="6"/>
        <v>23.888888888888889</v>
      </c>
      <c r="U179" s="3">
        <f t="shared" si="7"/>
        <v>16.666666666666668</v>
      </c>
      <c r="V179" s="3">
        <f t="shared" si="8"/>
        <v>0.99059999999999993</v>
      </c>
      <c r="W179">
        <v>39</v>
      </c>
      <c r="X179">
        <v>2</v>
      </c>
      <c r="Y179">
        <v>9.86</v>
      </c>
      <c r="Z179">
        <v>75</v>
      </c>
      <c r="AA179" t="s">
        <v>370</v>
      </c>
      <c r="AB179">
        <v>62</v>
      </c>
      <c r="AC179" t="s">
        <v>370</v>
      </c>
      <c r="AF179" t="s">
        <v>158</v>
      </c>
    </row>
    <row r="180" spans="1:32" x14ac:dyDescent="0.15">
      <c r="A180" s="4">
        <v>38657</v>
      </c>
      <c r="B180">
        <v>7</v>
      </c>
      <c r="C180">
        <v>0.06</v>
      </c>
      <c r="D180">
        <v>6.19</v>
      </c>
      <c r="E180">
        <v>5</v>
      </c>
      <c r="F180">
        <v>5.41</v>
      </c>
      <c r="G180">
        <v>0.39800000000000002</v>
      </c>
      <c r="O180">
        <v>1</v>
      </c>
      <c r="P180">
        <v>2</v>
      </c>
      <c r="Q180">
        <v>1</v>
      </c>
      <c r="R180">
        <v>6</v>
      </c>
      <c r="S180">
        <v>1</v>
      </c>
      <c r="T180" s="3">
        <f t="shared" si="6"/>
        <v>17</v>
      </c>
      <c r="U180" s="3">
        <f t="shared" si="7"/>
        <v>10</v>
      </c>
      <c r="V180" s="3">
        <f t="shared" si="8"/>
        <v>1.4478</v>
      </c>
      <c r="W180">
        <v>57</v>
      </c>
      <c r="X180">
        <v>1</v>
      </c>
      <c r="Y180">
        <v>9.66</v>
      </c>
      <c r="Z180">
        <v>17</v>
      </c>
      <c r="AA180" t="s">
        <v>369</v>
      </c>
      <c r="AB180">
        <v>10</v>
      </c>
      <c r="AC180" t="s">
        <v>369</v>
      </c>
      <c r="AF180" t="s">
        <v>48</v>
      </c>
    </row>
    <row r="181" spans="1:32" x14ac:dyDescent="0.15">
      <c r="A181" s="4" t="s">
        <v>167</v>
      </c>
      <c r="B181">
        <v>7</v>
      </c>
      <c r="C181">
        <v>0.06</v>
      </c>
      <c r="D181">
        <v>6.2</v>
      </c>
      <c r="E181">
        <v>3.9</v>
      </c>
      <c r="F181">
        <v>6.99</v>
      </c>
      <c r="G181">
        <v>0.317</v>
      </c>
      <c r="N181">
        <v>3</v>
      </c>
      <c r="O181">
        <v>1</v>
      </c>
      <c r="P181">
        <v>1</v>
      </c>
      <c r="Q181">
        <v>1</v>
      </c>
      <c r="R181" t="s">
        <v>22</v>
      </c>
      <c r="S181">
        <v>1</v>
      </c>
      <c r="T181" s="3">
        <f t="shared" si="6"/>
        <v>17.777777777777779</v>
      </c>
      <c r="U181" s="3">
        <f t="shared" si="7"/>
        <v>11.111111111111111</v>
      </c>
      <c r="V181" s="3">
        <f t="shared" si="8"/>
        <v>0.99059999999999993</v>
      </c>
      <c r="W181">
        <v>39</v>
      </c>
      <c r="X181">
        <v>2</v>
      </c>
      <c r="Y181">
        <v>10.199999999999999</v>
      </c>
      <c r="Z181">
        <v>64</v>
      </c>
      <c r="AA181" t="s">
        <v>370</v>
      </c>
      <c r="AB181">
        <v>52</v>
      </c>
      <c r="AC181" t="s">
        <v>370</v>
      </c>
      <c r="AF181" t="s">
        <v>158</v>
      </c>
    </row>
    <row r="182" spans="1:32" x14ac:dyDescent="0.15">
      <c r="A182" s="1">
        <v>38671</v>
      </c>
      <c r="B182">
        <v>7</v>
      </c>
      <c r="T182" s="3" t="str">
        <f t="shared" si="6"/>
        <v xml:space="preserve"> </v>
      </c>
      <c r="U182" s="3" t="str">
        <f t="shared" si="7"/>
        <v xml:space="preserve"> </v>
      </c>
      <c r="V182" s="3">
        <f t="shared" si="8"/>
        <v>0</v>
      </c>
    </row>
    <row r="183" spans="1:32" x14ac:dyDescent="0.15">
      <c r="A183" s="1">
        <v>38685</v>
      </c>
      <c r="B183">
        <v>7</v>
      </c>
      <c r="T183" s="3" t="str">
        <f t="shared" si="6"/>
        <v xml:space="preserve"> </v>
      </c>
      <c r="U183" s="3" t="str">
        <f t="shared" si="7"/>
        <v xml:space="preserve"> </v>
      </c>
      <c r="V183" s="3">
        <f t="shared" si="8"/>
        <v>0</v>
      </c>
    </row>
    <row r="184" spans="1:32" x14ac:dyDescent="0.15">
      <c r="A184" s="1">
        <v>38699</v>
      </c>
      <c r="B184">
        <v>7</v>
      </c>
      <c r="T184" s="3" t="str">
        <f t="shared" si="6"/>
        <v xml:space="preserve"> </v>
      </c>
      <c r="U184" s="3" t="str">
        <f t="shared" si="7"/>
        <v xml:space="preserve"> </v>
      </c>
      <c r="V184" s="3">
        <f t="shared" si="8"/>
        <v>0</v>
      </c>
    </row>
    <row r="185" spans="1:32" x14ac:dyDescent="0.15">
      <c r="A185" s="1">
        <v>38804</v>
      </c>
      <c r="B185">
        <v>7</v>
      </c>
      <c r="T185" s="3" t="str">
        <f t="shared" si="6"/>
        <v xml:space="preserve"> </v>
      </c>
      <c r="U185" s="3" t="str">
        <f t="shared" si="7"/>
        <v xml:space="preserve"> </v>
      </c>
      <c r="V185" s="3">
        <f t="shared" si="8"/>
        <v>0</v>
      </c>
    </row>
    <row r="186" spans="1:32" x14ac:dyDescent="0.15">
      <c r="A186" s="1">
        <v>38818</v>
      </c>
      <c r="B186">
        <v>7</v>
      </c>
      <c r="C186">
        <v>0.05</v>
      </c>
      <c r="D186">
        <v>7.4</v>
      </c>
      <c r="E186">
        <v>7.6</v>
      </c>
      <c r="G186">
        <v>0.109</v>
      </c>
      <c r="N186">
        <v>2</v>
      </c>
      <c r="O186">
        <v>1</v>
      </c>
      <c r="P186">
        <v>2</v>
      </c>
      <c r="Q186">
        <v>2</v>
      </c>
      <c r="R186">
        <v>3</v>
      </c>
      <c r="S186">
        <v>1</v>
      </c>
      <c r="T186" s="3">
        <f t="shared" si="6"/>
        <v>20</v>
      </c>
      <c r="U186" s="3" t="str">
        <f t="shared" si="7"/>
        <v xml:space="preserve"> </v>
      </c>
      <c r="V186" s="3">
        <f t="shared" si="8"/>
        <v>1.0668</v>
      </c>
      <c r="W186">
        <v>42</v>
      </c>
      <c r="X186">
        <v>2</v>
      </c>
      <c r="Y186">
        <v>10.89</v>
      </c>
      <c r="Z186">
        <v>68</v>
      </c>
      <c r="AA186" t="s">
        <v>370</v>
      </c>
    </row>
    <row r="187" spans="1:32" x14ac:dyDescent="0.15">
      <c r="A187" s="1">
        <v>38832</v>
      </c>
      <c r="B187">
        <v>7</v>
      </c>
      <c r="C187">
        <v>0.03</v>
      </c>
      <c r="D187">
        <v>6.52</v>
      </c>
      <c r="E187">
        <v>12.6</v>
      </c>
      <c r="G187">
        <v>0.104</v>
      </c>
      <c r="N187">
        <v>1</v>
      </c>
      <c r="O187">
        <v>1</v>
      </c>
      <c r="P187">
        <v>2</v>
      </c>
      <c r="Q187">
        <v>2</v>
      </c>
      <c r="R187">
        <v>6</v>
      </c>
      <c r="S187">
        <v>1</v>
      </c>
      <c r="T187" s="3">
        <f t="shared" si="6"/>
        <v>23.333333333333332</v>
      </c>
      <c r="U187" s="3" t="str">
        <f t="shared" si="7"/>
        <v>N/A</v>
      </c>
      <c r="V187" s="3">
        <f t="shared" si="8"/>
        <v>0.91439999999999999</v>
      </c>
      <c r="W187">
        <v>36</v>
      </c>
      <c r="X187">
        <v>1</v>
      </c>
      <c r="Y187">
        <v>8.52</v>
      </c>
      <c r="Z187">
        <v>74</v>
      </c>
      <c r="AA187" t="s">
        <v>370</v>
      </c>
      <c r="AB187" t="s">
        <v>22</v>
      </c>
    </row>
    <row r="188" spans="1:32" x14ac:dyDescent="0.15">
      <c r="A188" s="6">
        <v>38846</v>
      </c>
      <c r="B188">
        <v>7</v>
      </c>
      <c r="C188">
        <v>0.04</v>
      </c>
      <c r="D188">
        <v>6.96</v>
      </c>
      <c r="E188">
        <v>8.1999999999999993</v>
      </c>
      <c r="G188">
        <v>0.33800000000000002</v>
      </c>
      <c r="N188">
        <v>1</v>
      </c>
      <c r="O188">
        <v>2</v>
      </c>
      <c r="P188">
        <v>2</v>
      </c>
      <c r="Q188">
        <v>2</v>
      </c>
      <c r="R188">
        <v>8</v>
      </c>
      <c r="S188">
        <v>3</v>
      </c>
      <c r="T188" s="3">
        <f t="shared" si="6"/>
        <v>19.444444444444443</v>
      </c>
      <c r="U188" s="3" t="str">
        <f t="shared" si="7"/>
        <v xml:space="preserve"> </v>
      </c>
      <c r="V188" s="3">
        <f t="shared" si="8"/>
        <v>1.2953999999999999</v>
      </c>
      <c r="W188">
        <v>51</v>
      </c>
      <c r="X188">
        <v>1</v>
      </c>
      <c r="Y188">
        <v>12.8</v>
      </c>
      <c r="Z188">
        <v>67</v>
      </c>
      <c r="AA188" t="s">
        <v>370</v>
      </c>
    </row>
    <row r="189" spans="1:32" x14ac:dyDescent="0.15">
      <c r="A189" s="6">
        <v>38860</v>
      </c>
      <c r="B189">
        <v>7</v>
      </c>
      <c r="C189">
        <v>0.03</v>
      </c>
      <c r="D189">
        <v>7.33</v>
      </c>
      <c r="E189">
        <v>7.9</v>
      </c>
      <c r="G189">
        <v>8.4000000000000005E-2</v>
      </c>
      <c r="N189">
        <v>1</v>
      </c>
      <c r="O189">
        <v>2</v>
      </c>
      <c r="P189">
        <v>3</v>
      </c>
      <c r="Q189">
        <v>2</v>
      </c>
      <c r="R189">
        <v>8</v>
      </c>
      <c r="S189">
        <v>1</v>
      </c>
      <c r="T189" s="3">
        <f t="shared" si="6"/>
        <v>17.222222222222221</v>
      </c>
      <c r="U189" s="3">
        <f t="shared" si="7"/>
        <v>17.222222222222221</v>
      </c>
      <c r="V189" s="3">
        <f t="shared" si="8"/>
        <v>1.2953999999999999</v>
      </c>
      <c r="W189">
        <v>51</v>
      </c>
      <c r="X189">
        <v>1</v>
      </c>
      <c r="Y189">
        <v>11.04</v>
      </c>
      <c r="Z189">
        <v>63</v>
      </c>
      <c r="AA189" t="s">
        <v>370</v>
      </c>
      <c r="AB189">
        <v>63</v>
      </c>
      <c r="AC189" t="s">
        <v>370</v>
      </c>
    </row>
    <row r="190" spans="1:32" x14ac:dyDescent="0.15">
      <c r="A190" s="6">
        <v>38874</v>
      </c>
      <c r="B190">
        <v>7</v>
      </c>
      <c r="C190">
        <v>0.03</v>
      </c>
      <c r="D190">
        <v>7.21</v>
      </c>
      <c r="E190">
        <v>12.7</v>
      </c>
      <c r="G190">
        <v>8.3000000000000004E-2</v>
      </c>
      <c r="N190">
        <v>1</v>
      </c>
      <c r="O190">
        <v>4</v>
      </c>
      <c r="P190">
        <v>2</v>
      </c>
      <c r="Q190">
        <v>2</v>
      </c>
      <c r="R190">
        <v>2</v>
      </c>
      <c r="S190">
        <v>4</v>
      </c>
      <c r="T190" s="3">
        <f t="shared" si="6"/>
        <v>20</v>
      </c>
      <c r="U190" s="3">
        <f t="shared" si="7"/>
        <v>20</v>
      </c>
      <c r="V190" s="3">
        <f t="shared" si="8"/>
        <v>0.99059999999999993</v>
      </c>
      <c r="W190">
        <v>39</v>
      </c>
      <c r="X190">
        <v>1</v>
      </c>
      <c r="Y190">
        <v>10.73</v>
      </c>
      <c r="Z190">
        <v>68</v>
      </c>
      <c r="AA190" t="s">
        <v>370</v>
      </c>
      <c r="AB190">
        <v>68</v>
      </c>
      <c r="AC190" t="s">
        <v>370</v>
      </c>
    </row>
    <row r="191" spans="1:32" x14ac:dyDescent="0.15">
      <c r="A191" s="6">
        <v>38888</v>
      </c>
      <c r="B191">
        <v>7</v>
      </c>
      <c r="C191">
        <v>0.11</v>
      </c>
      <c r="D191">
        <v>7.36</v>
      </c>
      <c r="E191">
        <v>6.7</v>
      </c>
      <c r="F191">
        <v>1.1000000000000001</v>
      </c>
      <c r="G191">
        <v>8.6999999999999994E-2</v>
      </c>
      <c r="N191">
        <v>1</v>
      </c>
      <c r="O191">
        <v>2</v>
      </c>
      <c r="P191">
        <v>2</v>
      </c>
      <c r="Q191">
        <v>2</v>
      </c>
      <c r="R191" s="17">
        <v>6</v>
      </c>
      <c r="S191">
        <v>4</v>
      </c>
      <c r="T191" s="3">
        <f t="shared" si="6"/>
        <v>28.888888888888889</v>
      </c>
      <c r="U191" s="3">
        <f t="shared" si="7"/>
        <v>27.222222222222221</v>
      </c>
      <c r="V191" s="3">
        <f t="shared" si="8"/>
        <v>1.0668</v>
      </c>
      <c r="W191">
        <v>42</v>
      </c>
      <c r="X191">
        <v>2</v>
      </c>
      <c r="Y191">
        <v>12.88</v>
      </c>
      <c r="Z191">
        <v>84</v>
      </c>
      <c r="AA191" t="s">
        <v>370</v>
      </c>
      <c r="AB191">
        <v>81</v>
      </c>
      <c r="AC191" t="s">
        <v>370</v>
      </c>
    </row>
    <row r="192" spans="1:32" x14ac:dyDescent="0.15">
      <c r="A192" s="6">
        <v>38903</v>
      </c>
      <c r="B192">
        <v>7</v>
      </c>
      <c r="C192">
        <v>0.05</v>
      </c>
      <c r="D192">
        <v>6.75</v>
      </c>
      <c r="E192">
        <v>67.400000000000006</v>
      </c>
      <c r="F192">
        <v>2</v>
      </c>
      <c r="G192">
        <v>0.17199999999999999</v>
      </c>
      <c r="N192">
        <v>1</v>
      </c>
      <c r="O192">
        <v>2</v>
      </c>
      <c r="P192">
        <v>2</v>
      </c>
      <c r="Q192">
        <v>2</v>
      </c>
      <c r="R192" s="17">
        <v>6</v>
      </c>
      <c r="S192">
        <v>4</v>
      </c>
      <c r="T192" s="3">
        <f t="shared" si="6"/>
        <v>28.888888888888889</v>
      </c>
      <c r="U192" s="3">
        <f t="shared" si="7"/>
        <v>30</v>
      </c>
      <c r="V192" s="3">
        <f t="shared" si="8"/>
        <v>0.53339999999999999</v>
      </c>
      <c r="W192">
        <v>21</v>
      </c>
      <c r="X192">
        <v>1</v>
      </c>
      <c r="Y192">
        <v>12.28</v>
      </c>
      <c r="Z192">
        <v>84</v>
      </c>
      <c r="AA192" t="s">
        <v>370</v>
      </c>
      <c r="AB192">
        <v>86</v>
      </c>
      <c r="AC192" t="s">
        <v>370</v>
      </c>
    </row>
    <row r="193" spans="1:32" x14ac:dyDescent="0.15">
      <c r="A193" s="6">
        <v>38916</v>
      </c>
      <c r="B193">
        <v>7</v>
      </c>
      <c r="C193">
        <v>0.06</v>
      </c>
      <c r="D193">
        <v>6.53</v>
      </c>
      <c r="E193">
        <v>16.100000000000001</v>
      </c>
      <c r="F193">
        <v>2</v>
      </c>
      <c r="G193">
        <v>0.115</v>
      </c>
      <c r="N193">
        <v>1</v>
      </c>
      <c r="O193">
        <v>2</v>
      </c>
      <c r="P193">
        <v>1</v>
      </c>
      <c r="Q193">
        <v>1</v>
      </c>
      <c r="R193" s="17" t="s">
        <v>22</v>
      </c>
      <c r="S193">
        <v>1</v>
      </c>
      <c r="T193" s="3">
        <f t="shared" si="6"/>
        <v>34.444444444444443</v>
      </c>
      <c r="U193" s="3">
        <f t="shared" si="7"/>
        <v>31.111111111111111</v>
      </c>
      <c r="V193" s="3">
        <f t="shared" si="8"/>
        <v>0.91439999999999999</v>
      </c>
      <c r="W193">
        <v>36</v>
      </c>
      <c r="X193">
        <v>1</v>
      </c>
      <c r="Y193">
        <v>12.43</v>
      </c>
      <c r="Z193">
        <v>94</v>
      </c>
      <c r="AA193" t="s">
        <v>370</v>
      </c>
      <c r="AB193">
        <v>88</v>
      </c>
      <c r="AC193" t="s">
        <v>370</v>
      </c>
    </row>
    <row r="194" spans="1:32" x14ac:dyDescent="0.15">
      <c r="A194" s="6">
        <v>38930</v>
      </c>
      <c r="B194">
        <v>7</v>
      </c>
      <c r="C194">
        <v>0.06</v>
      </c>
      <c r="D194">
        <v>6.96</v>
      </c>
      <c r="E194">
        <v>16.899999999999999</v>
      </c>
      <c r="F194">
        <v>2.2999999999999998</v>
      </c>
      <c r="G194">
        <v>4.7E-2</v>
      </c>
      <c r="N194">
        <v>2</v>
      </c>
      <c r="O194">
        <v>3</v>
      </c>
      <c r="P194">
        <v>2</v>
      </c>
      <c r="Q194">
        <v>1</v>
      </c>
      <c r="R194" s="17" t="s">
        <v>22</v>
      </c>
      <c r="S194">
        <v>1</v>
      </c>
      <c r="T194" s="3">
        <f t="shared" si="6"/>
        <v>35.555555555555557</v>
      </c>
      <c r="U194" s="3">
        <f t="shared" si="7"/>
        <v>33.888888888888886</v>
      </c>
      <c r="V194" s="3">
        <f t="shared" si="8"/>
        <v>1.3208</v>
      </c>
      <c r="W194">
        <v>52</v>
      </c>
      <c r="X194">
        <v>2</v>
      </c>
      <c r="Y194">
        <v>13.53</v>
      </c>
      <c r="Z194">
        <v>96</v>
      </c>
      <c r="AA194" t="s">
        <v>370</v>
      </c>
      <c r="AB194">
        <v>93</v>
      </c>
      <c r="AC194" t="s">
        <v>370</v>
      </c>
    </row>
    <row r="195" spans="1:32" x14ac:dyDescent="0.15">
      <c r="A195" s="6">
        <v>38944</v>
      </c>
      <c r="B195">
        <v>7</v>
      </c>
      <c r="R195" s="17"/>
      <c r="T195" s="3" t="str">
        <f t="shared" ref="T195:T258" si="9">IF(Z195&gt;0,IF(AA195="F",((Z195-32)*5/9),Z195),IF(Z195&lt;0,IF(AA195="F",((Z195-32)*5/9),Z195)," "))</f>
        <v xml:space="preserve"> </v>
      </c>
      <c r="U195" s="3" t="str">
        <f t="shared" ref="U195:U258" si="10">IF(AB195&gt;0,IF(AC195="F",((AB195-32)*5/9),AB195),IF(AB195&lt;0,IF(AC195="F",((AB195-32)*5/9),AB195)," "))</f>
        <v xml:space="preserve"> </v>
      </c>
      <c r="V195" s="3">
        <f t="shared" si="8"/>
        <v>0</v>
      </c>
    </row>
    <row r="196" spans="1:32" x14ac:dyDescent="0.15">
      <c r="A196" s="6">
        <v>38958</v>
      </c>
      <c r="B196">
        <v>7</v>
      </c>
      <c r="C196">
        <v>0.03</v>
      </c>
      <c r="D196">
        <v>6.75</v>
      </c>
      <c r="E196">
        <v>9.9</v>
      </c>
      <c r="F196">
        <v>2.87</v>
      </c>
      <c r="G196">
        <v>4.4999999999999998E-2</v>
      </c>
      <c r="O196">
        <v>2</v>
      </c>
      <c r="P196">
        <v>2</v>
      </c>
      <c r="Q196">
        <v>1</v>
      </c>
      <c r="R196" s="17">
        <v>6</v>
      </c>
      <c r="S196">
        <v>1</v>
      </c>
      <c r="T196" s="3">
        <f t="shared" si="9"/>
        <v>31.666666666666668</v>
      </c>
      <c r="U196" s="3">
        <f t="shared" si="10"/>
        <v>27.777777777777779</v>
      </c>
      <c r="V196" s="3">
        <f t="shared" si="8"/>
        <v>0.76200000000000001</v>
      </c>
      <c r="W196">
        <v>30</v>
      </c>
      <c r="X196">
        <v>2</v>
      </c>
      <c r="Y196">
        <v>11.98</v>
      </c>
      <c r="Z196">
        <v>89</v>
      </c>
      <c r="AA196" t="s">
        <v>370</v>
      </c>
      <c r="AB196">
        <v>82</v>
      </c>
      <c r="AC196" t="s">
        <v>370</v>
      </c>
    </row>
    <row r="197" spans="1:32" x14ac:dyDescent="0.15">
      <c r="A197" s="6">
        <v>38972</v>
      </c>
      <c r="B197">
        <v>7</v>
      </c>
      <c r="C197">
        <v>0.05</v>
      </c>
      <c r="D197">
        <v>6.97</v>
      </c>
      <c r="E197">
        <v>11</v>
      </c>
      <c r="F197">
        <v>1.83</v>
      </c>
      <c r="G197">
        <v>0.156</v>
      </c>
      <c r="N197">
        <v>2</v>
      </c>
      <c r="O197">
        <v>2</v>
      </c>
      <c r="P197">
        <v>3</v>
      </c>
      <c r="Q197">
        <v>2</v>
      </c>
      <c r="R197" s="17">
        <v>7</v>
      </c>
      <c r="S197">
        <v>1</v>
      </c>
      <c r="T197" s="3">
        <f t="shared" si="9"/>
        <v>21.111111111111111</v>
      </c>
      <c r="U197" s="3">
        <f t="shared" si="10"/>
        <v>20.555555555555557</v>
      </c>
      <c r="V197" s="3">
        <f t="shared" si="8"/>
        <v>0.91439999999999999</v>
      </c>
      <c r="W197">
        <v>36</v>
      </c>
      <c r="X197">
        <v>1</v>
      </c>
      <c r="Y197">
        <v>10.62</v>
      </c>
      <c r="Z197">
        <v>70</v>
      </c>
      <c r="AA197" t="s">
        <v>370</v>
      </c>
      <c r="AB197">
        <v>69</v>
      </c>
      <c r="AC197" t="s">
        <v>370</v>
      </c>
    </row>
    <row r="198" spans="1:32" x14ac:dyDescent="0.15">
      <c r="A198" s="6">
        <v>38985</v>
      </c>
      <c r="B198">
        <v>7</v>
      </c>
      <c r="C198">
        <v>0.06</v>
      </c>
      <c r="D198">
        <v>6.94</v>
      </c>
      <c r="E198">
        <v>6.2</v>
      </c>
      <c r="F198">
        <v>4.84</v>
      </c>
      <c r="G198">
        <v>0.09</v>
      </c>
      <c r="N198">
        <v>1</v>
      </c>
      <c r="O198">
        <v>2</v>
      </c>
      <c r="P198">
        <v>3</v>
      </c>
      <c r="Q198">
        <v>1</v>
      </c>
      <c r="R198" s="17"/>
      <c r="S198">
        <v>3</v>
      </c>
      <c r="T198" s="3">
        <f t="shared" si="9"/>
        <v>24.444444444444443</v>
      </c>
      <c r="U198" s="3">
        <f t="shared" si="10"/>
        <v>20</v>
      </c>
      <c r="V198" s="3">
        <f t="shared" ref="V198:V261" si="11">W198*0.0254</f>
        <v>0.91439999999999999</v>
      </c>
      <c r="W198">
        <v>36</v>
      </c>
      <c r="X198">
        <v>2</v>
      </c>
      <c r="Y198">
        <v>9.7799999999999994</v>
      </c>
      <c r="Z198">
        <v>76</v>
      </c>
      <c r="AA198" t="s">
        <v>370</v>
      </c>
      <c r="AB198">
        <v>68</v>
      </c>
      <c r="AC198" t="s">
        <v>370</v>
      </c>
    </row>
    <row r="199" spans="1:32" x14ac:dyDescent="0.15">
      <c r="A199" s="6">
        <v>39000</v>
      </c>
      <c r="B199">
        <v>7</v>
      </c>
      <c r="R199" s="17"/>
      <c r="T199" s="3" t="str">
        <f t="shared" si="9"/>
        <v xml:space="preserve"> </v>
      </c>
      <c r="U199" s="3" t="str">
        <f t="shared" si="10"/>
        <v xml:space="preserve"> </v>
      </c>
      <c r="V199" s="3">
        <f t="shared" si="11"/>
        <v>0</v>
      </c>
    </row>
    <row r="200" spans="1:32" x14ac:dyDescent="0.15">
      <c r="A200" s="6">
        <v>39014</v>
      </c>
      <c r="B200">
        <v>7</v>
      </c>
      <c r="C200">
        <v>0.05</v>
      </c>
      <c r="D200">
        <v>6.78</v>
      </c>
      <c r="E200">
        <v>7</v>
      </c>
      <c r="F200">
        <v>5.23</v>
      </c>
      <c r="G200">
        <v>0.17499999999999999</v>
      </c>
      <c r="O200">
        <v>2</v>
      </c>
      <c r="P200">
        <v>3</v>
      </c>
      <c r="Q200">
        <v>3</v>
      </c>
      <c r="R200" s="17">
        <v>8</v>
      </c>
      <c r="S200">
        <v>3</v>
      </c>
      <c r="T200" s="3">
        <f t="shared" si="9"/>
        <v>6</v>
      </c>
      <c r="U200" s="3">
        <f t="shared" si="10"/>
        <v>10</v>
      </c>
      <c r="V200" s="3">
        <f t="shared" si="11"/>
        <v>1.1938</v>
      </c>
      <c r="W200">
        <v>47</v>
      </c>
      <c r="X200">
        <v>1</v>
      </c>
      <c r="Y200">
        <v>9.4600000000000009</v>
      </c>
      <c r="Z200">
        <v>6</v>
      </c>
      <c r="AA200" t="s">
        <v>369</v>
      </c>
      <c r="AB200">
        <v>10</v>
      </c>
      <c r="AC200" t="s">
        <v>369</v>
      </c>
    </row>
    <row r="201" spans="1:32" x14ac:dyDescent="0.15">
      <c r="A201" s="6">
        <v>39028</v>
      </c>
      <c r="B201">
        <v>7</v>
      </c>
      <c r="C201">
        <v>0.06</v>
      </c>
      <c r="D201">
        <v>6.49</v>
      </c>
      <c r="E201">
        <v>4.8</v>
      </c>
      <c r="F201">
        <v>3.43</v>
      </c>
      <c r="G201">
        <v>0.14099999999999999</v>
      </c>
      <c r="N201">
        <v>2</v>
      </c>
      <c r="O201">
        <v>3</v>
      </c>
      <c r="P201">
        <v>2</v>
      </c>
      <c r="Q201">
        <v>2</v>
      </c>
      <c r="R201" s="17">
        <v>7</v>
      </c>
      <c r="S201">
        <v>1</v>
      </c>
      <c r="T201" s="3">
        <f t="shared" si="9"/>
        <v>15.555555555555555</v>
      </c>
      <c r="U201" s="3" t="str">
        <f t="shared" si="10"/>
        <v xml:space="preserve"> </v>
      </c>
      <c r="V201" s="3">
        <f t="shared" si="11"/>
        <v>0</v>
      </c>
      <c r="X201">
        <v>2</v>
      </c>
      <c r="Y201">
        <v>9.5</v>
      </c>
      <c r="Z201">
        <v>60</v>
      </c>
      <c r="AA201" t="s">
        <v>370</v>
      </c>
    </row>
    <row r="202" spans="1:32" x14ac:dyDescent="0.15">
      <c r="A202" s="6">
        <v>39042</v>
      </c>
      <c r="B202">
        <v>7</v>
      </c>
      <c r="C202">
        <v>0.06</v>
      </c>
      <c r="D202">
        <v>6.33</v>
      </c>
      <c r="E202">
        <v>7</v>
      </c>
      <c r="F202">
        <v>5.98</v>
      </c>
      <c r="G202">
        <v>0.28599999999999998</v>
      </c>
      <c r="N202">
        <v>3</v>
      </c>
      <c r="O202">
        <v>3</v>
      </c>
      <c r="P202">
        <v>2</v>
      </c>
      <c r="Q202">
        <v>2</v>
      </c>
      <c r="R202" t="s">
        <v>360</v>
      </c>
      <c r="S202">
        <v>2</v>
      </c>
      <c r="T202" s="3">
        <f t="shared" si="9"/>
        <v>5.5555555555555554</v>
      </c>
      <c r="U202" s="3">
        <f t="shared" si="10"/>
        <v>6.666666666666667</v>
      </c>
      <c r="V202" s="3">
        <f t="shared" si="11"/>
        <v>0.76200000000000001</v>
      </c>
      <c r="W202">
        <v>30</v>
      </c>
      <c r="X202">
        <v>2</v>
      </c>
      <c r="Y202">
        <v>9.16</v>
      </c>
      <c r="Z202">
        <v>42</v>
      </c>
      <c r="AA202" t="s">
        <v>370</v>
      </c>
      <c r="AB202">
        <v>44</v>
      </c>
      <c r="AC202" t="s">
        <v>370</v>
      </c>
    </row>
    <row r="203" spans="1:32" x14ac:dyDescent="0.15">
      <c r="A203" s="6">
        <v>39056</v>
      </c>
      <c r="B203">
        <v>7</v>
      </c>
      <c r="C203">
        <v>0.05</v>
      </c>
      <c r="D203">
        <v>6.52</v>
      </c>
      <c r="E203">
        <v>5.7</v>
      </c>
      <c r="F203">
        <v>4.8499999999999996</v>
      </c>
      <c r="G203">
        <v>0.19400000000000001</v>
      </c>
      <c r="O203">
        <v>1</v>
      </c>
      <c r="P203">
        <v>2</v>
      </c>
      <c r="Q203">
        <v>2</v>
      </c>
      <c r="R203" s="17">
        <v>7</v>
      </c>
      <c r="S203">
        <v>4</v>
      </c>
      <c r="T203" s="3">
        <f t="shared" si="9"/>
        <v>13</v>
      </c>
      <c r="U203" s="3">
        <f t="shared" si="10"/>
        <v>16</v>
      </c>
      <c r="V203" s="3">
        <f t="shared" si="11"/>
        <v>1.4478</v>
      </c>
      <c r="W203">
        <v>57</v>
      </c>
      <c r="X203">
        <v>1</v>
      </c>
      <c r="Y203">
        <v>9.4499999999999993</v>
      </c>
      <c r="Z203">
        <v>13</v>
      </c>
      <c r="AA203" t="s">
        <v>369</v>
      </c>
      <c r="AB203">
        <v>16</v>
      </c>
      <c r="AC203" t="s">
        <v>369</v>
      </c>
    </row>
    <row r="204" spans="1:32" x14ac:dyDescent="0.15">
      <c r="A204" s="6"/>
      <c r="R204" s="17"/>
      <c r="T204" s="3" t="str">
        <f t="shared" si="9"/>
        <v xml:space="preserve"> </v>
      </c>
      <c r="U204" s="3" t="str">
        <f t="shared" si="10"/>
        <v xml:space="preserve"> </v>
      </c>
      <c r="V204" s="3">
        <f t="shared" si="11"/>
        <v>0</v>
      </c>
    </row>
    <row r="205" spans="1:32" x14ac:dyDescent="0.15">
      <c r="A205" s="6"/>
      <c r="T205" s="3" t="str">
        <f t="shared" si="9"/>
        <v xml:space="preserve"> </v>
      </c>
      <c r="U205" s="3" t="str">
        <f t="shared" si="10"/>
        <v xml:space="preserve"> </v>
      </c>
      <c r="V205" s="3">
        <f t="shared" si="11"/>
        <v>0</v>
      </c>
    </row>
    <row r="206" spans="1:32" x14ac:dyDescent="0.15">
      <c r="A206" s="6"/>
      <c r="T206" s="3" t="str">
        <f t="shared" si="9"/>
        <v xml:space="preserve"> </v>
      </c>
      <c r="U206" s="3" t="str">
        <f t="shared" si="10"/>
        <v xml:space="preserve"> </v>
      </c>
      <c r="V206" s="3">
        <f t="shared" si="11"/>
        <v>0</v>
      </c>
    </row>
    <row r="207" spans="1:32" x14ac:dyDescent="0.15">
      <c r="A207" s="1">
        <v>38615</v>
      </c>
      <c r="B207">
        <v>8</v>
      </c>
      <c r="C207">
        <v>0.06</v>
      </c>
      <c r="D207">
        <v>6.57</v>
      </c>
      <c r="E207">
        <v>24.7</v>
      </c>
      <c r="F207">
        <v>2.74</v>
      </c>
      <c r="G207">
        <v>0.13900000000000001</v>
      </c>
      <c r="N207" t="s">
        <v>22</v>
      </c>
      <c r="O207">
        <v>3</v>
      </c>
      <c r="P207">
        <v>1</v>
      </c>
      <c r="Q207">
        <v>1</v>
      </c>
      <c r="R207" t="s">
        <v>22</v>
      </c>
      <c r="S207">
        <v>1</v>
      </c>
      <c r="T207" s="3">
        <f t="shared" si="9"/>
        <v>75</v>
      </c>
      <c r="U207" s="3">
        <f t="shared" si="10"/>
        <v>74</v>
      </c>
      <c r="V207" s="3">
        <f t="shared" si="11"/>
        <v>0.83819999999999995</v>
      </c>
      <c r="W207" s="7">
        <v>33</v>
      </c>
      <c r="X207">
        <v>2</v>
      </c>
      <c r="Y207">
        <v>6.76</v>
      </c>
      <c r="Z207">
        <v>75</v>
      </c>
      <c r="AA207" t="s">
        <v>369</v>
      </c>
      <c r="AB207">
        <v>74</v>
      </c>
      <c r="AC207" t="s">
        <v>369</v>
      </c>
      <c r="AE207" t="s">
        <v>50</v>
      </c>
      <c r="AF207" t="s">
        <v>118</v>
      </c>
    </row>
    <row r="208" spans="1:32" x14ac:dyDescent="0.15">
      <c r="A208" s="1">
        <v>38629</v>
      </c>
      <c r="B208">
        <v>8</v>
      </c>
      <c r="C208">
        <v>0.06</v>
      </c>
      <c r="D208">
        <v>6.39</v>
      </c>
      <c r="E208">
        <v>1.3</v>
      </c>
      <c r="F208">
        <v>2.2149999999999999</v>
      </c>
      <c r="G208">
        <v>9.7000000000000003E-2</v>
      </c>
      <c r="O208">
        <v>1</v>
      </c>
      <c r="P208">
        <v>2</v>
      </c>
      <c r="Q208">
        <v>1</v>
      </c>
      <c r="R208">
        <v>1</v>
      </c>
      <c r="S208">
        <v>3</v>
      </c>
      <c r="T208" s="3">
        <f t="shared" si="9"/>
        <v>22.777777777777779</v>
      </c>
      <c r="U208" s="3">
        <f t="shared" si="10"/>
        <v>20.555555555555557</v>
      </c>
      <c r="V208" s="3">
        <f t="shared" si="11"/>
        <v>0.68579999999999997</v>
      </c>
      <c r="W208">
        <v>27</v>
      </c>
      <c r="X208">
        <v>2</v>
      </c>
      <c r="Y208">
        <v>9.69</v>
      </c>
      <c r="Z208">
        <v>73</v>
      </c>
      <c r="AA208" t="s">
        <v>370</v>
      </c>
      <c r="AB208">
        <v>69</v>
      </c>
      <c r="AC208" t="s">
        <v>370</v>
      </c>
    </row>
    <row r="209" spans="1:29" x14ac:dyDescent="0.15">
      <c r="A209" s="4">
        <v>38643</v>
      </c>
      <c r="B209">
        <v>8</v>
      </c>
      <c r="N209" t="s">
        <v>22</v>
      </c>
      <c r="T209" s="3" t="str">
        <f t="shared" si="9"/>
        <v xml:space="preserve"> </v>
      </c>
      <c r="U209" s="3" t="str">
        <f t="shared" si="10"/>
        <v xml:space="preserve"> </v>
      </c>
      <c r="V209" s="3">
        <f t="shared" si="11"/>
        <v>0</v>
      </c>
    </row>
    <row r="210" spans="1:29" x14ac:dyDescent="0.15">
      <c r="A210" s="4">
        <v>38657</v>
      </c>
      <c r="B210">
        <v>8</v>
      </c>
      <c r="C210">
        <v>7.0000000000000007E-2</v>
      </c>
      <c r="D210">
        <v>6.11</v>
      </c>
      <c r="E210">
        <v>6.6</v>
      </c>
      <c r="F210">
        <v>6.84</v>
      </c>
      <c r="G210">
        <v>0.40600000000000003</v>
      </c>
      <c r="N210" t="s">
        <v>22</v>
      </c>
      <c r="O210">
        <v>2</v>
      </c>
      <c r="P210">
        <v>2</v>
      </c>
      <c r="Q210">
        <v>1</v>
      </c>
      <c r="R210">
        <v>1</v>
      </c>
      <c r="S210">
        <v>1</v>
      </c>
      <c r="T210" s="3">
        <f t="shared" si="9"/>
        <v>16.666666666666668</v>
      </c>
      <c r="U210" s="3">
        <f t="shared" si="10"/>
        <v>11.111111111111111</v>
      </c>
      <c r="V210" s="3">
        <f t="shared" si="11"/>
        <v>1.143</v>
      </c>
      <c r="W210">
        <v>45</v>
      </c>
      <c r="X210">
        <v>2</v>
      </c>
      <c r="Y210">
        <v>10.47</v>
      </c>
      <c r="Z210">
        <v>62</v>
      </c>
      <c r="AA210" t="s">
        <v>370</v>
      </c>
      <c r="AB210">
        <v>52</v>
      </c>
      <c r="AC210" t="s">
        <v>370</v>
      </c>
    </row>
    <row r="211" spans="1:29" x14ac:dyDescent="0.15">
      <c r="A211" s="1">
        <v>38671</v>
      </c>
      <c r="B211">
        <v>8</v>
      </c>
      <c r="C211">
        <v>7.0000000000000007E-2</v>
      </c>
      <c r="D211">
        <v>6.24</v>
      </c>
      <c r="E211">
        <v>2.2999999999999998</v>
      </c>
      <c r="F211">
        <v>7.59</v>
      </c>
      <c r="G211">
        <v>7.1999999999999995E-2</v>
      </c>
      <c r="N211" t="s">
        <v>22</v>
      </c>
      <c r="O211">
        <v>3</v>
      </c>
      <c r="P211">
        <v>2</v>
      </c>
      <c r="Q211">
        <v>1</v>
      </c>
      <c r="S211">
        <v>1</v>
      </c>
      <c r="T211" s="3">
        <f t="shared" si="9"/>
        <v>20</v>
      </c>
      <c r="U211" s="3">
        <f t="shared" si="10"/>
        <v>13.333333333333334</v>
      </c>
      <c r="V211" s="3">
        <f t="shared" si="11"/>
        <v>0.91439999999999999</v>
      </c>
      <c r="W211">
        <v>36</v>
      </c>
      <c r="X211">
        <v>2</v>
      </c>
      <c r="Y211">
        <v>9.9700000000000006</v>
      </c>
      <c r="Z211">
        <v>68</v>
      </c>
      <c r="AA211" t="s">
        <v>370</v>
      </c>
      <c r="AB211">
        <v>56</v>
      </c>
      <c r="AC211" t="s">
        <v>370</v>
      </c>
    </row>
    <row r="212" spans="1:29" x14ac:dyDescent="0.15">
      <c r="A212" s="1">
        <v>38685</v>
      </c>
      <c r="B212">
        <v>8</v>
      </c>
      <c r="C212">
        <v>0.06</v>
      </c>
      <c r="D212">
        <v>6.55</v>
      </c>
      <c r="E212">
        <v>5.2</v>
      </c>
      <c r="F212">
        <v>2.923</v>
      </c>
      <c r="G212">
        <v>0.17799999999999999</v>
      </c>
      <c r="N212" t="s">
        <v>22</v>
      </c>
      <c r="O212" t="s">
        <v>90</v>
      </c>
      <c r="P212">
        <v>1</v>
      </c>
      <c r="Q212">
        <v>2</v>
      </c>
      <c r="S212">
        <v>1</v>
      </c>
      <c r="T212" s="3">
        <f t="shared" si="9"/>
        <v>17.777777777777779</v>
      </c>
      <c r="U212" s="3">
        <f t="shared" si="10"/>
        <v>11.111111111111111</v>
      </c>
      <c r="V212" s="3">
        <f t="shared" si="11"/>
        <v>0.60959999999999992</v>
      </c>
      <c r="W212">
        <v>24</v>
      </c>
      <c r="X212">
        <v>1</v>
      </c>
      <c r="Y212">
        <v>13.18</v>
      </c>
      <c r="Z212">
        <v>64</v>
      </c>
      <c r="AA212" t="s">
        <v>370</v>
      </c>
      <c r="AB212">
        <v>52</v>
      </c>
      <c r="AC212" t="s">
        <v>370</v>
      </c>
    </row>
    <row r="213" spans="1:29" x14ac:dyDescent="0.15">
      <c r="A213" s="1">
        <v>38699</v>
      </c>
      <c r="B213">
        <v>8</v>
      </c>
      <c r="C213">
        <v>0.06</v>
      </c>
      <c r="D213">
        <v>6.33</v>
      </c>
      <c r="E213">
        <v>4.2</v>
      </c>
      <c r="F213">
        <v>7.9</v>
      </c>
      <c r="G213">
        <v>0.19800000000000001</v>
      </c>
      <c r="N213" t="s">
        <v>22</v>
      </c>
      <c r="O213">
        <v>2</v>
      </c>
      <c r="P213">
        <v>2</v>
      </c>
      <c r="Q213">
        <v>1</v>
      </c>
      <c r="R213">
        <v>5</v>
      </c>
      <c r="S213">
        <v>1</v>
      </c>
      <c r="T213" s="3">
        <f t="shared" si="9"/>
        <v>28</v>
      </c>
      <c r="U213" s="3">
        <f t="shared" si="10"/>
        <v>32</v>
      </c>
      <c r="V213" s="3">
        <f t="shared" si="11"/>
        <v>1.0668</v>
      </c>
      <c r="W213">
        <v>42</v>
      </c>
      <c r="X213">
        <v>1</v>
      </c>
      <c r="Y213">
        <v>9.67</v>
      </c>
      <c r="Z213">
        <v>28</v>
      </c>
      <c r="AA213" t="s">
        <v>369</v>
      </c>
      <c r="AB213">
        <v>32</v>
      </c>
      <c r="AC213" t="s">
        <v>369</v>
      </c>
    </row>
    <row r="214" spans="1:29" x14ac:dyDescent="0.15">
      <c r="A214" s="1">
        <v>38804</v>
      </c>
      <c r="B214">
        <v>8</v>
      </c>
      <c r="C214">
        <v>0.03</v>
      </c>
      <c r="D214">
        <v>6.31</v>
      </c>
      <c r="E214">
        <v>1.5</v>
      </c>
      <c r="G214">
        <v>0.14000000000000001</v>
      </c>
      <c r="N214" t="s">
        <v>22</v>
      </c>
      <c r="O214">
        <v>2</v>
      </c>
      <c r="P214">
        <v>1</v>
      </c>
      <c r="Q214">
        <v>1</v>
      </c>
      <c r="R214" t="s">
        <v>22</v>
      </c>
      <c r="S214">
        <v>1</v>
      </c>
      <c r="T214" s="3">
        <f t="shared" si="9"/>
        <v>20.555555555555557</v>
      </c>
      <c r="U214" s="3">
        <f t="shared" si="10"/>
        <v>10.555555555555555</v>
      </c>
      <c r="V214" s="3">
        <f t="shared" si="11"/>
        <v>0.71119999999999994</v>
      </c>
      <c r="W214">
        <v>28</v>
      </c>
      <c r="X214">
        <v>2</v>
      </c>
      <c r="Y214">
        <v>11.41</v>
      </c>
      <c r="Z214">
        <v>69</v>
      </c>
      <c r="AA214" t="s">
        <v>370</v>
      </c>
      <c r="AB214">
        <v>51</v>
      </c>
      <c r="AC214" t="s">
        <v>370</v>
      </c>
    </row>
    <row r="215" spans="1:29" x14ac:dyDescent="0.15">
      <c r="A215" s="1">
        <v>38818</v>
      </c>
      <c r="B215">
        <v>8</v>
      </c>
      <c r="C215">
        <v>0.03</v>
      </c>
      <c r="D215">
        <v>6.73</v>
      </c>
      <c r="E215">
        <v>2</v>
      </c>
      <c r="G215">
        <v>7.3999999999999996E-2</v>
      </c>
      <c r="N215" t="s">
        <v>22</v>
      </c>
      <c r="O215">
        <v>1</v>
      </c>
      <c r="P215">
        <v>1</v>
      </c>
      <c r="Q215">
        <v>1</v>
      </c>
      <c r="R215" t="s">
        <v>22</v>
      </c>
      <c r="S215">
        <v>1</v>
      </c>
      <c r="T215" s="3">
        <f t="shared" si="9"/>
        <v>16.111111111111111</v>
      </c>
      <c r="U215" s="3">
        <f t="shared" si="10"/>
        <v>10</v>
      </c>
      <c r="V215" s="3">
        <f t="shared" si="11"/>
        <v>1.0922000000000001</v>
      </c>
      <c r="W215">
        <v>43</v>
      </c>
      <c r="X215">
        <v>2</v>
      </c>
      <c r="Y215">
        <v>9.76</v>
      </c>
      <c r="Z215">
        <v>61</v>
      </c>
      <c r="AA215" t="s">
        <v>370</v>
      </c>
      <c r="AB215">
        <v>50</v>
      </c>
      <c r="AC215" t="s">
        <v>370</v>
      </c>
    </row>
    <row r="216" spans="1:29" x14ac:dyDescent="0.15">
      <c r="A216" s="1">
        <v>38832</v>
      </c>
      <c r="B216">
        <v>8</v>
      </c>
      <c r="C216">
        <v>0</v>
      </c>
      <c r="D216">
        <v>6.55</v>
      </c>
      <c r="E216">
        <v>2.2999999999999998</v>
      </c>
      <c r="G216">
        <v>0.106</v>
      </c>
      <c r="N216" t="s">
        <v>22</v>
      </c>
      <c r="O216">
        <v>1</v>
      </c>
      <c r="P216">
        <v>2</v>
      </c>
      <c r="Q216">
        <v>1</v>
      </c>
      <c r="R216">
        <v>8</v>
      </c>
      <c r="S216">
        <v>1</v>
      </c>
      <c r="T216" s="3">
        <f t="shared" si="9"/>
        <v>23.888888888888889</v>
      </c>
      <c r="U216" s="3">
        <f t="shared" si="10"/>
        <v>20</v>
      </c>
      <c r="V216" s="3">
        <f t="shared" si="11"/>
        <v>0.88900000000000001</v>
      </c>
      <c r="W216">
        <v>35</v>
      </c>
      <c r="X216">
        <v>2</v>
      </c>
      <c r="Y216">
        <v>7.99</v>
      </c>
      <c r="Z216">
        <v>75</v>
      </c>
      <c r="AA216" t="s">
        <v>370</v>
      </c>
      <c r="AB216">
        <v>68</v>
      </c>
      <c r="AC216" t="s">
        <v>370</v>
      </c>
    </row>
    <row r="217" spans="1:29" x14ac:dyDescent="0.15">
      <c r="A217" s="1">
        <v>38846</v>
      </c>
      <c r="B217">
        <v>8</v>
      </c>
      <c r="T217" s="3" t="str">
        <f t="shared" si="9"/>
        <v xml:space="preserve"> </v>
      </c>
      <c r="U217" s="3" t="str">
        <f t="shared" si="10"/>
        <v xml:space="preserve"> </v>
      </c>
      <c r="V217" s="3">
        <f t="shared" si="11"/>
        <v>0</v>
      </c>
    </row>
    <row r="218" spans="1:29" x14ac:dyDescent="0.15">
      <c r="A218" s="6">
        <v>38860</v>
      </c>
      <c r="B218">
        <v>8</v>
      </c>
      <c r="T218" s="3" t="str">
        <f t="shared" si="9"/>
        <v xml:space="preserve"> </v>
      </c>
      <c r="U218" s="3" t="str">
        <f t="shared" si="10"/>
        <v xml:space="preserve"> </v>
      </c>
      <c r="V218" s="3">
        <f t="shared" si="11"/>
        <v>0</v>
      </c>
    </row>
    <row r="219" spans="1:29" x14ac:dyDescent="0.15">
      <c r="A219" s="6">
        <v>38874</v>
      </c>
      <c r="B219">
        <v>8</v>
      </c>
      <c r="C219">
        <v>0.03</v>
      </c>
      <c r="D219">
        <v>7.1</v>
      </c>
      <c r="E219">
        <v>2.9</v>
      </c>
      <c r="G219">
        <v>0.151</v>
      </c>
      <c r="N219" t="s">
        <v>22</v>
      </c>
      <c r="O219">
        <v>5</v>
      </c>
      <c r="P219">
        <v>1</v>
      </c>
      <c r="Q219">
        <v>2</v>
      </c>
      <c r="R219" t="s">
        <v>22</v>
      </c>
      <c r="S219">
        <v>4</v>
      </c>
      <c r="T219" s="3">
        <f t="shared" si="9"/>
        <v>17.777777777777779</v>
      </c>
      <c r="U219" s="3">
        <f t="shared" si="10"/>
        <v>18.888888888888889</v>
      </c>
      <c r="V219" s="3">
        <f t="shared" si="11"/>
        <v>0.71119999999999994</v>
      </c>
      <c r="W219">
        <v>28</v>
      </c>
      <c r="X219">
        <v>2</v>
      </c>
      <c r="Y219">
        <v>10.44</v>
      </c>
      <c r="Z219">
        <v>64</v>
      </c>
      <c r="AA219" t="s">
        <v>370</v>
      </c>
      <c r="AB219">
        <v>66</v>
      </c>
      <c r="AC219" t="s">
        <v>370</v>
      </c>
    </row>
    <row r="220" spans="1:29" x14ac:dyDescent="0.15">
      <c r="A220" s="6">
        <v>38888</v>
      </c>
      <c r="B220">
        <v>8</v>
      </c>
      <c r="C220">
        <v>0.27</v>
      </c>
      <c r="D220">
        <v>7.78</v>
      </c>
      <c r="E220">
        <v>4.4000000000000004</v>
      </c>
      <c r="F220">
        <v>1.6</v>
      </c>
      <c r="G220">
        <v>0.17599999999999999</v>
      </c>
      <c r="N220" t="s">
        <v>22</v>
      </c>
      <c r="O220">
        <v>1</v>
      </c>
      <c r="P220">
        <v>1</v>
      </c>
      <c r="Q220">
        <v>1</v>
      </c>
      <c r="R220" t="s">
        <v>22</v>
      </c>
      <c r="S220">
        <v>3</v>
      </c>
      <c r="T220" s="3">
        <f t="shared" si="9"/>
        <v>29.444444444444443</v>
      </c>
      <c r="U220" s="3">
        <f t="shared" si="10"/>
        <v>25.555555555555557</v>
      </c>
      <c r="V220" s="3">
        <f t="shared" si="11"/>
        <v>0.83819999999999995</v>
      </c>
      <c r="W220">
        <v>33</v>
      </c>
      <c r="X220">
        <v>2</v>
      </c>
      <c r="Y220">
        <v>7.36</v>
      </c>
      <c r="Z220">
        <v>85</v>
      </c>
      <c r="AA220" t="s">
        <v>370</v>
      </c>
      <c r="AB220">
        <v>78</v>
      </c>
      <c r="AC220" t="s">
        <v>370</v>
      </c>
    </row>
    <row r="221" spans="1:29" x14ac:dyDescent="0.15">
      <c r="A221" s="6">
        <v>38903</v>
      </c>
      <c r="B221">
        <v>8</v>
      </c>
      <c r="C221">
        <v>0.14000000000000001</v>
      </c>
      <c r="D221">
        <v>7.22</v>
      </c>
      <c r="E221">
        <v>17.7</v>
      </c>
      <c r="F221">
        <v>2.8</v>
      </c>
      <c r="G221">
        <v>0.23499999999999999</v>
      </c>
      <c r="N221" t="s">
        <v>22</v>
      </c>
      <c r="O221">
        <v>3</v>
      </c>
      <c r="P221">
        <v>1</v>
      </c>
      <c r="Q221">
        <v>1</v>
      </c>
      <c r="R221" t="s">
        <v>22</v>
      </c>
      <c r="S221">
        <v>5</v>
      </c>
      <c r="T221" s="3">
        <f t="shared" si="9"/>
        <v>27.777777777777779</v>
      </c>
      <c r="U221" s="3">
        <f t="shared" si="10"/>
        <v>24.444444444444443</v>
      </c>
      <c r="V221" s="3">
        <f t="shared" si="11"/>
        <v>0.76200000000000001</v>
      </c>
      <c r="W221">
        <v>30</v>
      </c>
      <c r="X221">
        <v>1</v>
      </c>
      <c r="Y221">
        <v>8.6300000000000008</v>
      </c>
      <c r="Z221">
        <v>82</v>
      </c>
      <c r="AA221" t="s">
        <v>370</v>
      </c>
      <c r="AB221">
        <v>76</v>
      </c>
      <c r="AC221" t="s">
        <v>370</v>
      </c>
    </row>
    <row r="222" spans="1:29" x14ac:dyDescent="0.15">
      <c r="A222" s="6">
        <v>38916</v>
      </c>
      <c r="B222">
        <v>8</v>
      </c>
      <c r="C222">
        <v>0.06</v>
      </c>
      <c r="D222">
        <v>6.36</v>
      </c>
      <c r="E222">
        <v>5.9</v>
      </c>
      <c r="F222">
        <v>2.1</v>
      </c>
      <c r="G222">
        <v>0.22800000000000001</v>
      </c>
      <c r="N222" t="s">
        <v>22</v>
      </c>
      <c r="O222">
        <v>1</v>
      </c>
      <c r="P222">
        <v>1</v>
      </c>
      <c r="Q222">
        <v>1</v>
      </c>
      <c r="R222" t="s">
        <v>22</v>
      </c>
      <c r="T222" s="3">
        <f t="shared" si="9"/>
        <v>33.333333333333336</v>
      </c>
      <c r="U222" s="3">
        <f t="shared" si="10"/>
        <v>27.777777777777779</v>
      </c>
      <c r="V222" s="3">
        <f t="shared" si="11"/>
        <v>0.83819999999999995</v>
      </c>
      <c r="W222">
        <v>33</v>
      </c>
      <c r="X222">
        <v>2</v>
      </c>
      <c r="Y222">
        <v>7.01</v>
      </c>
      <c r="Z222">
        <v>92</v>
      </c>
      <c r="AA222" t="s">
        <v>370</v>
      </c>
      <c r="AB222">
        <v>82</v>
      </c>
      <c r="AC222" t="s">
        <v>370</v>
      </c>
    </row>
    <row r="223" spans="1:29" x14ac:dyDescent="0.15">
      <c r="A223" s="6">
        <v>38930</v>
      </c>
      <c r="B223">
        <v>8</v>
      </c>
      <c r="C223">
        <v>0.06</v>
      </c>
      <c r="D223">
        <v>6.92</v>
      </c>
      <c r="E223">
        <v>3.8</v>
      </c>
      <c r="F223">
        <v>3.2</v>
      </c>
      <c r="G223">
        <v>0.121</v>
      </c>
      <c r="N223" t="s">
        <v>22</v>
      </c>
      <c r="O223">
        <v>1</v>
      </c>
      <c r="P223">
        <v>2</v>
      </c>
      <c r="Q223">
        <v>1</v>
      </c>
      <c r="R223">
        <v>1</v>
      </c>
      <c r="S223">
        <v>2</v>
      </c>
      <c r="T223" s="3">
        <f t="shared" si="9"/>
        <v>32.222222222222221</v>
      </c>
      <c r="U223" s="3">
        <f t="shared" si="10"/>
        <v>28.888888888888889</v>
      </c>
      <c r="V223" s="3">
        <f t="shared" si="11"/>
        <v>0.53339999999999999</v>
      </c>
      <c r="W223">
        <v>21</v>
      </c>
      <c r="X223">
        <v>2</v>
      </c>
      <c r="Y223">
        <v>8.84</v>
      </c>
      <c r="Z223">
        <v>90</v>
      </c>
      <c r="AA223" t="s">
        <v>370</v>
      </c>
      <c r="AB223">
        <v>84</v>
      </c>
      <c r="AC223" t="s">
        <v>370</v>
      </c>
    </row>
    <row r="224" spans="1:29" x14ac:dyDescent="0.15">
      <c r="A224" s="6">
        <v>38944</v>
      </c>
      <c r="B224">
        <v>8</v>
      </c>
      <c r="C224">
        <v>0.06</v>
      </c>
      <c r="D224">
        <v>6.59</v>
      </c>
      <c r="E224">
        <v>2.2999999999999998</v>
      </c>
      <c r="F224">
        <v>2.4700000000000002</v>
      </c>
      <c r="G224">
        <v>8.8999999999999996E-2</v>
      </c>
      <c r="N224" t="s">
        <v>22</v>
      </c>
      <c r="O224">
        <v>3</v>
      </c>
      <c r="P224">
        <v>1</v>
      </c>
      <c r="Q224">
        <v>1</v>
      </c>
      <c r="R224" t="s">
        <v>22</v>
      </c>
      <c r="S224">
        <v>1</v>
      </c>
      <c r="T224" s="3">
        <f t="shared" si="9"/>
        <v>27.777777777777779</v>
      </c>
      <c r="U224" s="3">
        <f t="shared" si="10"/>
        <v>23.888888888888889</v>
      </c>
      <c r="V224" s="3">
        <f t="shared" si="11"/>
        <v>0.60959999999999992</v>
      </c>
      <c r="W224">
        <v>24</v>
      </c>
      <c r="X224">
        <v>2</v>
      </c>
      <c r="Y224">
        <v>9.25</v>
      </c>
      <c r="Z224">
        <v>82</v>
      </c>
      <c r="AA224" t="s">
        <v>370</v>
      </c>
      <c r="AB224">
        <v>75</v>
      </c>
      <c r="AC224" t="s">
        <v>370</v>
      </c>
    </row>
    <row r="225" spans="1:32" x14ac:dyDescent="0.15">
      <c r="A225" s="6">
        <v>38958</v>
      </c>
      <c r="B225">
        <v>8</v>
      </c>
      <c r="C225">
        <v>0.09</v>
      </c>
      <c r="D225">
        <v>7.35</v>
      </c>
      <c r="E225">
        <v>2.9</v>
      </c>
      <c r="F225">
        <v>3.35</v>
      </c>
      <c r="G225">
        <v>9.2999999999999999E-2</v>
      </c>
      <c r="N225" t="s">
        <v>22</v>
      </c>
      <c r="O225">
        <v>1</v>
      </c>
      <c r="P225">
        <v>2</v>
      </c>
      <c r="Q225">
        <v>2</v>
      </c>
      <c r="R225">
        <v>8</v>
      </c>
      <c r="S225">
        <v>1</v>
      </c>
      <c r="T225" s="3">
        <f t="shared" si="9"/>
        <v>28.888888888888889</v>
      </c>
      <c r="U225" s="3">
        <f t="shared" si="10"/>
        <v>26.666666666666668</v>
      </c>
      <c r="V225" s="3">
        <f t="shared" si="11"/>
        <v>0.68579999999999997</v>
      </c>
      <c r="W225">
        <v>27</v>
      </c>
      <c r="X225">
        <v>1</v>
      </c>
      <c r="Y225">
        <v>8.3800000000000008</v>
      </c>
      <c r="Z225">
        <v>84</v>
      </c>
      <c r="AA225" t="s">
        <v>370</v>
      </c>
      <c r="AB225">
        <v>80</v>
      </c>
      <c r="AC225" t="s">
        <v>370</v>
      </c>
    </row>
    <row r="226" spans="1:32" x14ac:dyDescent="0.15">
      <c r="A226" s="6">
        <v>38972</v>
      </c>
      <c r="B226">
        <v>8</v>
      </c>
      <c r="C226">
        <v>0.05</v>
      </c>
      <c r="D226">
        <v>6.6</v>
      </c>
      <c r="E226">
        <v>4.5</v>
      </c>
      <c r="F226">
        <v>1.83</v>
      </c>
      <c r="G226">
        <v>0.121</v>
      </c>
      <c r="N226" t="s">
        <v>22</v>
      </c>
      <c r="O226">
        <v>1</v>
      </c>
      <c r="P226">
        <v>1</v>
      </c>
      <c r="Q226">
        <v>1</v>
      </c>
      <c r="R226" t="s">
        <v>22</v>
      </c>
      <c r="S226">
        <v>1</v>
      </c>
      <c r="T226" s="3">
        <f t="shared" si="9"/>
        <v>21.111111111111111</v>
      </c>
      <c r="U226" s="3">
        <f t="shared" si="10"/>
        <v>20</v>
      </c>
      <c r="V226" s="3">
        <f t="shared" si="11"/>
        <v>0.68579999999999997</v>
      </c>
      <c r="W226">
        <v>27</v>
      </c>
      <c r="X226">
        <v>2</v>
      </c>
      <c r="Y226">
        <v>8.44</v>
      </c>
      <c r="Z226">
        <v>70</v>
      </c>
      <c r="AA226" t="s">
        <v>370</v>
      </c>
      <c r="AB226">
        <v>68</v>
      </c>
      <c r="AC226" t="s">
        <v>370</v>
      </c>
    </row>
    <row r="227" spans="1:32" x14ac:dyDescent="0.15">
      <c r="A227" s="6">
        <v>38985</v>
      </c>
      <c r="B227">
        <v>8</v>
      </c>
      <c r="C227">
        <v>0.06</v>
      </c>
      <c r="D227">
        <v>6.93</v>
      </c>
      <c r="E227">
        <v>3.2</v>
      </c>
      <c r="F227">
        <v>4.33</v>
      </c>
      <c r="G227">
        <v>0.25</v>
      </c>
      <c r="N227" t="s">
        <v>22</v>
      </c>
      <c r="O227">
        <v>1</v>
      </c>
      <c r="P227">
        <v>2</v>
      </c>
      <c r="Q227">
        <v>2</v>
      </c>
      <c r="R227">
        <v>3</v>
      </c>
      <c r="S227">
        <v>1</v>
      </c>
      <c r="T227" s="3">
        <f t="shared" si="9"/>
        <v>21.666666666666668</v>
      </c>
      <c r="U227" s="3" t="str">
        <f t="shared" si="10"/>
        <v xml:space="preserve"> </v>
      </c>
      <c r="V227" s="3">
        <f t="shared" si="11"/>
        <v>0.76200000000000001</v>
      </c>
      <c r="W227">
        <v>30</v>
      </c>
      <c r="X227">
        <v>2</v>
      </c>
      <c r="Y227">
        <v>8.92</v>
      </c>
      <c r="Z227">
        <v>71</v>
      </c>
      <c r="AA227" t="s">
        <v>370</v>
      </c>
    </row>
    <row r="228" spans="1:32" x14ac:dyDescent="0.15">
      <c r="A228" s="6">
        <v>39000</v>
      </c>
      <c r="B228">
        <v>8</v>
      </c>
      <c r="C228">
        <v>0.06</v>
      </c>
      <c r="D228">
        <v>7.18</v>
      </c>
      <c r="E228">
        <v>6.4</v>
      </c>
      <c r="G228">
        <v>7.1999999999999995E-2</v>
      </c>
      <c r="N228" t="s">
        <v>22</v>
      </c>
      <c r="O228">
        <v>1</v>
      </c>
      <c r="P228">
        <v>1</v>
      </c>
      <c r="Q228">
        <v>1</v>
      </c>
      <c r="R228" t="s">
        <v>22</v>
      </c>
      <c r="S228">
        <v>1</v>
      </c>
      <c r="T228" s="3">
        <f t="shared" si="9"/>
        <v>21.111111111111111</v>
      </c>
      <c r="U228" s="3">
        <f t="shared" si="10"/>
        <v>17.222222222222221</v>
      </c>
      <c r="V228" s="3">
        <f t="shared" si="11"/>
        <v>0.83819999999999995</v>
      </c>
      <c r="W228">
        <v>33</v>
      </c>
      <c r="X228">
        <v>2</v>
      </c>
      <c r="Y228">
        <v>8.19</v>
      </c>
      <c r="Z228">
        <v>70</v>
      </c>
      <c r="AA228" t="s">
        <v>370</v>
      </c>
      <c r="AB228">
        <v>63</v>
      </c>
      <c r="AC228" t="s">
        <v>370</v>
      </c>
    </row>
    <row r="229" spans="1:32" x14ac:dyDescent="0.15">
      <c r="A229" s="6">
        <v>39014</v>
      </c>
      <c r="B229">
        <v>8</v>
      </c>
      <c r="C229">
        <v>0.05</v>
      </c>
      <c r="D229">
        <v>6.68</v>
      </c>
      <c r="E229">
        <v>5.8</v>
      </c>
      <c r="F229">
        <v>5.14</v>
      </c>
      <c r="G229">
        <v>0.16400000000000001</v>
      </c>
      <c r="N229" t="s">
        <v>22</v>
      </c>
      <c r="O229">
        <v>1</v>
      </c>
      <c r="P229" t="s">
        <v>301</v>
      </c>
      <c r="Q229">
        <v>2</v>
      </c>
      <c r="R229">
        <v>7</v>
      </c>
      <c r="S229">
        <v>1</v>
      </c>
      <c r="T229" s="3">
        <f t="shared" si="9"/>
        <v>7.7777777777777777</v>
      </c>
      <c r="U229" s="3">
        <f t="shared" si="10"/>
        <v>9.4444444444444446</v>
      </c>
      <c r="V229" s="3">
        <f t="shared" si="11"/>
        <v>0.83819999999999995</v>
      </c>
      <c r="W229">
        <v>33</v>
      </c>
      <c r="X229">
        <v>2</v>
      </c>
      <c r="Y229">
        <v>9.36</v>
      </c>
      <c r="Z229">
        <v>46</v>
      </c>
      <c r="AA229" t="s">
        <v>370</v>
      </c>
      <c r="AB229">
        <v>49</v>
      </c>
      <c r="AC229" t="s">
        <v>370</v>
      </c>
    </row>
    <row r="230" spans="1:32" x14ac:dyDescent="0.15">
      <c r="A230" s="6">
        <v>39028</v>
      </c>
      <c r="B230">
        <v>8</v>
      </c>
      <c r="C230">
        <v>7.0000000000000007E-2</v>
      </c>
      <c r="D230">
        <v>7.56</v>
      </c>
      <c r="E230">
        <v>5</v>
      </c>
      <c r="F230">
        <v>3.46</v>
      </c>
      <c r="G230">
        <v>0.17</v>
      </c>
      <c r="N230" t="s">
        <v>22</v>
      </c>
      <c r="O230">
        <v>3</v>
      </c>
      <c r="P230">
        <v>1</v>
      </c>
      <c r="Q230">
        <v>2</v>
      </c>
      <c r="R230" t="s">
        <v>22</v>
      </c>
      <c r="S230">
        <v>1</v>
      </c>
      <c r="T230" s="3">
        <f t="shared" si="9"/>
        <v>16.666666666666668</v>
      </c>
      <c r="U230" s="3">
        <f t="shared" si="10"/>
        <v>10</v>
      </c>
      <c r="V230" s="3">
        <f t="shared" si="11"/>
        <v>0.91439999999999999</v>
      </c>
      <c r="W230">
        <v>36</v>
      </c>
      <c r="X230">
        <v>2</v>
      </c>
      <c r="Y230">
        <v>10.37</v>
      </c>
      <c r="Z230">
        <v>62</v>
      </c>
      <c r="AA230" t="s">
        <v>370</v>
      </c>
      <c r="AB230">
        <v>50</v>
      </c>
      <c r="AC230" t="s">
        <v>370</v>
      </c>
    </row>
    <row r="231" spans="1:32" x14ac:dyDescent="0.15">
      <c r="A231" s="6">
        <v>39042</v>
      </c>
      <c r="B231">
        <v>8</v>
      </c>
      <c r="N231" t="s">
        <v>363</v>
      </c>
      <c r="T231" s="3" t="str">
        <f t="shared" si="9"/>
        <v xml:space="preserve"> </v>
      </c>
      <c r="U231" s="3" t="str">
        <f t="shared" si="10"/>
        <v xml:space="preserve"> </v>
      </c>
      <c r="V231" s="3">
        <f t="shared" si="11"/>
        <v>0</v>
      </c>
    </row>
    <row r="232" spans="1:32" x14ac:dyDescent="0.15">
      <c r="A232" s="6">
        <v>39056</v>
      </c>
      <c r="B232">
        <v>8</v>
      </c>
      <c r="C232">
        <v>0.06</v>
      </c>
      <c r="D232">
        <v>6.5</v>
      </c>
      <c r="E232">
        <v>4.4000000000000004</v>
      </c>
      <c r="F232">
        <v>4.96</v>
      </c>
      <c r="G232">
        <v>0.18099999999999999</v>
      </c>
      <c r="N232" t="s">
        <v>22</v>
      </c>
      <c r="O232">
        <v>1</v>
      </c>
      <c r="P232">
        <v>1</v>
      </c>
      <c r="Q232">
        <v>1</v>
      </c>
      <c r="S232">
        <v>1</v>
      </c>
      <c r="T232" s="3">
        <f t="shared" si="9"/>
        <v>3.8888888888888888</v>
      </c>
      <c r="U232" s="3" t="str">
        <f t="shared" si="10"/>
        <v xml:space="preserve"> </v>
      </c>
      <c r="V232" s="3">
        <f t="shared" si="11"/>
        <v>0.83819999999999995</v>
      </c>
      <c r="W232">
        <v>33</v>
      </c>
      <c r="X232">
        <v>2</v>
      </c>
      <c r="Y232">
        <v>9.61</v>
      </c>
      <c r="Z232">
        <v>39</v>
      </c>
      <c r="AA232" t="s">
        <v>370</v>
      </c>
    </row>
    <row r="233" spans="1:32" x14ac:dyDescent="0.15">
      <c r="A233" s="6"/>
      <c r="T233" s="3" t="str">
        <f t="shared" si="9"/>
        <v xml:space="preserve"> </v>
      </c>
      <c r="U233" s="3" t="str">
        <f t="shared" si="10"/>
        <v xml:space="preserve"> </v>
      </c>
      <c r="V233" s="3">
        <f t="shared" si="11"/>
        <v>0</v>
      </c>
    </row>
    <row r="234" spans="1:32" x14ac:dyDescent="0.15">
      <c r="A234" s="6"/>
      <c r="T234" s="3" t="str">
        <f t="shared" si="9"/>
        <v xml:space="preserve"> </v>
      </c>
      <c r="U234" s="3" t="str">
        <f t="shared" si="10"/>
        <v xml:space="preserve"> </v>
      </c>
      <c r="V234" s="3">
        <f t="shared" si="11"/>
        <v>0</v>
      </c>
    </row>
    <row r="235" spans="1:32" x14ac:dyDescent="0.15">
      <c r="A235" s="6"/>
      <c r="T235" s="3" t="str">
        <f t="shared" si="9"/>
        <v xml:space="preserve"> </v>
      </c>
      <c r="U235" s="3" t="str">
        <f t="shared" si="10"/>
        <v xml:space="preserve"> </v>
      </c>
      <c r="V235" s="3">
        <f t="shared" si="11"/>
        <v>0</v>
      </c>
    </row>
    <row r="236" spans="1:32" x14ac:dyDescent="0.15">
      <c r="A236" s="1">
        <v>38615</v>
      </c>
      <c r="B236">
        <v>9</v>
      </c>
      <c r="T236" s="3" t="str">
        <f t="shared" si="9"/>
        <v xml:space="preserve"> </v>
      </c>
      <c r="U236" s="3" t="str">
        <f t="shared" si="10"/>
        <v xml:space="preserve"> </v>
      </c>
      <c r="V236" s="3">
        <f t="shared" si="11"/>
        <v>0</v>
      </c>
      <c r="AE236" t="s">
        <v>52</v>
      </c>
    </row>
    <row r="237" spans="1:32" x14ac:dyDescent="0.15">
      <c r="A237" s="1">
        <v>38629</v>
      </c>
      <c r="B237">
        <v>9</v>
      </c>
      <c r="T237" s="3" t="str">
        <f t="shared" si="9"/>
        <v xml:space="preserve"> </v>
      </c>
      <c r="U237" s="3" t="str">
        <f t="shared" si="10"/>
        <v xml:space="preserve"> </v>
      </c>
      <c r="V237" s="3">
        <f t="shared" si="11"/>
        <v>0</v>
      </c>
    </row>
    <row r="238" spans="1:32" x14ac:dyDescent="0.15">
      <c r="A238" s="4">
        <v>38643</v>
      </c>
      <c r="B238">
        <v>9</v>
      </c>
      <c r="C238">
        <v>7.0000000000000007E-2</v>
      </c>
      <c r="D238">
        <v>6.09</v>
      </c>
      <c r="E238">
        <v>1.5</v>
      </c>
      <c r="F238">
        <v>4.2149999999999999</v>
      </c>
      <c r="G238">
        <v>4.5999999999999999E-2</v>
      </c>
      <c r="N238" t="s">
        <v>22</v>
      </c>
      <c r="O238">
        <v>2</v>
      </c>
      <c r="P238">
        <v>2</v>
      </c>
      <c r="Q238">
        <v>2</v>
      </c>
      <c r="R238">
        <v>7</v>
      </c>
      <c r="S238">
        <v>1</v>
      </c>
      <c r="T238" s="3">
        <f t="shared" si="9"/>
        <v>25</v>
      </c>
      <c r="U238" s="3">
        <f t="shared" si="10"/>
        <v>18</v>
      </c>
      <c r="V238" s="3">
        <f t="shared" si="11"/>
        <v>1.0668</v>
      </c>
      <c r="W238">
        <v>42</v>
      </c>
      <c r="X238">
        <v>1</v>
      </c>
      <c r="Y238">
        <v>8.8699999999999992</v>
      </c>
      <c r="Z238">
        <v>25</v>
      </c>
      <c r="AA238" t="s">
        <v>369</v>
      </c>
      <c r="AB238">
        <v>18</v>
      </c>
      <c r="AC238" t="s">
        <v>369</v>
      </c>
      <c r="AD238">
        <v>4</v>
      </c>
      <c r="AF238" t="s">
        <v>53</v>
      </c>
    </row>
    <row r="239" spans="1:32" x14ac:dyDescent="0.15">
      <c r="A239" s="4">
        <v>38657</v>
      </c>
      <c r="B239">
        <v>9</v>
      </c>
      <c r="C239">
        <v>0.08</v>
      </c>
      <c r="D239">
        <v>6.1</v>
      </c>
      <c r="E239">
        <v>0.7</v>
      </c>
      <c r="F239">
        <v>10.210000000000001</v>
      </c>
      <c r="G239">
        <v>0.245</v>
      </c>
      <c r="N239">
        <v>3</v>
      </c>
      <c r="O239">
        <v>2</v>
      </c>
      <c r="P239">
        <v>1</v>
      </c>
      <c r="Q239">
        <v>2</v>
      </c>
      <c r="R239">
        <v>6</v>
      </c>
      <c r="S239">
        <v>1</v>
      </c>
      <c r="T239" s="3">
        <f t="shared" si="9"/>
        <v>24.444444444444443</v>
      </c>
      <c r="U239" s="3">
        <f t="shared" si="10"/>
        <v>14.444444444444445</v>
      </c>
      <c r="V239" s="3">
        <f t="shared" si="11"/>
        <v>0</v>
      </c>
      <c r="X239">
        <v>2</v>
      </c>
      <c r="Y239">
        <v>10.15</v>
      </c>
      <c r="Z239">
        <v>76</v>
      </c>
      <c r="AA239" t="s">
        <v>370</v>
      </c>
      <c r="AB239">
        <v>58</v>
      </c>
      <c r="AC239" t="s">
        <v>370</v>
      </c>
      <c r="AF239" t="s">
        <v>174</v>
      </c>
    </row>
    <row r="240" spans="1:32" x14ac:dyDescent="0.15">
      <c r="A240" s="1">
        <v>38671</v>
      </c>
      <c r="B240">
        <v>9</v>
      </c>
      <c r="T240" s="3" t="str">
        <f t="shared" si="9"/>
        <v xml:space="preserve"> </v>
      </c>
      <c r="U240" s="3" t="str">
        <f t="shared" si="10"/>
        <v xml:space="preserve"> </v>
      </c>
      <c r="V240" s="3">
        <f t="shared" si="11"/>
        <v>0</v>
      </c>
    </row>
    <row r="241" spans="1:32" x14ac:dyDescent="0.15">
      <c r="A241" s="1">
        <v>38685</v>
      </c>
      <c r="B241">
        <v>9</v>
      </c>
      <c r="T241" s="3" t="str">
        <f t="shared" si="9"/>
        <v xml:space="preserve"> </v>
      </c>
      <c r="U241" s="3" t="str">
        <f t="shared" si="10"/>
        <v xml:space="preserve"> </v>
      </c>
      <c r="V241" s="3">
        <f t="shared" si="11"/>
        <v>0</v>
      </c>
    </row>
    <row r="242" spans="1:32" x14ac:dyDescent="0.15">
      <c r="A242" s="1">
        <v>38699</v>
      </c>
      <c r="B242">
        <v>9</v>
      </c>
      <c r="T242" s="3" t="str">
        <f t="shared" si="9"/>
        <v xml:space="preserve"> </v>
      </c>
      <c r="U242" s="3" t="str">
        <f t="shared" si="10"/>
        <v xml:space="preserve"> </v>
      </c>
      <c r="V242" s="3">
        <f t="shared" si="11"/>
        <v>0</v>
      </c>
    </row>
    <row r="243" spans="1:32" x14ac:dyDescent="0.15">
      <c r="A243" s="1">
        <v>38804</v>
      </c>
      <c r="B243">
        <v>9</v>
      </c>
      <c r="C243">
        <v>0.04</v>
      </c>
      <c r="D243">
        <v>6.27</v>
      </c>
      <c r="E243">
        <v>0</v>
      </c>
      <c r="G243">
        <v>3.3000000000000002E-2</v>
      </c>
      <c r="N243">
        <v>3</v>
      </c>
      <c r="O243">
        <v>2</v>
      </c>
      <c r="P243">
        <v>1</v>
      </c>
      <c r="Q243">
        <v>1</v>
      </c>
      <c r="R243">
        <v>6</v>
      </c>
      <c r="S243">
        <v>3</v>
      </c>
      <c r="T243" s="3">
        <f t="shared" si="9"/>
        <v>14.444444444444445</v>
      </c>
      <c r="U243" s="3">
        <f t="shared" si="10"/>
        <v>12.222222222222221</v>
      </c>
      <c r="V243" s="3">
        <f t="shared" si="11"/>
        <v>0.2286</v>
      </c>
      <c r="W243">
        <v>9</v>
      </c>
      <c r="X243">
        <v>2</v>
      </c>
      <c r="Y243">
        <v>12.57</v>
      </c>
      <c r="Z243">
        <v>58</v>
      </c>
      <c r="AA243" t="s">
        <v>370</v>
      </c>
      <c r="AB243">
        <v>54</v>
      </c>
      <c r="AC243" t="s">
        <v>370</v>
      </c>
    </row>
    <row r="244" spans="1:32" x14ac:dyDescent="0.15">
      <c r="A244" s="1">
        <v>38818</v>
      </c>
      <c r="B244">
        <v>9</v>
      </c>
      <c r="C244">
        <v>0.04</v>
      </c>
      <c r="D244">
        <v>7.66</v>
      </c>
      <c r="E244">
        <v>1.3</v>
      </c>
      <c r="G244">
        <v>0.1</v>
      </c>
      <c r="N244">
        <v>2</v>
      </c>
      <c r="O244">
        <v>2</v>
      </c>
      <c r="P244">
        <v>2</v>
      </c>
      <c r="Q244">
        <v>2</v>
      </c>
      <c r="R244">
        <v>5</v>
      </c>
      <c r="S244">
        <v>3</v>
      </c>
      <c r="T244" s="3">
        <f t="shared" si="9"/>
        <v>20</v>
      </c>
      <c r="U244" s="3">
        <f t="shared" si="10"/>
        <v>15</v>
      </c>
      <c r="V244" s="3">
        <f t="shared" si="11"/>
        <v>0.83819999999999995</v>
      </c>
      <c r="W244">
        <v>33</v>
      </c>
      <c r="X244">
        <v>2</v>
      </c>
      <c r="Y244">
        <v>9.3699999999999992</v>
      </c>
      <c r="Z244">
        <v>68</v>
      </c>
      <c r="AA244" t="s">
        <v>370</v>
      </c>
      <c r="AB244">
        <v>15</v>
      </c>
      <c r="AC244" t="s">
        <v>369</v>
      </c>
    </row>
    <row r="245" spans="1:32" x14ac:dyDescent="0.15">
      <c r="A245" s="1">
        <v>38832</v>
      </c>
      <c r="B245">
        <v>9</v>
      </c>
      <c r="C245">
        <v>0.04</v>
      </c>
      <c r="D245">
        <v>6.52</v>
      </c>
      <c r="E245">
        <v>1.9</v>
      </c>
      <c r="G245">
        <v>7.3999999999999996E-2</v>
      </c>
      <c r="N245">
        <v>2</v>
      </c>
      <c r="O245">
        <v>1</v>
      </c>
      <c r="P245">
        <v>2</v>
      </c>
      <c r="Q245">
        <v>2</v>
      </c>
      <c r="R245">
        <v>6</v>
      </c>
      <c r="S245">
        <v>1</v>
      </c>
      <c r="T245" s="3">
        <f t="shared" si="9"/>
        <v>26</v>
      </c>
      <c r="U245" s="3">
        <f t="shared" si="10"/>
        <v>26</v>
      </c>
      <c r="V245" s="3">
        <f t="shared" si="11"/>
        <v>0.2286</v>
      </c>
      <c r="W245">
        <v>9</v>
      </c>
      <c r="X245">
        <v>2</v>
      </c>
      <c r="Y245">
        <v>8.23</v>
      </c>
      <c r="Z245">
        <v>26</v>
      </c>
      <c r="AA245" t="s">
        <v>369</v>
      </c>
      <c r="AB245">
        <v>26</v>
      </c>
      <c r="AC245" t="s">
        <v>369</v>
      </c>
    </row>
    <row r="246" spans="1:32" x14ac:dyDescent="0.15">
      <c r="A246" s="1">
        <v>38846</v>
      </c>
      <c r="B246">
        <v>9</v>
      </c>
      <c r="T246" s="3" t="str">
        <f t="shared" si="9"/>
        <v xml:space="preserve"> </v>
      </c>
      <c r="U246" s="3" t="str">
        <f t="shared" si="10"/>
        <v xml:space="preserve"> </v>
      </c>
      <c r="V246" s="3">
        <f t="shared" si="11"/>
        <v>0</v>
      </c>
    </row>
    <row r="247" spans="1:32" x14ac:dyDescent="0.15">
      <c r="A247" s="6">
        <v>38860</v>
      </c>
      <c r="B247">
        <v>9</v>
      </c>
      <c r="C247">
        <v>0.04</v>
      </c>
      <c r="D247">
        <v>7.24</v>
      </c>
      <c r="E247">
        <v>2.1</v>
      </c>
      <c r="G247">
        <v>5.3999999999999999E-2</v>
      </c>
      <c r="O247">
        <v>2</v>
      </c>
      <c r="P247">
        <v>3</v>
      </c>
      <c r="Q247">
        <v>2</v>
      </c>
      <c r="R247">
        <v>1</v>
      </c>
      <c r="S247">
        <v>1</v>
      </c>
      <c r="T247" s="3">
        <f t="shared" si="9"/>
        <v>21</v>
      </c>
      <c r="U247" s="3">
        <f t="shared" si="10"/>
        <v>18</v>
      </c>
      <c r="V247" s="3">
        <f t="shared" si="11"/>
        <v>1.0668</v>
      </c>
      <c r="W247">
        <v>42</v>
      </c>
      <c r="X247">
        <v>1</v>
      </c>
      <c r="Y247">
        <v>10.23</v>
      </c>
      <c r="Z247">
        <v>21</v>
      </c>
      <c r="AA247" t="s">
        <v>369</v>
      </c>
      <c r="AB247">
        <v>18</v>
      </c>
      <c r="AC247" t="s">
        <v>369</v>
      </c>
    </row>
    <row r="248" spans="1:32" x14ac:dyDescent="0.15">
      <c r="A248" s="6">
        <v>38874</v>
      </c>
      <c r="B248">
        <v>9</v>
      </c>
      <c r="T248" s="3" t="str">
        <f t="shared" si="9"/>
        <v xml:space="preserve"> </v>
      </c>
      <c r="U248" s="3" t="str">
        <f t="shared" si="10"/>
        <v xml:space="preserve"> </v>
      </c>
      <c r="V248" s="3">
        <f t="shared" si="11"/>
        <v>0</v>
      </c>
    </row>
    <row r="249" spans="1:32" x14ac:dyDescent="0.15">
      <c r="A249" s="6">
        <v>38888</v>
      </c>
      <c r="B249">
        <v>9</v>
      </c>
      <c r="C249">
        <v>0.14000000000000001</v>
      </c>
      <c r="D249">
        <v>7.27</v>
      </c>
      <c r="E249">
        <v>2.8</v>
      </c>
      <c r="F249">
        <v>4.4000000000000004</v>
      </c>
      <c r="G249">
        <v>0.13200000000000001</v>
      </c>
      <c r="N249">
        <v>1</v>
      </c>
      <c r="O249">
        <v>2</v>
      </c>
      <c r="P249">
        <v>3</v>
      </c>
      <c r="Q249">
        <v>2</v>
      </c>
      <c r="R249">
        <v>7</v>
      </c>
      <c r="S249">
        <v>3</v>
      </c>
      <c r="T249" s="3">
        <f t="shared" si="9"/>
        <v>29</v>
      </c>
      <c r="U249" s="3">
        <f t="shared" si="10"/>
        <v>26</v>
      </c>
      <c r="V249" s="3">
        <f t="shared" si="11"/>
        <v>0.2286</v>
      </c>
      <c r="W249">
        <v>9</v>
      </c>
      <c r="X249">
        <v>1</v>
      </c>
      <c r="Y249">
        <v>9.5299999999999994</v>
      </c>
      <c r="Z249">
        <v>29</v>
      </c>
      <c r="AA249" t="s">
        <v>369</v>
      </c>
      <c r="AB249">
        <v>26</v>
      </c>
      <c r="AC249" t="s">
        <v>369</v>
      </c>
    </row>
    <row r="250" spans="1:32" x14ac:dyDescent="0.15">
      <c r="A250" s="6">
        <v>38903</v>
      </c>
      <c r="B250">
        <v>9</v>
      </c>
      <c r="T250" s="3" t="str">
        <f t="shared" si="9"/>
        <v xml:space="preserve"> </v>
      </c>
      <c r="U250" s="3" t="str">
        <f t="shared" si="10"/>
        <v xml:space="preserve"> </v>
      </c>
      <c r="V250" s="3">
        <f t="shared" si="11"/>
        <v>0</v>
      </c>
    </row>
    <row r="251" spans="1:32" x14ac:dyDescent="0.15">
      <c r="A251" s="6">
        <v>38916</v>
      </c>
      <c r="B251">
        <v>9</v>
      </c>
      <c r="T251" s="3" t="str">
        <f t="shared" si="9"/>
        <v xml:space="preserve"> </v>
      </c>
      <c r="U251" s="3" t="str">
        <f t="shared" si="10"/>
        <v xml:space="preserve"> </v>
      </c>
      <c r="V251" s="3">
        <f t="shared" si="11"/>
        <v>0</v>
      </c>
    </row>
    <row r="252" spans="1:32" x14ac:dyDescent="0.15">
      <c r="A252" s="6">
        <v>38930</v>
      </c>
      <c r="B252">
        <v>9</v>
      </c>
      <c r="C252">
        <v>0.08</v>
      </c>
      <c r="D252">
        <v>7.16</v>
      </c>
      <c r="E252">
        <v>10.199999999999999</v>
      </c>
      <c r="F252">
        <v>5.6</v>
      </c>
      <c r="G252">
        <v>0.16200000000000001</v>
      </c>
      <c r="N252">
        <v>2</v>
      </c>
      <c r="O252">
        <v>1</v>
      </c>
      <c r="P252">
        <v>2</v>
      </c>
      <c r="Q252">
        <v>1</v>
      </c>
      <c r="R252">
        <v>6</v>
      </c>
      <c r="S252">
        <v>2</v>
      </c>
      <c r="T252" s="3">
        <f t="shared" si="9"/>
        <v>55</v>
      </c>
      <c r="U252" s="3">
        <f t="shared" si="10"/>
        <v>47.2</v>
      </c>
      <c r="V252" s="3">
        <f t="shared" si="11"/>
        <v>0.76200000000000001</v>
      </c>
      <c r="W252">
        <v>30</v>
      </c>
      <c r="X252">
        <v>2</v>
      </c>
      <c r="Y252">
        <v>7.48</v>
      </c>
      <c r="Z252">
        <v>55</v>
      </c>
      <c r="AA252" t="s">
        <v>369</v>
      </c>
      <c r="AB252">
        <v>47.2</v>
      </c>
      <c r="AC252" t="s">
        <v>369</v>
      </c>
      <c r="AF252" t="s">
        <v>319</v>
      </c>
    </row>
    <row r="253" spans="1:32" x14ac:dyDescent="0.15">
      <c r="A253" s="6">
        <v>38944</v>
      </c>
      <c r="B253">
        <v>9</v>
      </c>
      <c r="C253">
        <v>7.0000000000000007E-2</v>
      </c>
      <c r="D253">
        <v>6.51</v>
      </c>
      <c r="E253">
        <v>5.0999999999999996</v>
      </c>
      <c r="F253">
        <v>5.31</v>
      </c>
      <c r="G253">
        <v>5.7000000000000002E-2</v>
      </c>
      <c r="O253">
        <v>3</v>
      </c>
      <c r="P253">
        <v>3</v>
      </c>
      <c r="Q253">
        <v>2</v>
      </c>
      <c r="R253">
        <v>6</v>
      </c>
      <c r="S253">
        <v>1</v>
      </c>
      <c r="T253" s="3">
        <f t="shared" si="9"/>
        <v>46.1</v>
      </c>
      <c r="U253" s="3">
        <f t="shared" si="10"/>
        <v>41.1</v>
      </c>
      <c r="V253" s="3">
        <f t="shared" si="11"/>
        <v>0.76200000000000001</v>
      </c>
      <c r="W253">
        <v>30</v>
      </c>
      <c r="X253">
        <v>1</v>
      </c>
      <c r="Y253">
        <v>8.52</v>
      </c>
      <c r="Z253">
        <v>46.1</v>
      </c>
      <c r="AA253" t="s">
        <v>369</v>
      </c>
      <c r="AB253">
        <v>41.1</v>
      </c>
      <c r="AC253" t="s">
        <v>369</v>
      </c>
    </row>
    <row r="254" spans="1:32" x14ac:dyDescent="0.15">
      <c r="A254" s="6">
        <v>38958</v>
      </c>
      <c r="B254">
        <v>9</v>
      </c>
      <c r="T254" s="3" t="str">
        <f t="shared" si="9"/>
        <v xml:space="preserve"> </v>
      </c>
      <c r="U254" s="3" t="str">
        <f t="shared" si="10"/>
        <v xml:space="preserve"> </v>
      </c>
      <c r="V254" s="3">
        <f t="shared" si="11"/>
        <v>0</v>
      </c>
    </row>
    <row r="255" spans="1:32" x14ac:dyDescent="0.15">
      <c r="A255" s="6">
        <v>38972</v>
      </c>
      <c r="B255">
        <v>9</v>
      </c>
      <c r="T255" s="3" t="str">
        <f t="shared" si="9"/>
        <v xml:space="preserve"> </v>
      </c>
      <c r="U255" s="3" t="str">
        <f t="shared" si="10"/>
        <v xml:space="preserve"> </v>
      </c>
      <c r="V255" s="3">
        <f t="shared" si="11"/>
        <v>0</v>
      </c>
    </row>
    <row r="256" spans="1:32" x14ac:dyDescent="0.15">
      <c r="A256" s="6">
        <v>38985</v>
      </c>
      <c r="B256">
        <v>9</v>
      </c>
      <c r="T256" s="3" t="str">
        <f t="shared" si="9"/>
        <v xml:space="preserve"> </v>
      </c>
      <c r="U256" s="3" t="str">
        <f t="shared" si="10"/>
        <v xml:space="preserve"> </v>
      </c>
      <c r="V256" s="3">
        <f t="shared" si="11"/>
        <v>0</v>
      </c>
    </row>
    <row r="257" spans="1:32" x14ac:dyDescent="0.15">
      <c r="A257" s="6">
        <v>39000</v>
      </c>
      <c r="B257">
        <v>9</v>
      </c>
      <c r="C257">
        <v>7.0000000000000007E-2</v>
      </c>
      <c r="D257">
        <v>6.81</v>
      </c>
      <c r="E257">
        <v>1.2</v>
      </c>
      <c r="F257">
        <v>3.76</v>
      </c>
      <c r="G257">
        <v>5.8000000000000003E-2</v>
      </c>
      <c r="N257">
        <v>2</v>
      </c>
      <c r="O257">
        <v>2</v>
      </c>
      <c r="P257">
        <v>2</v>
      </c>
      <c r="Q257">
        <v>2</v>
      </c>
      <c r="R257">
        <v>5</v>
      </c>
      <c r="S257">
        <v>3</v>
      </c>
      <c r="T257" s="3">
        <f t="shared" si="9"/>
        <v>20</v>
      </c>
      <c r="U257" s="3">
        <f t="shared" si="10"/>
        <v>17</v>
      </c>
      <c r="V257" s="3">
        <f t="shared" si="11"/>
        <v>0.83819999999999995</v>
      </c>
      <c r="W257">
        <v>33</v>
      </c>
      <c r="X257">
        <v>2</v>
      </c>
      <c r="Y257">
        <v>8.82</v>
      </c>
      <c r="Z257">
        <v>68</v>
      </c>
      <c r="AA257" t="s">
        <v>370</v>
      </c>
      <c r="AB257">
        <v>17</v>
      </c>
      <c r="AC257" t="s">
        <v>369</v>
      </c>
    </row>
    <row r="258" spans="1:32" x14ac:dyDescent="0.15">
      <c r="A258" s="6">
        <v>39014</v>
      </c>
      <c r="B258">
        <v>9</v>
      </c>
      <c r="T258" s="3" t="str">
        <f t="shared" si="9"/>
        <v xml:space="preserve"> </v>
      </c>
      <c r="U258" s="3" t="str">
        <f t="shared" si="10"/>
        <v xml:space="preserve"> </v>
      </c>
      <c r="V258" s="3">
        <f t="shared" si="11"/>
        <v>0</v>
      </c>
    </row>
    <row r="259" spans="1:32" x14ac:dyDescent="0.15">
      <c r="A259" s="6">
        <v>39028</v>
      </c>
      <c r="B259">
        <v>9</v>
      </c>
      <c r="T259" s="3" t="str">
        <f t="shared" ref="T259:T322" si="12">IF(Z259&gt;0,IF(AA259="F",((Z259-32)*5/9),Z259),IF(Z259&lt;0,IF(AA259="F",((Z259-32)*5/9),Z259)," "))</f>
        <v xml:space="preserve"> </v>
      </c>
      <c r="U259" s="3" t="str">
        <f t="shared" ref="U259:U322" si="13">IF(AB259&gt;0,IF(AC259="F",((AB259-32)*5/9),AB259),IF(AB259&lt;0,IF(AC259="F",((AB259-32)*5/9),AB259)," "))</f>
        <v xml:space="preserve"> </v>
      </c>
      <c r="V259" s="3">
        <f t="shared" si="11"/>
        <v>0</v>
      </c>
    </row>
    <row r="260" spans="1:32" x14ac:dyDescent="0.15">
      <c r="A260" s="6">
        <v>39042</v>
      </c>
      <c r="B260">
        <v>9</v>
      </c>
      <c r="T260" s="3" t="str">
        <f t="shared" si="12"/>
        <v xml:space="preserve"> </v>
      </c>
      <c r="U260" s="3" t="str">
        <f t="shared" si="13"/>
        <v xml:space="preserve"> </v>
      </c>
      <c r="V260" s="3">
        <f t="shared" si="11"/>
        <v>0</v>
      </c>
    </row>
    <row r="261" spans="1:32" x14ac:dyDescent="0.15">
      <c r="A261" s="6">
        <v>39056</v>
      </c>
      <c r="B261">
        <v>9</v>
      </c>
      <c r="T261" s="3" t="str">
        <f t="shared" si="12"/>
        <v xml:space="preserve"> </v>
      </c>
      <c r="U261" s="3" t="str">
        <f t="shared" si="13"/>
        <v xml:space="preserve"> </v>
      </c>
      <c r="V261" s="3">
        <f t="shared" si="11"/>
        <v>0</v>
      </c>
    </row>
    <row r="262" spans="1:32" x14ac:dyDescent="0.15">
      <c r="A262" s="6"/>
      <c r="T262" s="3" t="str">
        <f t="shared" si="12"/>
        <v xml:space="preserve"> </v>
      </c>
      <c r="U262" s="3" t="str">
        <f t="shared" si="13"/>
        <v xml:space="preserve"> </v>
      </c>
      <c r="V262" s="3">
        <f t="shared" ref="V262:V325" si="14">W262*0.0254</f>
        <v>0</v>
      </c>
    </row>
    <row r="263" spans="1:32" x14ac:dyDescent="0.15">
      <c r="A263" s="6"/>
      <c r="T263" s="3" t="str">
        <f t="shared" si="12"/>
        <v xml:space="preserve"> </v>
      </c>
      <c r="U263" s="3" t="str">
        <f t="shared" si="13"/>
        <v xml:space="preserve"> </v>
      </c>
      <c r="V263" s="3">
        <f t="shared" si="14"/>
        <v>0</v>
      </c>
    </row>
    <row r="264" spans="1:32" x14ac:dyDescent="0.15">
      <c r="A264" s="6"/>
      <c r="T264" s="3" t="str">
        <f t="shared" si="12"/>
        <v xml:space="preserve"> </v>
      </c>
      <c r="U264" s="3" t="str">
        <f t="shared" si="13"/>
        <v xml:space="preserve"> </v>
      </c>
      <c r="V264" s="3">
        <f t="shared" si="14"/>
        <v>0</v>
      </c>
    </row>
    <row r="265" spans="1:32" x14ac:dyDescent="0.15">
      <c r="A265" s="1">
        <v>38615</v>
      </c>
      <c r="B265">
        <v>10</v>
      </c>
      <c r="T265" s="3" t="str">
        <f t="shared" si="12"/>
        <v xml:space="preserve"> </v>
      </c>
      <c r="U265" s="3" t="str">
        <f t="shared" si="13"/>
        <v xml:space="preserve"> </v>
      </c>
      <c r="V265" s="3">
        <f t="shared" si="14"/>
        <v>0</v>
      </c>
      <c r="AD265">
        <v>4</v>
      </c>
      <c r="AE265" t="s">
        <v>52</v>
      </c>
    </row>
    <row r="266" spans="1:32" x14ac:dyDescent="0.15">
      <c r="A266" s="1">
        <v>38629</v>
      </c>
      <c r="B266">
        <v>10</v>
      </c>
      <c r="T266" s="3" t="str">
        <f t="shared" si="12"/>
        <v xml:space="preserve"> </v>
      </c>
      <c r="U266" s="3" t="str">
        <f t="shared" si="13"/>
        <v xml:space="preserve"> </v>
      </c>
      <c r="V266" s="3">
        <f t="shared" si="14"/>
        <v>0</v>
      </c>
    </row>
    <row r="267" spans="1:32" x14ac:dyDescent="0.15">
      <c r="A267" s="4">
        <v>38643</v>
      </c>
      <c r="B267">
        <v>10</v>
      </c>
      <c r="T267" s="3" t="str">
        <f t="shared" si="12"/>
        <v xml:space="preserve"> </v>
      </c>
      <c r="U267" s="3" t="str">
        <f t="shared" si="13"/>
        <v xml:space="preserve"> </v>
      </c>
      <c r="V267" s="3">
        <f t="shared" si="14"/>
        <v>0</v>
      </c>
    </row>
    <row r="268" spans="1:32" x14ac:dyDescent="0.15">
      <c r="A268" s="4">
        <v>38657</v>
      </c>
      <c r="B268">
        <v>10</v>
      </c>
      <c r="T268" s="3" t="str">
        <f t="shared" si="12"/>
        <v xml:space="preserve"> </v>
      </c>
      <c r="U268" s="3" t="str">
        <f t="shared" si="13"/>
        <v xml:space="preserve"> </v>
      </c>
      <c r="V268" s="3">
        <f t="shared" si="14"/>
        <v>0</v>
      </c>
    </row>
    <row r="269" spans="1:32" x14ac:dyDescent="0.15">
      <c r="A269" s="1">
        <v>38671</v>
      </c>
      <c r="B269">
        <v>10</v>
      </c>
      <c r="C269">
        <v>0.08</v>
      </c>
      <c r="D269">
        <v>6.18</v>
      </c>
      <c r="E269">
        <v>2.1</v>
      </c>
      <c r="F269">
        <v>10.16</v>
      </c>
      <c r="G269">
        <v>0.112</v>
      </c>
      <c r="N269">
        <v>4</v>
      </c>
      <c r="O269">
        <v>3</v>
      </c>
      <c r="P269">
        <v>2</v>
      </c>
      <c r="Q269">
        <v>2</v>
      </c>
      <c r="R269">
        <v>5</v>
      </c>
      <c r="S269">
        <v>1</v>
      </c>
      <c r="T269" s="3">
        <f t="shared" si="12"/>
        <v>21.111111111111111</v>
      </c>
      <c r="U269" s="3">
        <f t="shared" si="13"/>
        <v>16.666666666666668</v>
      </c>
      <c r="V269" s="3">
        <f t="shared" si="14"/>
        <v>0.30479999999999996</v>
      </c>
      <c r="W269">
        <v>12</v>
      </c>
      <c r="X269">
        <v>2</v>
      </c>
      <c r="Y269">
        <v>10.81</v>
      </c>
      <c r="Z269">
        <v>70</v>
      </c>
      <c r="AA269" t="s">
        <v>370</v>
      </c>
      <c r="AB269">
        <v>62</v>
      </c>
      <c r="AC269" t="s">
        <v>370</v>
      </c>
      <c r="AF269" t="s">
        <v>188</v>
      </c>
    </row>
    <row r="270" spans="1:32" x14ac:dyDescent="0.15">
      <c r="A270" s="1">
        <v>38685</v>
      </c>
      <c r="B270">
        <v>10</v>
      </c>
      <c r="C270">
        <v>0.08</v>
      </c>
      <c r="D270">
        <v>6.49</v>
      </c>
      <c r="E270">
        <v>2.4</v>
      </c>
      <c r="F270">
        <v>5.8179999999999996</v>
      </c>
      <c r="G270">
        <v>9.8000000000000004E-2</v>
      </c>
      <c r="N270">
        <v>1</v>
      </c>
      <c r="O270">
        <v>4</v>
      </c>
      <c r="P270">
        <v>3</v>
      </c>
      <c r="Q270">
        <v>2</v>
      </c>
      <c r="R270">
        <v>5</v>
      </c>
      <c r="S270">
        <v>3</v>
      </c>
      <c r="T270" s="3">
        <f t="shared" si="12"/>
        <v>21.111111111111111</v>
      </c>
      <c r="U270" s="3">
        <f t="shared" si="13"/>
        <v>15.555555555555555</v>
      </c>
      <c r="V270" s="3">
        <f t="shared" si="14"/>
        <v>0.71119999999999994</v>
      </c>
      <c r="W270">
        <v>28</v>
      </c>
      <c r="Y270">
        <v>13.55</v>
      </c>
      <c r="Z270">
        <v>70</v>
      </c>
      <c r="AA270" t="s">
        <v>370</v>
      </c>
      <c r="AB270">
        <v>60</v>
      </c>
      <c r="AC270" t="s">
        <v>370</v>
      </c>
    </row>
    <row r="271" spans="1:32" x14ac:dyDescent="0.15">
      <c r="A271" s="1">
        <v>38699</v>
      </c>
      <c r="B271">
        <v>10</v>
      </c>
      <c r="C271">
        <v>0.11</v>
      </c>
      <c r="D271">
        <v>6.25</v>
      </c>
      <c r="E271">
        <v>2.6</v>
      </c>
      <c r="F271">
        <v>12.21</v>
      </c>
      <c r="G271">
        <v>8.7999999999999995E-2</v>
      </c>
      <c r="N271">
        <v>1</v>
      </c>
      <c r="O271">
        <v>1</v>
      </c>
      <c r="P271">
        <v>3</v>
      </c>
      <c r="Q271">
        <v>2</v>
      </c>
      <c r="R271">
        <v>8</v>
      </c>
      <c r="S271">
        <v>1</v>
      </c>
      <c r="T271" s="3">
        <f t="shared" si="12"/>
        <v>1.6666666666666667</v>
      </c>
      <c r="U271" s="3">
        <f t="shared" si="13"/>
        <v>2.7777777777777777</v>
      </c>
      <c r="V271" s="3">
        <f t="shared" si="14"/>
        <v>0.30479999999999996</v>
      </c>
      <c r="W271">
        <v>12</v>
      </c>
      <c r="X271">
        <v>2</v>
      </c>
      <c r="Y271">
        <v>9</v>
      </c>
      <c r="Z271">
        <v>35</v>
      </c>
      <c r="AA271" t="s">
        <v>370</v>
      </c>
      <c r="AB271">
        <v>37</v>
      </c>
      <c r="AC271" t="s">
        <v>370</v>
      </c>
    </row>
    <row r="272" spans="1:32" x14ac:dyDescent="0.15">
      <c r="A272" s="1">
        <v>38804</v>
      </c>
      <c r="B272">
        <v>10</v>
      </c>
      <c r="T272" s="3" t="str">
        <f t="shared" si="12"/>
        <v xml:space="preserve"> </v>
      </c>
      <c r="U272" s="3" t="str">
        <f t="shared" si="13"/>
        <v xml:space="preserve"> </v>
      </c>
      <c r="V272" s="3">
        <f t="shared" si="14"/>
        <v>0</v>
      </c>
    </row>
    <row r="273" spans="1:22" x14ac:dyDescent="0.15">
      <c r="A273" s="1">
        <v>38818</v>
      </c>
      <c r="B273">
        <v>10</v>
      </c>
      <c r="T273" s="3" t="str">
        <f t="shared" si="12"/>
        <v xml:space="preserve"> </v>
      </c>
      <c r="U273" s="3" t="str">
        <f t="shared" si="13"/>
        <v xml:space="preserve"> </v>
      </c>
      <c r="V273" s="3">
        <f t="shared" si="14"/>
        <v>0</v>
      </c>
    </row>
    <row r="274" spans="1:22" x14ac:dyDescent="0.15">
      <c r="A274" s="1">
        <v>38832</v>
      </c>
      <c r="B274">
        <v>10</v>
      </c>
      <c r="T274" s="3" t="str">
        <f t="shared" si="12"/>
        <v xml:space="preserve"> </v>
      </c>
      <c r="U274" s="3" t="str">
        <f t="shared" si="13"/>
        <v xml:space="preserve"> </v>
      </c>
      <c r="V274" s="3">
        <f t="shared" si="14"/>
        <v>0</v>
      </c>
    </row>
    <row r="275" spans="1:22" x14ac:dyDescent="0.15">
      <c r="A275" s="1">
        <v>38846</v>
      </c>
      <c r="B275">
        <v>10</v>
      </c>
      <c r="T275" s="3" t="str">
        <f t="shared" si="12"/>
        <v xml:space="preserve"> </v>
      </c>
      <c r="U275" s="3" t="str">
        <f t="shared" si="13"/>
        <v xml:space="preserve"> </v>
      </c>
      <c r="V275" s="3">
        <f t="shared" si="14"/>
        <v>0</v>
      </c>
    </row>
    <row r="276" spans="1:22" x14ac:dyDescent="0.15">
      <c r="A276" s="6">
        <v>38860</v>
      </c>
      <c r="B276">
        <v>10</v>
      </c>
      <c r="T276" s="3" t="str">
        <f t="shared" si="12"/>
        <v xml:space="preserve"> </v>
      </c>
      <c r="U276" s="3" t="str">
        <f t="shared" si="13"/>
        <v xml:space="preserve"> </v>
      </c>
      <c r="V276" s="3">
        <f t="shared" si="14"/>
        <v>0</v>
      </c>
    </row>
    <row r="277" spans="1:22" x14ac:dyDescent="0.15">
      <c r="A277" s="6">
        <v>38874</v>
      </c>
      <c r="B277">
        <v>10</v>
      </c>
      <c r="T277" s="3" t="str">
        <f t="shared" si="12"/>
        <v xml:space="preserve"> </v>
      </c>
      <c r="U277" s="3" t="str">
        <f t="shared" si="13"/>
        <v xml:space="preserve"> </v>
      </c>
      <c r="V277" s="3">
        <f t="shared" si="14"/>
        <v>0</v>
      </c>
    </row>
    <row r="278" spans="1:22" x14ac:dyDescent="0.15">
      <c r="A278" s="6">
        <v>38888</v>
      </c>
      <c r="B278">
        <v>10</v>
      </c>
      <c r="T278" s="3" t="str">
        <f t="shared" si="12"/>
        <v xml:space="preserve"> </v>
      </c>
      <c r="U278" s="3" t="str">
        <f t="shared" si="13"/>
        <v xml:space="preserve"> </v>
      </c>
      <c r="V278" s="3">
        <f t="shared" si="14"/>
        <v>0</v>
      </c>
    </row>
    <row r="279" spans="1:22" x14ac:dyDescent="0.15">
      <c r="A279" s="6">
        <v>38903</v>
      </c>
      <c r="B279">
        <v>10</v>
      </c>
      <c r="T279" s="3" t="str">
        <f t="shared" si="12"/>
        <v xml:space="preserve"> </v>
      </c>
      <c r="U279" s="3" t="str">
        <f t="shared" si="13"/>
        <v xml:space="preserve"> </v>
      </c>
      <c r="V279" s="3">
        <f t="shared" si="14"/>
        <v>0</v>
      </c>
    </row>
    <row r="280" spans="1:22" x14ac:dyDescent="0.15">
      <c r="A280" s="6">
        <v>38916</v>
      </c>
      <c r="B280">
        <v>10</v>
      </c>
      <c r="T280" s="3" t="str">
        <f t="shared" si="12"/>
        <v xml:space="preserve"> </v>
      </c>
      <c r="U280" s="3" t="str">
        <f t="shared" si="13"/>
        <v xml:space="preserve"> </v>
      </c>
      <c r="V280" s="3">
        <f t="shared" si="14"/>
        <v>0</v>
      </c>
    </row>
    <row r="281" spans="1:22" x14ac:dyDescent="0.15">
      <c r="A281" s="6">
        <v>38930</v>
      </c>
      <c r="B281">
        <v>10</v>
      </c>
      <c r="T281" s="3" t="str">
        <f t="shared" si="12"/>
        <v xml:space="preserve"> </v>
      </c>
      <c r="U281" s="3" t="str">
        <f t="shared" si="13"/>
        <v xml:space="preserve"> </v>
      </c>
      <c r="V281" s="3">
        <f t="shared" si="14"/>
        <v>0</v>
      </c>
    </row>
    <row r="282" spans="1:22" x14ac:dyDescent="0.15">
      <c r="A282" s="6">
        <v>38944</v>
      </c>
      <c r="B282">
        <v>10</v>
      </c>
      <c r="T282" s="3" t="str">
        <f t="shared" si="12"/>
        <v xml:space="preserve"> </v>
      </c>
      <c r="U282" s="3" t="str">
        <f t="shared" si="13"/>
        <v xml:space="preserve"> </v>
      </c>
      <c r="V282" s="3">
        <f t="shared" si="14"/>
        <v>0</v>
      </c>
    </row>
    <row r="283" spans="1:22" x14ac:dyDescent="0.15">
      <c r="A283" s="6">
        <v>38958</v>
      </c>
      <c r="B283">
        <v>10</v>
      </c>
      <c r="T283" s="3" t="str">
        <f t="shared" si="12"/>
        <v xml:space="preserve"> </v>
      </c>
      <c r="U283" s="3" t="str">
        <f t="shared" si="13"/>
        <v xml:space="preserve"> </v>
      </c>
      <c r="V283" s="3">
        <f t="shared" si="14"/>
        <v>0</v>
      </c>
    </row>
    <row r="284" spans="1:22" x14ac:dyDescent="0.15">
      <c r="A284" s="6">
        <v>38972</v>
      </c>
      <c r="B284">
        <v>10</v>
      </c>
      <c r="T284" s="3" t="str">
        <f t="shared" si="12"/>
        <v xml:space="preserve"> </v>
      </c>
      <c r="U284" s="3" t="str">
        <f t="shared" si="13"/>
        <v xml:space="preserve"> </v>
      </c>
      <c r="V284" s="3">
        <f t="shared" si="14"/>
        <v>0</v>
      </c>
    </row>
    <row r="285" spans="1:22" x14ac:dyDescent="0.15">
      <c r="A285" s="6">
        <v>38985</v>
      </c>
      <c r="B285">
        <v>10</v>
      </c>
      <c r="T285" s="3" t="str">
        <f t="shared" si="12"/>
        <v xml:space="preserve"> </v>
      </c>
      <c r="U285" s="3" t="str">
        <f t="shared" si="13"/>
        <v xml:space="preserve"> </v>
      </c>
      <c r="V285" s="3">
        <f t="shared" si="14"/>
        <v>0</v>
      </c>
    </row>
    <row r="286" spans="1:22" x14ac:dyDescent="0.15">
      <c r="A286" s="6">
        <v>39000</v>
      </c>
      <c r="B286">
        <v>10</v>
      </c>
      <c r="T286" s="3" t="str">
        <f t="shared" si="12"/>
        <v xml:space="preserve"> </v>
      </c>
      <c r="U286" s="3" t="str">
        <f t="shared" si="13"/>
        <v xml:space="preserve"> </v>
      </c>
      <c r="V286" s="3">
        <f t="shared" si="14"/>
        <v>0</v>
      </c>
    </row>
    <row r="287" spans="1:22" x14ac:dyDescent="0.15">
      <c r="A287" s="6"/>
      <c r="T287" s="3" t="str">
        <f t="shared" si="12"/>
        <v xml:space="preserve"> </v>
      </c>
      <c r="U287" s="3" t="str">
        <f t="shared" si="13"/>
        <v xml:space="preserve"> </v>
      </c>
      <c r="V287" s="3">
        <f t="shared" si="14"/>
        <v>0</v>
      </c>
    </row>
    <row r="288" spans="1:22" x14ac:dyDescent="0.15">
      <c r="A288" s="6"/>
      <c r="T288" s="3" t="str">
        <f t="shared" si="12"/>
        <v xml:space="preserve"> </v>
      </c>
      <c r="U288" s="3" t="str">
        <f t="shared" si="13"/>
        <v xml:space="preserve"> </v>
      </c>
      <c r="V288" s="3">
        <f t="shared" si="14"/>
        <v>0</v>
      </c>
    </row>
    <row r="289" spans="1:32" x14ac:dyDescent="0.15">
      <c r="A289" s="6"/>
      <c r="T289" s="3" t="str">
        <f t="shared" si="12"/>
        <v xml:space="preserve"> </v>
      </c>
      <c r="U289" s="3" t="str">
        <f t="shared" si="13"/>
        <v xml:space="preserve"> </v>
      </c>
      <c r="V289" s="3">
        <f t="shared" si="14"/>
        <v>0</v>
      </c>
    </row>
    <row r="290" spans="1:32" x14ac:dyDescent="0.15">
      <c r="A290" s="6"/>
      <c r="T290" s="3" t="str">
        <f t="shared" si="12"/>
        <v xml:space="preserve"> </v>
      </c>
      <c r="U290" s="3" t="str">
        <f t="shared" si="13"/>
        <v xml:space="preserve"> </v>
      </c>
      <c r="V290" s="3">
        <f t="shared" si="14"/>
        <v>0</v>
      </c>
    </row>
    <row r="291" spans="1:32" x14ac:dyDescent="0.15">
      <c r="A291" s="6"/>
      <c r="T291" s="3" t="str">
        <f t="shared" si="12"/>
        <v xml:space="preserve"> </v>
      </c>
      <c r="U291" s="3" t="str">
        <f t="shared" si="13"/>
        <v xml:space="preserve"> </v>
      </c>
      <c r="V291" s="3">
        <f t="shared" si="14"/>
        <v>0</v>
      </c>
    </row>
    <row r="292" spans="1:32" x14ac:dyDescent="0.15">
      <c r="A292" s="6"/>
      <c r="T292" s="3" t="str">
        <f t="shared" si="12"/>
        <v xml:space="preserve"> </v>
      </c>
      <c r="U292" s="3" t="str">
        <f t="shared" si="13"/>
        <v xml:space="preserve"> </v>
      </c>
      <c r="V292" s="3">
        <f t="shared" si="14"/>
        <v>0</v>
      </c>
    </row>
    <row r="293" spans="1:32" x14ac:dyDescent="0.15">
      <c r="A293" s="6"/>
      <c r="T293" s="3" t="str">
        <f t="shared" si="12"/>
        <v xml:space="preserve"> </v>
      </c>
      <c r="U293" s="3" t="str">
        <f t="shared" si="13"/>
        <v xml:space="preserve"> </v>
      </c>
      <c r="V293" s="3">
        <f t="shared" si="14"/>
        <v>0</v>
      </c>
    </row>
    <row r="294" spans="1:32" x14ac:dyDescent="0.15">
      <c r="A294" s="1">
        <v>38615</v>
      </c>
      <c r="B294">
        <v>11</v>
      </c>
      <c r="C294">
        <v>7.0000000000000007E-2</v>
      </c>
      <c r="D294">
        <v>6.56</v>
      </c>
      <c r="E294">
        <v>24.7</v>
      </c>
      <c r="F294">
        <v>4.9000000000000004</v>
      </c>
      <c r="G294">
        <v>8.5000000000000006E-2</v>
      </c>
      <c r="O294">
        <v>2</v>
      </c>
      <c r="P294">
        <v>2</v>
      </c>
      <c r="Q294">
        <v>1</v>
      </c>
      <c r="S294">
        <v>3</v>
      </c>
      <c r="T294" s="3">
        <f t="shared" si="12"/>
        <v>29.444444444444443</v>
      </c>
      <c r="U294" s="3">
        <f t="shared" si="13"/>
        <v>23.888888888888889</v>
      </c>
      <c r="V294" s="3">
        <f t="shared" si="14"/>
        <v>0.68579999999999997</v>
      </c>
      <c r="W294">
        <v>27</v>
      </c>
      <c r="X294">
        <v>1</v>
      </c>
      <c r="Y294">
        <v>7.4</v>
      </c>
      <c r="Z294">
        <v>85</v>
      </c>
      <c r="AA294" t="s">
        <v>370</v>
      </c>
      <c r="AB294">
        <v>75</v>
      </c>
      <c r="AC294" t="s">
        <v>370</v>
      </c>
      <c r="AD294">
        <v>4</v>
      </c>
      <c r="AE294" t="s">
        <v>54</v>
      </c>
      <c r="AF294" t="s">
        <v>53</v>
      </c>
    </row>
    <row r="295" spans="1:32" x14ac:dyDescent="0.15">
      <c r="A295" s="1">
        <v>38629</v>
      </c>
      <c r="B295">
        <v>11</v>
      </c>
      <c r="T295" s="3" t="str">
        <f t="shared" si="12"/>
        <v xml:space="preserve"> </v>
      </c>
      <c r="U295" s="3" t="str">
        <f t="shared" si="13"/>
        <v xml:space="preserve"> </v>
      </c>
      <c r="V295" s="3">
        <f t="shared" si="14"/>
        <v>0</v>
      </c>
    </row>
    <row r="296" spans="1:32" x14ac:dyDescent="0.15">
      <c r="A296" s="4">
        <v>38643</v>
      </c>
      <c r="B296">
        <v>11</v>
      </c>
      <c r="T296" s="3" t="str">
        <f t="shared" si="12"/>
        <v xml:space="preserve"> </v>
      </c>
      <c r="U296" s="3" t="str">
        <f t="shared" si="13"/>
        <v xml:space="preserve"> </v>
      </c>
      <c r="V296" s="3">
        <f t="shared" si="14"/>
        <v>0</v>
      </c>
    </row>
    <row r="297" spans="1:32" x14ac:dyDescent="0.15">
      <c r="A297" s="4">
        <v>38657</v>
      </c>
      <c r="B297">
        <v>11</v>
      </c>
      <c r="T297" s="3" t="str">
        <f t="shared" si="12"/>
        <v xml:space="preserve"> </v>
      </c>
      <c r="U297" s="3" t="str">
        <f t="shared" si="13"/>
        <v xml:space="preserve"> </v>
      </c>
      <c r="V297" s="3">
        <f t="shared" si="14"/>
        <v>0</v>
      </c>
    </row>
    <row r="298" spans="1:32" x14ac:dyDescent="0.15">
      <c r="A298" s="1">
        <v>38671</v>
      </c>
      <c r="B298">
        <v>11</v>
      </c>
      <c r="T298" s="3" t="str">
        <f t="shared" si="12"/>
        <v xml:space="preserve"> </v>
      </c>
      <c r="U298" s="3" t="str">
        <f t="shared" si="13"/>
        <v xml:space="preserve"> </v>
      </c>
      <c r="V298" s="3">
        <f t="shared" si="14"/>
        <v>0</v>
      </c>
    </row>
    <row r="299" spans="1:32" x14ac:dyDescent="0.15">
      <c r="A299" s="1">
        <v>38685</v>
      </c>
      <c r="B299">
        <v>11</v>
      </c>
      <c r="T299" s="3" t="str">
        <f t="shared" si="12"/>
        <v xml:space="preserve"> </v>
      </c>
      <c r="U299" s="3" t="str">
        <f t="shared" si="13"/>
        <v xml:space="preserve"> </v>
      </c>
      <c r="V299" s="3">
        <f t="shared" si="14"/>
        <v>0</v>
      </c>
    </row>
    <row r="300" spans="1:32" x14ac:dyDescent="0.15">
      <c r="A300" s="1">
        <v>38699</v>
      </c>
      <c r="B300">
        <v>11</v>
      </c>
      <c r="T300" s="3" t="str">
        <f t="shared" si="12"/>
        <v xml:space="preserve"> </v>
      </c>
      <c r="U300" s="3" t="str">
        <f t="shared" si="13"/>
        <v xml:space="preserve"> </v>
      </c>
      <c r="V300" s="3">
        <f t="shared" si="14"/>
        <v>0</v>
      </c>
    </row>
    <row r="301" spans="1:32" x14ac:dyDescent="0.15">
      <c r="A301" s="1">
        <v>38804</v>
      </c>
      <c r="B301">
        <v>11</v>
      </c>
      <c r="T301" s="3" t="str">
        <f t="shared" si="12"/>
        <v xml:space="preserve"> </v>
      </c>
      <c r="U301" s="3" t="str">
        <f t="shared" si="13"/>
        <v xml:space="preserve"> </v>
      </c>
      <c r="V301" s="3">
        <f t="shared" si="14"/>
        <v>0</v>
      </c>
    </row>
    <row r="302" spans="1:32" x14ac:dyDescent="0.15">
      <c r="A302" s="1">
        <v>38818</v>
      </c>
      <c r="B302">
        <v>11</v>
      </c>
      <c r="T302" s="3" t="str">
        <f t="shared" si="12"/>
        <v xml:space="preserve"> </v>
      </c>
      <c r="U302" s="3" t="str">
        <f t="shared" si="13"/>
        <v xml:space="preserve"> </v>
      </c>
      <c r="V302" s="3">
        <f t="shared" si="14"/>
        <v>0</v>
      </c>
    </row>
    <row r="303" spans="1:32" x14ac:dyDescent="0.15">
      <c r="A303" s="1">
        <v>38832</v>
      </c>
      <c r="B303">
        <v>11</v>
      </c>
      <c r="T303" s="3" t="str">
        <f t="shared" si="12"/>
        <v xml:space="preserve"> </v>
      </c>
      <c r="U303" s="3" t="str">
        <f t="shared" si="13"/>
        <v xml:space="preserve"> </v>
      </c>
      <c r="V303" s="3">
        <f t="shared" si="14"/>
        <v>0</v>
      </c>
    </row>
    <row r="304" spans="1:32" x14ac:dyDescent="0.15">
      <c r="A304" s="1">
        <v>38846</v>
      </c>
      <c r="B304">
        <v>11</v>
      </c>
      <c r="T304" s="3" t="str">
        <f t="shared" si="12"/>
        <v xml:space="preserve"> </v>
      </c>
      <c r="U304" s="3" t="str">
        <f t="shared" si="13"/>
        <v xml:space="preserve"> </v>
      </c>
      <c r="V304" s="3">
        <f t="shared" si="14"/>
        <v>0</v>
      </c>
    </row>
    <row r="305" spans="1:22" x14ac:dyDescent="0.15">
      <c r="A305" s="6">
        <v>38860</v>
      </c>
      <c r="B305">
        <v>11</v>
      </c>
      <c r="T305" s="3" t="str">
        <f t="shared" si="12"/>
        <v xml:space="preserve"> </v>
      </c>
      <c r="U305" s="3" t="str">
        <f t="shared" si="13"/>
        <v xml:space="preserve"> </v>
      </c>
      <c r="V305" s="3">
        <f t="shared" si="14"/>
        <v>0</v>
      </c>
    </row>
    <row r="306" spans="1:22" x14ac:dyDescent="0.15">
      <c r="A306" s="6">
        <v>38874</v>
      </c>
      <c r="B306">
        <v>11</v>
      </c>
      <c r="T306" s="3" t="str">
        <f t="shared" si="12"/>
        <v xml:space="preserve"> </v>
      </c>
      <c r="U306" s="3" t="str">
        <f t="shared" si="13"/>
        <v xml:space="preserve"> </v>
      </c>
      <c r="V306" s="3">
        <f t="shared" si="14"/>
        <v>0</v>
      </c>
    </row>
    <row r="307" spans="1:22" x14ac:dyDescent="0.15">
      <c r="A307" s="6">
        <v>38903</v>
      </c>
      <c r="B307">
        <v>11</v>
      </c>
      <c r="T307" s="3" t="str">
        <f t="shared" si="12"/>
        <v xml:space="preserve"> </v>
      </c>
      <c r="U307" s="3" t="str">
        <f t="shared" si="13"/>
        <v xml:space="preserve"> </v>
      </c>
      <c r="V307" s="3">
        <f t="shared" si="14"/>
        <v>0</v>
      </c>
    </row>
    <row r="308" spans="1:22" x14ac:dyDescent="0.15">
      <c r="A308" s="6">
        <v>38916</v>
      </c>
      <c r="B308">
        <v>11</v>
      </c>
      <c r="T308" s="3" t="str">
        <f t="shared" si="12"/>
        <v xml:space="preserve"> </v>
      </c>
      <c r="U308" s="3" t="str">
        <f t="shared" si="13"/>
        <v xml:space="preserve"> </v>
      </c>
      <c r="V308" s="3">
        <f t="shared" si="14"/>
        <v>0</v>
      </c>
    </row>
    <row r="309" spans="1:22" x14ac:dyDescent="0.15">
      <c r="A309" s="6">
        <v>38930</v>
      </c>
      <c r="B309">
        <v>11</v>
      </c>
      <c r="T309" s="3" t="str">
        <f t="shared" si="12"/>
        <v xml:space="preserve"> </v>
      </c>
      <c r="U309" s="3" t="str">
        <f t="shared" si="13"/>
        <v xml:space="preserve"> </v>
      </c>
      <c r="V309" s="3">
        <f t="shared" si="14"/>
        <v>0</v>
      </c>
    </row>
    <row r="310" spans="1:22" x14ac:dyDescent="0.15">
      <c r="A310" s="6">
        <v>38944</v>
      </c>
      <c r="B310">
        <v>11</v>
      </c>
      <c r="T310" s="3" t="str">
        <f t="shared" si="12"/>
        <v xml:space="preserve"> </v>
      </c>
      <c r="U310" s="3" t="str">
        <f t="shared" si="13"/>
        <v xml:space="preserve"> </v>
      </c>
      <c r="V310" s="3">
        <f t="shared" si="14"/>
        <v>0</v>
      </c>
    </row>
    <row r="311" spans="1:22" x14ac:dyDescent="0.15">
      <c r="A311" s="6">
        <v>38958</v>
      </c>
      <c r="B311">
        <v>11</v>
      </c>
      <c r="T311" s="3" t="str">
        <f t="shared" si="12"/>
        <v xml:space="preserve"> </v>
      </c>
      <c r="U311" s="3" t="str">
        <f t="shared" si="13"/>
        <v xml:space="preserve"> </v>
      </c>
      <c r="V311" s="3">
        <f t="shared" si="14"/>
        <v>0</v>
      </c>
    </row>
    <row r="312" spans="1:22" x14ac:dyDescent="0.15">
      <c r="A312" s="6">
        <v>38972</v>
      </c>
      <c r="B312">
        <v>11</v>
      </c>
      <c r="T312" s="3" t="str">
        <f t="shared" si="12"/>
        <v xml:space="preserve"> </v>
      </c>
      <c r="U312" s="3" t="str">
        <f t="shared" si="13"/>
        <v xml:space="preserve"> </v>
      </c>
      <c r="V312" s="3">
        <f t="shared" si="14"/>
        <v>0</v>
      </c>
    </row>
    <row r="313" spans="1:22" x14ac:dyDescent="0.15">
      <c r="A313" s="6">
        <v>38985</v>
      </c>
      <c r="B313">
        <v>11</v>
      </c>
      <c r="T313" s="3" t="str">
        <f t="shared" si="12"/>
        <v xml:space="preserve"> </v>
      </c>
      <c r="U313" s="3" t="str">
        <f t="shared" si="13"/>
        <v xml:space="preserve"> </v>
      </c>
      <c r="V313" s="3">
        <f t="shared" si="14"/>
        <v>0</v>
      </c>
    </row>
    <row r="314" spans="1:22" x14ac:dyDescent="0.15">
      <c r="A314" s="6">
        <v>39000</v>
      </c>
      <c r="B314">
        <v>11</v>
      </c>
      <c r="T314" s="3" t="str">
        <f t="shared" si="12"/>
        <v xml:space="preserve"> </v>
      </c>
      <c r="U314" s="3" t="str">
        <f t="shared" si="13"/>
        <v xml:space="preserve"> </v>
      </c>
      <c r="V314" s="3">
        <f t="shared" si="14"/>
        <v>0</v>
      </c>
    </row>
    <row r="315" spans="1:22" x14ac:dyDescent="0.15">
      <c r="A315" s="6"/>
      <c r="T315" s="3" t="str">
        <f t="shared" si="12"/>
        <v xml:space="preserve"> </v>
      </c>
      <c r="U315" s="3" t="str">
        <f t="shared" si="13"/>
        <v xml:space="preserve"> </v>
      </c>
      <c r="V315" s="3">
        <f t="shared" si="14"/>
        <v>0</v>
      </c>
    </row>
    <row r="316" spans="1:22" x14ac:dyDescent="0.15">
      <c r="A316" s="6"/>
      <c r="T316" s="3" t="str">
        <f t="shared" si="12"/>
        <v xml:space="preserve"> </v>
      </c>
      <c r="U316" s="3" t="str">
        <f t="shared" si="13"/>
        <v xml:space="preserve"> </v>
      </c>
      <c r="V316" s="3">
        <f t="shared" si="14"/>
        <v>0</v>
      </c>
    </row>
    <row r="317" spans="1:22" x14ac:dyDescent="0.15">
      <c r="A317" s="6"/>
      <c r="T317" s="3" t="str">
        <f t="shared" si="12"/>
        <v xml:space="preserve"> </v>
      </c>
      <c r="U317" s="3" t="str">
        <f t="shared" si="13"/>
        <v xml:space="preserve"> </v>
      </c>
      <c r="V317" s="3">
        <f t="shared" si="14"/>
        <v>0</v>
      </c>
    </row>
    <row r="318" spans="1:22" x14ac:dyDescent="0.15">
      <c r="A318" s="6"/>
      <c r="T318" s="3" t="str">
        <f t="shared" si="12"/>
        <v xml:space="preserve"> </v>
      </c>
      <c r="U318" s="3" t="str">
        <f t="shared" si="13"/>
        <v xml:space="preserve"> </v>
      </c>
      <c r="V318" s="3">
        <f t="shared" si="14"/>
        <v>0</v>
      </c>
    </row>
    <row r="319" spans="1:22" x14ac:dyDescent="0.15">
      <c r="A319" s="6"/>
      <c r="T319" s="3" t="str">
        <f t="shared" si="12"/>
        <v xml:space="preserve"> </v>
      </c>
      <c r="U319" s="3" t="str">
        <f t="shared" si="13"/>
        <v xml:space="preserve"> </v>
      </c>
      <c r="V319" s="3">
        <f t="shared" si="14"/>
        <v>0</v>
      </c>
    </row>
    <row r="320" spans="1:22" x14ac:dyDescent="0.15">
      <c r="A320" s="6"/>
      <c r="T320" s="3" t="str">
        <f t="shared" si="12"/>
        <v xml:space="preserve"> </v>
      </c>
      <c r="U320" s="3" t="str">
        <f t="shared" si="13"/>
        <v xml:space="preserve"> </v>
      </c>
      <c r="V320" s="3">
        <f t="shared" si="14"/>
        <v>0</v>
      </c>
    </row>
    <row r="321" spans="1:32" x14ac:dyDescent="0.15">
      <c r="A321" s="6"/>
      <c r="T321" s="3" t="str">
        <f t="shared" si="12"/>
        <v xml:space="preserve"> </v>
      </c>
      <c r="U321" s="3" t="str">
        <f t="shared" si="13"/>
        <v xml:space="preserve"> </v>
      </c>
      <c r="V321" s="3">
        <f t="shared" si="14"/>
        <v>0</v>
      </c>
    </row>
    <row r="322" spans="1:32" x14ac:dyDescent="0.15">
      <c r="A322" s="6"/>
      <c r="T322" s="3" t="str">
        <f t="shared" si="12"/>
        <v xml:space="preserve"> </v>
      </c>
      <c r="U322" s="3" t="str">
        <f t="shared" si="13"/>
        <v xml:space="preserve"> </v>
      </c>
      <c r="V322" s="3">
        <f t="shared" si="14"/>
        <v>0</v>
      </c>
    </row>
    <row r="323" spans="1:32" x14ac:dyDescent="0.15">
      <c r="A323" s="1">
        <v>38615</v>
      </c>
      <c r="B323">
        <v>12</v>
      </c>
      <c r="C323">
        <v>0.06</v>
      </c>
      <c r="D323">
        <v>6.59</v>
      </c>
      <c r="E323">
        <v>23.3</v>
      </c>
      <c r="F323">
        <v>4.29</v>
      </c>
      <c r="G323">
        <v>7.2999999999999995E-2</v>
      </c>
      <c r="N323">
        <v>2</v>
      </c>
      <c r="O323">
        <v>4</v>
      </c>
      <c r="P323">
        <v>2</v>
      </c>
      <c r="Q323">
        <v>2</v>
      </c>
      <c r="R323">
        <v>7</v>
      </c>
      <c r="S323">
        <v>3</v>
      </c>
      <c r="T323" s="3">
        <f t="shared" ref="T323:T386" si="15">IF(Z323&gt;0,IF(AA323="F",((Z323-32)*5/9),Z323),IF(Z323&lt;0,IF(AA323="F",((Z323-32)*5/9),Z323)," "))</f>
        <v>25</v>
      </c>
      <c r="U323" s="3">
        <f t="shared" ref="U323:U386" si="16">IF(AB323&gt;0,IF(AC323="F",((AB323-32)*5/9),AB323),IF(AB323&lt;0,IF(AC323="F",((AB323-32)*5/9),AB323)," "))</f>
        <v>20</v>
      </c>
      <c r="V323" s="3">
        <f t="shared" si="14"/>
        <v>0.2286</v>
      </c>
      <c r="W323">
        <v>9</v>
      </c>
      <c r="X323">
        <v>2</v>
      </c>
      <c r="Y323">
        <v>8.2200000000000006</v>
      </c>
      <c r="Z323">
        <v>25</v>
      </c>
      <c r="AA323" t="s">
        <v>369</v>
      </c>
      <c r="AB323">
        <v>20</v>
      </c>
      <c r="AC323" t="s">
        <v>369</v>
      </c>
      <c r="AE323" t="s">
        <v>57</v>
      </c>
      <c r="AF323" t="s">
        <v>123</v>
      </c>
    </row>
    <row r="324" spans="1:32" x14ac:dyDescent="0.15">
      <c r="A324" s="1">
        <v>38629</v>
      </c>
      <c r="B324">
        <v>12</v>
      </c>
      <c r="C324">
        <v>0.06</v>
      </c>
      <c r="D324">
        <v>6.38</v>
      </c>
      <c r="E324">
        <v>8.5</v>
      </c>
      <c r="F324">
        <v>3.081</v>
      </c>
      <c r="G324">
        <v>4.1000000000000002E-2</v>
      </c>
      <c r="N324" t="s">
        <v>22</v>
      </c>
      <c r="O324">
        <v>2</v>
      </c>
      <c r="P324">
        <v>2</v>
      </c>
      <c r="Q324">
        <v>1</v>
      </c>
      <c r="R324">
        <v>1</v>
      </c>
      <c r="S324">
        <v>1</v>
      </c>
      <c r="T324" s="3">
        <f t="shared" si="15"/>
        <v>27</v>
      </c>
      <c r="U324" s="3">
        <f t="shared" si="16"/>
        <v>19</v>
      </c>
      <c r="V324" s="3">
        <f t="shared" si="14"/>
        <v>0.68579999999999997</v>
      </c>
      <c r="W324">
        <v>27</v>
      </c>
      <c r="X324">
        <v>2</v>
      </c>
      <c r="Y324">
        <v>11.77</v>
      </c>
      <c r="Z324">
        <v>27</v>
      </c>
      <c r="AA324" t="s">
        <v>369</v>
      </c>
      <c r="AB324">
        <v>19</v>
      </c>
      <c r="AC324" t="s">
        <v>369</v>
      </c>
      <c r="AD324">
        <v>6</v>
      </c>
      <c r="AF324" t="s">
        <v>144</v>
      </c>
    </row>
    <row r="325" spans="1:32" x14ac:dyDescent="0.15">
      <c r="A325" s="4">
        <v>38643</v>
      </c>
      <c r="B325">
        <v>12</v>
      </c>
      <c r="C325">
        <v>0.06</v>
      </c>
      <c r="D325">
        <v>6.12</v>
      </c>
      <c r="E325">
        <v>2.2999999999999998</v>
      </c>
      <c r="F325">
        <v>4.7220000000000004</v>
      </c>
      <c r="G325">
        <v>6.5000000000000002E-2</v>
      </c>
      <c r="N325" t="s">
        <v>22</v>
      </c>
      <c r="O325">
        <v>1</v>
      </c>
      <c r="P325">
        <v>3</v>
      </c>
      <c r="Q325">
        <v>2</v>
      </c>
      <c r="R325">
        <v>4</v>
      </c>
      <c r="S325">
        <v>1</v>
      </c>
      <c r="T325" s="3">
        <f t="shared" si="15"/>
        <v>19</v>
      </c>
      <c r="U325" s="3">
        <f t="shared" si="16"/>
        <v>14</v>
      </c>
      <c r="V325" s="3">
        <f t="shared" si="14"/>
        <v>0.99059999999999993</v>
      </c>
      <c r="W325">
        <v>39</v>
      </c>
      <c r="X325">
        <v>2</v>
      </c>
      <c r="Y325">
        <v>9.98</v>
      </c>
      <c r="Z325">
        <v>19</v>
      </c>
      <c r="AA325" t="s">
        <v>369</v>
      </c>
      <c r="AB325">
        <v>14</v>
      </c>
      <c r="AC325" t="s">
        <v>369</v>
      </c>
      <c r="AF325" t="s">
        <v>58</v>
      </c>
    </row>
    <row r="326" spans="1:32" x14ac:dyDescent="0.15">
      <c r="A326" s="4">
        <v>38657</v>
      </c>
      <c r="B326">
        <v>12</v>
      </c>
      <c r="C326">
        <v>0.06</v>
      </c>
      <c r="D326">
        <v>6.15</v>
      </c>
      <c r="E326">
        <v>3.5</v>
      </c>
      <c r="F326">
        <v>9.43</v>
      </c>
      <c r="G326">
        <v>0.25600000000000001</v>
      </c>
      <c r="N326">
        <v>1</v>
      </c>
      <c r="O326">
        <v>2</v>
      </c>
      <c r="P326">
        <v>3</v>
      </c>
      <c r="Q326">
        <v>2</v>
      </c>
      <c r="R326">
        <v>3</v>
      </c>
      <c r="S326">
        <v>1</v>
      </c>
      <c r="T326" s="3">
        <f t="shared" si="15"/>
        <v>20</v>
      </c>
      <c r="U326" s="3">
        <f t="shared" si="16"/>
        <v>14</v>
      </c>
      <c r="V326" s="3">
        <f t="shared" ref="V326:V389" si="17">W326*0.0254</f>
        <v>0.68579999999999997</v>
      </c>
      <c r="W326">
        <v>27</v>
      </c>
      <c r="X326">
        <v>2</v>
      </c>
      <c r="Y326">
        <v>10.8</v>
      </c>
      <c r="Z326">
        <v>20</v>
      </c>
      <c r="AA326" t="s">
        <v>369</v>
      </c>
      <c r="AB326">
        <v>14</v>
      </c>
      <c r="AC326" t="s">
        <v>369</v>
      </c>
      <c r="AF326" t="s">
        <v>123</v>
      </c>
    </row>
    <row r="327" spans="1:32" x14ac:dyDescent="0.15">
      <c r="A327" s="1">
        <v>38671</v>
      </c>
      <c r="B327">
        <v>12</v>
      </c>
      <c r="C327">
        <v>0.06</v>
      </c>
      <c r="D327">
        <v>6.22</v>
      </c>
      <c r="E327">
        <v>2</v>
      </c>
      <c r="F327">
        <v>7.55</v>
      </c>
      <c r="G327">
        <v>0.13700000000000001</v>
      </c>
      <c r="N327" t="s">
        <v>22</v>
      </c>
      <c r="O327">
        <v>1</v>
      </c>
      <c r="P327">
        <v>2</v>
      </c>
      <c r="Q327">
        <v>2</v>
      </c>
      <c r="R327">
        <v>4</v>
      </c>
      <c r="S327">
        <v>1</v>
      </c>
      <c r="T327" s="3">
        <f t="shared" si="15"/>
        <v>19</v>
      </c>
      <c r="U327" s="3">
        <f t="shared" si="16"/>
        <v>15</v>
      </c>
      <c r="V327" s="3">
        <f t="shared" si="17"/>
        <v>0.68579999999999997</v>
      </c>
      <c r="W327">
        <v>27</v>
      </c>
      <c r="X327">
        <v>2</v>
      </c>
      <c r="Y327">
        <v>9.41</v>
      </c>
      <c r="Z327">
        <v>19</v>
      </c>
      <c r="AA327" t="s">
        <v>369</v>
      </c>
      <c r="AB327">
        <v>15</v>
      </c>
      <c r="AC327" t="s">
        <v>369</v>
      </c>
      <c r="AF327" t="s">
        <v>58</v>
      </c>
    </row>
    <row r="328" spans="1:32" x14ac:dyDescent="0.15">
      <c r="A328" s="1">
        <v>38685</v>
      </c>
      <c r="B328">
        <v>12</v>
      </c>
      <c r="T328" s="3" t="str">
        <f t="shared" si="15"/>
        <v xml:space="preserve"> </v>
      </c>
      <c r="U328" s="3" t="str">
        <f t="shared" si="16"/>
        <v xml:space="preserve"> </v>
      </c>
      <c r="V328" s="3">
        <f t="shared" si="17"/>
        <v>0</v>
      </c>
    </row>
    <row r="329" spans="1:32" x14ac:dyDescent="0.15">
      <c r="A329" s="1">
        <v>38699</v>
      </c>
      <c r="B329">
        <v>12</v>
      </c>
      <c r="C329">
        <v>0.06</v>
      </c>
      <c r="D329">
        <v>6.43</v>
      </c>
      <c r="E329">
        <v>6.6</v>
      </c>
      <c r="F329">
        <v>10.44</v>
      </c>
      <c r="G329">
        <v>0.155</v>
      </c>
      <c r="N329">
        <v>1</v>
      </c>
      <c r="O329">
        <v>1</v>
      </c>
      <c r="P329">
        <v>1</v>
      </c>
      <c r="Q329">
        <v>2</v>
      </c>
      <c r="R329">
        <v>4</v>
      </c>
      <c r="S329">
        <v>1</v>
      </c>
      <c r="T329" s="3">
        <f t="shared" si="15"/>
        <v>-2.7777777777777777</v>
      </c>
      <c r="U329" s="3">
        <f t="shared" si="16"/>
        <v>4</v>
      </c>
      <c r="V329" s="3">
        <f t="shared" si="17"/>
        <v>0.53339999999999999</v>
      </c>
      <c r="W329">
        <v>21</v>
      </c>
      <c r="X329">
        <v>2</v>
      </c>
      <c r="Y329">
        <v>9.73</v>
      </c>
      <c r="Z329">
        <v>27</v>
      </c>
      <c r="AA329" t="s">
        <v>370</v>
      </c>
      <c r="AB329">
        <v>4</v>
      </c>
      <c r="AC329" t="s">
        <v>369</v>
      </c>
      <c r="AF329" t="s">
        <v>123</v>
      </c>
    </row>
    <row r="330" spans="1:32" x14ac:dyDescent="0.15">
      <c r="A330" s="1">
        <v>38804</v>
      </c>
      <c r="B330">
        <v>12</v>
      </c>
      <c r="C330">
        <v>0.05</v>
      </c>
      <c r="D330">
        <v>6.32</v>
      </c>
      <c r="E330">
        <v>10.8</v>
      </c>
      <c r="G330">
        <v>9.9000000000000005E-2</v>
      </c>
      <c r="N330" t="s">
        <v>22</v>
      </c>
      <c r="O330">
        <v>2</v>
      </c>
      <c r="P330">
        <v>1</v>
      </c>
      <c r="Q330">
        <v>1</v>
      </c>
      <c r="R330" t="s">
        <v>22</v>
      </c>
      <c r="S330">
        <v>1</v>
      </c>
      <c r="T330" s="3">
        <f t="shared" si="15"/>
        <v>14</v>
      </c>
      <c r="U330" s="3">
        <f t="shared" si="16"/>
        <v>10</v>
      </c>
      <c r="V330" s="3">
        <f t="shared" si="17"/>
        <v>0.53339999999999999</v>
      </c>
      <c r="W330">
        <v>21</v>
      </c>
      <c r="X330">
        <v>2</v>
      </c>
      <c r="Y330">
        <v>12.86</v>
      </c>
      <c r="Z330">
        <v>14</v>
      </c>
      <c r="AA330" t="s">
        <v>369</v>
      </c>
      <c r="AB330">
        <v>10</v>
      </c>
      <c r="AC330" t="s">
        <v>369</v>
      </c>
      <c r="AF330" t="s">
        <v>58</v>
      </c>
    </row>
    <row r="331" spans="1:32" x14ac:dyDescent="0.15">
      <c r="A331" s="1">
        <v>38818</v>
      </c>
      <c r="B331">
        <v>12</v>
      </c>
      <c r="T331" s="3" t="str">
        <f t="shared" si="15"/>
        <v xml:space="preserve"> </v>
      </c>
      <c r="U331" s="3" t="str">
        <f t="shared" si="16"/>
        <v xml:space="preserve"> </v>
      </c>
      <c r="V331" s="3">
        <f t="shared" si="17"/>
        <v>0</v>
      </c>
    </row>
    <row r="332" spans="1:32" x14ac:dyDescent="0.15">
      <c r="A332" s="1">
        <v>38832</v>
      </c>
      <c r="B332">
        <v>12</v>
      </c>
      <c r="C332">
        <v>0.03</v>
      </c>
      <c r="D332">
        <v>6.85</v>
      </c>
      <c r="E332">
        <v>8.1</v>
      </c>
      <c r="G332">
        <v>0.13900000000000001</v>
      </c>
      <c r="N332" t="s">
        <v>22</v>
      </c>
      <c r="O332">
        <v>1</v>
      </c>
      <c r="P332">
        <v>2</v>
      </c>
      <c r="Q332">
        <v>1</v>
      </c>
      <c r="R332">
        <v>3</v>
      </c>
      <c r="S332">
        <v>1</v>
      </c>
      <c r="T332" s="3">
        <f t="shared" si="15"/>
        <v>25</v>
      </c>
      <c r="U332" s="3">
        <f t="shared" si="16"/>
        <v>23</v>
      </c>
      <c r="V332" s="3">
        <f t="shared" si="17"/>
        <v>0.60959999999999992</v>
      </c>
      <c r="W332">
        <v>24</v>
      </c>
      <c r="X332">
        <v>2</v>
      </c>
      <c r="Y332">
        <v>8.9499999999999993</v>
      </c>
      <c r="Z332">
        <v>25</v>
      </c>
      <c r="AA332" t="s">
        <v>369</v>
      </c>
      <c r="AB332">
        <v>23</v>
      </c>
      <c r="AC332" t="s">
        <v>369</v>
      </c>
    </row>
    <row r="333" spans="1:32" x14ac:dyDescent="0.15">
      <c r="A333" s="1">
        <v>38846</v>
      </c>
      <c r="B333">
        <v>12</v>
      </c>
      <c r="C333">
        <v>0.06</v>
      </c>
      <c r="D333">
        <v>7.11</v>
      </c>
      <c r="E333">
        <v>22.5</v>
      </c>
      <c r="G333">
        <v>0.34499999999999997</v>
      </c>
      <c r="N333" t="s">
        <v>22</v>
      </c>
      <c r="O333">
        <v>2</v>
      </c>
      <c r="P333">
        <v>2</v>
      </c>
      <c r="Q333">
        <v>2</v>
      </c>
      <c r="R333">
        <v>7</v>
      </c>
      <c r="S333">
        <v>3</v>
      </c>
      <c r="T333" s="3">
        <f t="shared" si="15"/>
        <v>25</v>
      </c>
      <c r="U333" s="3">
        <f t="shared" si="16"/>
        <v>18</v>
      </c>
      <c r="V333" s="3">
        <f t="shared" si="17"/>
        <v>0.53339999999999999</v>
      </c>
      <c r="W333">
        <v>21</v>
      </c>
      <c r="X333">
        <v>2</v>
      </c>
      <c r="Y333">
        <v>9.76</v>
      </c>
      <c r="Z333">
        <v>25</v>
      </c>
      <c r="AA333" t="s">
        <v>369</v>
      </c>
      <c r="AB333">
        <v>18</v>
      </c>
      <c r="AC333" t="s">
        <v>369</v>
      </c>
    </row>
    <row r="334" spans="1:32" x14ac:dyDescent="0.15">
      <c r="A334" s="6">
        <v>38860</v>
      </c>
      <c r="B334">
        <v>12</v>
      </c>
      <c r="T334" s="3" t="str">
        <f t="shared" si="15"/>
        <v xml:space="preserve"> </v>
      </c>
      <c r="U334" s="3" t="str">
        <f t="shared" si="16"/>
        <v xml:space="preserve"> </v>
      </c>
      <c r="V334" s="3">
        <f t="shared" si="17"/>
        <v>0</v>
      </c>
    </row>
    <row r="335" spans="1:32" x14ac:dyDescent="0.15">
      <c r="A335" s="6">
        <v>38874</v>
      </c>
      <c r="B335">
        <v>12</v>
      </c>
      <c r="C335">
        <v>0.04</v>
      </c>
      <c r="D335">
        <v>7.02</v>
      </c>
      <c r="E335">
        <v>3.6</v>
      </c>
      <c r="G335">
        <v>0.125</v>
      </c>
      <c r="N335" t="s">
        <v>22</v>
      </c>
      <c r="O335">
        <v>5</v>
      </c>
      <c r="P335">
        <v>2</v>
      </c>
      <c r="Q335">
        <v>2</v>
      </c>
      <c r="R335">
        <v>4</v>
      </c>
      <c r="S335">
        <v>4</v>
      </c>
      <c r="T335" s="3">
        <f t="shared" si="15"/>
        <v>18</v>
      </c>
      <c r="U335" s="3">
        <f t="shared" si="16"/>
        <v>17</v>
      </c>
      <c r="V335" s="3">
        <f t="shared" si="17"/>
        <v>0.4572</v>
      </c>
      <c r="W335">
        <v>18</v>
      </c>
      <c r="X335">
        <v>2</v>
      </c>
      <c r="Y335">
        <v>9.06</v>
      </c>
      <c r="Z335">
        <v>18</v>
      </c>
      <c r="AA335" t="s">
        <v>369</v>
      </c>
      <c r="AB335">
        <v>17</v>
      </c>
      <c r="AC335" t="s">
        <v>369</v>
      </c>
    </row>
    <row r="336" spans="1:32" x14ac:dyDescent="0.15">
      <c r="A336" s="6">
        <v>38888</v>
      </c>
      <c r="B336">
        <v>12</v>
      </c>
      <c r="C336">
        <v>0.12</v>
      </c>
      <c r="D336">
        <v>7.7</v>
      </c>
      <c r="E336">
        <v>6.1</v>
      </c>
      <c r="F336">
        <v>2.6</v>
      </c>
      <c r="G336">
        <v>0.158</v>
      </c>
      <c r="N336" t="s">
        <v>22</v>
      </c>
      <c r="O336">
        <v>1</v>
      </c>
      <c r="P336">
        <v>1</v>
      </c>
      <c r="Q336">
        <v>1</v>
      </c>
      <c r="R336" t="s">
        <v>22</v>
      </c>
      <c r="S336">
        <v>2</v>
      </c>
      <c r="T336" s="3">
        <f t="shared" si="15"/>
        <v>32</v>
      </c>
      <c r="U336" s="3">
        <f t="shared" si="16"/>
        <v>28</v>
      </c>
      <c r="V336" s="3">
        <f t="shared" si="17"/>
        <v>0.53339999999999999</v>
      </c>
      <c r="W336">
        <v>21</v>
      </c>
      <c r="X336">
        <v>2</v>
      </c>
      <c r="Y336">
        <v>11.36</v>
      </c>
      <c r="Z336">
        <v>32</v>
      </c>
      <c r="AA336" t="s">
        <v>369</v>
      </c>
      <c r="AB336">
        <v>28</v>
      </c>
      <c r="AC336" t="s">
        <v>369</v>
      </c>
    </row>
    <row r="337" spans="1:32" x14ac:dyDescent="0.15">
      <c r="A337" s="6">
        <v>38903</v>
      </c>
      <c r="B337">
        <v>12</v>
      </c>
      <c r="C337">
        <v>0.03</v>
      </c>
      <c r="D337">
        <v>6.69</v>
      </c>
      <c r="E337">
        <v>16.8</v>
      </c>
      <c r="F337">
        <v>2</v>
      </c>
      <c r="G337">
        <v>0.23100000000000001</v>
      </c>
      <c r="O337">
        <v>3</v>
      </c>
      <c r="P337">
        <v>2</v>
      </c>
      <c r="Q337">
        <v>1</v>
      </c>
      <c r="R337">
        <v>3</v>
      </c>
      <c r="S337">
        <v>5</v>
      </c>
      <c r="T337" s="3">
        <f t="shared" si="15"/>
        <v>26</v>
      </c>
      <c r="U337" s="3">
        <f t="shared" si="16"/>
        <v>24</v>
      </c>
      <c r="V337" s="3">
        <f t="shared" si="17"/>
        <v>0.4572</v>
      </c>
      <c r="W337">
        <v>18</v>
      </c>
      <c r="X337">
        <v>2</v>
      </c>
      <c r="Y337">
        <v>8.1</v>
      </c>
      <c r="Z337">
        <v>26</v>
      </c>
      <c r="AA337" t="s">
        <v>369</v>
      </c>
      <c r="AB337">
        <v>24</v>
      </c>
      <c r="AC337" t="s">
        <v>369</v>
      </c>
    </row>
    <row r="338" spans="1:32" x14ac:dyDescent="0.15">
      <c r="A338" s="6">
        <v>38916</v>
      </c>
      <c r="B338">
        <v>12</v>
      </c>
      <c r="C338">
        <v>0.06</v>
      </c>
      <c r="D338">
        <v>6.53</v>
      </c>
      <c r="E338">
        <v>22.8</v>
      </c>
      <c r="F338">
        <v>3.2</v>
      </c>
      <c r="G338">
        <v>0.11</v>
      </c>
      <c r="N338" t="s">
        <v>22</v>
      </c>
      <c r="O338">
        <v>1</v>
      </c>
      <c r="P338">
        <v>1</v>
      </c>
      <c r="Q338">
        <v>1</v>
      </c>
      <c r="R338" t="s">
        <v>22</v>
      </c>
      <c r="S338">
        <v>1</v>
      </c>
      <c r="T338" s="3">
        <f t="shared" si="15"/>
        <v>42</v>
      </c>
      <c r="U338" s="3">
        <f t="shared" si="16"/>
        <v>30</v>
      </c>
      <c r="V338" s="3">
        <f t="shared" si="17"/>
        <v>0.53339999999999999</v>
      </c>
      <c r="W338">
        <v>21</v>
      </c>
      <c r="X338">
        <v>2</v>
      </c>
      <c r="Y338">
        <v>12.09</v>
      </c>
      <c r="Z338">
        <v>42</v>
      </c>
      <c r="AA338" t="s">
        <v>369</v>
      </c>
      <c r="AB338">
        <v>30</v>
      </c>
      <c r="AC338" t="s">
        <v>369</v>
      </c>
    </row>
    <row r="339" spans="1:32" x14ac:dyDescent="0.15">
      <c r="A339" s="6">
        <v>38930</v>
      </c>
      <c r="B339">
        <v>12</v>
      </c>
      <c r="C339">
        <v>7.0000000000000007E-2</v>
      </c>
      <c r="D339">
        <v>7.12</v>
      </c>
      <c r="E339">
        <v>38.6</v>
      </c>
      <c r="F339">
        <v>4.0999999999999996</v>
      </c>
      <c r="G339">
        <v>0.23</v>
      </c>
      <c r="O339">
        <v>1</v>
      </c>
      <c r="P339">
        <v>1</v>
      </c>
      <c r="Q339">
        <v>1</v>
      </c>
      <c r="S339">
        <v>1</v>
      </c>
      <c r="T339" s="3">
        <f t="shared" si="15"/>
        <v>38</v>
      </c>
      <c r="U339" s="3">
        <f t="shared" si="16"/>
        <v>27</v>
      </c>
      <c r="V339" s="3">
        <f t="shared" si="17"/>
        <v>0.55879999999999996</v>
      </c>
      <c r="W339">
        <v>22</v>
      </c>
      <c r="X339">
        <v>2</v>
      </c>
      <c r="Y339">
        <v>10.43</v>
      </c>
      <c r="Z339">
        <v>38</v>
      </c>
      <c r="AA339" t="s">
        <v>369</v>
      </c>
      <c r="AB339">
        <v>27</v>
      </c>
      <c r="AC339" t="s">
        <v>369</v>
      </c>
    </row>
    <row r="340" spans="1:32" x14ac:dyDescent="0.15">
      <c r="A340" s="6">
        <v>38944</v>
      </c>
      <c r="B340">
        <v>12</v>
      </c>
      <c r="C340">
        <v>0.06</v>
      </c>
      <c r="D340">
        <v>6.82</v>
      </c>
      <c r="E340">
        <v>11.1</v>
      </c>
      <c r="F340">
        <v>6.23</v>
      </c>
      <c r="G340">
        <v>0.112</v>
      </c>
      <c r="N340" t="s">
        <v>22</v>
      </c>
      <c r="O340">
        <v>3</v>
      </c>
      <c r="P340">
        <v>2</v>
      </c>
      <c r="Q340">
        <v>2</v>
      </c>
      <c r="R340">
        <v>2</v>
      </c>
      <c r="S340">
        <v>1</v>
      </c>
      <c r="T340" s="3">
        <f t="shared" si="15"/>
        <v>30</v>
      </c>
      <c r="U340" s="3">
        <f t="shared" si="16"/>
        <v>22</v>
      </c>
      <c r="V340" s="3">
        <f t="shared" si="17"/>
        <v>0.38100000000000001</v>
      </c>
      <c r="W340">
        <v>15</v>
      </c>
      <c r="X340">
        <v>2</v>
      </c>
      <c r="Y340">
        <v>11.86</v>
      </c>
      <c r="Z340">
        <v>30</v>
      </c>
      <c r="AA340" t="s">
        <v>369</v>
      </c>
      <c r="AB340">
        <v>22</v>
      </c>
      <c r="AC340" t="s">
        <v>369</v>
      </c>
    </row>
    <row r="341" spans="1:32" x14ac:dyDescent="0.15">
      <c r="A341" s="6">
        <v>38958</v>
      </c>
      <c r="B341">
        <v>12</v>
      </c>
      <c r="C341">
        <v>0.04</v>
      </c>
      <c r="D341">
        <v>7.14</v>
      </c>
      <c r="E341">
        <v>22.1</v>
      </c>
      <c r="F341">
        <v>0.63400000000000001</v>
      </c>
      <c r="G341">
        <v>8.8999999999999996E-2</v>
      </c>
      <c r="N341" t="s">
        <v>22</v>
      </c>
      <c r="O341">
        <v>2</v>
      </c>
      <c r="P341">
        <v>2</v>
      </c>
      <c r="Q341">
        <v>2</v>
      </c>
      <c r="R341">
        <v>7</v>
      </c>
      <c r="S341">
        <v>1</v>
      </c>
      <c r="T341" s="3">
        <f t="shared" si="15"/>
        <v>42</v>
      </c>
      <c r="U341" s="3">
        <f t="shared" si="16"/>
        <v>30</v>
      </c>
      <c r="V341" s="3">
        <f t="shared" si="17"/>
        <v>0.91439999999999999</v>
      </c>
      <c r="W341">
        <v>36</v>
      </c>
      <c r="X341">
        <v>2</v>
      </c>
      <c r="Y341">
        <v>10.64</v>
      </c>
      <c r="Z341">
        <v>42</v>
      </c>
      <c r="AA341" t="s">
        <v>369</v>
      </c>
      <c r="AB341">
        <v>30</v>
      </c>
      <c r="AC341" t="s">
        <v>369</v>
      </c>
    </row>
    <row r="342" spans="1:32" x14ac:dyDescent="0.15">
      <c r="A342" s="6">
        <v>38972</v>
      </c>
      <c r="B342">
        <v>12</v>
      </c>
      <c r="N342" t="s">
        <v>340</v>
      </c>
      <c r="T342" s="3" t="str">
        <f t="shared" si="15"/>
        <v xml:space="preserve"> </v>
      </c>
      <c r="U342" s="3" t="str">
        <f t="shared" si="16"/>
        <v xml:space="preserve"> </v>
      </c>
      <c r="V342" s="3">
        <f t="shared" si="17"/>
        <v>0</v>
      </c>
    </row>
    <row r="343" spans="1:32" x14ac:dyDescent="0.15">
      <c r="A343" s="6">
        <v>38985</v>
      </c>
      <c r="B343">
        <v>12</v>
      </c>
      <c r="T343" s="3" t="str">
        <f t="shared" si="15"/>
        <v xml:space="preserve"> </v>
      </c>
      <c r="U343" s="3" t="str">
        <f t="shared" si="16"/>
        <v xml:space="preserve"> </v>
      </c>
      <c r="V343" s="3">
        <f t="shared" si="17"/>
        <v>0</v>
      </c>
    </row>
    <row r="344" spans="1:32" x14ac:dyDescent="0.15">
      <c r="A344" s="6"/>
      <c r="T344" s="3" t="str">
        <f t="shared" si="15"/>
        <v xml:space="preserve"> </v>
      </c>
      <c r="U344" s="3" t="str">
        <f t="shared" si="16"/>
        <v xml:space="preserve"> </v>
      </c>
      <c r="V344" s="3">
        <f t="shared" si="17"/>
        <v>0</v>
      </c>
    </row>
    <row r="345" spans="1:32" x14ac:dyDescent="0.15">
      <c r="A345" s="6"/>
      <c r="T345" s="3" t="str">
        <f t="shared" si="15"/>
        <v xml:space="preserve"> </v>
      </c>
      <c r="U345" s="3" t="str">
        <f t="shared" si="16"/>
        <v xml:space="preserve"> </v>
      </c>
      <c r="V345" s="3">
        <f t="shared" si="17"/>
        <v>0</v>
      </c>
    </row>
    <row r="346" spans="1:32" x14ac:dyDescent="0.15">
      <c r="A346" s="6"/>
      <c r="T346" s="3" t="str">
        <f t="shared" si="15"/>
        <v xml:space="preserve"> </v>
      </c>
      <c r="U346" s="3" t="str">
        <f t="shared" si="16"/>
        <v xml:space="preserve"> </v>
      </c>
      <c r="V346" s="3">
        <f t="shared" si="17"/>
        <v>0</v>
      </c>
    </row>
    <row r="347" spans="1:32" x14ac:dyDescent="0.15">
      <c r="A347" s="6"/>
      <c r="T347" s="3" t="str">
        <f t="shared" si="15"/>
        <v xml:space="preserve"> </v>
      </c>
      <c r="U347" s="3" t="str">
        <f t="shared" si="16"/>
        <v xml:space="preserve"> </v>
      </c>
      <c r="V347" s="3">
        <f t="shared" si="17"/>
        <v>0</v>
      </c>
    </row>
    <row r="348" spans="1:32" x14ac:dyDescent="0.15">
      <c r="A348" s="6"/>
      <c r="T348" s="3" t="str">
        <f t="shared" si="15"/>
        <v xml:space="preserve"> </v>
      </c>
      <c r="U348" s="3" t="str">
        <f t="shared" si="16"/>
        <v xml:space="preserve"> </v>
      </c>
      <c r="V348" s="3">
        <f t="shared" si="17"/>
        <v>0</v>
      </c>
    </row>
    <row r="349" spans="1:32" x14ac:dyDescent="0.15">
      <c r="A349" s="1">
        <v>38615</v>
      </c>
      <c r="B349">
        <v>13</v>
      </c>
      <c r="C349">
        <v>0.06</v>
      </c>
      <c r="D349">
        <v>6.55</v>
      </c>
      <c r="E349">
        <v>19.600000000000001</v>
      </c>
      <c r="F349">
        <v>2.33</v>
      </c>
      <c r="G349">
        <v>0.14199999999999999</v>
      </c>
      <c r="N349">
        <v>3</v>
      </c>
      <c r="O349">
        <v>4</v>
      </c>
      <c r="P349">
        <v>1</v>
      </c>
      <c r="Q349">
        <v>1</v>
      </c>
      <c r="R349">
        <v>8</v>
      </c>
      <c r="S349">
        <v>4</v>
      </c>
      <c r="T349" s="3">
        <f t="shared" si="15"/>
        <v>26.666666666666668</v>
      </c>
      <c r="U349" s="3">
        <f t="shared" si="16"/>
        <v>24.444444444444443</v>
      </c>
      <c r="V349" s="3" t="e">
        <f t="shared" si="17"/>
        <v>#VALUE!</v>
      </c>
      <c r="W349" t="s">
        <v>22</v>
      </c>
      <c r="X349">
        <v>2</v>
      </c>
      <c r="Y349">
        <v>7.45</v>
      </c>
      <c r="Z349">
        <v>80</v>
      </c>
      <c r="AA349" t="s">
        <v>370</v>
      </c>
      <c r="AB349">
        <v>76</v>
      </c>
      <c r="AC349" t="s">
        <v>370</v>
      </c>
      <c r="AD349">
        <v>8</v>
      </c>
      <c r="AE349" t="s">
        <v>61</v>
      </c>
      <c r="AF349" t="s">
        <v>126</v>
      </c>
    </row>
    <row r="350" spans="1:32" x14ac:dyDescent="0.15">
      <c r="A350" s="1">
        <v>38629</v>
      </c>
      <c r="B350">
        <v>13</v>
      </c>
      <c r="C350">
        <v>7.0000000000000007E-2</v>
      </c>
      <c r="D350">
        <v>6.35</v>
      </c>
      <c r="E350">
        <v>19.600000000000001</v>
      </c>
      <c r="F350">
        <v>2.149</v>
      </c>
      <c r="G350">
        <v>8.5000000000000006E-2</v>
      </c>
      <c r="N350">
        <v>3</v>
      </c>
      <c r="O350">
        <v>1</v>
      </c>
      <c r="P350">
        <v>2</v>
      </c>
      <c r="Q350">
        <v>1</v>
      </c>
      <c r="R350">
        <v>4</v>
      </c>
      <c r="S350">
        <v>2</v>
      </c>
      <c r="T350" s="3">
        <f t="shared" si="15"/>
        <v>25.555555555555557</v>
      </c>
      <c r="U350" s="3">
        <f t="shared" si="16"/>
        <v>21.111111111111111</v>
      </c>
      <c r="V350" s="3">
        <f t="shared" si="17"/>
        <v>0.60959999999999992</v>
      </c>
      <c r="W350">
        <v>24</v>
      </c>
      <c r="X350">
        <v>2</v>
      </c>
      <c r="Y350">
        <v>11.44</v>
      </c>
      <c r="Z350">
        <v>78</v>
      </c>
      <c r="AA350" t="s">
        <v>370</v>
      </c>
      <c r="AB350">
        <v>70</v>
      </c>
      <c r="AC350" t="s">
        <v>370</v>
      </c>
    </row>
    <row r="351" spans="1:32" x14ac:dyDescent="0.15">
      <c r="A351" s="4">
        <v>38643</v>
      </c>
      <c r="B351">
        <v>13</v>
      </c>
      <c r="C351">
        <v>0.06</v>
      </c>
      <c r="D351">
        <v>6.12</v>
      </c>
      <c r="E351">
        <v>11.2</v>
      </c>
      <c r="F351">
        <v>3.4409999999999998</v>
      </c>
      <c r="G351">
        <v>0.16800000000000001</v>
      </c>
      <c r="N351">
        <v>3</v>
      </c>
      <c r="O351">
        <v>1</v>
      </c>
      <c r="P351">
        <v>2</v>
      </c>
      <c r="Q351">
        <v>2</v>
      </c>
      <c r="R351">
        <v>6</v>
      </c>
      <c r="S351">
        <v>1</v>
      </c>
      <c r="T351" s="3">
        <f t="shared" si="15"/>
        <v>23.333333333333332</v>
      </c>
      <c r="U351" s="3">
        <f t="shared" si="16"/>
        <v>18.333333333333332</v>
      </c>
      <c r="V351" s="3">
        <f t="shared" si="17"/>
        <v>0.60959999999999992</v>
      </c>
      <c r="W351">
        <v>24</v>
      </c>
      <c r="X351">
        <v>2</v>
      </c>
      <c r="Y351">
        <v>9.69</v>
      </c>
      <c r="Z351">
        <v>74</v>
      </c>
      <c r="AA351" t="s">
        <v>370</v>
      </c>
      <c r="AB351">
        <v>65</v>
      </c>
      <c r="AC351" t="s">
        <v>370</v>
      </c>
      <c r="AF351" t="s">
        <v>160</v>
      </c>
    </row>
    <row r="352" spans="1:32" x14ac:dyDescent="0.15">
      <c r="A352" s="4">
        <v>38657</v>
      </c>
      <c r="B352">
        <v>13</v>
      </c>
      <c r="C352">
        <v>0.06</v>
      </c>
      <c r="D352">
        <v>6.2</v>
      </c>
      <c r="E352">
        <v>10</v>
      </c>
      <c r="F352">
        <v>5.61</v>
      </c>
      <c r="G352">
        <v>0.10199999999999999</v>
      </c>
      <c r="N352">
        <v>4</v>
      </c>
      <c r="O352">
        <v>2</v>
      </c>
      <c r="P352">
        <v>3</v>
      </c>
      <c r="Q352">
        <v>2</v>
      </c>
      <c r="R352">
        <v>6</v>
      </c>
      <c r="S352">
        <v>1</v>
      </c>
      <c r="T352" s="3">
        <f t="shared" si="15"/>
        <v>17.777777777777779</v>
      </c>
      <c r="U352" s="3">
        <f t="shared" si="16"/>
        <v>13.333333333333334</v>
      </c>
      <c r="V352" s="3">
        <f t="shared" si="17"/>
        <v>0.68579999999999997</v>
      </c>
      <c r="W352">
        <v>27</v>
      </c>
      <c r="X352">
        <v>1</v>
      </c>
      <c r="Y352">
        <v>10.3</v>
      </c>
      <c r="Z352">
        <v>64</v>
      </c>
      <c r="AA352" t="s">
        <v>370</v>
      </c>
      <c r="AB352">
        <v>56</v>
      </c>
      <c r="AC352" t="s">
        <v>370</v>
      </c>
    </row>
    <row r="353" spans="1:32" x14ac:dyDescent="0.15">
      <c r="A353" s="1">
        <v>38671</v>
      </c>
      <c r="B353">
        <v>13</v>
      </c>
      <c r="C353">
        <v>7.0000000000000007E-2</v>
      </c>
      <c r="D353">
        <v>6.18</v>
      </c>
      <c r="E353">
        <v>14.8</v>
      </c>
      <c r="F353">
        <v>4.63</v>
      </c>
      <c r="G353">
        <v>6.0999999999999999E-2</v>
      </c>
      <c r="N353">
        <v>4</v>
      </c>
      <c r="O353">
        <v>2</v>
      </c>
      <c r="P353">
        <v>2</v>
      </c>
      <c r="Q353">
        <v>2</v>
      </c>
      <c r="R353">
        <v>4</v>
      </c>
      <c r="S353">
        <v>2</v>
      </c>
      <c r="T353" s="3">
        <f t="shared" si="15"/>
        <v>18.888888888888889</v>
      </c>
      <c r="U353" s="3">
        <f t="shared" si="16"/>
        <v>14.444444444444445</v>
      </c>
      <c r="V353" s="3">
        <f t="shared" si="17"/>
        <v>0.60959999999999992</v>
      </c>
      <c r="W353">
        <v>24</v>
      </c>
      <c r="X353">
        <v>1</v>
      </c>
      <c r="Y353">
        <v>10.58</v>
      </c>
      <c r="Z353">
        <v>66</v>
      </c>
      <c r="AA353" t="s">
        <v>370</v>
      </c>
      <c r="AB353">
        <v>58</v>
      </c>
      <c r="AC353" t="s">
        <v>370</v>
      </c>
      <c r="AF353" t="s">
        <v>126</v>
      </c>
    </row>
    <row r="354" spans="1:32" x14ac:dyDescent="0.15">
      <c r="A354" s="1">
        <v>38685</v>
      </c>
      <c r="B354">
        <v>13</v>
      </c>
      <c r="C354">
        <v>0.06</v>
      </c>
      <c r="D354">
        <v>6.59</v>
      </c>
      <c r="E354">
        <v>6.7</v>
      </c>
      <c r="F354">
        <v>3.5449999999999999</v>
      </c>
      <c r="G354">
        <v>0.315</v>
      </c>
      <c r="N354">
        <v>3</v>
      </c>
      <c r="O354">
        <v>5</v>
      </c>
      <c r="P354">
        <v>3</v>
      </c>
      <c r="Q354">
        <v>2</v>
      </c>
      <c r="R354">
        <v>4</v>
      </c>
      <c r="S354">
        <v>3</v>
      </c>
      <c r="T354" s="3">
        <f t="shared" si="15"/>
        <v>18.888888888888889</v>
      </c>
      <c r="U354" s="3">
        <f t="shared" si="16"/>
        <v>13.333333333333334</v>
      </c>
      <c r="V354" s="3">
        <f t="shared" si="17"/>
        <v>0.60959999999999992</v>
      </c>
      <c r="W354">
        <v>24</v>
      </c>
      <c r="X354">
        <v>2</v>
      </c>
      <c r="Y354">
        <v>12.55</v>
      </c>
      <c r="Z354">
        <v>66</v>
      </c>
      <c r="AA354" t="s">
        <v>370</v>
      </c>
      <c r="AB354">
        <v>56</v>
      </c>
      <c r="AC354" t="s">
        <v>370</v>
      </c>
      <c r="AF354" t="s">
        <v>160</v>
      </c>
    </row>
    <row r="355" spans="1:32" x14ac:dyDescent="0.15">
      <c r="A355" s="1">
        <v>38699</v>
      </c>
      <c r="B355">
        <v>13</v>
      </c>
      <c r="C355">
        <v>0.06</v>
      </c>
      <c r="D355">
        <v>6.35</v>
      </c>
      <c r="E355">
        <v>7.5</v>
      </c>
      <c r="F355">
        <v>6.7110000000000003</v>
      </c>
      <c r="G355">
        <v>0.252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 s="3">
        <f t="shared" si="15"/>
        <v>-1.1111111111111112</v>
      </c>
      <c r="U355" s="3">
        <f t="shared" si="16"/>
        <v>2.2222222222222223</v>
      </c>
      <c r="V355" s="3">
        <f t="shared" si="17"/>
        <v>0.53339999999999999</v>
      </c>
      <c r="W355">
        <v>21</v>
      </c>
      <c r="X355">
        <v>1</v>
      </c>
      <c r="Y355">
        <v>9.74</v>
      </c>
      <c r="Z355">
        <v>30</v>
      </c>
      <c r="AA355" t="s">
        <v>370</v>
      </c>
      <c r="AB355">
        <v>36</v>
      </c>
      <c r="AC355" t="s">
        <v>370</v>
      </c>
    </row>
    <row r="356" spans="1:32" x14ac:dyDescent="0.15">
      <c r="A356" s="1">
        <v>38804</v>
      </c>
      <c r="B356">
        <v>13</v>
      </c>
      <c r="C356">
        <v>0.01</v>
      </c>
      <c r="D356">
        <v>6.3</v>
      </c>
      <c r="E356">
        <v>6</v>
      </c>
      <c r="G356">
        <v>4.9000000000000002E-2</v>
      </c>
      <c r="N356">
        <v>2</v>
      </c>
      <c r="O356">
        <v>3</v>
      </c>
      <c r="P356">
        <v>2</v>
      </c>
      <c r="Q356">
        <v>2</v>
      </c>
      <c r="R356">
        <v>6</v>
      </c>
      <c r="S356">
        <v>1</v>
      </c>
      <c r="T356" s="3">
        <f t="shared" si="15"/>
        <v>15</v>
      </c>
      <c r="U356" s="3">
        <f t="shared" si="16"/>
        <v>11.111111111111111</v>
      </c>
      <c r="V356" s="3">
        <f t="shared" si="17"/>
        <v>0.60959999999999992</v>
      </c>
      <c r="W356">
        <v>24</v>
      </c>
      <c r="X356">
        <v>2</v>
      </c>
      <c r="Y356">
        <v>10.55</v>
      </c>
      <c r="Z356">
        <v>59</v>
      </c>
      <c r="AA356" t="s">
        <v>370</v>
      </c>
      <c r="AB356">
        <v>52</v>
      </c>
      <c r="AC356" t="s">
        <v>370</v>
      </c>
    </row>
    <row r="357" spans="1:32" x14ac:dyDescent="0.15">
      <c r="A357" s="1">
        <v>38818</v>
      </c>
      <c r="B357">
        <v>13</v>
      </c>
      <c r="T357" s="3" t="str">
        <f t="shared" si="15"/>
        <v xml:space="preserve"> </v>
      </c>
      <c r="U357" s="3" t="str">
        <f t="shared" si="16"/>
        <v xml:space="preserve"> </v>
      </c>
      <c r="V357" s="3">
        <f t="shared" si="17"/>
        <v>0</v>
      </c>
    </row>
    <row r="358" spans="1:32" x14ac:dyDescent="0.15">
      <c r="A358" s="1">
        <v>38832</v>
      </c>
      <c r="B358">
        <v>13</v>
      </c>
      <c r="C358">
        <v>0.03</v>
      </c>
      <c r="D358">
        <v>6.67</v>
      </c>
      <c r="E358">
        <v>7.5</v>
      </c>
      <c r="G358">
        <v>0.14199999999999999</v>
      </c>
      <c r="N358">
        <v>3</v>
      </c>
      <c r="O358">
        <v>1</v>
      </c>
      <c r="P358">
        <v>2</v>
      </c>
      <c r="Q358">
        <v>1</v>
      </c>
      <c r="R358">
        <v>3</v>
      </c>
      <c r="S358">
        <v>1</v>
      </c>
      <c r="T358" s="3">
        <f t="shared" si="15"/>
        <v>22.222222222222221</v>
      </c>
      <c r="U358" s="3">
        <f t="shared" si="16"/>
        <v>21.111111111111111</v>
      </c>
      <c r="V358" s="3">
        <f t="shared" si="17"/>
        <v>0.76200000000000001</v>
      </c>
      <c r="W358">
        <v>30</v>
      </c>
      <c r="X358">
        <v>2</v>
      </c>
      <c r="Y358">
        <v>7.91</v>
      </c>
      <c r="Z358">
        <v>72</v>
      </c>
      <c r="AA358" t="s">
        <v>370</v>
      </c>
      <c r="AB358">
        <v>70</v>
      </c>
      <c r="AC358" t="s">
        <v>370</v>
      </c>
    </row>
    <row r="359" spans="1:32" x14ac:dyDescent="0.15">
      <c r="A359" s="1">
        <v>38846</v>
      </c>
      <c r="B359">
        <v>13</v>
      </c>
      <c r="C359">
        <v>7.0000000000000007E-2</v>
      </c>
      <c r="D359">
        <v>7.25</v>
      </c>
      <c r="E359">
        <v>7.3</v>
      </c>
      <c r="G359">
        <v>0.14799999999999999</v>
      </c>
      <c r="N359">
        <v>1</v>
      </c>
      <c r="O359">
        <v>2</v>
      </c>
      <c r="P359">
        <v>2</v>
      </c>
      <c r="Q359">
        <v>2</v>
      </c>
      <c r="R359">
        <v>8</v>
      </c>
      <c r="S359">
        <v>4</v>
      </c>
      <c r="T359" s="3">
        <f t="shared" si="15"/>
        <v>17.777777777777779</v>
      </c>
      <c r="U359" s="3">
        <f t="shared" si="16"/>
        <v>15.555555555555555</v>
      </c>
      <c r="V359" s="3">
        <f t="shared" si="17"/>
        <v>0.60959999999999992</v>
      </c>
      <c r="W359">
        <v>24</v>
      </c>
      <c r="X359">
        <v>2</v>
      </c>
      <c r="Y359">
        <v>10.91</v>
      </c>
      <c r="Z359">
        <v>64</v>
      </c>
      <c r="AA359" t="s">
        <v>370</v>
      </c>
      <c r="AB359">
        <v>60</v>
      </c>
      <c r="AC359" t="s">
        <v>370</v>
      </c>
    </row>
    <row r="360" spans="1:32" x14ac:dyDescent="0.15">
      <c r="A360" s="6">
        <v>38860</v>
      </c>
      <c r="B360">
        <v>13</v>
      </c>
      <c r="C360">
        <v>0.03</v>
      </c>
      <c r="D360">
        <v>7.25</v>
      </c>
      <c r="E360">
        <v>14.9</v>
      </c>
      <c r="G360">
        <v>9.6000000000000002E-2</v>
      </c>
      <c r="N360">
        <v>1</v>
      </c>
      <c r="O360">
        <v>1</v>
      </c>
      <c r="P360">
        <v>3</v>
      </c>
      <c r="Q360">
        <v>2</v>
      </c>
      <c r="R360">
        <v>8</v>
      </c>
      <c r="S360">
        <v>1</v>
      </c>
      <c r="T360" s="3">
        <f t="shared" si="15"/>
        <v>17.777777777777779</v>
      </c>
      <c r="U360" s="3">
        <f t="shared" si="16"/>
        <v>15.555555555555555</v>
      </c>
      <c r="V360" s="3">
        <f t="shared" si="17"/>
        <v>0.83819999999999995</v>
      </c>
      <c r="W360">
        <v>33</v>
      </c>
      <c r="X360">
        <v>2</v>
      </c>
      <c r="Y360">
        <v>9.3800000000000008</v>
      </c>
      <c r="Z360">
        <v>64</v>
      </c>
      <c r="AA360" t="s">
        <v>370</v>
      </c>
      <c r="AB360">
        <v>60</v>
      </c>
      <c r="AC360" t="s">
        <v>370</v>
      </c>
    </row>
    <row r="361" spans="1:32" x14ac:dyDescent="0.15">
      <c r="A361" s="6">
        <v>38874</v>
      </c>
      <c r="B361">
        <v>13</v>
      </c>
      <c r="C361">
        <v>0.06</v>
      </c>
      <c r="D361">
        <v>6.94</v>
      </c>
      <c r="E361">
        <v>59.5</v>
      </c>
      <c r="G361">
        <v>0.184</v>
      </c>
      <c r="N361">
        <v>2</v>
      </c>
      <c r="O361">
        <v>5</v>
      </c>
      <c r="P361">
        <v>2</v>
      </c>
      <c r="Q361">
        <v>2</v>
      </c>
      <c r="R361">
        <v>2</v>
      </c>
      <c r="S361">
        <v>4</v>
      </c>
      <c r="T361" s="3">
        <f t="shared" si="15"/>
        <v>17.777777777777779</v>
      </c>
      <c r="U361" s="3">
        <f t="shared" si="16"/>
        <v>20</v>
      </c>
      <c r="V361" s="3">
        <f t="shared" si="17"/>
        <v>0.53339999999999999</v>
      </c>
      <c r="W361">
        <v>21</v>
      </c>
      <c r="X361">
        <v>2</v>
      </c>
      <c r="Y361">
        <v>9.7200000000000006</v>
      </c>
      <c r="Z361">
        <v>64</v>
      </c>
      <c r="AA361" t="s">
        <v>370</v>
      </c>
      <c r="AB361">
        <v>68</v>
      </c>
      <c r="AC361" t="s">
        <v>370</v>
      </c>
    </row>
    <row r="362" spans="1:32" x14ac:dyDescent="0.15">
      <c r="A362" s="6">
        <v>38903</v>
      </c>
      <c r="B362">
        <v>13</v>
      </c>
      <c r="C362">
        <v>0.05</v>
      </c>
      <c r="D362">
        <v>6.75</v>
      </c>
      <c r="E362">
        <v>17.8</v>
      </c>
      <c r="F362">
        <v>1.7</v>
      </c>
      <c r="G362">
        <v>0.34100000000000003</v>
      </c>
      <c r="N362">
        <v>4</v>
      </c>
      <c r="O362">
        <v>4</v>
      </c>
      <c r="P362">
        <v>2</v>
      </c>
      <c r="Q362">
        <v>2</v>
      </c>
      <c r="S362">
        <v>5</v>
      </c>
      <c r="T362" s="3">
        <f t="shared" si="15"/>
        <v>26.666666666666668</v>
      </c>
      <c r="U362" s="3">
        <f t="shared" si="16"/>
        <v>25.555555555555557</v>
      </c>
      <c r="V362" s="3">
        <f t="shared" si="17"/>
        <v>0.76200000000000001</v>
      </c>
      <c r="W362">
        <v>30</v>
      </c>
      <c r="X362">
        <v>2</v>
      </c>
      <c r="Y362">
        <v>8.17</v>
      </c>
      <c r="Z362">
        <v>80</v>
      </c>
      <c r="AA362" t="s">
        <v>370</v>
      </c>
      <c r="AB362">
        <v>78</v>
      </c>
      <c r="AC362" t="s">
        <v>370</v>
      </c>
    </row>
    <row r="363" spans="1:32" x14ac:dyDescent="0.15">
      <c r="A363" s="6">
        <v>38916</v>
      </c>
      <c r="B363">
        <v>13</v>
      </c>
      <c r="C363">
        <v>0.05</v>
      </c>
      <c r="D363">
        <v>6.74</v>
      </c>
      <c r="E363">
        <v>23.3</v>
      </c>
      <c r="F363">
        <v>2.2000000000000002</v>
      </c>
      <c r="G363" t="s">
        <v>309</v>
      </c>
      <c r="N363">
        <v>3</v>
      </c>
      <c r="O363">
        <v>1</v>
      </c>
      <c r="P363">
        <v>1</v>
      </c>
      <c r="Q363">
        <v>1</v>
      </c>
      <c r="R363">
        <v>5</v>
      </c>
      <c r="S363">
        <v>1</v>
      </c>
      <c r="T363" s="3">
        <f t="shared" si="15"/>
        <v>28.888888888888889</v>
      </c>
      <c r="U363" s="3">
        <f t="shared" si="16"/>
        <v>30</v>
      </c>
      <c r="V363" s="3">
        <f t="shared" si="17"/>
        <v>0.60959999999999992</v>
      </c>
      <c r="W363">
        <v>24</v>
      </c>
      <c r="X363">
        <v>2</v>
      </c>
      <c r="Y363">
        <v>8.01</v>
      </c>
      <c r="Z363">
        <v>84</v>
      </c>
      <c r="AA363" t="s">
        <v>370</v>
      </c>
      <c r="AB363">
        <v>86</v>
      </c>
      <c r="AC363" t="s">
        <v>370</v>
      </c>
    </row>
    <row r="364" spans="1:32" x14ac:dyDescent="0.15">
      <c r="A364" s="6">
        <v>38930</v>
      </c>
      <c r="B364">
        <v>13</v>
      </c>
      <c r="C364">
        <v>0.06</v>
      </c>
      <c r="D364">
        <v>7.14</v>
      </c>
      <c r="E364">
        <v>2.86</v>
      </c>
      <c r="F364">
        <v>2.1</v>
      </c>
      <c r="G364">
        <v>0.214</v>
      </c>
      <c r="N364">
        <v>3</v>
      </c>
      <c r="O364">
        <v>3</v>
      </c>
      <c r="P364">
        <v>2</v>
      </c>
      <c r="Q364">
        <v>2</v>
      </c>
      <c r="R364">
        <v>6</v>
      </c>
      <c r="S364">
        <v>1</v>
      </c>
      <c r="T364" s="3">
        <f t="shared" si="15"/>
        <v>28.888888888888889</v>
      </c>
      <c r="U364" s="3">
        <f t="shared" si="16"/>
        <v>32.222222222222221</v>
      </c>
      <c r="V364" s="3">
        <f t="shared" si="17"/>
        <v>0.60959999999999992</v>
      </c>
      <c r="W364">
        <v>24</v>
      </c>
      <c r="X364">
        <v>2</v>
      </c>
      <c r="Y364">
        <v>8.58</v>
      </c>
      <c r="Z364">
        <v>84</v>
      </c>
      <c r="AA364" t="s">
        <v>370</v>
      </c>
      <c r="AB364">
        <v>90</v>
      </c>
      <c r="AC364" t="s">
        <v>370</v>
      </c>
    </row>
    <row r="365" spans="1:32" x14ac:dyDescent="0.15">
      <c r="A365" s="6" t="s">
        <v>331</v>
      </c>
      <c r="B365">
        <v>13</v>
      </c>
      <c r="C365">
        <v>0.06</v>
      </c>
      <c r="D365">
        <v>6.72</v>
      </c>
      <c r="E365">
        <v>6.6</v>
      </c>
      <c r="F365">
        <v>2.04</v>
      </c>
      <c r="G365">
        <v>9.6000000000000002E-2</v>
      </c>
      <c r="N365">
        <v>2</v>
      </c>
      <c r="O365">
        <v>3</v>
      </c>
      <c r="P365">
        <v>1</v>
      </c>
      <c r="Q365">
        <v>1</v>
      </c>
      <c r="S365">
        <v>1</v>
      </c>
      <c r="T365" s="3">
        <f t="shared" si="15"/>
        <v>27.777777777777779</v>
      </c>
      <c r="U365" s="3">
        <f t="shared" si="16"/>
        <v>26.666666666666668</v>
      </c>
      <c r="V365" s="3">
        <f t="shared" si="17"/>
        <v>0.76200000000000001</v>
      </c>
      <c r="W365">
        <v>30</v>
      </c>
      <c r="X365">
        <v>2</v>
      </c>
      <c r="Y365">
        <v>7.63</v>
      </c>
      <c r="Z365">
        <v>82</v>
      </c>
      <c r="AA365" t="s">
        <v>370</v>
      </c>
      <c r="AB365">
        <v>80</v>
      </c>
      <c r="AC365" t="s">
        <v>370</v>
      </c>
    </row>
    <row r="366" spans="1:32" x14ac:dyDescent="0.15">
      <c r="A366" s="6">
        <v>38958</v>
      </c>
      <c r="B366">
        <v>13</v>
      </c>
      <c r="C366">
        <v>7.0000000000000007E-2</v>
      </c>
      <c r="D366">
        <v>7.22</v>
      </c>
      <c r="E366">
        <v>7.9</v>
      </c>
      <c r="F366">
        <v>1.68</v>
      </c>
      <c r="G366">
        <v>7.0999999999999994E-2</v>
      </c>
      <c r="N366">
        <v>3</v>
      </c>
      <c r="O366">
        <v>1</v>
      </c>
      <c r="P366">
        <v>2</v>
      </c>
      <c r="Q366">
        <v>2</v>
      </c>
      <c r="R366">
        <v>6</v>
      </c>
      <c r="T366" s="3">
        <f t="shared" si="15"/>
        <v>33.333333333333336</v>
      </c>
      <c r="U366" s="3">
        <f t="shared" si="16"/>
        <v>28.888888888888889</v>
      </c>
      <c r="V366" s="3">
        <f t="shared" si="17"/>
        <v>0.53339999999999999</v>
      </c>
      <c r="W366">
        <v>21</v>
      </c>
      <c r="X366">
        <v>2</v>
      </c>
      <c r="Y366">
        <v>7.29</v>
      </c>
      <c r="Z366">
        <v>92</v>
      </c>
      <c r="AA366" t="s">
        <v>370</v>
      </c>
      <c r="AB366">
        <v>84</v>
      </c>
      <c r="AC366" t="s">
        <v>370</v>
      </c>
    </row>
    <row r="367" spans="1:32" x14ac:dyDescent="0.15">
      <c r="A367" s="6">
        <v>38972</v>
      </c>
      <c r="B367">
        <v>13</v>
      </c>
      <c r="C367">
        <v>0.05</v>
      </c>
      <c r="D367">
        <v>6.87</v>
      </c>
      <c r="E367">
        <v>45.1</v>
      </c>
      <c r="F367">
        <v>1.4</v>
      </c>
      <c r="G367">
        <v>0.128</v>
      </c>
      <c r="N367">
        <v>1</v>
      </c>
      <c r="O367">
        <v>1</v>
      </c>
      <c r="P367">
        <v>2</v>
      </c>
      <c r="Q367">
        <v>1</v>
      </c>
      <c r="R367">
        <v>1</v>
      </c>
      <c r="S367">
        <v>1</v>
      </c>
      <c r="T367" s="3">
        <f t="shared" si="15"/>
        <v>20</v>
      </c>
      <c r="U367" s="3" t="str">
        <f t="shared" si="16"/>
        <v xml:space="preserve"> </v>
      </c>
      <c r="V367" s="3">
        <f t="shared" si="17"/>
        <v>0.33019999999999999</v>
      </c>
      <c r="W367">
        <v>13</v>
      </c>
      <c r="X367">
        <v>2</v>
      </c>
      <c r="Y367">
        <v>8.4600000000000009</v>
      </c>
      <c r="Z367">
        <v>68</v>
      </c>
      <c r="AA367" t="s">
        <v>370</v>
      </c>
    </row>
    <row r="368" spans="1:32" x14ac:dyDescent="0.15">
      <c r="A368" s="6">
        <v>38985</v>
      </c>
      <c r="B368">
        <v>13</v>
      </c>
      <c r="C368">
        <v>0.06</v>
      </c>
      <c r="D368">
        <v>6.88</v>
      </c>
      <c r="E368">
        <v>35.700000000000003</v>
      </c>
      <c r="F368">
        <v>3.22</v>
      </c>
      <c r="G368">
        <v>0.28399999999999997</v>
      </c>
      <c r="N368">
        <v>2</v>
      </c>
      <c r="O368">
        <v>1</v>
      </c>
      <c r="P368">
        <v>2</v>
      </c>
      <c r="Q368">
        <v>2</v>
      </c>
      <c r="R368">
        <v>2</v>
      </c>
      <c r="S368">
        <v>1</v>
      </c>
      <c r="T368" s="3">
        <f t="shared" si="15"/>
        <v>22.222222222222221</v>
      </c>
      <c r="U368" s="3">
        <f t="shared" si="16"/>
        <v>21.111111111111111</v>
      </c>
      <c r="V368" s="3">
        <f t="shared" si="17"/>
        <v>0.60959999999999992</v>
      </c>
      <c r="W368">
        <v>24</v>
      </c>
      <c r="X368">
        <v>2</v>
      </c>
      <c r="Y368">
        <v>8.73</v>
      </c>
      <c r="Z368">
        <v>72</v>
      </c>
      <c r="AA368" t="s">
        <v>370</v>
      </c>
      <c r="AB368">
        <v>70</v>
      </c>
      <c r="AC368" t="s">
        <v>370</v>
      </c>
    </row>
    <row r="369" spans="1:32" x14ac:dyDescent="0.15">
      <c r="A369" s="6">
        <v>39000</v>
      </c>
      <c r="B369">
        <v>13</v>
      </c>
      <c r="C369">
        <v>0.05</v>
      </c>
      <c r="D369">
        <v>6.82</v>
      </c>
      <c r="E369">
        <v>43.7</v>
      </c>
      <c r="G369">
        <v>0.23300000000000001</v>
      </c>
      <c r="N369">
        <v>2</v>
      </c>
      <c r="O369">
        <v>1</v>
      </c>
      <c r="P369">
        <v>1</v>
      </c>
      <c r="Q369">
        <v>1</v>
      </c>
      <c r="R369">
        <v>2</v>
      </c>
      <c r="S369">
        <v>1</v>
      </c>
      <c r="T369" s="3">
        <f t="shared" si="15"/>
        <v>20</v>
      </c>
      <c r="U369" s="3">
        <f t="shared" si="16"/>
        <v>17.777777777777779</v>
      </c>
      <c r="V369" s="3">
        <f t="shared" si="17"/>
        <v>0.4572</v>
      </c>
      <c r="W369">
        <v>18</v>
      </c>
      <c r="X369">
        <v>1</v>
      </c>
      <c r="Y369">
        <v>8.48</v>
      </c>
      <c r="Z369">
        <v>68</v>
      </c>
      <c r="AA369" t="s">
        <v>370</v>
      </c>
      <c r="AB369">
        <v>64</v>
      </c>
      <c r="AC369" t="s">
        <v>370</v>
      </c>
    </row>
    <row r="370" spans="1:32" x14ac:dyDescent="0.15">
      <c r="A370" s="6">
        <v>39014</v>
      </c>
      <c r="B370">
        <v>13</v>
      </c>
      <c r="C370">
        <v>0.05</v>
      </c>
      <c r="D370">
        <v>6.55</v>
      </c>
      <c r="E370">
        <v>19.5</v>
      </c>
      <c r="F370">
        <v>3.15</v>
      </c>
      <c r="G370">
        <v>0.158</v>
      </c>
      <c r="N370">
        <v>1</v>
      </c>
      <c r="O370">
        <v>2</v>
      </c>
      <c r="P370">
        <v>3</v>
      </c>
      <c r="Q370">
        <v>2</v>
      </c>
      <c r="R370">
        <v>6</v>
      </c>
      <c r="S370">
        <v>1</v>
      </c>
      <c r="T370" s="3">
        <f t="shared" si="15"/>
        <v>10</v>
      </c>
      <c r="U370" s="3">
        <f t="shared" si="16"/>
        <v>11.111111111111111</v>
      </c>
      <c r="V370" s="3">
        <f t="shared" si="17"/>
        <v>0.60959999999999992</v>
      </c>
      <c r="W370">
        <v>24</v>
      </c>
      <c r="X370">
        <v>2</v>
      </c>
      <c r="Y370">
        <v>8.82</v>
      </c>
      <c r="Z370">
        <v>50</v>
      </c>
      <c r="AA370" t="s">
        <v>370</v>
      </c>
      <c r="AB370">
        <v>52</v>
      </c>
      <c r="AC370" t="s">
        <v>370</v>
      </c>
    </row>
    <row r="371" spans="1:32" x14ac:dyDescent="0.15">
      <c r="A371" s="6">
        <v>39028</v>
      </c>
      <c r="B371">
        <v>13</v>
      </c>
      <c r="C371">
        <v>0.05</v>
      </c>
      <c r="D371">
        <v>6.31</v>
      </c>
      <c r="E371">
        <v>12.8</v>
      </c>
      <c r="F371">
        <v>2.2799999999999998</v>
      </c>
      <c r="G371">
        <v>0.17100000000000001</v>
      </c>
      <c r="N371">
        <v>4</v>
      </c>
      <c r="O371">
        <v>2</v>
      </c>
      <c r="P371">
        <v>1</v>
      </c>
      <c r="Q371">
        <v>1</v>
      </c>
      <c r="S371">
        <v>1</v>
      </c>
      <c r="T371" s="3">
        <f t="shared" si="15"/>
        <v>15.555555555555555</v>
      </c>
      <c r="U371" s="3">
        <f t="shared" si="16"/>
        <v>7.7777777777777777</v>
      </c>
      <c r="V371" s="3">
        <f t="shared" si="17"/>
        <v>0.4572</v>
      </c>
      <c r="W371">
        <v>18</v>
      </c>
      <c r="X371">
        <v>2</v>
      </c>
      <c r="Y371">
        <v>9.18</v>
      </c>
      <c r="Z371">
        <v>60</v>
      </c>
      <c r="AA371" t="s">
        <v>370</v>
      </c>
      <c r="AB371">
        <v>46</v>
      </c>
      <c r="AC371" t="s">
        <v>370</v>
      </c>
    </row>
    <row r="372" spans="1:32" x14ac:dyDescent="0.15">
      <c r="A372" s="6">
        <v>39042</v>
      </c>
      <c r="B372">
        <v>13</v>
      </c>
      <c r="T372" s="3" t="str">
        <f t="shared" si="15"/>
        <v xml:space="preserve"> </v>
      </c>
      <c r="U372" s="3" t="str">
        <f t="shared" si="16"/>
        <v xml:space="preserve"> </v>
      </c>
      <c r="V372" s="3">
        <f t="shared" si="17"/>
        <v>0</v>
      </c>
    </row>
    <row r="373" spans="1:32" x14ac:dyDescent="0.15">
      <c r="A373" s="6">
        <v>39056</v>
      </c>
      <c r="B373">
        <v>13</v>
      </c>
      <c r="C373">
        <v>0.05</v>
      </c>
      <c r="D373">
        <v>6.36</v>
      </c>
      <c r="E373">
        <v>6.4</v>
      </c>
      <c r="F373">
        <v>2.36</v>
      </c>
      <c r="G373">
        <v>0.13700000000000001</v>
      </c>
      <c r="N373">
        <v>1</v>
      </c>
      <c r="O373">
        <v>1</v>
      </c>
      <c r="P373">
        <v>2</v>
      </c>
      <c r="Q373">
        <v>2</v>
      </c>
      <c r="R373">
        <v>8</v>
      </c>
      <c r="S373">
        <v>1</v>
      </c>
      <c r="T373" s="3">
        <f t="shared" si="15"/>
        <v>1.6666666666666667</v>
      </c>
      <c r="U373" s="3">
        <f t="shared" si="16"/>
        <v>5.5555555555555554</v>
      </c>
      <c r="V373" s="3">
        <f t="shared" si="17"/>
        <v>0.68579999999999997</v>
      </c>
      <c r="W373">
        <v>27</v>
      </c>
      <c r="X373">
        <v>2</v>
      </c>
      <c r="Y373">
        <v>9.91</v>
      </c>
      <c r="Z373">
        <v>35</v>
      </c>
      <c r="AA373" t="s">
        <v>370</v>
      </c>
      <c r="AB373">
        <v>42</v>
      </c>
      <c r="AC373" t="s">
        <v>370</v>
      </c>
    </row>
    <row r="374" spans="1:32" x14ac:dyDescent="0.15">
      <c r="A374" s="6"/>
      <c r="T374" s="3" t="str">
        <f t="shared" si="15"/>
        <v xml:space="preserve"> </v>
      </c>
      <c r="U374" s="3" t="str">
        <f t="shared" si="16"/>
        <v xml:space="preserve"> </v>
      </c>
      <c r="V374" s="3">
        <f t="shared" si="17"/>
        <v>0</v>
      </c>
    </row>
    <row r="375" spans="1:32" x14ac:dyDescent="0.15">
      <c r="A375" s="6"/>
      <c r="T375" s="3" t="str">
        <f t="shared" si="15"/>
        <v xml:space="preserve"> </v>
      </c>
      <c r="U375" s="3" t="str">
        <f t="shared" si="16"/>
        <v xml:space="preserve"> </v>
      </c>
      <c r="V375" s="3">
        <f t="shared" si="17"/>
        <v>0</v>
      </c>
    </row>
    <row r="376" spans="1:32" x14ac:dyDescent="0.15">
      <c r="A376" s="6"/>
      <c r="T376" s="3" t="str">
        <f t="shared" si="15"/>
        <v xml:space="preserve"> </v>
      </c>
      <c r="U376" s="3" t="str">
        <f t="shared" si="16"/>
        <v xml:space="preserve"> </v>
      </c>
      <c r="V376" s="3">
        <f t="shared" si="17"/>
        <v>0</v>
      </c>
    </row>
    <row r="377" spans="1:32" x14ac:dyDescent="0.15">
      <c r="A377" s="6"/>
      <c r="T377" s="3" t="str">
        <f t="shared" si="15"/>
        <v xml:space="preserve"> </v>
      </c>
      <c r="U377" s="3" t="str">
        <f t="shared" si="16"/>
        <v xml:space="preserve"> </v>
      </c>
      <c r="V377" s="3">
        <f t="shared" si="17"/>
        <v>0</v>
      </c>
    </row>
    <row r="378" spans="1:32" x14ac:dyDescent="0.15">
      <c r="A378" s="1">
        <v>38615</v>
      </c>
      <c r="B378">
        <v>14</v>
      </c>
      <c r="C378">
        <v>7.0000000000000007E-2</v>
      </c>
      <c r="D378">
        <v>6.68</v>
      </c>
      <c r="E378">
        <v>6.2</v>
      </c>
      <c r="F378">
        <v>4.84</v>
      </c>
      <c r="G378">
        <v>0.26800000000000002</v>
      </c>
      <c r="N378" t="s">
        <v>22</v>
      </c>
      <c r="O378">
        <v>3</v>
      </c>
      <c r="P378">
        <v>2</v>
      </c>
      <c r="Q378">
        <v>1</v>
      </c>
      <c r="R378">
        <v>5</v>
      </c>
      <c r="S378">
        <v>1</v>
      </c>
      <c r="T378" s="3">
        <f t="shared" si="15"/>
        <v>30</v>
      </c>
      <c r="U378" s="3">
        <f t="shared" si="16"/>
        <v>19</v>
      </c>
      <c r="V378" s="3">
        <f t="shared" si="17"/>
        <v>0.68579999999999997</v>
      </c>
      <c r="W378">
        <v>27</v>
      </c>
      <c r="X378">
        <v>2</v>
      </c>
      <c r="Y378">
        <v>6.91</v>
      </c>
      <c r="Z378">
        <v>86</v>
      </c>
      <c r="AA378" t="s">
        <v>370</v>
      </c>
      <c r="AB378">
        <v>19</v>
      </c>
      <c r="AC378" t="s">
        <v>369</v>
      </c>
      <c r="AD378">
        <v>6</v>
      </c>
      <c r="AE378" t="s">
        <v>63</v>
      </c>
      <c r="AF378" t="s">
        <v>64</v>
      </c>
    </row>
    <row r="379" spans="1:32" x14ac:dyDescent="0.15">
      <c r="A379" s="1">
        <v>38629</v>
      </c>
      <c r="B379">
        <v>14</v>
      </c>
      <c r="C379">
        <v>0.28000000000000003</v>
      </c>
      <c r="D379">
        <v>5.52</v>
      </c>
      <c r="E379">
        <v>10.9</v>
      </c>
      <c r="F379">
        <v>16.54</v>
      </c>
      <c r="G379">
        <v>9.2999999999999999E-2</v>
      </c>
      <c r="N379" t="s">
        <v>22</v>
      </c>
      <c r="O379">
        <v>1</v>
      </c>
      <c r="P379">
        <v>2</v>
      </c>
      <c r="Q379">
        <v>1</v>
      </c>
      <c r="R379">
        <v>2</v>
      </c>
      <c r="S379">
        <v>2</v>
      </c>
      <c r="T379" s="3">
        <f t="shared" si="15"/>
        <v>27.777777777777779</v>
      </c>
      <c r="U379" s="3">
        <f t="shared" si="16"/>
        <v>19</v>
      </c>
      <c r="V379" s="3">
        <f t="shared" si="17"/>
        <v>0.68579999999999997</v>
      </c>
      <c r="W379">
        <v>27</v>
      </c>
      <c r="X379">
        <v>2</v>
      </c>
      <c r="Y379">
        <v>8.85</v>
      </c>
      <c r="Z379">
        <v>82</v>
      </c>
      <c r="AA379" t="s">
        <v>370</v>
      </c>
      <c r="AB379">
        <v>19</v>
      </c>
      <c r="AC379" t="s">
        <v>369</v>
      </c>
    </row>
    <row r="380" spans="1:32" x14ac:dyDescent="0.15">
      <c r="A380" s="4">
        <v>38643</v>
      </c>
      <c r="B380">
        <v>14</v>
      </c>
      <c r="C380">
        <v>7.0000000000000007E-2</v>
      </c>
      <c r="D380">
        <v>6</v>
      </c>
      <c r="E380">
        <v>6.1</v>
      </c>
      <c r="F380">
        <v>4.5199999999999996</v>
      </c>
      <c r="G380">
        <v>0.14799999999999999</v>
      </c>
      <c r="N380" t="s">
        <v>22</v>
      </c>
      <c r="O380">
        <v>1</v>
      </c>
      <c r="P380">
        <v>3</v>
      </c>
      <c r="Q380">
        <v>1</v>
      </c>
      <c r="R380">
        <v>4</v>
      </c>
      <c r="S380">
        <v>1</v>
      </c>
      <c r="T380" s="3">
        <f t="shared" si="15"/>
        <v>26.666666666666668</v>
      </c>
      <c r="U380" s="3">
        <f t="shared" si="16"/>
        <v>16</v>
      </c>
      <c r="V380" s="3">
        <f t="shared" si="17"/>
        <v>0.83819999999999995</v>
      </c>
      <c r="W380">
        <v>33</v>
      </c>
      <c r="X380">
        <v>2</v>
      </c>
      <c r="Y380">
        <v>12.99</v>
      </c>
      <c r="Z380">
        <v>80</v>
      </c>
      <c r="AA380" t="s">
        <v>370</v>
      </c>
      <c r="AB380">
        <v>16</v>
      </c>
      <c r="AC380" t="s">
        <v>369</v>
      </c>
    </row>
    <row r="381" spans="1:32" x14ac:dyDescent="0.15">
      <c r="A381" s="4">
        <v>38657</v>
      </c>
      <c r="B381">
        <v>14</v>
      </c>
      <c r="C381">
        <v>7.0000000000000007E-2</v>
      </c>
      <c r="D381">
        <v>6.13</v>
      </c>
      <c r="E381">
        <v>1.1000000000000001</v>
      </c>
      <c r="F381">
        <v>8.6</v>
      </c>
      <c r="G381">
        <v>0.11700000000000001</v>
      </c>
      <c r="N381" t="s">
        <v>22</v>
      </c>
      <c r="O381">
        <v>2</v>
      </c>
      <c r="P381">
        <v>2</v>
      </c>
      <c r="Q381">
        <v>1</v>
      </c>
      <c r="R381">
        <v>8</v>
      </c>
      <c r="S381">
        <v>1</v>
      </c>
      <c r="T381" s="3">
        <f t="shared" si="15"/>
        <v>18.333333333333332</v>
      </c>
      <c r="U381" s="3">
        <f t="shared" si="16"/>
        <v>14</v>
      </c>
      <c r="V381" s="3">
        <f t="shared" si="17"/>
        <v>0.60959999999999992</v>
      </c>
      <c r="W381">
        <v>24</v>
      </c>
      <c r="X381">
        <v>2</v>
      </c>
      <c r="Y381">
        <v>8.41</v>
      </c>
      <c r="Z381">
        <v>65</v>
      </c>
      <c r="AA381" t="s">
        <v>370</v>
      </c>
      <c r="AB381">
        <v>14</v>
      </c>
      <c r="AC381" t="s">
        <v>369</v>
      </c>
    </row>
    <row r="382" spans="1:32" x14ac:dyDescent="0.15">
      <c r="A382" s="1">
        <v>38671</v>
      </c>
      <c r="B382">
        <v>14</v>
      </c>
      <c r="C382">
        <v>7.0000000000000007E-2</v>
      </c>
      <c r="D382">
        <v>6.17</v>
      </c>
      <c r="E382">
        <v>8.8000000000000007</v>
      </c>
      <c r="F382">
        <v>6.15</v>
      </c>
      <c r="G382">
        <v>0.317</v>
      </c>
      <c r="N382" t="s">
        <v>22</v>
      </c>
      <c r="O382">
        <v>1</v>
      </c>
      <c r="P382">
        <v>1</v>
      </c>
      <c r="Q382">
        <v>1</v>
      </c>
      <c r="S382">
        <v>2</v>
      </c>
      <c r="T382" s="3">
        <f t="shared" si="15"/>
        <v>17</v>
      </c>
      <c r="U382" s="3">
        <f t="shared" si="16"/>
        <v>14</v>
      </c>
      <c r="V382" s="3">
        <f t="shared" si="17"/>
        <v>0.96519999999999995</v>
      </c>
      <c r="W382">
        <v>38</v>
      </c>
      <c r="X382">
        <v>2</v>
      </c>
      <c r="Y382">
        <v>9.15</v>
      </c>
      <c r="Z382">
        <v>17</v>
      </c>
      <c r="AA382" t="s">
        <v>369</v>
      </c>
      <c r="AB382">
        <v>14</v>
      </c>
      <c r="AC382" t="s">
        <v>369</v>
      </c>
    </row>
    <row r="383" spans="1:32" x14ac:dyDescent="0.15">
      <c r="A383" s="1">
        <v>38685</v>
      </c>
      <c r="B383">
        <v>14</v>
      </c>
      <c r="C383">
        <v>7.0000000000000007E-2</v>
      </c>
      <c r="D383">
        <v>6.52</v>
      </c>
      <c r="E383">
        <v>2.8</v>
      </c>
      <c r="F383">
        <v>4.0979999999999999</v>
      </c>
      <c r="G383">
        <v>0.185</v>
      </c>
      <c r="N383" t="s">
        <v>22</v>
      </c>
      <c r="O383">
        <v>3</v>
      </c>
      <c r="P383">
        <v>3</v>
      </c>
      <c r="Q383">
        <v>1</v>
      </c>
      <c r="R383">
        <v>4</v>
      </c>
      <c r="S383">
        <v>2</v>
      </c>
      <c r="T383" s="3">
        <f t="shared" si="15"/>
        <v>22.222222222222221</v>
      </c>
      <c r="U383" s="3">
        <f t="shared" si="16"/>
        <v>16</v>
      </c>
      <c r="V383" s="3">
        <f t="shared" si="17"/>
        <v>0.96519999999999995</v>
      </c>
      <c r="W383">
        <v>38</v>
      </c>
      <c r="X383">
        <v>2</v>
      </c>
      <c r="Y383">
        <v>11.01</v>
      </c>
      <c r="Z383">
        <v>72</v>
      </c>
      <c r="AA383" t="s">
        <v>370</v>
      </c>
      <c r="AB383">
        <v>16</v>
      </c>
      <c r="AC383" t="s">
        <v>369</v>
      </c>
    </row>
    <row r="384" spans="1:32" x14ac:dyDescent="0.15">
      <c r="A384" s="1">
        <v>38699</v>
      </c>
      <c r="B384">
        <v>14</v>
      </c>
      <c r="C384">
        <v>0.08</v>
      </c>
      <c r="D384">
        <v>6.29</v>
      </c>
      <c r="E384">
        <v>2.2000000000000002</v>
      </c>
      <c r="F384">
        <v>12.08</v>
      </c>
      <c r="G384">
        <v>0.22</v>
      </c>
      <c r="N384" t="s">
        <v>22</v>
      </c>
      <c r="O384">
        <v>1</v>
      </c>
      <c r="P384">
        <v>2</v>
      </c>
      <c r="Q384">
        <v>1</v>
      </c>
      <c r="R384">
        <v>8</v>
      </c>
      <c r="S384">
        <v>3</v>
      </c>
      <c r="T384" s="3">
        <f t="shared" si="15"/>
        <v>0.55555555555555558</v>
      </c>
      <c r="U384" s="3">
        <f t="shared" si="16"/>
        <v>5</v>
      </c>
      <c r="V384" s="3">
        <f t="shared" si="17"/>
        <v>0.96519999999999995</v>
      </c>
      <c r="W384">
        <v>38</v>
      </c>
      <c r="X384">
        <v>2</v>
      </c>
      <c r="Y384">
        <v>9.18</v>
      </c>
      <c r="Z384">
        <v>33</v>
      </c>
      <c r="AA384" t="s">
        <v>370</v>
      </c>
      <c r="AB384">
        <v>5</v>
      </c>
      <c r="AC384" t="s">
        <v>369</v>
      </c>
    </row>
    <row r="385" spans="1:29" x14ac:dyDescent="0.15">
      <c r="A385" s="1">
        <v>38804</v>
      </c>
      <c r="B385">
        <v>14</v>
      </c>
      <c r="C385">
        <v>0.03</v>
      </c>
      <c r="D385">
        <v>6.26</v>
      </c>
      <c r="E385">
        <v>8.1999999999999993</v>
      </c>
      <c r="G385">
        <v>9.4E-2</v>
      </c>
      <c r="N385" t="s">
        <v>22</v>
      </c>
      <c r="O385">
        <v>3</v>
      </c>
      <c r="P385">
        <v>2</v>
      </c>
      <c r="Q385">
        <v>1</v>
      </c>
      <c r="R385">
        <v>3</v>
      </c>
      <c r="S385">
        <v>2</v>
      </c>
      <c r="T385" s="3" t="str">
        <f t="shared" si="15"/>
        <v xml:space="preserve"> </v>
      </c>
      <c r="U385" s="3">
        <f t="shared" si="16"/>
        <v>5</v>
      </c>
      <c r="V385" s="3">
        <f t="shared" si="17"/>
        <v>0.83819999999999995</v>
      </c>
      <c r="W385">
        <v>33</v>
      </c>
      <c r="X385">
        <v>2</v>
      </c>
      <c r="Y385">
        <v>11.88</v>
      </c>
      <c r="AB385">
        <v>5</v>
      </c>
      <c r="AC385" t="s">
        <v>369</v>
      </c>
    </row>
    <row r="386" spans="1:29" x14ac:dyDescent="0.15">
      <c r="A386" s="1">
        <v>38818</v>
      </c>
      <c r="B386">
        <v>14</v>
      </c>
      <c r="C386">
        <v>0</v>
      </c>
      <c r="D386">
        <v>7.89</v>
      </c>
      <c r="E386">
        <v>3.2</v>
      </c>
      <c r="G386">
        <v>0.13</v>
      </c>
      <c r="N386" t="s">
        <v>22</v>
      </c>
      <c r="O386">
        <v>1</v>
      </c>
      <c r="P386">
        <v>2</v>
      </c>
      <c r="Q386">
        <v>1</v>
      </c>
      <c r="R386">
        <v>3</v>
      </c>
      <c r="S386">
        <v>1</v>
      </c>
      <c r="T386" s="3">
        <f t="shared" si="15"/>
        <v>21.111111111111111</v>
      </c>
      <c r="U386" s="3">
        <f t="shared" si="16"/>
        <v>15</v>
      </c>
      <c r="V386" s="3">
        <f t="shared" si="17"/>
        <v>0.83819999999999995</v>
      </c>
      <c r="W386">
        <v>33</v>
      </c>
      <c r="X386">
        <v>2</v>
      </c>
      <c r="Y386">
        <v>10.09</v>
      </c>
      <c r="Z386">
        <v>70</v>
      </c>
      <c r="AA386" t="s">
        <v>370</v>
      </c>
      <c r="AB386">
        <v>15</v>
      </c>
      <c r="AC386" t="s">
        <v>369</v>
      </c>
    </row>
    <row r="387" spans="1:29" x14ac:dyDescent="0.15">
      <c r="A387" s="1">
        <v>38832</v>
      </c>
      <c r="B387">
        <v>14</v>
      </c>
      <c r="C387">
        <v>0.04</v>
      </c>
      <c r="D387">
        <v>6.76</v>
      </c>
      <c r="E387">
        <v>10.7</v>
      </c>
      <c r="G387">
        <v>0.14699999999999999</v>
      </c>
      <c r="N387" t="s">
        <v>22</v>
      </c>
      <c r="O387">
        <v>1</v>
      </c>
      <c r="P387">
        <v>1</v>
      </c>
      <c r="Q387">
        <v>1</v>
      </c>
      <c r="R387">
        <v>3</v>
      </c>
      <c r="S387">
        <v>1</v>
      </c>
      <c r="T387" s="3">
        <f t="shared" ref="T387:T450" si="18">IF(Z387&gt;0,IF(AA387="F",((Z387-32)*5/9),Z387),IF(Z387&lt;0,IF(AA387="F",((Z387-32)*5/9),Z387)," "))</f>
        <v>22.777777777777779</v>
      </c>
      <c r="U387" s="3">
        <f t="shared" ref="U387:U450" si="19">IF(AB387&gt;0,IF(AC387="F",((AB387-32)*5/9),AB387),IF(AB387&lt;0,IF(AC387="F",((AB387-32)*5/9),AB387)," "))</f>
        <v>-6.666666666666667</v>
      </c>
      <c r="V387" s="3">
        <f t="shared" si="17"/>
        <v>0.83819999999999995</v>
      </c>
      <c r="W387">
        <v>33</v>
      </c>
      <c r="X387">
        <v>2</v>
      </c>
      <c r="Y387">
        <v>10.130000000000001</v>
      </c>
      <c r="Z387">
        <v>73</v>
      </c>
      <c r="AA387" t="s">
        <v>370</v>
      </c>
      <c r="AB387">
        <v>20</v>
      </c>
      <c r="AC387" t="s">
        <v>370</v>
      </c>
    </row>
    <row r="388" spans="1:29" x14ac:dyDescent="0.15">
      <c r="A388" s="1">
        <v>38846</v>
      </c>
      <c r="B388">
        <v>14</v>
      </c>
      <c r="C388">
        <v>0.08</v>
      </c>
      <c r="D388">
        <v>7.44</v>
      </c>
      <c r="E388">
        <v>9.1999999999999993</v>
      </c>
      <c r="G388">
        <v>0.32300000000000001</v>
      </c>
      <c r="N388" t="s">
        <v>22</v>
      </c>
      <c r="O388">
        <v>1</v>
      </c>
      <c r="P388">
        <v>1</v>
      </c>
      <c r="Q388">
        <v>1</v>
      </c>
      <c r="S388">
        <v>4</v>
      </c>
      <c r="T388" s="3">
        <f t="shared" si="18"/>
        <v>20.555555555555557</v>
      </c>
      <c r="U388" s="3">
        <f t="shared" si="19"/>
        <v>16</v>
      </c>
      <c r="V388" s="3">
        <f t="shared" si="17"/>
        <v>0.76200000000000001</v>
      </c>
      <c r="W388">
        <v>30</v>
      </c>
      <c r="X388">
        <v>2</v>
      </c>
      <c r="Y388">
        <v>8.91</v>
      </c>
      <c r="Z388">
        <v>69</v>
      </c>
      <c r="AA388" t="s">
        <v>370</v>
      </c>
      <c r="AB388">
        <v>16</v>
      </c>
      <c r="AC388" t="s">
        <v>369</v>
      </c>
    </row>
    <row r="389" spans="1:29" x14ac:dyDescent="0.15">
      <c r="A389" s="6">
        <v>38860</v>
      </c>
      <c r="B389">
        <v>14</v>
      </c>
      <c r="C389">
        <v>7.0000000000000007E-2</v>
      </c>
      <c r="D389">
        <v>7.12</v>
      </c>
      <c r="E389">
        <v>1.9</v>
      </c>
      <c r="G389">
        <v>0.16300000000000001</v>
      </c>
      <c r="N389" t="s">
        <v>22</v>
      </c>
      <c r="O389">
        <v>1</v>
      </c>
      <c r="P389">
        <v>2</v>
      </c>
      <c r="Q389">
        <v>1</v>
      </c>
      <c r="R389">
        <v>6</v>
      </c>
      <c r="S389">
        <v>1</v>
      </c>
      <c r="T389" s="3">
        <f t="shared" si="18"/>
        <v>21.111111111111111</v>
      </c>
      <c r="U389" s="3">
        <f t="shared" si="19"/>
        <v>15</v>
      </c>
      <c r="V389" s="3">
        <f t="shared" si="17"/>
        <v>0.76200000000000001</v>
      </c>
      <c r="W389">
        <v>30</v>
      </c>
      <c r="X389">
        <v>2</v>
      </c>
      <c r="Y389">
        <v>9.42</v>
      </c>
      <c r="Z389">
        <v>70</v>
      </c>
      <c r="AA389" t="s">
        <v>370</v>
      </c>
      <c r="AB389">
        <v>15</v>
      </c>
      <c r="AC389" t="s">
        <v>369</v>
      </c>
    </row>
    <row r="390" spans="1:29" x14ac:dyDescent="0.15">
      <c r="A390" s="6">
        <v>38874</v>
      </c>
      <c r="B390">
        <v>14</v>
      </c>
      <c r="C390">
        <v>0.03</v>
      </c>
      <c r="D390">
        <v>6.95</v>
      </c>
      <c r="E390">
        <v>6.9</v>
      </c>
      <c r="G390">
        <v>0.312</v>
      </c>
      <c r="N390" t="s">
        <v>22</v>
      </c>
      <c r="O390">
        <v>3</v>
      </c>
      <c r="P390">
        <v>2</v>
      </c>
      <c r="Q390">
        <v>1</v>
      </c>
      <c r="R390">
        <v>8</v>
      </c>
      <c r="S390">
        <v>5</v>
      </c>
      <c r="T390" s="3">
        <f t="shared" si="18"/>
        <v>20.555555555555557</v>
      </c>
      <c r="U390" s="3">
        <f t="shared" si="19"/>
        <v>17</v>
      </c>
      <c r="V390" s="3">
        <f t="shared" ref="V390:V453" si="20">W390*0.0254</f>
        <v>0.73659999999999992</v>
      </c>
      <c r="W390">
        <v>29</v>
      </c>
      <c r="X390">
        <v>2</v>
      </c>
      <c r="Y390">
        <v>10.35</v>
      </c>
      <c r="Z390">
        <v>69</v>
      </c>
      <c r="AA390" t="s">
        <v>370</v>
      </c>
      <c r="AB390">
        <v>17</v>
      </c>
      <c r="AC390" t="s">
        <v>369</v>
      </c>
    </row>
    <row r="391" spans="1:29" x14ac:dyDescent="0.15">
      <c r="A391" s="6">
        <v>38888</v>
      </c>
      <c r="B391">
        <v>14</v>
      </c>
      <c r="C391">
        <v>0.13</v>
      </c>
      <c r="D391">
        <v>7.18</v>
      </c>
      <c r="E391">
        <v>2</v>
      </c>
      <c r="F391">
        <v>5.3</v>
      </c>
      <c r="G391">
        <v>0.40100000000000002</v>
      </c>
      <c r="N391" t="s">
        <v>22</v>
      </c>
      <c r="O391">
        <v>1</v>
      </c>
      <c r="P391">
        <v>1</v>
      </c>
      <c r="Q391">
        <v>1</v>
      </c>
      <c r="S391">
        <v>3</v>
      </c>
      <c r="T391" s="3">
        <f t="shared" si="18"/>
        <v>30</v>
      </c>
      <c r="U391" s="3">
        <f t="shared" si="19"/>
        <v>19</v>
      </c>
      <c r="V391" s="3">
        <f t="shared" si="20"/>
        <v>0.68579999999999997</v>
      </c>
      <c r="W391">
        <v>27</v>
      </c>
      <c r="X391">
        <v>2</v>
      </c>
      <c r="Y391">
        <v>8.4600000000000009</v>
      </c>
      <c r="Z391">
        <v>86</v>
      </c>
      <c r="AA391" t="s">
        <v>370</v>
      </c>
      <c r="AB391">
        <v>19</v>
      </c>
      <c r="AC391" t="s">
        <v>369</v>
      </c>
    </row>
    <row r="392" spans="1:29" x14ac:dyDescent="0.15">
      <c r="A392" s="6">
        <v>38903</v>
      </c>
      <c r="B392">
        <v>14</v>
      </c>
      <c r="C392">
        <v>0.06</v>
      </c>
      <c r="D392">
        <v>6.68</v>
      </c>
      <c r="E392">
        <v>15.2</v>
      </c>
      <c r="F392">
        <v>3.7</v>
      </c>
      <c r="G392">
        <v>0.59799999999999998</v>
      </c>
      <c r="N392" t="s">
        <v>22</v>
      </c>
      <c r="O392">
        <v>1</v>
      </c>
      <c r="P392">
        <v>2</v>
      </c>
      <c r="Q392">
        <v>1</v>
      </c>
      <c r="R392">
        <v>4</v>
      </c>
      <c r="S392">
        <v>5</v>
      </c>
      <c r="T392" s="3">
        <f t="shared" si="18"/>
        <v>29.444444444444443</v>
      </c>
      <c r="U392" s="3">
        <f t="shared" si="19"/>
        <v>21</v>
      </c>
      <c r="V392" s="3">
        <f t="shared" si="20"/>
        <v>0.66039999999999999</v>
      </c>
      <c r="W392">
        <v>26</v>
      </c>
      <c r="X392">
        <v>1</v>
      </c>
      <c r="Y392">
        <v>6.92</v>
      </c>
      <c r="Z392">
        <v>85</v>
      </c>
      <c r="AA392" t="s">
        <v>370</v>
      </c>
      <c r="AB392">
        <v>21</v>
      </c>
      <c r="AC392" t="s">
        <v>369</v>
      </c>
    </row>
    <row r="393" spans="1:29" x14ac:dyDescent="0.15">
      <c r="A393" s="6">
        <v>38916</v>
      </c>
      <c r="B393">
        <v>14</v>
      </c>
      <c r="T393" s="3" t="str">
        <f t="shared" si="18"/>
        <v xml:space="preserve"> </v>
      </c>
      <c r="U393" s="3" t="str">
        <f t="shared" si="19"/>
        <v xml:space="preserve"> </v>
      </c>
      <c r="V393" s="3">
        <f t="shared" si="20"/>
        <v>0</v>
      </c>
    </row>
    <row r="394" spans="1:29" x14ac:dyDescent="0.15">
      <c r="A394" s="6">
        <v>38930</v>
      </c>
      <c r="B394">
        <v>14</v>
      </c>
      <c r="T394" s="3" t="str">
        <f t="shared" si="18"/>
        <v xml:space="preserve"> </v>
      </c>
      <c r="U394" s="3" t="str">
        <f t="shared" si="19"/>
        <v xml:space="preserve"> </v>
      </c>
      <c r="V394" s="3">
        <f t="shared" si="20"/>
        <v>0</v>
      </c>
    </row>
    <row r="395" spans="1:29" x14ac:dyDescent="0.15">
      <c r="A395" s="6">
        <v>38944</v>
      </c>
      <c r="B395">
        <v>14</v>
      </c>
      <c r="C395">
        <v>7.0000000000000007E-2</v>
      </c>
      <c r="D395">
        <v>6.8</v>
      </c>
      <c r="E395">
        <v>0.7</v>
      </c>
      <c r="F395">
        <v>7.84</v>
      </c>
      <c r="G395">
        <v>0.24099999999999999</v>
      </c>
      <c r="N395" t="s">
        <v>22</v>
      </c>
      <c r="O395">
        <v>3</v>
      </c>
      <c r="P395">
        <v>2</v>
      </c>
      <c r="Q395">
        <v>1</v>
      </c>
      <c r="R395">
        <v>4</v>
      </c>
      <c r="S395">
        <v>2</v>
      </c>
      <c r="T395" s="3">
        <f t="shared" si="18"/>
        <v>30.555555555555557</v>
      </c>
      <c r="U395" s="3">
        <f t="shared" si="19"/>
        <v>23</v>
      </c>
      <c r="V395" s="3">
        <f t="shared" si="20"/>
        <v>0.71119999999999994</v>
      </c>
      <c r="W395">
        <v>28</v>
      </c>
      <c r="X395">
        <v>2</v>
      </c>
      <c r="Y395">
        <v>7.31</v>
      </c>
      <c r="Z395">
        <v>87</v>
      </c>
      <c r="AA395" t="s">
        <v>370</v>
      </c>
      <c r="AB395">
        <v>23</v>
      </c>
      <c r="AC395" t="s">
        <v>369</v>
      </c>
    </row>
    <row r="396" spans="1:29" x14ac:dyDescent="0.15">
      <c r="A396" s="6">
        <v>38958</v>
      </c>
      <c r="B396">
        <v>14</v>
      </c>
      <c r="C396">
        <v>7.0000000000000007E-2</v>
      </c>
      <c r="D396">
        <v>7.1</v>
      </c>
      <c r="E396">
        <v>2.2999999999999998</v>
      </c>
      <c r="F396">
        <v>5.64</v>
      </c>
      <c r="G396">
        <v>0.20399999999999999</v>
      </c>
      <c r="N396" t="s">
        <v>22</v>
      </c>
      <c r="O396">
        <v>1</v>
      </c>
      <c r="P396">
        <v>2</v>
      </c>
      <c r="Q396">
        <v>1</v>
      </c>
      <c r="R396">
        <v>3</v>
      </c>
      <c r="S396">
        <v>3</v>
      </c>
      <c r="T396" s="3" t="str">
        <f t="shared" si="18"/>
        <v xml:space="preserve"> </v>
      </c>
      <c r="U396" s="3">
        <f t="shared" si="19"/>
        <v>20</v>
      </c>
      <c r="V396" s="3">
        <f t="shared" si="20"/>
        <v>0.83819999999999995</v>
      </c>
      <c r="W396">
        <v>33</v>
      </c>
      <c r="X396">
        <v>2</v>
      </c>
      <c r="Y396">
        <v>8.8000000000000007</v>
      </c>
      <c r="AB396">
        <v>20</v>
      </c>
      <c r="AC396" t="s">
        <v>369</v>
      </c>
    </row>
    <row r="397" spans="1:29" x14ac:dyDescent="0.15">
      <c r="A397" s="6">
        <v>38972</v>
      </c>
      <c r="B397">
        <v>14</v>
      </c>
      <c r="C397">
        <v>0.06</v>
      </c>
      <c r="D397">
        <v>6.55</v>
      </c>
      <c r="E397">
        <v>2.9</v>
      </c>
      <c r="F397">
        <v>6.24</v>
      </c>
      <c r="G397">
        <v>0.27</v>
      </c>
      <c r="N397" t="s">
        <v>22</v>
      </c>
      <c r="O397">
        <v>1</v>
      </c>
      <c r="P397">
        <v>1</v>
      </c>
      <c r="Q397">
        <v>1</v>
      </c>
      <c r="S397">
        <v>1</v>
      </c>
      <c r="T397" s="3">
        <f t="shared" si="18"/>
        <v>22.777777777777779</v>
      </c>
      <c r="U397" s="3">
        <f t="shared" si="19"/>
        <v>17</v>
      </c>
      <c r="V397" s="3">
        <f t="shared" si="20"/>
        <v>0.83819999999999995</v>
      </c>
      <c r="W397">
        <v>33</v>
      </c>
      <c r="X397">
        <v>2</v>
      </c>
      <c r="Y397">
        <v>8</v>
      </c>
      <c r="Z397">
        <v>73</v>
      </c>
      <c r="AA397" t="s">
        <v>370</v>
      </c>
      <c r="AB397">
        <v>17</v>
      </c>
      <c r="AC397" t="s">
        <v>369</v>
      </c>
    </row>
    <row r="398" spans="1:29" x14ac:dyDescent="0.15">
      <c r="A398" s="6">
        <v>38985</v>
      </c>
      <c r="B398">
        <v>14</v>
      </c>
      <c r="C398">
        <v>0.08</v>
      </c>
      <c r="D398">
        <v>6.6</v>
      </c>
      <c r="E398">
        <v>1.3</v>
      </c>
      <c r="F398">
        <v>7.1</v>
      </c>
      <c r="G398">
        <v>0.218</v>
      </c>
      <c r="N398" t="s">
        <v>22</v>
      </c>
      <c r="O398">
        <v>2</v>
      </c>
      <c r="P398">
        <v>1</v>
      </c>
      <c r="Q398">
        <v>1</v>
      </c>
      <c r="S398">
        <v>3</v>
      </c>
      <c r="T398" s="3">
        <f t="shared" si="18"/>
        <v>26.666666666666668</v>
      </c>
      <c r="U398" s="3">
        <f t="shared" si="19"/>
        <v>19</v>
      </c>
      <c r="V398" s="3">
        <f t="shared" si="20"/>
        <v>0</v>
      </c>
      <c r="X398">
        <v>2</v>
      </c>
      <c r="Y398">
        <v>7.4</v>
      </c>
      <c r="Z398">
        <v>80</v>
      </c>
      <c r="AA398" t="s">
        <v>370</v>
      </c>
      <c r="AB398">
        <v>19</v>
      </c>
      <c r="AC398" t="s">
        <v>369</v>
      </c>
    </row>
    <row r="399" spans="1:29" x14ac:dyDescent="0.15">
      <c r="A399" s="6">
        <v>39000</v>
      </c>
      <c r="B399">
        <v>14</v>
      </c>
      <c r="C399">
        <v>0.06</v>
      </c>
      <c r="D399">
        <v>6.53</v>
      </c>
      <c r="E399">
        <v>3.3</v>
      </c>
      <c r="G399">
        <v>0.16600000000000001</v>
      </c>
      <c r="N399" t="s">
        <v>22</v>
      </c>
      <c r="O399">
        <v>1</v>
      </c>
      <c r="P399">
        <v>1</v>
      </c>
      <c r="Q399">
        <v>1</v>
      </c>
      <c r="R399" t="s">
        <v>22</v>
      </c>
      <c r="S399">
        <v>1</v>
      </c>
      <c r="T399" s="3">
        <f t="shared" si="18"/>
        <v>26.111111111111111</v>
      </c>
      <c r="U399" s="3">
        <f t="shared" si="19"/>
        <v>16</v>
      </c>
      <c r="V399" s="3">
        <f t="shared" si="20"/>
        <v>0.55879999999999996</v>
      </c>
      <c r="W399">
        <v>22</v>
      </c>
      <c r="X399">
        <v>1</v>
      </c>
      <c r="Y399">
        <v>7.74</v>
      </c>
      <c r="Z399">
        <v>79</v>
      </c>
      <c r="AA399" t="s">
        <v>370</v>
      </c>
      <c r="AB399">
        <v>16</v>
      </c>
      <c r="AC399" t="s">
        <v>369</v>
      </c>
    </row>
    <row r="400" spans="1:29" x14ac:dyDescent="0.15">
      <c r="A400" s="6">
        <v>39014</v>
      </c>
      <c r="B400">
        <v>14</v>
      </c>
      <c r="T400" s="3" t="str">
        <f t="shared" si="18"/>
        <v xml:space="preserve"> </v>
      </c>
      <c r="U400" s="3" t="str">
        <f t="shared" si="19"/>
        <v xml:space="preserve"> </v>
      </c>
      <c r="V400" s="3">
        <f t="shared" si="20"/>
        <v>0</v>
      </c>
    </row>
    <row r="401" spans="1:32" x14ac:dyDescent="0.15">
      <c r="A401" s="6">
        <v>39028</v>
      </c>
      <c r="B401">
        <v>14</v>
      </c>
      <c r="C401">
        <v>0.06</v>
      </c>
      <c r="D401">
        <v>6.2</v>
      </c>
      <c r="E401">
        <v>1.9</v>
      </c>
      <c r="F401">
        <v>5.64</v>
      </c>
      <c r="G401">
        <v>9.7000000000000003E-2</v>
      </c>
      <c r="N401" t="s">
        <v>22</v>
      </c>
      <c r="O401">
        <v>2</v>
      </c>
      <c r="P401">
        <v>1</v>
      </c>
      <c r="Q401">
        <v>1</v>
      </c>
      <c r="S401">
        <v>1</v>
      </c>
      <c r="T401" s="3">
        <f t="shared" si="18"/>
        <v>19.444444444444443</v>
      </c>
      <c r="U401" s="3">
        <f t="shared" si="19"/>
        <v>12</v>
      </c>
      <c r="V401" s="3">
        <f t="shared" si="20"/>
        <v>0.91439999999999999</v>
      </c>
      <c r="W401">
        <v>36</v>
      </c>
      <c r="X401">
        <v>2</v>
      </c>
      <c r="Y401">
        <v>7.75</v>
      </c>
      <c r="Z401">
        <v>67</v>
      </c>
      <c r="AA401" t="s">
        <v>370</v>
      </c>
      <c r="AB401">
        <v>12</v>
      </c>
      <c r="AC401" t="s">
        <v>369</v>
      </c>
    </row>
    <row r="402" spans="1:32" x14ac:dyDescent="0.15">
      <c r="A402" s="6">
        <v>39042</v>
      </c>
      <c r="B402">
        <v>14</v>
      </c>
      <c r="C402">
        <v>7.0000000000000007E-2</v>
      </c>
      <c r="D402">
        <v>6.1</v>
      </c>
      <c r="E402">
        <v>3.7</v>
      </c>
      <c r="F402">
        <v>7.66</v>
      </c>
      <c r="G402">
        <v>0.25700000000000001</v>
      </c>
      <c r="N402" t="s">
        <v>22</v>
      </c>
      <c r="O402">
        <v>3</v>
      </c>
      <c r="P402">
        <v>1</v>
      </c>
      <c r="Q402">
        <v>1</v>
      </c>
      <c r="S402">
        <v>1</v>
      </c>
      <c r="T402" s="3">
        <f t="shared" si="18"/>
        <v>11.666666666666666</v>
      </c>
      <c r="U402" s="3">
        <f t="shared" si="19"/>
        <v>10</v>
      </c>
      <c r="V402" s="3">
        <f t="shared" si="20"/>
        <v>0.33019999999999999</v>
      </c>
      <c r="W402">
        <v>13</v>
      </c>
      <c r="X402">
        <v>1</v>
      </c>
      <c r="Y402">
        <v>8.65</v>
      </c>
      <c r="Z402">
        <v>53</v>
      </c>
      <c r="AA402" t="s">
        <v>370</v>
      </c>
      <c r="AB402">
        <v>10</v>
      </c>
      <c r="AC402" t="s">
        <v>369</v>
      </c>
    </row>
    <row r="403" spans="1:32" x14ac:dyDescent="0.15">
      <c r="A403" s="6">
        <v>39056</v>
      </c>
      <c r="B403">
        <v>14</v>
      </c>
      <c r="C403">
        <v>7.0000000000000007E-2</v>
      </c>
      <c r="D403">
        <v>6.38</v>
      </c>
      <c r="E403">
        <v>3.6</v>
      </c>
      <c r="F403">
        <v>6.27</v>
      </c>
      <c r="G403">
        <v>0.156</v>
      </c>
      <c r="N403" t="s">
        <v>22</v>
      </c>
      <c r="O403">
        <v>1</v>
      </c>
      <c r="P403">
        <v>1</v>
      </c>
      <c r="Q403">
        <v>1</v>
      </c>
      <c r="R403">
        <v>5</v>
      </c>
      <c r="S403">
        <v>3</v>
      </c>
      <c r="T403" s="3">
        <f t="shared" si="18"/>
        <v>5</v>
      </c>
      <c r="U403" s="3">
        <f t="shared" si="19"/>
        <v>7</v>
      </c>
      <c r="V403" s="3">
        <f t="shared" si="20"/>
        <v>0.55879999999999996</v>
      </c>
      <c r="W403">
        <v>22</v>
      </c>
      <c r="X403">
        <v>1</v>
      </c>
      <c r="Y403">
        <v>9.57</v>
      </c>
      <c r="Z403">
        <v>41</v>
      </c>
      <c r="AA403" t="s">
        <v>370</v>
      </c>
      <c r="AB403">
        <v>7</v>
      </c>
      <c r="AC403" t="s">
        <v>369</v>
      </c>
    </row>
    <row r="404" spans="1:32" x14ac:dyDescent="0.15">
      <c r="A404" s="6"/>
      <c r="T404" s="3" t="str">
        <f t="shared" si="18"/>
        <v xml:space="preserve"> </v>
      </c>
      <c r="U404" s="3" t="str">
        <f t="shared" si="19"/>
        <v xml:space="preserve"> </v>
      </c>
      <c r="V404" s="3">
        <f t="shared" si="20"/>
        <v>0</v>
      </c>
    </row>
    <row r="405" spans="1:32" x14ac:dyDescent="0.15">
      <c r="A405" s="6"/>
      <c r="T405" s="3" t="str">
        <f t="shared" si="18"/>
        <v xml:space="preserve"> </v>
      </c>
      <c r="U405" s="3" t="str">
        <f t="shared" si="19"/>
        <v xml:space="preserve"> </v>
      </c>
      <c r="V405" s="3">
        <f t="shared" si="20"/>
        <v>0</v>
      </c>
    </row>
    <row r="406" spans="1:32" x14ac:dyDescent="0.15">
      <c r="A406" s="6"/>
      <c r="T406" s="3" t="str">
        <f t="shared" si="18"/>
        <v xml:space="preserve"> </v>
      </c>
      <c r="U406" s="3" t="str">
        <f t="shared" si="19"/>
        <v xml:space="preserve"> </v>
      </c>
      <c r="V406" s="3">
        <f t="shared" si="20"/>
        <v>0</v>
      </c>
    </row>
    <row r="407" spans="1:32" x14ac:dyDescent="0.15">
      <c r="A407" s="1">
        <v>38615</v>
      </c>
      <c r="B407">
        <v>15</v>
      </c>
      <c r="C407">
        <v>7.0000000000000007E-2</v>
      </c>
      <c r="D407">
        <v>6.55</v>
      </c>
      <c r="E407">
        <v>16.600000000000001</v>
      </c>
      <c r="F407">
        <v>3.07</v>
      </c>
      <c r="G407">
        <v>5.2999999999999999E-2</v>
      </c>
      <c r="N407" t="s">
        <v>22</v>
      </c>
      <c r="O407">
        <v>7</v>
      </c>
      <c r="P407">
        <v>1</v>
      </c>
      <c r="Q407">
        <v>1</v>
      </c>
      <c r="R407" t="s">
        <v>22</v>
      </c>
      <c r="S407">
        <v>1</v>
      </c>
      <c r="T407" s="3">
        <f t="shared" si="18"/>
        <v>20</v>
      </c>
      <c r="U407" s="3">
        <f t="shared" si="19"/>
        <v>24</v>
      </c>
      <c r="V407" s="3">
        <f t="shared" si="20"/>
        <v>0.68579999999999997</v>
      </c>
      <c r="W407">
        <v>27</v>
      </c>
      <c r="X407">
        <v>2</v>
      </c>
      <c r="Y407">
        <v>6.98</v>
      </c>
      <c r="Z407">
        <v>20</v>
      </c>
      <c r="AA407" t="s">
        <v>369</v>
      </c>
      <c r="AB407">
        <v>24</v>
      </c>
      <c r="AC407" t="s">
        <v>369</v>
      </c>
      <c r="AD407">
        <v>6</v>
      </c>
      <c r="AE407" t="s">
        <v>66</v>
      </c>
      <c r="AF407" t="s">
        <v>67</v>
      </c>
    </row>
    <row r="408" spans="1:32" x14ac:dyDescent="0.15">
      <c r="A408" s="1">
        <v>38629</v>
      </c>
      <c r="B408">
        <v>15</v>
      </c>
      <c r="C408">
        <v>0.48</v>
      </c>
      <c r="D408">
        <v>6.9</v>
      </c>
      <c r="E408">
        <v>16.2</v>
      </c>
      <c r="F408">
        <v>8.1170000000000009</v>
      </c>
      <c r="G408">
        <v>0.11</v>
      </c>
      <c r="N408" t="s">
        <v>22</v>
      </c>
      <c r="O408">
        <v>3</v>
      </c>
      <c r="P408">
        <v>1</v>
      </c>
      <c r="Q408">
        <v>1</v>
      </c>
      <c r="R408" t="s">
        <v>22</v>
      </c>
      <c r="S408">
        <v>1</v>
      </c>
      <c r="T408" s="3">
        <f t="shared" si="18"/>
        <v>18</v>
      </c>
      <c r="U408" s="3">
        <f t="shared" si="19"/>
        <v>19</v>
      </c>
      <c r="V408" s="3">
        <f t="shared" si="20"/>
        <v>0.68579999999999997</v>
      </c>
      <c r="W408">
        <v>27</v>
      </c>
      <c r="X408">
        <v>2</v>
      </c>
      <c r="Y408">
        <v>10.34</v>
      </c>
      <c r="Z408">
        <v>18</v>
      </c>
      <c r="AA408" t="s">
        <v>369</v>
      </c>
      <c r="AB408">
        <v>19</v>
      </c>
      <c r="AC408" t="s">
        <v>369</v>
      </c>
    </row>
    <row r="409" spans="1:32" x14ac:dyDescent="0.15">
      <c r="A409" s="4">
        <v>38643</v>
      </c>
      <c r="B409">
        <v>15</v>
      </c>
      <c r="C409">
        <v>0.06</v>
      </c>
      <c r="D409">
        <v>6.01</v>
      </c>
      <c r="E409">
        <v>6.5</v>
      </c>
      <c r="F409">
        <v>2.6989999999999998</v>
      </c>
      <c r="G409">
        <v>0.19700000000000001</v>
      </c>
      <c r="N409" t="s">
        <v>22</v>
      </c>
      <c r="O409">
        <v>1</v>
      </c>
      <c r="P409">
        <v>1</v>
      </c>
      <c r="Q409">
        <v>1</v>
      </c>
      <c r="R409" t="s">
        <v>22</v>
      </c>
      <c r="S409">
        <v>1</v>
      </c>
      <c r="T409" s="3">
        <f t="shared" si="18"/>
        <v>10</v>
      </c>
      <c r="U409" s="3">
        <f t="shared" si="19"/>
        <v>15</v>
      </c>
      <c r="V409" s="3">
        <f t="shared" si="20"/>
        <v>0.68579999999999997</v>
      </c>
      <c r="W409">
        <v>27</v>
      </c>
      <c r="X409">
        <v>2</v>
      </c>
      <c r="Y409">
        <v>8.58</v>
      </c>
      <c r="Z409">
        <v>10</v>
      </c>
      <c r="AA409" t="s">
        <v>369</v>
      </c>
      <c r="AB409">
        <v>15</v>
      </c>
      <c r="AC409" t="s">
        <v>369</v>
      </c>
    </row>
    <row r="410" spans="1:32" x14ac:dyDescent="0.15">
      <c r="A410" s="4">
        <v>38657</v>
      </c>
      <c r="B410">
        <v>15</v>
      </c>
      <c r="C410">
        <v>7.0000000000000007E-2</v>
      </c>
      <c r="D410">
        <v>6.07</v>
      </c>
      <c r="E410">
        <v>4.5</v>
      </c>
      <c r="F410">
        <v>6.37</v>
      </c>
      <c r="G410">
        <v>9.0999999999999998E-2</v>
      </c>
      <c r="N410" t="s">
        <v>22</v>
      </c>
      <c r="O410">
        <v>1</v>
      </c>
      <c r="P410">
        <v>1</v>
      </c>
      <c r="Q410">
        <v>1</v>
      </c>
      <c r="R410" t="s">
        <v>22</v>
      </c>
      <c r="S410">
        <v>1</v>
      </c>
      <c r="T410" s="3">
        <f t="shared" si="18"/>
        <v>13</v>
      </c>
      <c r="U410" s="3">
        <f t="shared" si="19"/>
        <v>10</v>
      </c>
      <c r="V410" s="3">
        <f t="shared" si="20"/>
        <v>0.68579999999999997</v>
      </c>
      <c r="W410">
        <v>27</v>
      </c>
      <c r="X410">
        <v>2</v>
      </c>
      <c r="Y410">
        <v>8.23</v>
      </c>
      <c r="Z410">
        <v>13</v>
      </c>
      <c r="AA410" t="s">
        <v>369</v>
      </c>
      <c r="AB410">
        <v>10</v>
      </c>
      <c r="AC410" t="s">
        <v>369</v>
      </c>
    </row>
    <row r="411" spans="1:32" x14ac:dyDescent="0.15">
      <c r="A411" s="1">
        <v>38671</v>
      </c>
      <c r="B411">
        <v>15</v>
      </c>
      <c r="C411">
        <v>7.0000000000000007E-2</v>
      </c>
      <c r="D411">
        <v>6.15</v>
      </c>
      <c r="E411">
        <v>7</v>
      </c>
      <c r="F411">
        <v>4.59</v>
      </c>
      <c r="G411">
        <v>6.3E-2</v>
      </c>
      <c r="N411" t="s">
        <v>22</v>
      </c>
      <c r="O411">
        <v>2</v>
      </c>
      <c r="P411">
        <v>1</v>
      </c>
      <c r="Q411">
        <v>1</v>
      </c>
      <c r="R411" t="s">
        <v>22</v>
      </c>
      <c r="S411">
        <v>1</v>
      </c>
      <c r="T411" s="3">
        <f t="shared" si="18"/>
        <v>15</v>
      </c>
      <c r="U411" s="3">
        <f t="shared" si="19"/>
        <v>12</v>
      </c>
      <c r="V411" s="3">
        <f t="shared" si="20"/>
        <v>0.68579999999999997</v>
      </c>
      <c r="W411">
        <v>27</v>
      </c>
      <c r="X411">
        <v>2</v>
      </c>
      <c r="Y411">
        <v>10.81</v>
      </c>
      <c r="Z411">
        <v>15</v>
      </c>
      <c r="AA411" t="s">
        <v>369</v>
      </c>
      <c r="AB411">
        <v>12</v>
      </c>
      <c r="AC411" t="s">
        <v>369</v>
      </c>
    </row>
    <row r="412" spans="1:32" x14ac:dyDescent="0.15">
      <c r="A412" s="1">
        <v>38685</v>
      </c>
      <c r="B412">
        <v>15</v>
      </c>
      <c r="C412">
        <v>7.0000000000000007E-2</v>
      </c>
      <c r="D412">
        <v>6.52</v>
      </c>
      <c r="E412">
        <v>7.1</v>
      </c>
      <c r="F412">
        <v>3.4169999999999998</v>
      </c>
      <c r="G412">
        <v>0.214</v>
      </c>
      <c r="N412" t="s">
        <v>22</v>
      </c>
      <c r="O412">
        <v>1</v>
      </c>
      <c r="P412">
        <v>2</v>
      </c>
      <c r="Q412">
        <v>2</v>
      </c>
      <c r="R412">
        <v>5</v>
      </c>
      <c r="S412">
        <v>2</v>
      </c>
      <c r="T412" s="3">
        <f t="shared" si="18"/>
        <v>17</v>
      </c>
      <c r="U412" s="3">
        <f t="shared" si="19"/>
        <v>8</v>
      </c>
      <c r="V412" s="3">
        <f t="shared" si="20"/>
        <v>0.68579999999999997</v>
      </c>
      <c r="W412">
        <v>27</v>
      </c>
      <c r="X412">
        <v>2</v>
      </c>
      <c r="Y412">
        <v>12.54</v>
      </c>
      <c r="Z412">
        <v>17</v>
      </c>
      <c r="AA412" t="s">
        <v>369</v>
      </c>
      <c r="AB412">
        <v>8</v>
      </c>
      <c r="AC412" t="s">
        <v>369</v>
      </c>
    </row>
    <row r="413" spans="1:32" x14ac:dyDescent="0.15">
      <c r="A413" s="1">
        <v>38699</v>
      </c>
      <c r="B413">
        <v>15</v>
      </c>
      <c r="C413">
        <v>0.08</v>
      </c>
      <c r="D413">
        <v>6.28</v>
      </c>
      <c r="E413">
        <v>3.6</v>
      </c>
      <c r="F413">
        <v>9.5670000000000002</v>
      </c>
      <c r="G413">
        <v>0.11700000000000001</v>
      </c>
      <c r="N413" t="s">
        <v>22</v>
      </c>
      <c r="O413">
        <v>1</v>
      </c>
      <c r="P413">
        <v>1</v>
      </c>
      <c r="Q413">
        <v>1</v>
      </c>
      <c r="R413" t="s">
        <v>22</v>
      </c>
      <c r="S413">
        <v>1</v>
      </c>
      <c r="T413" s="3">
        <f t="shared" si="18"/>
        <v>-5</v>
      </c>
      <c r="U413" s="3">
        <f t="shared" si="19"/>
        <v>3</v>
      </c>
      <c r="V413" s="3">
        <f t="shared" si="20"/>
        <v>0.4572</v>
      </c>
      <c r="W413">
        <v>18</v>
      </c>
      <c r="X413">
        <v>2</v>
      </c>
      <c r="Y413">
        <v>8.34</v>
      </c>
      <c r="Z413">
        <v>-5</v>
      </c>
      <c r="AA413" t="s">
        <v>369</v>
      </c>
      <c r="AB413">
        <v>3</v>
      </c>
      <c r="AC413" t="s">
        <v>369</v>
      </c>
    </row>
    <row r="414" spans="1:32" x14ac:dyDescent="0.15">
      <c r="A414" s="1">
        <v>38804</v>
      </c>
      <c r="B414">
        <v>15</v>
      </c>
      <c r="C414">
        <v>0.03</v>
      </c>
      <c r="D414">
        <v>6.24</v>
      </c>
      <c r="E414">
        <v>3.7</v>
      </c>
      <c r="G414">
        <v>6.0999999999999999E-2</v>
      </c>
      <c r="N414" t="s">
        <v>22</v>
      </c>
      <c r="O414">
        <v>3</v>
      </c>
      <c r="P414">
        <v>1</v>
      </c>
      <c r="Q414">
        <v>2</v>
      </c>
      <c r="R414" t="s">
        <v>22</v>
      </c>
      <c r="S414">
        <v>1</v>
      </c>
      <c r="T414" s="3">
        <f t="shared" si="18"/>
        <v>6</v>
      </c>
      <c r="U414" s="3">
        <f t="shared" si="19"/>
        <v>9</v>
      </c>
      <c r="V414" s="3">
        <f t="shared" si="20"/>
        <v>0.68579999999999997</v>
      </c>
      <c r="W414">
        <v>27</v>
      </c>
      <c r="X414">
        <v>2</v>
      </c>
      <c r="Y414">
        <v>11.48</v>
      </c>
      <c r="Z414">
        <v>6</v>
      </c>
      <c r="AA414" t="s">
        <v>369</v>
      </c>
      <c r="AB414">
        <v>9</v>
      </c>
      <c r="AC414" t="s">
        <v>369</v>
      </c>
    </row>
    <row r="415" spans="1:32" x14ac:dyDescent="0.15">
      <c r="A415" s="1">
        <v>38818</v>
      </c>
      <c r="B415">
        <v>15</v>
      </c>
      <c r="C415">
        <v>0</v>
      </c>
      <c r="D415">
        <v>6.68</v>
      </c>
      <c r="E415">
        <v>5.0999999999999996</v>
      </c>
      <c r="G415">
        <v>8.1000000000000003E-2</v>
      </c>
      <c r="N415" t="s">
        <v>22</v>
      </c>
      <c r="O415">
        <v>1</v>
      </c>
      <c r="P415">
        <v>1</v>
      </c>
      <c r="Q415">
        <v>1</v>
      </c>
      <c r="R415" t="s">
        <v>22</v>
      </c>
      <c r="S415">
        <v>1</v>
      </c>
      <c r="T415" s="3">
        <f t="shared" si="18"/>
        <v>10</v>
      </c>
      <c r="U415" s="3">
        <f t="shared" si="19"/>
        <v>13</v>
      </c>
      <c r="V415" s="3">
        <f t="shared" si="20"/>
        <v>0.60959999999999992</v>
      </c>
      <c r="W415">
        <v>24</v>
      </c>
      <c r="X415">
        <v>2</v>
      </c>
      <c r="Y415">
        <v>9.82</v>
      </c>
      <c r="Z415">
        <v>10</v>
      </c>
      <c r="AA415" t="s">
        <v>369</v>
      </c>
      <c r="AB415">
        <v>13</v>
      </c>
      <c r="AC415" t="s">
        <v>369</v>
      </c>
    </row>
    <row r="416" spans="1:32" x14ac:dyDescent="0.15">
      <c r="A416" s="1">
        <v>38832</v>
      </c>
      <c r="B416">
        <v>15</v>
      </c>
      <c r="C416">
        <v>0.04</v>
      </c>
      <c r="D416">
        <v>7.08</v>
      </c>
      <c r="E416">
        <v>9.1</v>
      </c>
      <c r="G416">
        <v>7.9000000000000001E-2</v>
      </c>
      <c r="N416" t="s">
        <v>22</v>
      </c>
      <c r="O416">
        <v>1</v>
      </c>
      <c r="P416">
        <v>1</v>
      </c>
      <c r="Q416">
        <v>1</v>
      </c>
      <c r="R416" t="s">
        <v>22</v>
      </c>
      <c r="S416">
        <v>1</v>
      </c>
      <c r="T416" s="3">
        <f t="shared" si="18"/>
        <v>12</v>
      </c>
      <c r="U416" s="3">
        <f t="shared" si="19"/>
        <v>18</v>
      </c>
      <c r="V416" s="3">
        <f t="shared" si="20"/>
        <v>0.68579999999999997</v>
      </c>
      <c r="W416">
        <v>27</v>
      </c>
      <c r="X416">
        <v>2</v>
      </c>
      <c r="Y416">
        <v>10.26</v>
      </c>
      <c r="Z416">
        <v>12</v>
      </c>
      <c r="AA416" t="s">
        <v>369</v>
      </c>
      <c r="AB416">
        <v>18</v>
      </c>
      <c r="AC416" t="s">
        <v>369</v>
      </c>
    </row>
    <row r="417" spans="1:29" x14ac:dyDescent="0.15">
      <c r="A417" s="1">
        <v>38846</v>
      </c>
      <c r="B417">
        <v>15</v>
      </c>
      <c r="T417" s="3" t="str">
        <f t="shared" si="18"/>
        <v xml:space="preserve"> </v>
      </c>
      <c r="U417" s="3" t="str">
        <f t="shared" si="19"/>
        <v xml:space="preserve"> </v>
      </c>
      <c r="V417" s="3">
        <f t="shared" si="20"/>
        <v>0</v>
      </c>
    </row>
    <row r="418" spans="1:29" x14ac:dyDescent="0.15">
      <c r="A418" s="6">
        <v>38860</v>
      </c>
      <c r="B418">
        <v>15</v>
      </c>
      <c r="C418">
        <v>7.0000000000000007E-2</v>
      </c>
      <c r="D418">
        <v>7.07</v>
      </c>
      <c r="E418">
        <v>3.5</v>
      </c>
      <c r="G418">
        <v>8.8999999999999996E-2</v>
      </c>
      <c r="N418" t="s">
        <v>22</v>
      </c>
      <c r="O418">
        <v>1</v>
      </c>
      <c r="P418">
        <v>1</v>
      </c>
      <c r="Q418">
        <v>1</v>
      </c>
      <c r="R418" t="s">
        <v>22</v>
      </c>
      <c r="S418">
        <v>1</v>
      </c>
      <c r="T418" s="3">
        <f t="shared" si="18"/>
        <v>9</v>
      </c>
      <c r="U418" s="3">
        <f t="shared" si="19"/>
        <v>18</v>
      </c>
      <c r="V418" s="3">
        <f t="shared" si="20"/>
        <v>0.68579999999999997</v>
      </c>
      <c r="W418">
        <v>27</v>
      </c>
      <c r="X418">
        <v>2</v>
      </c>
      <c r="Y418">
        <v>9.6300000000000008</v>
      </c>
      <c r="Z418">
        <v>9</v>
      </c>
      <c r="AA418" t="s">
        <v>369</v>
      </c>
      <c r="AB418">
        <v>18</v>
      </c>
      <c r="AC418" t="s">
        <v>369</v>
      </c>
    </row>
    <row r="419" spans="1:29" x14ac:dyDescent="0.15">
      <c r="A419" s="6">
        <v>38874</v>
      </c>
      <c r="B419">
        <v>15</v>
      </c>
      <c r="C419">
        <v>0.03</v>
      </c>
      <c r="D419">
        <v>6.79</v>
      </c>
      <c r="E419">
        <v>7.3</v>
      </c>
      <c r="G419">
        <v>0.17399999999999999</v>
      </c>
      <c r="N419" t="s">
        <v>22</v>
      </c>
      <c r="O419">
        <v>7</v>
      </c>
      <c r="P419">
        <v>1</v>
      </c>
      <c r="Q419">
        <v>1</v>
      </c>
      <c r="R419" t="s">
        <v>22</v>
      </c>
      <c r="S419">
        <v>4</v>
      </c>
      <c r="T419" s="3">
        <f t="shared" si="18"/>
        <v>17</v>
      </c>
      <c r="U419" s="3">
        <f t="shared" si="19"/>
        <v>21</v>
      </c>
      <c r="V419" s="3">
        <f t="shared" si="20"/>
        <v>0.71119999999999994</v>
      </c>
      <c r="W419">
        <v>28</v>
      </c>
      <c r="X419">
        <v>2</v>
      </c>
      <c r="Y419">
        <v>7.69</v>
      </c>
      <c r="Z419">
        <v>17</v>
      </c>
      <c r="AA419" t="s">
        <v>369</v>
      </c>
      <c r="AB419">
        <v>21</v>
      </c>
      <c r="AC419" t="s">
        <v>369</v>
      </c>
    </row>
    <row r="420" spans="1:29" x14ac:dyDescent="0.15">
      <c r="A420" s="6">
        <v>38888</v>
      </c>
      <c r="B420">
        <v>15</v>
      </c>
      <c r="C420">
        <v>0.13</v>
      </c>
      <c r="D420">
        <v>7.22</v>
      </c>
      <c r="E420">
        <v>15.2</v>
      </c>
      <c r="F420">
        <v>0.6</v>
      </c>
      <c r="G420">
        <v>0.189</v>
      </c>
      <c r="N420" t="s">
        <v>22</v>
      </c>
      <c r="O420">
        <v>1</v>
      </c>
      <c r="P420">
        <v>1</v>
      </c>
      <c r="Q420">
        <v>1</v>
      </c>
      <c r="R420" t="s">
        <v>22</v>
      </c>
      <c r="S420">
        <v>2</v>
      </c>
      <c r="T420" s="3">
        <f t="shared" si="18"/>
        <v>30</v>
      </c>
      <c r="U420" s="3">
        <f t="shared" si="19"/>
        <v>27</v>
      </c>
      <c r="V420" s="3">
        <f t="shared" si="20"/>
        <v>0.76200000000000001</v>
      </c>
      <c r="W420">
        <v>30</v>
      </c>
      <c r="X420">
        <v>2</v>
      </c>
      <c r="Y420">
        <v>10.99</v>
      </c>
      <c r="Z420">
        <v>30</v>
      </c>
      <c r="AA420" t="s">
        <v>369</v>
      </c>
      <c r="AB420">
        <v>27</v>
      </c>
      <c r="AC420" t="s">
        <v>369</v>
      </c>
    </row>
    <row r="421" spans="1:29" x14ac:dyDescent="0.15">
      <c r="A421" s="6">
        <v>38903</v>
      </c>
      <c r="B421">
        <v>15</v>
      </c>
      <c r="T421" s="3" t="str">
        <f t="shared" si="18"/>
        <v xml:space="preserve"> </v>
      </c>
      <c r="U421" s="3" t="str">
        <f t="shared" si="19"/>
        <v xml:space="preserve"> </v>
      </c>
      <c r="V421" s="3">
        <f t="shared" si="20"/>
        <v>0</v>
      </c>
    </row>
    <row r="422" spans="1:29" x14ac:dyDescent="0.15">
      <c r="A422" s="6">
        <v>38916</v>
      </c>
      <c r="B422">
        <v>15</v>
      </c>
      <c r="C422">
        <v>0.06</v>
      </c>
      <c r="D422">
        <v>7.15</v>
      </c>
      <c r="E422">
        <v>15.2</v>
      </c>
      <c r="F422">
        <v>2.1</v>
      </c>
      <c r="G422">
        <v>0.19500000000000001</v>
      </c>
      <c r="N422" t="s">
        <v>22</v>
      </c>
      <c r="O422">
        <v>1</v>
      </c>
      <c r="P422">
        <v>1</v>
      </c>
      <c r="Q422">
        <v>1</v>
      </c>
      <c r="R422" t="s">
        <v>22</v>
      </c>
      <c r="S422">
        <v>1</v>
      </c>
      <c r="T422" s="3">
        <f t="shared" si="18"/>
        <v>28</v>
      </c>
      <c r="U422" s="3">
        <f t="shared" si="19"/>
        <v>28</v>
      </c>
      <c r="V422" s="3">
        <f t="shared" si="20"/>
        <v>0.53339999999999999</v>
      </c>
      <c r="W422">
        <v>21</v>
      </c>
      <c r="X422">
        <v>1</v>
      </c>
      <c r="Y422">
        <v>8.2899999999999991</v>
      </c>
      <c r="Z422">
        <v>28</v>
      </c>
      <c r="AA422" t="s">
        <v>369</v>
      </c>
      <c r="AB422">
        <v>28</v>
      </c>
      <c r="AC422" t="s">
        <v>369</v>
      </c>
    </row>
    <row r="423" spans="1:29" x14ac:dyDescent="0.15">
      <c r="A423" s="6">
        <v>38930</v>
      </c>
      <c r="B423">
        <v>15</v>
      </c>
      <c r="C423">
        <v>7.0000000000000007E-2</v>
      </c>
      <c r="D423">
        <v>7.04</v>
      </c>
      <c r="E423">
        <v>30.6</v>
      </c>
      <c r="F423">
        <v>2.2000000000000002</v>
      </c>
      <c r="G423">
        <v>0.125</v>
      </c>
      <c r="N423" t="s">
        <v>22</v>
      </c>
      <c r="O423">
        <v>1</v>
      </c>
      <c r="P423">
        <v>1</v>
      </c>
      <c r="Q423">
        <v>1</v>
      </c>
      <c r="R423" t="s">
        <v>22</v>
      </c>
      <c r="S423">
        <v>1</v>
      </c>
      <c r="T423" s="3">
        <f t="shared" si="18"/>
        <v>26</v>
      </c>
      <c r="U423" s="3">
        <f t="shared" si="19"/>
        <v>28</v>
      </c>
      <c r="V423" s="3">
        <f t="shared" si="20"/>
        <v>0.68579999999999997</v>
      </c>
      <c r="W423">
        <v>27</v>
      </c>
      <c r="X423">
        <v>2</v>
      </c>
      <c r="Y423">
        <v>7.63</v>
      </c>
      <c r="Z423">
        <v>26</v>
      </c>
      <c r="AA423" t="s">
        <v>369</v>
      </c>
      <c r="AB423">
        <v>28</v>
      </c>
      <c r="AC423" t="s">
        <v>369</v>
      </c>
    </row>
    <row r="424" spans="1:29" x14ac:dyDescent="0.15">
      <c r="A424" s="6">
        <v>38944</v>
      </c>
      <c r="B424">
        <v>15</v>
      </c>
      <c r="C424">
        <v>7.0000000000000007E-2</v>
      </c>
      <c r="D424">
        <v>6.5</v>
      </c>
      <c r="E424">
        <v>12.6</v>
      </c>
      <c r="F424">
        <v>1.05</v>
      </c>
      <c r="G424">
        <v>8.1000000000000003E-2</v>
      </c>
      <c r="N424" t="s">
        <v>22</v>
      </c>
      <c r="O424">
        <v>1</v>
      </c>
      <c r="P424">
        <v>1</v>
      </c>
      <c r="Q424">
        <v>1</v>
      </c>
      <c r="R424" t="s">
        <v>22</v>
      </c>
      <c r="S424">
        <v>1</v>
      </c>
      <c r="T424" s="3">
        <f t="shared" si="18"/>
        <v>22</v>
      </c>
      <c r="U424" s="3">
        <f t="shared" si="19"/>
        <v>23</v>
      </c>
      <c r="V424" s="3">
        <f t="shared" si="20"/>
        <v>0.53339999999999999</v>
      </c>
      <c r="W424">
        <v>21</v>
      </c>
      <c r="X424">
        <v>1</v>
      </c>
      <c r="Y424">
        <v>6.83</v>
      </c>
      <c r="Z424">
        <v>22</v>
      </c>
      <c r="AA424" t="s">
        <v>369</v>
      </c>
      <c r="AB424">
        <v>23</v>
      </c>
      <c r="AC424" t="s">
        <v>369</v>
      </c>
    </row>
    <row r="425" spans="1:29" x14ac:dyDescent="0.15">
      <c r="A425" s="6">
        <v>38958</v>
      </c>
      <c r="B425">
        <v>15</v>
      </c>
      <c r="C425">
        <v>7.0000000000000007E-2</v>
      </c>
      <c r="D425">
        <v>6.89</v>
      </c>
      <c r="E425">
        <v>8.1999999999999993</v>
      </c>
      <c r="F425">
        <v>1.76</v>
      </c>
      <c r="G425">
        <v>8.7999999999999995E-2</v>
      </c>
      <c r="N425" t="s">
        <v>22</v>
      </c>
      <c r="O425">
        <v>3</v>
      </c>
      <c r="P425">
        <v>1</v>
      </c>
      <c r="Q425">
        <v>1</v>
      </c>
      <c r="R425" t="s">
        <v>22</v>
      </c>
      <c r="S425">
        <v>1</v>
      </c>
      <c r="T425" s="3">
        <f t="shared" si="18"/>
        <v>23</v>
      </c>
      <c r="U425" s="3">
        <f t="shared" si="19"/>
        <v>26</v>
      </c>
      <c r="V425" s="3">
        <f t="shared" si="20"/>
        <v>0.60959999999999992</v>
      </c>
      <c r="W425">
        <v>24</v>
      </c>
      <c r="X425">
        <v>1</v>
      </c>
      <c r="Y425">
        <v>7.17</v>
      </c>
      <c r="Z425">
        <v>23</v>
      </c>
      <c r="AA425" t="s">
        <v>369</v>
      </c>
      <c r="AB425">
        <v>26</v>
      </c>
      <c r="AC425" t="s">
        <v>369</v>
      </c>
    </row>
    <row r="426" spans="1:29" x14ac:dyDescent="0.15">
      <c r="A426" s="6">
        <v>38972</v>
      </c>
      <c r="B426">
        <v>15</v>
      </c>
      <c r="C426">
        <v>0.06</v>
      </c>
      <c r="D426">
        <v>6.7</v>
      </c>
      <c r="E426">
        <v>19.2</v>
      </c>
      <c r="F426">
        <v>1.18</v>
      </c>
      <c r="G426">
        <v>0.13100000000000001</v>
      </c>
      <c r="N426" t="s">
        <v>22</v>
      </c>
      <c r="O426">
        <v>1</v>
      </c>
      <c r="P426">
        <v>1</v>
      </c>
      <c r="Q426">
        <v>1</v>
      </c>
      <c r="R426" t="s">
        <v>22</v>
      </c>
      <c r="S426">
        <v>1</v>
      </c>
      <c r="T426" s="3">
        <f t="shared" si="18"/>
        <v>14</v>
      </c>
      <c r="U426" s="3">
        <f t="shared" si="19"/>
        <v>20</v>
      </c>
      <c r="V426" s="3">
        <f t="shared" si="20"/>
        <v>0.68579999999999997</v>
      </c>
      <c r="W426">
        <v>27</v>
      </c>
      <c r="X426">
        <v>2</v>
      </c>
      <c r="Y426">
        <v>8.27</v>
      </c>
      <c r="Z426">
        <v>14</v>
      </c>
      <c r="AA426" t="s">
        <v>369</v>
      </c>
      <c r="AB426">
        <v>20</v>
      </c>
      <c r="AC426" t="s">
        <v>369</v>
      </c>
    </row>
    <row r="427" spans="1:29" x14ac:dyDescent="0.15">
      <c r="A427" s="6">
        <v>38985</v>
      </c>
      <c r="B427">
        <v>15</v>
      </c>
      <c r="C427">
        <v>0.16</v>
      </c>
      <c r="D427">
        <v>7.06</v>
      </c>
      <c r="E427">
        <v>33.1</v>
      </c>
      <c r="F427">
        <v>5.1100000000000003</v>
      </c>
      <c r="G427">
        <v>0.13400000000000001</v>
      </c>
      <c r="N427" t="s">
        <v>22</v>
      </c>
      <c r="O427">
        <v>1</v>
      </c>
      <c r="P427">
        <v>1</v>
      </c>
      <c r="Q427">
        <v>1</v>
      </c>
      <c r="R427" t="s">
        <v>22</v>
      </c>
      <c r="S427">
        <v>2</v>
      </c>
      <c r="T427" s="3">
        <f t="shared" si="18"/>
        <v>12</v>
      </c>
      <c r="U427" s="3">
        <f t="shared" si="19"/>
        <v>19</v>
      </c>
      <c r="V427" s="3">
        <f t="shared" si="20"/>
        <v>0.68579999999999997</v>
      </c>
      <c r="W427">
        <v>27</v>
      </c>
      <c r="X427">
        <v>2</v>
      </c>
      <c r="Y427">
        <v>8.19</v>
      </c>
      <c r="Z427">
        <v>12</v>
      </c>
      <c r="AA427" t="s">
        <v>369</v>
      </c>
      <c r="AB427">
        <v>19</v>
      </c>
      <c r="AC427" t="s">
        <v>369</v>
      </c>
    </row>
    <row r="428" spans="1:29" x14ac:dyDescent="0.15">
      <c r="A428" s="6">
        <v>39000</v>
      </c>
      <c r="B428">
        <v>15</v>
      </c>
      <c r="C428">
        <v>0.05</v>
      </c>
      <c r="D428">
        <v>6.59</v>
      </c>
      <c r="E428">
        <v>14.4</v>
      </c>
      <c r="G428">
        <v>0.113</v>
      </c>
      <c r="N428" t="s">
        <v>22</v>
      </c>
      <c r="O428">
        <v>1</v>
      </c>
      <c r="P428">
        <v>1</v>
      </c>
      <c r="Q428">
        <v>1</v>
      </c>
      <c r="R428" t="s">
        <v>22</v>
      </c>
      <c r="S428">
        <v>2</v>
      </c>
      <c r="T428" s="3">
        <f t="shared" si="18"/>
        <v>15</v>
      </c>
      <c r="U428" s="3">
        <f t="shared" si="19"/>
        <v>16</v>
      </c>
      <c r="V428" s="3">
        <f t="shared" si="20"/>
        <v>0.68579999999999997</v>
      </c>
      <c r="W428">
        <v>27</v>
      </c>
      <c r="X428">
        <v>2</v>
      </c>
      <c r="Y428">
        <v>6.73</v>
      </c>
      <c r="Z428">
        <v>15</v>
      </c>
      <c r="AA428" t="s">
        <v>369</v>
      </c>
      <c r="AB428">
        <v>16</v>
      </c>
      <c r="AC428" t="s">
        <v>369</v>
      </c>
    </row>
    <row r="429" spans="1:29" x14ac:dyDescent="0.15">
      <c r="A429" s="6">
        <v>39014</v>
      </c>
      <c r="B429">
        <v>15</v>
      </c>
      <c r="C429">
        <v>0.05</v>
      </c>
      <c r="D429">
        <v>6.37</v>
      </c>
      <c r="E429">
        <v>5.9</v>
      </c>
      <c r="F429">
        <v>3.98</v>
      </c>
      <c r="G429">
        <v>0.14399999999999999</v>
      </c>
      <c r="N429" t="s">
        <v>22</v>
      </c>
      <c r="O429">
        <v>2</v>
      </c>
      <c r="P429">
        <v>1</v>
      </c>
      <c r="Q429">
        <v>1</v>
      </c>
      <c r="R429" t="s">
        <v>22</v>
      </c>
      <c r="S429">
        <v>2</v>
      </c>
      <c r="T429" s="3">
        <f t="shared" si="18"/>
        <v>8</v>
      </c>
      <c r="U429" s="3">
        <f t="shared" si="19"/>
        <v>10</v>
      </c>
      <c r="V429" s="3">
        <f t="shared" si="20"/>
        <v>0.60959999999999992</v>
      </c>
      <c r="W429">
        <v>24</v>
      </c>
      <c r="X429">
        <v>2</v>
      </c>
      <c r="Y429">
        <v>6.97</v>
      </c>
      <c r="Z429">
        <v>8</v>
      </c>
      <c r="AA429" t="s">
        <v>369</v>
      </c>
      <c r="AB429">
        <v>10</v>
      </c>
      <c r="AC429" t="s">
        <v>369</v>
      </c>
    </row>
    <row r="430" spans="1:29" x14ac:dyDescent="0.15">
      <c r="A430" s="6">
        <v>39028</v>
      </c>
      <c r="B430">
        <v>15</v>
      </c>
      <c r="C430">
        <v>0.05</v>
      </c>
      <c r="D430">
        <v>6.14</v>
      </c>
      <c r="E430">
        <v>6.3</v>
      </c>
      <c r="F430">
        <v>3.55</v>
      </c>
      <c r="G430">
        <v>0.124</v>
      </c>
      <c r="N430" t="s">
        <v>22</v>
      </c>
      <c r="O430">
        <v>2</v>
      </c>
      <c r="P430">
        <v>1</v>
      </c>
      <c r="Q430">
        <v>1</v>
      </c>
      <c r="R430" t="s">
        <v>22</v>
      </c>
      <c r="S430">
        <v>1</v>
      </c>
      <c r="T430" s="3">
        <f t="shared" si="18"/>
        <v>4</v>
      </c>
      <c r="U430" s="3">
        <f t="shared" si="19"/>
        <v>7</v>
      </c>
      <c r="V430" s="3">
        <f t="shared" si="20"/>
        <v>0.60959999999999992</v>
      </c>
      <c r="W430">
        <v>24</v>
      </c>
      <c r="X430">
        <v>2</v>
      </c>
      <c r="Y430">
        <v>7.97</v>
      </c>
      <c r="Z430">
        <v>4</v>
      </c>
      <c r="AA430" t="s">
        <v>369</v>
      </c>
      <c r="AB430">
        <v>7</v>
      </c>
      <c r="AC430" t="s">
        <v>369</v>
      </c>
    </row>
    <row r="431" spans="1:29" x14ac:dyDescent="0.15">
      <c r="A431" s="6">
        <v>39042</v>
      </c>
      <c r="B431">
        <v>15</v>
      </c>
      <c r="C431">
        <v>0.06</v>
      </c>
      <c r="D431">
        <v>6.22</v>
      </c>
      <c r="E431">
        <v>7.2</v>
      </c>
      <c r="F431">
        <v>5.5</v>
      </c>
      <c r="G431">
        <v>0.25700000000000001</v>
      </c>
      <c r="N431" t="s">
        <v>22</v>
      </c>
      <c r="O431">
        <v>2</v>
      </c>
      <c r="P431">
        <v>1</v>
      </c>
      <c r="Q431">
        <v>1</v>
      </c>
      <c r="R431" t="s">
        <v>22</v>
      </c>
      <c r="S431">
        <v>1</v>
      </c>
      <c r="T431" s="3">
        <f t="shared" si="18"/>
        <v>5</v>
      </c>
      <c r="U431" s="3">
        <f t="shared" si="19"/>
        <v>8</v>
      </c>
      <c r="V431" s="3">
        <f t="shared" si="20"/>
        <v>0.53339999999999999</v>
      </c>
      <c r="W431">
        <v>21</v>
      </c>
      <c r="X431">
        <v>1</v>
      </c>
      <c r="Y431">
        <v>9.06</v>
      </c>
      <c r="Z431">
        <v>5</v>
      </c>
      <c r="AA431" t="s">
        <v>369</v>
      </c>
      <c r="AB431">
        <v>8</v>
      </c>
      <c r="AC431" t="s">
        <v>369</v>
      </c>
    </row>
    <row r="432" spans="1:29" x14ac:dyDescent="0.15">
      <c r="A432" s="6">
        <v>39056</v>
      </c>
      <c r="B432">
        <v>15</v>
      </c>
      <c r="C432">
        <v>0.13</v>
      </c>
      <c r="D432">
        <v>6.61</v>
      </c>
      <c r="E432">
        <v>4.7</v>
      </c>
      <c r="F432">
        <v>5.24</v>
      </c>
      <c r="G432">
        <v>0.21199999999999999</v>
      </c>
      <c r="N432" t="s">
        <v>22</v>
      </c>
      <c r="O432">
        <v>1</v>
      </c>
      <c r="P432">
        <v>1</v>
      </c>
      <c r="Q432">
        <v>1</v>
      </c>
      <c r="R432" t="s">
        <v>22</v>
      </c>
      <c r="T432" s="3">
        <f t="shared" si="18"/>
        <v>3</v>
      </c>
      <c r="U432" s="3">
        <f t="shared" si="19"/>
        <v>6</v>
      </c>
      <c r="V432" s="3">
        <f t="shared" si="20"/>
        <v>0.68579999999999997</v>
      </c>
      <c r="W432">
        <v>27</v>
      </c>
      <c r="X432">
        <v>2</v>
      </c>
      <c r="Y432">
        <v>9.2200000000000006</v>
      </c>
      <c r="Z432">
        <v>3</v>
      </c>
      <c r="AA432" t="s">
        <v>369</v>
      </c>
      <c r="AB432">
        <v>6</v>
      </c>
      <c r="AC432" t="s">
        <v>369</v>
      </c>
    </row>
    <row r="433" spans="1:32" x14ac:dyDescent="0.15">
      <c r="A433" s="6"/>
      <c r="T433" s="3" t="str">
        <f t="shared" si="18"/>
        <v xml:space="preserve"> </v>
      </c>
      <c r="U433" s="3" t="str">
        <f t="shared" si="19"/>
        <v xml:space="preserve"> </v>
      </c>
      <c r="V433" s="3">
        <f t="shared" si="20"/>
        <v>0</v>
      </c>
    </row>
    <row r="434" spans="1:32" x14ac:dyDescent="0.15">
      <c r="A434" s="6"/>
      <c r="T434" s="3" t="str">
        <f t="shared" si="18"/>
        <v xml:space="preserve"> </v>
      </c>
      <c r="U434" s="3" t="str">
        <f t="shared" si="19"/>
        <v xml:space="preserve"> </v>
      </c>
      <c r="V434" s="3">
        <f t="shared" si="20"/>
        <v>0</v>
      </c>
    </row>
    <row r="435" spans="1:32" x14ac:dyDescent="0.15">
      <c r="A435" s="6"/>
      <c r="T435" s="3" t="str">
        <f t="shared" si="18"/>
        <v xml:space="preserve"> </v>
      </c>
      <c r="U435" s="3" t="str">
        <f t="shared" si="19"/>
        <v xml:space="preserve"> </v>
      </c>
      <c r="V435" s="3">
        <f t="shared" si="20"/>
        <v>0</v>
      </c>
    </row>
    <row r="436" spans="1:32" x14ac:dyDescent="0.15">
      <c r="A436" s="6"/>
      <c r="T436" s="3" t="str">
        <f t="shared" si="18"/>
        <v xml:space="preserve"> </v>
      </c>
      <c r="U436" s="3" t="str">
        <f t="shared" si="19"/>
        <v xml:space="preserve"> </v>
      </c>
      <c r="V436" s="3">
        <f t="shared" si="20"/>
        <v>0</v>
      </c>
    </row>
    <row r="437" spans="1:32" x14ac:dyDescent="0.15">
      <c r="A437" s="1">
        <v>38615</v>
      </c>
      <c r="B437">
        <v>16</v>
      </c>
      <c r="C437">
        <v>0.06</v>
      </c>
      <c r="D437">
        <v>6.51</v>
      </c>
      <c r="E437">
        <v>16.100000000000001</v>
      </c>
      <c r="F437">
        <v>1.33</v>
      </c>
      <c r="G437">
        <v>5.2999999999999999E-2</v>
      </c>
      <c r="N437">
        <v>2</v>
      </c>
      <c r="O437">
        <v>1</v>
      </c>
      <c r="P437">
        <v>1</v>
      </c>
      <c r="Q437">
        <v>1</v>
      </c>
      <c r="R437" t="s">
        <v>22</v>
      </c>
      <c r="S437">
        <v>1</v>
      </c>
      <c r="T437" s="3">
        <f t="shared" si="18"/>
        <v>25</v>
      </c>
      <c r="U437" s="3">
        <f t="shared" si="19"/>
        <v>24</v>
      </c>
      <c r="V437" s="3" t="e">
        <f t="shared" si="20"/>
        <v>#VALUE!</v>
      </c>
      <c r="W437" t="s">
        <v>22</v>
      </c>
      <c r="X437">
        <v>2</v>
      </c>
      <c r="Y437">
        <v>7.3</v>
      </c>
      <c r="Z437">
        <v>25</v>
      </c>
      <c r="AA437" t="s">
        <v>369</v>
      </c>
      <c r="AB437">
        <v>24</v>
      </c>
      <c r="AC437" t="s">
        <v>369</v>
      </c>
      <c r="AD437">
        <v>5</v>
      </c>
      <c r="AE437" t="s">
        <v>69</v>
      </c>
      <c r="AF437" t="s">
        <v>132</v>
      </c>
    </row>
    <row r="438" spans="1:32" x14ac:dyDescent="0.15">
      <c r="A438" s="1">
        <v>38629</v>
      </c>
      <c r="B438">
        <v>16</v>
      </c>
      <c r="C438">
        <v>0.08</v>
      </c>
      <c r="D438">
        <v>7.15</v>
      </c>
      <c r="E438">
        <v>12.2</v>
      </c>
      <c r="F438">
        <v>3.762</v>
      </c>
      <c r="G438">
        <v>6.2E-2</v>
      </c>
      <c r="N438">
        <v>2</v>
      </c>
      <c r="O438">
        <v>3</v>
      </c>
      <c r="P438">
        <v>2</v>
      </c>
      <c r="Q438">
        <v>2</v>
      </c>
      <c r="R438">
        <v>2</v>
      </c>
      <c r="S438">
        <v>2</v>
      </c>
      <c r="T438" s="3">
        <f t="shared" si="18"/>
        <v>22</v>
      </c>
      <c r="U438" s="3">
        <f t="shared" si="19"/>
        <v>21</v>
      </c>
      <c r="V438" s="3" t="e">
        <f t="shared" si="20"/>
        <v>#VALUE!</v>
      </c>
      <c r="W438" t="s">
        <v>22</v>
      </c>
      <c r="X438">
        <v>2</v>
      </c>
      <c r="Y438">
        <v>9.41</v>
      </c>
      <c r="Z438">
        <v>22</v>
      </c>
      <c r="AA438" t="s">
        <v>369</v>
      </c>
      <c r="AB438">
        <v>21</v>
      </c>
      <c r="AC438" t="s">
        <v>369</v>
      </c>
    </row>
    <row r="439" spans="1:32" x14ac:dyDescent="0.15">
      <c r="A439" s="4">
        <v>38643</v>
      </c>
      <c r="B439">
        <v>16</v>
      </c>
      <c r="C439">
        <v>7.0000000000000007E-2</v>
      </c>
      <c r="D439">
        <v>6</v>
      </c>
      <c r="E439">
        <v>30.5</v>
      </c>
      <c r="F439">
        <v>2.5289999999999999</v>
      </c>
      <c r="G439">
        <v>0.161</v>
      </c>
      <c r="N439">
        <v>4</v>
      </c>
      <c r="O439">
        <v>1</v>
      </c>
      <c r="P439">
        <v>2</v>
      </c>
      <c r="Q439">
        <v>1</v>
      </c>
      <c r="R439">
        <v>3</v>
      </c>
      <c r="S439">
        <v>1</v>
      </c>
      <c r="T439" s="3">
        <f t="shared" si="18"/>
        <v>21</v>
      </c>
      <c r="U439" s="3">
        <f t="shared" si="19"/>
        <v>17</v>
      </c>
      <c r="V439" s="3" t="e">
        <f t="shared" si="20"/>
        <v>#VALUE!</v>
      </c>
      <c r="W439" t="s">
        <v>22</v>
      </c>
      <c r="X439">
        <v>2</v>
      </c>
      <c r="Y439">
        <v>9.8800000000000008</v>
      </c>
      <c r="Z439">
        <v>21</v>
      </c>
      <c r="AA439" t="s">
        <v>369</v>
      </c>
      <c r="AB439">
        <v>17</v>
      </c>
      <c r="AC439" t="s">
        <v>369</v>
      </c>
    </row>
    <row r="440" spans="1:32" x14ac:dyDescent="0.15">
      <c r="A440" s="4">
        <v>38657</v>
      </c>
      <c r="B440">
        <v>16</v>
      </c>
      <c r="C440">
        <v>0.06</v>
      </c>
      <c r="D440">
        <v>6.1</v>
      </c>
      <c r="E440">
        <v>47.8</v>
      </c>
      <c r="F440">
        <v>4.28</v>
      </c>
      <c r="G440">
        <v>0.161</v>
      </c>
      <c r="N440">
        <v>4</v>
      </c>
      <c r="O440">
        <v>1</v>
      </c>
      <c r="P440">
        <v>2</v>
      </c>
      <c r="Q440">
        <v>1</v>
      </c>
      <c r="R440">
        <v>5</v>
      </c>
      <c r="S440">
        <v>1</v>
      </c>
      <c r="T440" s="3">
        <f t="shared" si="18"/>
        <v>15</v>
      </c>
      <c r="U440" s="3">
        <f t="shared" si="19"/>
        <v>12</v>
      </c>
      <c r="V440" s="3" t="e">
        <f t="shared" si="20"/>
        <v>#VALUE!</v>
      </c>
      <c r="W440" t="s">
        <v>22</v>
      </c>
      <c r="X440">
        <v>2</v>
      </c>
      <c r="Y440">
        <v>10.7</v>
      </c>
      <c r="Z440">
        <v>15</v>
      </c>
      <c r="AA440" t="s">
        <v>369</v>
      </c>
      <c r="AB440">
        <v>12</v>
      </c>
      <c r="AC440" t="s">
        <v>369</v>
      </c>
    </row>
    <row r="441" spans="1:32" x14ac:dyDescent="0.15">
      <c r="A441" s="1">
        <v>38671</v>
      </c>
      <c r="B441">
        <v>16</v>
      </c>
      <c r="C441">
        <v>0.06</v>
      </c>
      <c r="D441">
        <v>6.23</v>
      </c>
      <c r="E441">
        <v>40.200000000000003</v>
      </c>
      <c r="F441">
        <v>3.45</v>
      </c>
      <c r="G441">
        <v>5.3999999999999999E-2</v>
      </c>
      <c r="N441">
        <v>4</v>
      </c>
      <c r="O441">
        <v>3</v>
      </c>
      <c r="P441">
        <v>2</v>
      </c>
      <c r="Q441">
        <v>1</v>
      </c>
      <c r="R441">
        <v>3</v>
      </c>
      <c r="S441">
        <v>2</v>
      </c>
      <c r="T441" s="3">
        <f t="shared" si="18"/>
        <v>19</v>
      </c>
      <c r="U441" s="3">
        <f t="shared" si="19"/>
        <v>15</v>
      </c>
      <c r="V441" s="3" t="e">
        <f t="shared" si="20"/>
        <v>#VALUE!</v>
      </c>
      <c r="W441" t="s">
        <v>22</v>
      </c>
      <c r="X441">
        <v>2</v>
      </c>
      <c r="Y441">
        <v>11.11</v>
      </c>
      <c r="Z441">
        <v>19</v>
      </c>
      <c r="AA441" t="s">
        <v>369</v>
      </c>
      <c r="AB441">
        <v>15</v>
      </c>
      <c r="AC441" t="s">
        <v>369</v>
      </c>
    </row>
    <row r="442" spans="1:32" x14ac:dyDescent="0.15">
      <c r="A442" s="1">
        <v>38685</v>
      </c>
      <c r="B442">
        <v>16</v>
      </c>
      <c r="C442">
        <v>0.06</v>
      </c>
      <c r="D442">
        <v>6.55</v>
      </c>
      <c r="E442">
        <v>7.1</v>
      </c>
      <c r="F442">
        <v>2.4769999999999999</v>
      </c>
      <c r="G442">
        <v>8.7999999999999995E-2</v>
      </c>
      <c r="N442">
        <v>4</v>
      </c>
      <c r="O442">
        <v>3</v>
      </c>
      <c r="P442">
        <v>3</v>
      </c>
      <c r="Q442">
        <v>2</v>
      </c>
      <c r="R442">
        <v>6</v>
      </c>
      <c r="S442">
        <v>2</v>
      </c>
      <c r="T442" s="3">
        <f t="shared" si="18"/>
        <v>19</v>
      </c>
      <c r="U442" s="3">
        <f t="shared" si="19"/>
        <v>14</v>
      </c>
      <c r="V442" s="3" t="e">
        <f t="shared" si="20"/>
        <v>#VALUE!</v>
      </c>
      <c r="W442" t="s">
        <v>22</v>
      </c>
      <c r="X442">
        <v>2</v>
      </c>
      <c r="Y442">
        <v>13.2</v>
      </c>
      <c r="Z442">
        <v>19</v>
      </c>
      <c r="AA442" t="s">
        <v>369</v>
      </c>
      <c r="AB442">
        <v>14</v>
      </c>
      <c r="AC442" t="s">
        <v>369</v>
      </c>
    </row>
    <row r="443" spans="1:32" x14ac:dyDescent="0.15">
      <c r="A443" s="1">
        <v>38699</v>
      </c>
      <c r="B443">
        <v>16</v>
      </c>
      <c r="C443">
        <v>0.06</v>
      </c>
      <c r="D443">
        <v>6.33</v>
      </c>
      <c r="E443">
        <v>5</v>
      </c>
      <c r="F443">
        <v>7.0919999999999996</v>
      </c>
      <c r="G443">
        <v>0.16400000000000001</v>
      </c>
      <c r="N443">
        <v>2</v>
      </c>
      <c r="O443">
        <v>1</v>
      </c>
      <c r="P443">
        <v>2</v>
      </c>
      <c r="Q443">
        <v>1</v>
      </c>
      <c r="R443">
        <v>7</v>
      </c>
      <c r="S443">
        <v>1</v>
      </c>
      <c r="T443" s="3">
        <f t="shared" si="18"/>
        <v>-1</v>
      </c>
      <c r="U443" s="3">
        <f t="shared" si="19"/>
        <v>4</v>
      </c>
      <c r="V443" s="3" t="e">
        <f t="shared" si="20"/>
        <v>#VALUE!</v>
      </c>
      <c r="W443" t="s">
        <v>22</v>
      </c>
      <c r="X443">
        <v>2</v>
      </c>
      <c r="Y443">
        <v>10.51</v>
      </c>
      <c r="Z443">
        <v>-1</v>
      </c>
      <c r="AA443" t="s">
        <v>369</v>
      </c>
      <c r="AB443">
        <v>4</v>
      </c>
      <c r="AC443" t="s">
        <v>369</v>
      </c>
    </row>
    <row r="444" spans="1:32" x14ac:dyDescent="0.15">
      <c r="A444" s="1">
        <v>38804</v>
      </c>
      <c r="B444">
        <v>16</v>
      </c>
      <c r="C444">
        <v>0.03</v>
      </c>
      <c r="D444">
        <v>6.35</v>
      </c>
      <c r="E444">
        <v>3</v>
      </c>
      <c r="G444">
        <v>0.17899999999999999</v>
      </c>
      <c r="N444">
        <v>1</v>
      </c>
      <c r="O444">
        <v>2</v>
      </c>
      <c r="P444">
        <v>2</v>
      </c>
      <c r="Q444">
        <v>2</v>
      </c>
      <c r="R444">
        <v>7</v>
      </c>
      <c r="S444">
        <v>1</v>
      </c>
      <c r="T444" s="3">
        <f t="shared" si="18"/>
        <v>14</v>
      </c>
      <c r="U444" s="3">
        <f t="shared" si="19"/>
        <v>13</v>
      </c>
      <c r="V444" s="3" t="e">
        <f t="shared" si="20"/>
        <v>#VALUE!</v>
      </c>
      <c r="W444" t="s">
        <v>22</v>
      </c>
      <c r="X444">
        <v>2</v>
      </c>
      <c r="Y444">
        <v>12.7</v>
      </c>
      <c r="Z444">
        <v>14</v>
      </c>
      <c r="AA444" t="s">
        <v>369</v>
      </c>
      <c r="AB444">
        <v>13</v>
      </c>
      <c r="AC444" t="s">
        <v>369</v>
      </c>
    </row>
    <row r="445" spans="1:32" x14ac:dyDescent="0.15">
      <c r="A445" s="1">
        <v>38818</v>
      </c>
      <c r="B445">
        <v>16</v>
      </c>
      <c r="C445">
        <v>0</v>
      </c>
      <c r="D445">
        <v>7.9</v>
      </c>
      <c r="E445">
        <v>7.7</v>
      </c>
      <c r="G445">
        <v>0.13200000000000001</v>
      </c>
      <c r="N445">
        <v>2</v>
      </c>
      <c r="O445">
        <v>1</v>
      </c>
      <c r="P445">
        <v>2</v>
      </c>
      <c r="Q445">
        <v>1</v>
      </c>
      <c r="R445">
        <v>1</v>
      </c>
      <c r="S445">
        <v>1</v>
      </c>
      <c r="T445" s="3">
        <f t="shared" si="18"/>
        <v>9</v>
      </c>
      <c r="U445" s="3">
        <f t="shared" si="19"/>
        <v>12</v>
      </c>
      <c r="V445" s="3" t="e">
        <f t="shared" si="20"/>
        <v>#VALUE!</v>
      </c>
      <c r="W445" t="s">
        <v>22</v>
      </c>
      <c r="X445">
        <v>2</v>
      </c>
      <c r="Y445">
        <v>11.11</v>
      </c>
      <c r="Z445">
        <v>9</v>
      </c>
      <c r="AA445" t="s">
        <v>369</v>
      </c>
      <c r="AB445">
        <v>12</v>
      </c>
      <c r="AC445" t="s">
        <v>369</v>
      </c>
    </row>
    <row r="446" spans="1:32" x14ac:dyDescent="0.15">
      <c r="A446" s="1">
        <v>38832</v>
      </c>
      <c r="B446">
        <v>16</v>
      </c>
      <c r="C446">
        <v>0.11</v>
      </c>
      <c r="D446">
        <v>7.49</v>
      </c>
      <c r="E446">
        <v>7.5</v>
      </c>
      <c r="G446">
        <v>7.2999999999999995E-2</v>
      </c>
      <c r="N446">
        <v>2</v>
      </c>
      <c r="O446">
        <v>1</v>
      </c>
      <c r="P446">
        <v>1</v>
      </c>
      <c r="Q446">
        <v>1</v>
      </c>
      <c r="R446">
        <v>7</v>
      </c>
      <c r="S446">
        <v>4</v>
      </c>
      <c r="T446" s="3">
        <f t="shared" si="18"/>
        <v>19</v>
      </c>
      <c r="U446" s="3">
        <f t="shared" si="19"/>
        <v>20</v>
      </c>
      <c r="V446" s="3" t="e">
        <f t="shared" si="20"/>
        <v>#VALUE!</v>
      </c>
      <c r="W446" t="s">
        <v>22</v>
      </c>
      <c r="X446">
        <v>2</v>
      </c>
      <c r="Y446">
        <v>8.7100000000000009</v>
      </c>
      <c r="Z446">
        <v>19</v>
      </c>
      <c r="AA446" t="s">
        <v>369</v>
      </c>
      <c r="AB446">
        <v>20</v>
      </c>
      <c r="AC446" t="s">
        <v>369</v>
      </c>
    </row>
    <row r="447" spans="1:32" x14ac:dyDescent="0.15">
      <c r="A447" s="1">
        <v>38846</v>
      </c>
      <c r="B447">
        <v>16</v>
      </c>
      <c r="C447">
        <v>0.28000000000000003</v>
      </c>
      <c r="D447">
        <v>7.41</v>
      </c>
      <c r="E447">
        <v>5.7</v>
      </c>
      <c r="G447">
        <v>0.16900000000000001</v>
      </c>
      <c r="N447">
        <v>4</v>
      </c>
      <c r="O447">
        <v>1</v>
      </c>
      <c r="P447">
        <v>3</v>
      </c>
      <c r="Q447">
        <v>2</v>
      </c>
      <c r="R447">
        <v>3</v>
      </c>
      <c r="S447">
        <v>4</v>
      </c>
      <c r="T447" s="3">
        <f t="shared" si="18"/>
        <v>14</v>
      </c>
      <c r="U447" s="3">
        <f t="shared" si="19"/>
        <v>16</v>
      </c>
      <c r="V447" s="3" t="e">
        <f t="shared" si="20"/>
        <v>#VALUE!</v>
      </c>
      <c r="W447" t="s">
        <v>22</v>
      </c>
      <c r="X447">
        <v>2</v>
      </c>
      <c r="Y447">
        <v>10.02</v>
      </c>
      <c r="Z447">
        <v>14</v>
      </c>
      <c r="AA447" t="s">
        <v>369</v>
      </c>
      <c r="AB447">
        <v>16</v>
      </c>
      <c r="AC447" t="s">
        <v>369</v>
      </c>
    </row>
    <row r="448" spans="1:32" x14ac:dyDescent="0.15">
      <c r="A448" s="6">
        <v>38860</v>
      </c>
      <c r="B448">
        <v>16</v>
      </c>
      <c r="C448">
        <v>0.05</v>
      </c>
      <c r="D448">
        <v>7.09</v>
      </c>
      <c r="E448">
        <v>4.4000000000000004</v>
      </c>
      <c r="G448">
        <v>0.13200000000000001</v>
      </c>
      <c r="N448">
        <v>4</v>
      </c>
      <c r="O448">
        <v>1</v>
      </c>
      <c r="P448">
        <v>2</v>
      </c>
      <c r="Q448">
        <v>1</v>
      </c>
      <c r="R448">
        <v>8</v>
      </c>
      <c r="S448">
        <v>1</v>
      </c>
      <c r="T448" s="3">
        <f t="shared" si="18"/>
        <v>13</v>
      </c>
      <c r="U448" s="3">
        <f t="shared" si="19"/>
        <v>17</v>
      </c>
      <c r="V448" s="3" t="e">
        <f t="shared" si="20"/>
        <v>#VALUE!</v>
      </c>
      <c r="W448" t="s">
        <v>22</v>
      </c>
      <c r="X448">
        <v>2</v>
      </c>
      <c r="Y448">
        <v>10.08</v>
      </c>
      <c r="Z448">
        <v>13</v>
      </c>
      <c r="AA448" t="s">
        <v>369</v>
      </c>
      <c r="AB448">
        <v>17</v>
      </c>
      <c r="AC448" t="s">
        <v>369</v>
      </c>
    </row>
    <row r="449" spans="1:29" x14ac:dyDescent="0.15">
      <c r="A449" s="6">
        <v>38874</v>
      </c>
      <c r="B449">
        <v>16</v>
      </c>
      <c r="C449">
        <v>0.03</v>
      </c>
      <c r="D449">
        <v>6.68</v>
      </c>
      <c r="E449">
        <v>8.8000000000000007</v>
      </c>
      <c r="G449">
        <v>0.193</v>
      </c>
      <c r="N449">
        <v>2</v>
      </c>
      <c r="O449">
        <v>3</v>
      </c>
      <c r="P449">
        <v>3</v>
      </c>
      <c r="Q449">
        <v>2</v>
      </c>
      <c r="R449">
        <v>2</v>
      </c>
      <c r="S449">
        <v>5</v>
      </c>
      <c r="T449" s="3">
        <f t="shared" si="18"/>
        <v>21</v>
      </c>
      <c r="U449" s="3">
        <f t="shared" si="19"/>
        <v>22</v>
      </c>
      <c r="V449" s="3" t="e">
        <f t="shared" si="20"/>
        <v>#VALUE!</v>
      </c>
      <c r="W449" t="s">
        <v>22</v>
      </c>
      <c r="X449">
        <v>2</v>
      </c>
      <c r="Y449">
        <v>8.06</v>
      </c>
      <c r="Z449">
        <v>21</v>
      </c>
      <c r="AA449" t="s">
        <v>369</v>
      </c>
      <c r="AB449">
        <v>22</v>
      </c>
      <c r="AC449" t="s">
        <v>369</v>
      </c>
    </row>
    <row r="450" spans="1:29" x14ac:dyDescent="0.15">
      <c r="A450" s="6">
        <v>38888</v>
      </c>
      <c r="B450">
        <v>16</v>
      </c>
      <c r="C450">
        <v>0.11</v>
      </c>
      <c r="D450">
        <v>7.14</v>
      </c>
      <c r="E450">
        <v>14.9</v>
      </c>
      <c r="F450">
        <v>0.5</v>
      </c>
      <c r="G450">
        <v>0.20699999999999999</v>
      </c>
      <c r="N450">
        <v>2</v>
      </c>
      <c r="O450">
        <v>2</v>
      </c>
      <c r="P450">
        <v>2</v>
      </c>
      <c r="Q450">
        <v>1</v>
      </c>
      <c r="R450">
        <v>8</v>
      </c>
      <c r="S450">
        <v>3</v>
      </c>
      <c r="T450" s="3">
        <f t="shared" si="18"/>
        <v>27</v>
      </c>
      <c r="U450" s="3">
        <f t="shared" si="19"/>
        <v>26</v>
      </c>
      <c r="V450" s="3" t="e">
        <f t="shared" si="20"/>
        <v>#VALUE!</v>
      </c>
      <c r="W450" t="s">
        <v>22</v>
      </c>
      <c r="X450">
        <v>2</v>
      </c>
      <c r="Y450">
        <v>9.5399999999999991</v>
      </c>
      <c r="Z450">
        <v>27</v>
      </c>
      <c r="AA450" t="s">
        <v>369</v>
      </c>
      <c r="AB450">
        <v>26</v>
      </c>
      <c r="AC450" t="s">
        <v>369</v>
      </c>
    </row>
    <row r="451" spans="1:29" x14ac:dyDescent="0.15">
      <c r="A451" s="6">
        <v>38903</v>
      </c>
      <c r="B451">
        <v>16</v>
      </c>
      <c r="C451">
        <v>0.06</v>
      </c>
      <c r="D451">
        <v>7.01</v>
      </c>
      <c r="E451">
        <v>13.1</v>
      </c>
      <c r="F451">
        <v>1.1000000000000001</v>
      </c>
      <c r="G451">
        <v>0.22900000000000001</v>
      </c>
      <c r="N451">
        <v>4</v>
      </c>
      <c r="O451">
        <v>3</v>
      </c>
      <c r="P451">
        <v>2</v>
      </c>
      <c r="Q451">
        <v>2</v>
      </c>
      <c r="R451">
        <v>8</v>
      </c>
      <c r="S451">
        <v>5</v>
      </c>
      <c r="T451" s="3">
        <f t="shared" ref="T451:T514" si="21">IF(Z451&gt;0,IF(AA451="F",((Z451-32)*5/9),Z451),IF(Z451&lt;0,IF(AA451="F",((Z451-32)*5/9),Z451)," "))</f>
        <v>27</v>
      </c>
      <c r="U451" s="3">
        <f t="shared" ref="U451:U514" si="22">IF(AB451&gt;0,IF(AC451="F",((AB451-32)*5/9),AB451),IF(AB451&lt;0,IF(AC451="F",((AB451-32)*5/9),AB451)," "))</f>
        <v>26</v>
      </c>
      <c r="V451" s="3" t="e">
        <f t="shared" si="20"/>
        <v>#VALUE!</v>
      </c>
      <c r="W451" t="s">
        <v>22</v>
      </c>
      <c r="X451">
        <v>2</v>
      </c>
      <c r="Y451">
        <v>7.92</v>
      </c>
      <c r="Z451">
        <v>27</v>
      </c>
      <c r="AA451" t="s">
        <v>369</v>
      </c>
      <c r="AB451">
        <v>26</v>
      </c>
      <c r="AC451" t="s">
        <v>369</v>
      </c>
    </row>
    <row r="452" spans="1:29" x14ac:dyDescent="0.15">
      <c r="A452" s="6">
        <v>38916</v>
      </c>
      <c r="B452">
        <v>16</v>
      </c>
      <c r="C452">
        <v>0.06</v>
      </c>
      <c r="D452">
        <v>7.4</v>
      </c>
      <c r="E452">
        <v>10.4</v>
      </c>
      <c r="F452">
        <v>1.4</v>
      </c>
      <c r="G452">
        <v>0.26600000000000001</v>
      </c>
      <c r="N452">
        <v>3</v>
      </c>
      <c r="O452">
        <v>1</v>
      </c>
      <c r="P452">
        <v>2</v>
      </c>
      <c r="Q452">
        <v>1</v>
      </c>
      <c r="R452">
        <v>2</v>
      </c>
      <c r="S452">
        <v>1</v>
      </c>
      <c r="T452" s="3">
        <f t="shared" si="21"/>
        <v>32</v>
      </c>
      <c r="U452" s="3">
        <f t="shared" si="22"/>
        <v>30</v>
      </c>
      <c r="V452" s="3" t="e">
        <f t="shared" si="20"/>
        <v>#VALUE!</v>
      </c>
      <c r="W452" t="s">
        <v>22</v>
      </c>
      <c r="X452">
        <v>2</v>
      </c>
      <c r="Y452">
        <v>8.11</v>
      </c>
      <c r="Z452">
        <v>32</v>
      </c>
      <c r="AA452" t="s">
        <v>369</v>
      </c>
      <c r="AB452">
        <v>30</v>
      </c>
      <c r="AC452" t="s">
        <v>369</v>
      </c>
    </row>
    <row r="453" spans="1:29" x14ac:dyDescent="0.15">
      <c r="A453" s="6">
        <v>38930</v>
      </c>
      <c r="B453">
        <v>16</v>
      </c>
      <c r="C453">
        <v>0.06</v>
      </c>
      <c r="D453">
        <v>6.76</v>
      </c>
      <c r="E453">
        <v>8.3000000000000007</v>
      </c>
      <c r="F453">
        <v>2.1</v>
      </c>
      <c r="G453">
        <v>0.187</v>
      </c>
      <c r="N453">
        <v>4</v>
      </c>
      <c r="O453">
        <v>2</v>
      </c>
      <c r="P453">
        <v>1</v>
      </c>
      <c r="Q453">
        <v>1</v>
      </c>
      <c r="R453" t="s">
        <v>22</v>
      </c>
      <c r="S453">
        <v>1</v>
      </c>
      <c r="T453" s="3">
        <f t="shared" si="21"/>
        <v>28</v>
      </c>
      <c r="U453" s="3">
        <f t="shared" si="22"/>
        <v>28</v>
      </c>
      <c r="V453" s="3" t="e">
        <f t="shared" si="20"/>
        <v>#VALUE!</v>
      </c>
      <c r="W453" t="s">
        <v>22</v>
      </c>
      <c r="X453">
        <v>2</v>
      </c>
      <c r="Y453">
        <v>6.8</v>
      </c>
      <c r="Z453">
        <v>28</v>
      </c>
      <c r="AA453" t="s">
        <v>369</v>
      </c>
      <c r="AB453">
        <v>28</v>
      </c>
      <c r="AC453" t="s">
        <v>369</v>
      </c>
    </row>
    <row r="454" spans="1:29" x14ac:dyDescent="0.15">
      <c r="A454" s="6">
        <v>38944</v>
      </c>
      <c r="B454">
        <v>16</v>
      </c>
      <c r="C454">
        <v>0.06</v>
      </c>
      <c r="D454">
        <v>6.38</v>
      </c>
      <c r="E454">
        <v>26.1</v>
      </c>
      <c r="F454">
        <v>0.91</v>
      </c>
      <c r="G454">
        <v>0.17899999999999999</v>
      </c>
      <c r="N454">
        <v>2</v>
      </c>
      <c r="O454">
        <v>2</v>
      </c>
      <c r="P454">
        <v>3</v>
      </c>
      <c r="Q454">
        <v>2</v>
      </c>
      <c r="R454">
        <v>6</v>
      </c>
      <c r="S454">
        <v>1</v>
      </c>
      <c r="T454" s="3">
        <f t="shared" si="21"/>
        <v>28</v>
      </c>
      <c r="U454" s="3">
        <f t="shared" si="22"/>
        <v>25</v>
      </c>
      <c r="V454" s="3" t="e">
        <f t="shared" ref="V454:V517" si="23">W454*0.0254</f>
        <v>#VALUE!</v>
      </c>
      <c r="W454" t="s">
        <v>22</v>
      </c>
      <c r="X454">
        <v>2</v>
      </c>
      <c r="Y454">
        <v>8.0299999999999994</v>
      </c>
      <c r="Z454">
        <v>28</v>
      </c>
      <c r="AA454" t="s">
        <v>369</v>
      </c>
      <c r="AB454">
        <v>25</v>
      </c>
      <c r="AC454" t="s">
        <v>369</v>
      </c>
    </row>
    <row r="455" spans="1:29" x14ac:dyDescent="0.15">
      <c r="A455" s="6">
        <v>38958</v>
      </c>
      <c r="B455">
        <v>16</v>
      </c>
      <c r="C455">
        <v>0.03</v>
      </c>
      <c r="D455">
        <v>7.2</v>
      </c>
      <c r="E455">
        <v>12.1</v>
      </c>
      <c r="F455">
        <v>0.52700000000000002</v>
      </c>
      <c r="G455">
        <v>4.9000000000000002E-2</v>
      </c>
      <c r="N455">
        <v>2</v>
      </c>
      <c r="O455">
        <v>3</v>
      </c>
      <c r="P455">
        <v>2</v>
      </c>
      <c r="Q455">
        <v>1</v>
      </c>
      <c r="R455">
        <v>4</v>
      </c>
      <c r="S455">
        <v>1</v>
      </c>
      <c r="T455" s="3">
        <f t="shared" si="21"/>
        <v>29</v>
      </c>
      <c r="U455" s="3">
        <f t="shared" si="22"/>
        <v>27</v>
      </c>
      <c r="V455" s="3" t="e">
        <f t="shared" si="23"/>
        <v>#VALUE!</v>
      </c>
      <c r="W455" t="s">
        <v>22</v>
      </c>
      <c r="X455">
        <v>2</v>
      </c>
      <c r="Y455">
        <v>8.6999999999999993</v>
      </c>
      <c r="Z455">
        <v>29</v>
      </c>
      <c r="AA455" t="s">
        <v>369</v>
      </c>
      <c r="AB455">
        <v>27</v>
      </c>
      <c r="AC455" t="s">
        <v>369</v>
      </c>
    </row>
    <row r="456" spans="1:29" x14ac:dyDescent="0.15">
      <c r="A456" s="6">
        <v>38972</v>
      </c>
      <c r="B456">
        <v>16</v>
      </c>
      <c r="C456">
        <v>0.05</v>
      </c>
      <c r="D456">
        <v>7.04</v>
      </c>
      <c r="E456">
        <v>13.7</v>
      </c>
      <c r="F456">
        <v>0.33800000000000002</v>
      </c>
      <c r="G456">
        <v>5.8999999999999997E-2</v>
      </c>
      <c r="N456">
        <v>2</v>
      </c>
      <c r="O456">
        <v>1</v>
      </c>
      <c r="P456">
        <v>2</v>
      </c>
      <c r="Q456">
        <v>2</v>
      </c>
      <c r="R456">
        <v>3</v>
      </c>
      <c r="S456">
        <v>1</v>
      </c>
      <c r="T456" s="3">
        <f t="shared" si="21"/>
        <v>17</v>
      </c>
      <c r="U456" s="3">
        <f t="shared" si="22"/>
        <v>19</v>
      </c>
      <c r="V456" s="3" t="e">
        <f t="shared" si="23"/>
        <v>#VALUE!</v>
      </c>
      <c r="W456" t="s">
        <v>22</v>
      </c>
      <c r="X456">
        <v>2</v>
      </c>
      <c r="Y456">
        <v>10.46</v>
      </c>
      <c r="Z456">
        <v>17</v>
      </c>
      <c r="AA456" t="s">
        <v>369</v>
      </c>
      <c r="AB456">
        <v>19</v>
      </c>
      <c r="AC456" t="s">
        <v>369</v>
      </c>
    </row>
    <row r="457" spans="1:29" x14ac:dyDescent="0.15">
      <c r="A457" s="6">
        <v>38985</v>
      </c>
      <c r="B457">
        <v>16</v>
      </c>
      <c r="C457">
        <v>7.0000000000000007E-2</v>
      </c>
      <c r="D457">
        <v>7.11</v>
      </c>
      <c r="E457">
        <v>45.6</v>
      </c>
      <c r="F457">
        <v>1.21</v>
      </c>
      <c r="G457">
        <v>0.16700000000000001</v>
      </c>
      <c r="N457">
        <v>2</v>
      </c>
      <c r="O457">
        <v>1</v>
      </c>
      <c r="P457">
        <v>2</v>
      </c>
      <c r="Q457">
        <v>1</v>
      </c>
      <c r="R457">
        <v>8</v>
      </c>
      <c r="S457">
        <v>3</v>
      </c>
      <c r="T457" s="3">
        <f t="shared" si="21"/>
        <v>19</v>
      </c>
      <c r="U457" s="3">
        <f t="shared" si="22"/>
        <v>20</v>
      </c>
      <c r="V457" s="3" t="e">
        <f t="shared" si="23"/>
        <v>#VALUE!</v>
      </c>
      <c r="W457" t="s">
        <v>22</v>
      </c>
      <c r="X457">
        <v>2</v>
      </c>
      <c r="Y457">
        <v>8.76</v>
      </c>
      <c r="Z457">
        <v>19</v>
      </c>
      <c r="AA457" t="s">
        <v>369</v>
      </c>
      <c r="AB457">
        <v>20</v>
      </c>
      <c r="AC457" t="s">
        <v>369</v>
      </c>
    </row>
    <row r="458" spans="1:29" x14ac:dyDescent="0.15">
      <c r="A458" s="6">
        <v>39000</v>
      </c>
      <c r="B458">
        <v>16</v>
      </c>
      <c r="C458">
        <v>0.09</v>
      </c>
      <c r="D458">
        <v>6.83</v>
      </c>
      <c r="E458">
        <v>9.8000000000000007</v>
      </c>
      <c r="G458">
        <v>0.19800000000000001</v>
      </c>
      <c r="N458">
        <v>2</v>
      </c>
      <c r="O458">
        <v>1</v>
      </c>
      <c r="P458">
        <v>1</v>
      </c>
      <c r="Q458">
        <v>1</v>
      </c>
      <c r="R458" t="s">
        <v>22</v>
      </c>
      <c r="S458">
        <v>1</v>
      </c>
      <c r="T458" s="3">
        <f t="shared" si="21"/>
        <v>19</v>
      </c>
      <c r="U458" s="3">
        <f t="shared" si="22"/>
        <v>18</v>
      </c>
      <c r="V458" s="3" t="e">
        <f t="shared" si="23"/>
        <v>#VALUE!</v>
      </c>
      <c r="W458" t="s">
        <v>22</v>
      </c>
      <c r="X458">
        <v>2</v>
      </c>
      <c r="Y458">
        <v>7.8</v>
      </c>
      <c r="Z458">
        <v>19</v>
      </c>
      <c r="AA458" t="s">
        <v>369</v>
      </c>
      <c r="AB458">
        <v>18</v>
      </c>
      <c r="AC458" t="s">
        <v>369</v>
      </c>
    </row>
    <row r="459" spans="1:29" x14ac:dyDescent="0.15">
      <c r="A459" s="6">
        <v>39014</v>
      </c>
      <c r="B459">
        <v>16</v>
      </c>
      <c r="C459">
        <v>0.05</v>
      </c>
      <c r="D459">
        <v>6.37</v>
      </c>
      <c r="E459">
        <v>6.2</v>
      </c>
      <c r="F459">
        <v>2.59</v>
      </c>
      <c r="G459">
        <v>0.115</v>
      </c>
      <c r="N459">
        <v>2</v>
      </c>
      <c r="O459">
        <v>2</v>
      </c>
      <c r="P459">
        <v>2</v>
      </c>
      <c r="Q459">
        <v>2</v>
      </c>
      <c r="R459">
        <v>7</v>
      </c>
      <c r="S459">
        <v>2</v>
      </c>
      <c r="T459" s="3">
        <f t="shared" si="21"/>
        <v>8</v>
      </c>
      <c r="U459" s="3">
        <f t="shared" si="22"/>
        <v>11</v>
      </c>
      <c r="V459" s="3" t="e">
        <f t="shared" si="23"/>
        <v>#VALUE!</v>
      </c>
      <c r="W459" t="s">
        <v>22</v>
      </c>
      <c r="X459">
        <v>2</v>
      </c>
      <c r="Y459">
        <v>8.7799999999999994</v>
      </c>
      <c r="Z459">
        <v>8</v>
      </c>
      <c r="AA459" t="s">
        <v>369</v>
      </c>
      <c r="AB459">
        <v>11</v>
      </c>
      <c r="AC459" t="s">
        <v>369</v>
      </c>
    </row>
    <row r="460" spans="1:29" x14ac:dyDescent="0.15">
      <c r="A460" s="6">
        <v>39028</v>
      </c>
      <c r="B460">
        <v>16</v>
      </c>
      <c r="C460">
        <v>0.05</v>
      </c>
      <c r="D460">
        <v>6.13</v>
      </c>
      <c r="E460">
        <v>4.2</v>
      </c>
      <c r="F460">
        <v>1.55</v>
      </c>
      <c r="G460">
        <v>0.16900000000000001</v>
      </c>
      <c r="N460">
        <v>3</v>
      </c>
      <c r="O460">
        <v>2</v>
      </c>
      <c r="P460">
        <v>2</v>
      </c>
      <c r="Q460">
        <v>1</v>
      </c>
      <c r="R460">
        <v>1</v>
      </c>
      <c r="S460">
        <v>1</v>
      </c>
      <c r="T460" s="3">
        <f t="shared" si="21"/>
        <v>14</v>
      </c>
      <c r="U460" s="3">
        <f t="shared" si="22"/>
        <v>11</v>
      </c>
      <c r="V460" s="3" t="e">
        <f t="shared" si="23"/>
        <v>#VALUE!</v>
      </c>
      <c r="W460" t="s">
        <v>22</v>
      </c>
      <c r="X460">
        <v>2</v>
      </c>
      <c r="Y460">
        <v>10.029999999999999</v>
      </c>
      <c r="Z460">
        <v>14</v>
      </c>
      <c r="AA460" t="s">
        <v>369</v>
      </c>
      <c r="AB460">
        <v>11</v>
      </c>
      <c r="AC460" t="s">
        <v>369</v>
      </c>
    </row>
    <row r="461" spans="1:29" x14ac:dyDescent="0.15">
      <c r="A461" s="6">
        <v>39042</v>
      </c>
      <c r="B461">
        <v>16</v>
      </c>
      <c r="C461">
        <v>0.05</v>
      </c>
      <c r="D461">
        <v>6.12</v>
      </c>
      <c r="E461">
        <v>5.5</v>
      </c>
      <c r="F461">
        <v>3.62</v>
      </c>
      <c r="G461">
        <v>0.19700000000000001</v>
      </c>
      <c r="N461">
        <v>4</v>
      </c>
      <c r="O461">
        <v>2</v>
      </c>
      <c r="P461">
        <v>2</v>
      </c>
      <c r="R461">
        <v>2</v>
      </c>
      <c r="S461">
        <v>1</v>
      </c>
      <c r="T461" s="3">
        <f t="shared" si="21"/>
        <v>8</v>
      </c>
      <c r="U461" s="3">
        <f t="shared" si="22"/>
        <v>9</v>
      </c>
      <c r="V461" s="3" t="e">
        <f t="shared" si="23"/>
        <v>#VALUE!</v>
      </c>
      <c r="W461" t="s">
        <v>22</v>
      </c>
      <c r="X461">
        <v>2</v>
      </c>
      <c r="Y461">
        <v>9.07</v>
      </c>
      <c r="Z461">
        <v>8</v>
      </c>
      <c r="AA461" t="s">
        <v>369</v>
      </c>
      <c r="AB461">
        <v>9</v>
      </c>
      <c r="AC461" t="s">
        <v>369</v>
      </c>
    </row>
    <row r="462" spans="1:29" x14ac:dyDescent="0.15">
      <c r="A462" s="6">
        <v>39056</v>
      </c>
      <c r="B462">
        <v>16</v>
      </c>
      <c r="C462">
        <v>0.05</v>
      </c>
      <c r="D462">
        <v>6.35</v>
      </c>
      <c r="E462">
        <v>5.0999999999999996</v>
      </c>
      <c r="F462">
        <v>1.99</v>
      </c>
      <c r="G462">
        <v>0.23899999999999999</v>
      </c>
      <c r="N462">
        <v>1</v>
      </c>
      <c r="O462" t="s">
        <v>304</v>
      </c>
      <c r="P462">
        <v>2</v>
      </c>
      <c r="Q462">
        <v>1</v>
      </c>
      <c r="R462">
        <v>7</v>
      </c>
      <c r="S462">
        <v>4</v>
      </c>
      <c r="T462" s="3">
        <f t="shared" si="21"/>
        <v>5</v>
      </c>
      <c r="U462" s="3">
        <f t="shared" si="22"/>
        <v>7</v>
      </c>
      <c r="V462" s="3" t="e">
        <f t="shared" si="23"/>
        <v>#VALUE!</v>
      </c>
      <c r="W462" t="s">
        <v>22</v>
      </c>
      <c r="X462">
        <v>2</v>
      </c>
      <c r="Y462">
        <v>9.5</v>
      </c>
      <c r="Z462">
        <v>5</v>
      </c>
      <c r="AA462" t="s">
        <v>369</v>
      </c>
      <c r="AB462">
        <v>7</v>
      </c>
      <c r="AC462" t="s">
        <v>369</v>
      </c>
    </row>
    <row r="463" spans="1:29" x14ac:dyDescent="0.15">
      <c r="A463" s="6"/>
      <c r="T463" s="3" t="str">
        <f t="shared" si="21"/>
        <v xml:space="preserve"> </v>
      </c>
      <c r="U463" s="3" t="str">
        <f t="shared" si="22"/>
        <v xml:space="preserve"> </v>
      </c>
      <c r="V463" s="3">
        <f t="shared" si="23"/>
        <v>0</v>
      </c>
    </row>
    <row r="464" spans="1:29" x14ac:dyDescent="0.15">
      <c r="A464" s="6"/>
      <c r="T464" s="3" t="str">
        <f t="shared" si="21"/>
        <v xml:space="preserve"> </v>
      </c>
      <c r="U464" s="3" t="str">
        <f t="shared" si="22"/>
        <v xml:space="preserve"> </v>
      </c>
      <c r="V464" s="3">
        <f t="shared" si="23"/>
        <v>0</v>
      </c>
    </row>
    <row r="465" spans="1:32" x14ac:dyDescent="0.15">
      <c r="A465" s="6"/>
      <c r="T465" s="3" t="str">
        <f t="shared" si="21"/>
        <v xml:space="preserve"> </v>
      </c>
      <c r="U465" s="3" t="str">
        <f t="shared" si="22"/>
        <v xml:space="preserve"> </v>
      </c>
      <c r="V465" s="3">
        <f t="shared" si="23"/>
        <v>0</v>
      </c>
    </row>
    <row r="466" spans="1:32" x14ac:dyDescent="0.15">
      <c r="A466" s="1">
        <v>38615</v>
      </c>
      <c r="B466">
        <v>17</v>
      </c>
      <c r="C466">
        <v>4.7699999999999996</v>
      </c>
      <c r="D466">
        <v>5.75</v>
      </c>
      <c r="E466">
        <v>27.2</v>
      </c>
      <c r="F466">
        <v>14.38</v>
      </c>
      <c r="G466">
        <v>6.2E-2</v>
      </c>
      <c r="N466">
        <v>1</v>
      </c>
      <c r="O466">
        <v>3</v>
      </c>
      <c r="P466">
        <v>2</v>
      </c>
      <c r="Q466">
        <v>2</v>
      </c>
      <c r="R466">
        <v>6</v>
      </c>
      <c r="S466" s="9">
        <v>1</v>
      </c>
      <c r="T466" s="3">
        <f t="shared" si="21"/>
        <v>23</v>
      </c>
      <c r="U466" s="3">
        <f t="shared" si="22"/>
        <v>20</v>
      </c>
      <c r="V466" s="3">
        <f t="shared" si="23"/>
        <v>0.60959999999999992</v>
      </c>
      <c r="W466">
        <v>24</v>
      </c>
      <c r="X466">
        <v>1</v>
      </c>
      <c r="Y466">
        <v>6.15</v>
      </c>
      <c r="Z466">
        <v>23</v>
      </c>
      <c r="AA466" t="s">
        <v>369</v>
      </c>
      <c r="AB466">
        <v>20</v>
      </c>
      <c r="AC466" t="s">
        <v>369</v>
      </c>
      <c r="AD466">
        <v>5</v>
      </c>
      <c r="AE466" t="s">
        <v>148</v>
      </c>
      <c r="AF466" t="s">
        <v>71</v>
      </c>
    </row>
    <row r="467" spans="1:32" x14ac:dyDescent="0.15">
      <c r="A467" s="1">
        <v>38629</v>
      </c>
      <c r="B467">
        <v>17</v>
      </c>
      <c r="C467">
        <v>4.33</v>
      </c>
      <c r="D467">
        <v>5.91</v>
      </c>
      <c r="E467">
        <v>40.9</v>
      </c>
      <c r="F467">
        <v>12.84</v>
      </c>
      <c r="G467">
        <v>3.5000000000000003E-2</v>
      </c>
      <c r="N467">
        <v>3</v>
      </c>
      <c r="O467">
        <v>3</v>
      </c>
      <c r="P467">
        <v>2</v>
      </c>
      <c r="Q467">
        <v>1</v>
      </c>
      <c r="R467">
        <v>2</v>
      </c>
      <c r="S467">
        <v>2</v>
      </c>
      <c r="T467" s="3">
        <f t="shared" si="21"/>
        <v>20.555555555555557</v>
      </c>
      <c r="U467" s="3">
        <f t="shared" si="22"/>
        <v>18</v>
      </c>
      <c r="V467" s="3">
        <f t="shared" si="23"/>
        <v>0.60959999999999992</v>
      </c>
      <c r="W467">
        <v>24</v>
      </c>
      <c r="X467">
        <v>1</v>
      </c>
      <c r="Y467">
        <v>8.02</v>
      </c>
      <c r="Z467">
        <v>69</v>
      </c>
      <c r="AA467" t="s">
        <v>370</v>
      </c>
      <c r="AB467">
        <v>18</v>
      </c>
      <c r="AC467" t="s">
        <v>369</v>
      </c>
    </row>
    <row r="468" spans="1:32" x14ac:dyDescent="0.15">
      <c r="A468" s="4">
        <v>38643</v>
      </c>
      <c r="B468">
        <v>17</v>
      </c>
      <c r="T468" s="3" t="str">
        <f t="shared" si="21"/>
        <v xml:space="preserve"> </v>
      </c>
      <c r="U468" s="3" t="str">
        <f t="shared" si="22"/>
        <v xml:space="preserve"> </v>
      </c>
      <c r="V468" s="3">
        <f t="shared" si="23"/>
        <v>0</v>
      </c>
    </row>
    <row r="469" spans="1:32" x14ac:dyDescent="0.15">
      <c r="A469" s="4">
        <v>38657</v>
      </c>
      <c r="B469">
        <v>17</v>
      </c>
      <c r="C469">
        <v>2.02</v>
      </c>
      <c r="D469">
        <v>5.58</v>
      </c>
      <c r="E469">
        <v>44.2</v>
      </c>
      <c r="F469">
        <v>20.34</v>
      </c>
      <c r="G469">
        <v>0.05</v>
      </c>
      <c r="N469">
        <v>3</v>
      </c>
      <c r="O469">
        <v>1</v>
      </c>
      <c r="P469">
        <v>1</v>
      </c>
      <c r="Q469">
        <v>1</v>
      </c>
      <c r="R469" t="s">
        <v>22</v>
      </c>
      <c r="S469">
        <v>1</v>
      </c>
      <c r="T469" s="3">
        <f t="shared" si="21"/>
        <v>13.888888888888889</v>
      </c>
      <c r="U469" s="3">
        <f t="shared" si="22"/>
        <v>5</v>
      </c>
      <c r="V469" s="3">
        <f t="shared" si="23"/>
        <v>0.4572</v>
      </c>
      <c r="W469">
        <v>18</v>
      </c>
      <c r="X469">
        <v>1</v>
      </c>
      <c r="Y469">
        <v>8.14</v>
      </c>
      <c r="Z469">
        <v>57</v>
      </c>
      <c r="AA469" t="s">
        <v>370</v>
      </c>
      <c r="AB469">
        <v>5</v>
      </c>
      <c r="AC469" t="s">
        <v>369</v>
      </c>
    </row>
    <row r="470" spans="1:32" x14ac:dyDescent="0.15">
      <c r="A470" s="1">
        <v>38671</v>
      </c>
      <c r="B470">
        <v>17</v>
      </c>
      <c r="C470">
        <v>2.4700000000000002</v>
      </c>
      <c r="D470">
        <v>5.58</v>
      </c>
      <c r="E470">
        <v>74.8</v>
      </c>
      <c r="F470">
        <v>17.88</v>
      </c>
      <c r="G470">
        <v>3.4000000000000002E-2</v>
      </c>
      <c r="N470">
        <v>3</v>
      </c>
      <c r="O470">
        <v>7</v>
      </c>
      <c r="P470">
        <v>2</v>
      </c>
      <c r="Q470">
        <v>2</v>
      </c>
      <c r="R470">
        <v>5</v>
      </c>
      <c r="S470">
        <v>1</v>
      </c>
      <c r="T470" s="3">
        <f t="shared" si="21"/>
        <v>15.555555555555555</v>
      </c>
      <c r="U470" s="3">
        <f t="shared" si="22"/>
        <v>9</v>
      </c>
      <c r="V470" s="3">
        <f t="shared" si="23"/>
        <v>0.4572</v>
      </c>
      <c r="W470">
        <v>18</v>
      </c>
      <c r="X470">
        <v>1</v>
      </c>
      <c r="Y470">
        <v>8.56</v>
      </c>
      <c r="Z470">
        <v>60</v>
      </c>
      <c r="AA470" t="s">
        <v>370</v>
      </c>
      <c r="AB470">
        <v>9</v>
      </c>
      <c r="AC470" t="s">
        <v>369</v>
      </c>
    </row>
    <row r="471" spans="1:32" x14ac:dyDescent="0.15">
      <c r="A471" s="1">
        <v>38685</v>
      </c>
      <c r="B471">
        <v>17</v>
      </c>
      <c r="C471">
        <v>1.67</v>
      </c>
      <c r="D471">
        <v>5.84</v>
      </c>
      <c r="E471">
        <v>32.799999999999997</v>
      </c>
      <c r="F471">
        <v>8.7949999999999999</v>
      </c>
      <c r="G471">
        <v>1.6E-2</v>
      </c>
      <c r="N471">
        <v>3</v>
      </c>
      <c r="O471">
        <v>3</v>
      </c>
      <c r="P471">
        <v>2</v>
      </c>
      <c r="Q471">
        <v>2</v>
      </c>
      <c r="R471">
        <v>4</v>
      </c>
      <c r="S471">
        <v>3</v>
      </c>
      <c r="T471" s="3">
        <f t="shared" si="21"/>
        <v>14</v>
      </c>
      <c r="U471" s="3">
        <f t="shared" si="22"/>
        <v>3</v>
      </c>
      <c r="V471" s="3">
        <f t="shared" si="23"/>
        <v>0.38100000000000001</v>
      </c>
      <c r="W471">
        <v>15</v>
      </c>
      <c r="X471">
        <v>1</v>
      </c>
      <c r="Y471">
        <v>10.32</v>
      </c>
      <c r="Z471">
        <v>14</v>
      </c>
      <c r="AA471" t="s">
        <v>369</v>
      </c>
      <c r="AB471">
        <v>3</v>
      </c>
      <c r="AC471" t="s">
        <v>369</v>
      </c>
    </row>
    <row r="472" spans="1:32" x14ac:dyDescent="0.15">
      <c r="A472" s="1">
        <v>38699</v>
      </c>
      <c r="B472">
        <v>17</v>
      </c>
      <c r="T472" s="3" t="str">
        <f t="shared" si="21"/>
        <v xml:space="preserve"> </v>
      </c>
      <c r="U472" s="3" t="str">
        <f t="shared" si="22"/>
        <v xml:space="preserve"> </v>
      </c>
      <c r="V472" s="3">
        <f t="shared" si="23"/>
        <v>0</v>
      </c>
    </row>
    <row r="473" spans="1:32" x14ac:dyDescent="0.15">
      <c r="A473" s="1">
        <v>38804</v>
      </c>
      <c r="B473">
        <v>17</v>
      </c>
      <c r="T473" s="3" t="str">
        <f t="shared" si="21"/>
        <v xml:space="preserve"> </v>
      </c>
      <c r="U473" s="3" t="str">
        <f t="shared" si="22"/>
        <v xml:space="preserve"> </v>
      </c>
      <c r="V473" s="3">
        <f t="shared" si="23"/>
        <v>0</v>
      </c>
    </row>
    <row r="474" spans="1:32" x14ac:dyDescent="0.15">
      <c r="A474" s="1">
        <v>38818</v>
      </c>
      <c r="B474">
        <v>17</v>
      </c>
      <c r="C474">
        <v>1.46</v>
      </c>
      <c r="D474">
        <v>6.19</v>
      </c>
      <c r="E474">
        <v>44.3</v>
      </c>
      <c r="G474">
        <v>3.4000000000000002E-2</v>
      </c>
      <c r="N474">
        <v>1</v>
      </c>
      <c r="O474">
        <v>1</v>
      </c>
      <c r="P474">
        <v>2</v>
      </c>
      <c r="Q474">
        <v>2</v>
      </c>
      <c r="R474">
        <v>5</v>
      </c>
      <c r="S474">
        <v>2</v>
      </c>
      <c r="T474" s="3">
        <f t="shared" si="21"/>
        <v>15</v>
      </c>
      <c r="U474" s="3">
        <f t="shared" si="22"/>
        <v>10</v>
      </c>
      <c r="V474" s="3">
        <f t="shared" si="23"/>
        <v>0.4572</v>
      </c>
      <c r="W474">
        <v>18</v>
      </c>
      <c r="X474">
        <v>1</v>
      </c>
      <c r="Y474">
        <v>9.76</v>
      </c>
      <c r="Z474">
        <v>15</v>
      </c>
      <c r="AA474" t="s">
        <v>369</v>
      </c>
      <c r="AB474">
        <v>10</v>
      </c>
      <c r="AC474" t="s">
        <v>369</v>
      </c>
    </row>
    <row r="475" spans="1:32" x14ac:dyDescent="0.15">
      <c r="A475" s="1">
        <v>38832</v>
      </c>
      <c r="B475">
        <v>17</v>
      </c>
      <c r="C475">
        <v>1.91</v>
      </c>
      <c r="D475">
        <v>6.34</v>
      </c>
      <c r="E475">
        <v>53.1</v>
      </c>
      <c r="N475">
        <v>2</v>
      </c>
      <c r="O475">
        <v>1</v>
      </c>
      <c r="P475">
        <v>2</v>
      </c>
      <c r="Q475">
        <v>2</v>
      </c>
      <c r="R475">
        <v>1</v>
      </c>
      <c r="S475">
        <v>3</v>
      </c>
      <c r="T475" s="3">
        <f t="shared" si="21"/>
        <v>20</v>
      </c>
      <c r="U475" s="3">
        <f t="shared" si="22"/>
        <v>16</v>
      </c>
      <c r="V475" s="3">
        <f t="shared" si="23"/>
        <v>0.38100000000000001</v>
      </c>
      <c r="W475">
        <v>15</v>
      </c>
      <c r="X475">
        <v>1</v>
      </c>
      <c r="Y475">
        <v>9.2899999999999991</v>
      </c>
      <c r="Z475">
        <v>20</v>
      </c>
      <c r="AA475" t="s">
        <v>369</v>
      </c>
      <c r="AB475">
        <v>16</v>
      </c>
      <c r="AC475" t="s">
        <v>369</v>
      </c>
    </row>
    <row r="476" spans="1:32" x14ac:dyDescent="0.15">
      <c r="A476" s="1">
        <v>38846</v>
      </c>
      <c r="B476">
        <v>17</v>
      </c>
      <c r="C476">
        <v>3.31</v>
      </c>
      <c r="D476">
        <v>6.24</v>
      </c>
      <c r="E476">
        <v>54.7</v>
      </c>
      <c r="G476">
        <v>4.1000000000000002E-2</v>
      </c>
      <c r="N476">
        <v>2</v>
      </c>
      <c r="O476">
        <v>1</v>
      </c>
      <c r="P476">
        <v>2</v>
      </c>
      <c r="Q476">
        <v>2</v>
      </c>
      <c r="R476">
        <v>7</v>
      </c>
      <c r="S476">
        <v>2</v>
      </c>
      <c r="T476" s="3">
        <f t="shared" si="21"/>
        <v>18</v>
      </c>
      <c r="U476" s="3">
        <f t="shared" si="22"/>
        <v>13</v>
      </c>
      <c r="V476" s="3">
        <f t="shared" si="23"/>
        <v>0.4572</v>
      </c>
      <c r="W476">
        <v>18</v>
      </c>
      <c r="X476">
        <v>1</v>
      </c>
      <c r="Y476">
        <v>10.67</v>
      </c>
      <c r="Z476">
        <v>18</v>
      </c>
      <c r="AA476" t="s">
        <v>369</v>
      </c>
      <c r="AB476">
        <v>13</v>
      </c>
      <c r="AC476" t="s">
        <v>369</v>
      </c>
    </row>
    <row r="477" spans="1:32" x14ac:dyDescent="0.15">
      <c r="A477" s="6">
        <v>38860</v>
      </c>
      <c r="B477">
        <v>17</v>
      </c>
      <c r="C477">
        <v>2</v>
      </c>
      <c r="D477">
        <v>6.22</v>
      </c>
      <c r="E477">
        <v>46.4</v>
      </c>
      <c r="G477">
        <v>1.4E-2</v>
      </c>
      <c r="N477">
        <v>3</v>
      </c>
      <c r="O477">
        <v>1</v>
      </c>
      <c r="P477">
        <v>2</v>
      </c>
      <c r="Q477">
        <v>2</v>
      </c>
      <c r="R477">
        <v>7</v>
      </c>
      <c r="S477">
        <v>2</v>
      </c>
      <c r="T477" s="3">
        <f t="shared" si="21"/>
        <v>16</v>
      </c>
      <c r="U477" s="3">
        <f t="shared" si="22"/>
        <v>17</v>
      </c>
      <c r="V477" s="3">
        <f t="shared" si="23"/>
        <v>0.38100000000000001</v>
      </c>
      <c r="W477">
        <v>15</v>
      </c>
      <c r="X477">
        <v>1</v>
      </c>
      <c r="Y477">
        <v>7.81</v>
      </c>
      <c r="Z477">
        <v>16</v>
      </c>
      <c r="AA477" t="s">
        <v>369</v>
      </c>
      <c r="AB477">
        <v>17</v>
      </c>
      <c r="AC477" t="s">
        <v>369</v>
      </c>
    </row>
    <row r="478" spans="1:32" x14ac:dyDescent="0.15">
      <c r="A478" s="6">
        <v>38874</v>
      </c>
      <c r="B478">
        <v>17</v>
      </c>
      <c r="C478">
        <v>2.23</v>
      </c>
      <c r="D478">
        <v>6.16</v>
      </c>
      <c r="E478">
        <v>102.5</v>
      </c>
      <c r="G478">
        <v>5.1999999999999998E-2</v>
      </c>
      <c r="N478">
        <v>2</v>
      </c>
      <c r="O478">
        <v>3</v>
      </c>
      <c r="P478">
        <v>2</v>
      </c>
      <c r="Q478">
        <v>2</v>
      </c>
      <c r="R478">
        <v>1</v>
      </c>
      <c r="S478">
        <v>4</v>
      </c>
      <c r="T478" s="3">
        <f t="shared" si="21"/>
        <v>18</v>
      </c>
      <c r="U478" s="3">
        <f t="shared" si="22"/>
        <v>18</v>
      </c>
      <c r="V478" s="3">
        <f t="shared" si="23"/>
        <v>0.4572</v>
      </c>
      <c r="W478">
        <v>18</v>
      </c>
      <c r="X478">
        <v>1</v>
      </c>
      <c r="Y478">
        <v>6.41</v>
      </c>
      <c r="Z478">
        <v>18</v>
      </c>
      <c r="AA478" t="s">
        <v>369</v>
      </c>
      <c r="AB478">
        <v>18</v>
      </c>
      <c r="AC478" t="s">
        <v>369</v>
      </c>
      <c r="AF478" t="s">
        <v>73</v>
      </c>
    </row>
    <row r="479" spans="1:32" x14ac:dyDescent="0.15">
      <c r="A479" s="6" t="s">
        <v>289</v>
      </c>
      <c r="B479">
        <v>17</v>
      </c>
      <c r="C479">
        <v>9.36</v>
      </c>
      <c r="D479">
        <v>6.97</v>
      </c>
      <c r="E479">
        <v>82.6</v>
      </c>
      <c r="F479">
        <v>6.5</v>
      </c>
      <c r="G479">
        <v>4.2999999999999997E-2</v>
      </c>
      <c r="N479">
        <v>3</v>
      </c>
      <c r="O479">
        <v>1</v>
      </c>
      <c r="P479">
        <v>2</v>
      </c>
      <c r="Q479">
        <v>2</v>
      </c>
      <c r="R479">
        <v>6</v>
      </c>
      <c r="S479">
        <v>3</v>
      </c>
      <c r="T479" s="3">
        <f t="shared" si="21"/>
        <v>27</v>
      </c>
      <c r="U479" s="3">
        <f t="shared" si="22"/>
        <v>23</v>
      </c>
      <c r="V479" s="3">
        <f t="shared" si="23"/>
        <v>0.38100000000000001</v>
      </c>
      <c r="W479">
        <v>15</v>
      </c>
      <c r="X479">
        <v>1</v>
      </c>
      <c r="Y479">
        <v>8.0399999999999991</v>
      </c>
      <c r="Z479">
        <v>27</v>
      </c>
      <c r="AA479" t="s">
        <v>369</v>
      </c>
      <c r="AB479">
        <v>23</v>
      </c>
      <c r="AC479" t="s">
        <v>369</v>
      </c>
    </row>
    <row r="480" spans="1:32" x14ac:dyDescent="0.15">
      <c r="A480" s="6">
        <v>38903</v>
      </c>
      <c r="B480">
        <v>17</v>
      </c>
      <c r="C480">
        <v>3.56</v>
      </c>
      <c r="D480">
        <v>5.93</v>
      </c>
      <c r="E480">
        <v>80.8</v>
      </c>
      <c r="F480">
        <v>7</v>
      </c>
      <c r="G480">
        <v>4.4999999999999998E-2</v>
      </c>
      <c r="N480">
        <v>1</v>
      </c>
      <c r="O480">
        <v>2</v>
      </c>
      <c r="P480">
        <v>3</v>
      </c>
      <c r="Q480">
        <v>2</v>
      </c>
      <c r="R480">
        <v>8</v>
      </c>
      <c r="S480">
        <v>5</v>
      </c>
      <c r="T480" s="3">
        <f t="shared" si="21"/>
        <v>31.666666666666668</v>
      </c>
      <c r="U480" s="3">
        <f t="shared" si="22"/>
        <v>25</v>
      </c>
      <c r="V480" s="3">
        <f t="shared" si="23"/>
        <v>0.30479999999999996</v>
      </c>
      <c r="W480">
        <v>12</v>
      </c>
      <c r="X480">
        <v>1</v>
      </c>
      <c r="Y480">
        <v>8.76</v>
      </c>
      <c r="Z480">
        <v>89</v>
      </c>
      <c r="AA480" t="s">
        <v>370</v>
      </c>
      <c r="AB480">
        <v>25</v>
      </c>
      <c r="AC480" t="s">
        <v>369</v>
      </c>
    </row>
    <row r="481" spans="1:32" x14ac:dyDescent="0.15">
      <c r="A481" s="6">
        <v>38916</v>
      </c>
      <c r="B481">
        <v>17</v>
      </c>
      <c r="C481">
        <v>1.07</v>
      </c>
      <c r="D481">
        <v>6.63</v>
      </c>
      <c r="E481">
        <v>76.7</v>
      </c>
      <c r="F481">
        <v>4.0999999999999996</v>
      </c>
      <c r="G481">
        <v>0.15</v>
      </c>
      <c r="N481">
        <v>3</v>
      </c>
      <c r="O481">
        <v>1</v>
      </c>
      <c r="P481">
        <v>2</v>
      </c>
      <c r="Q481">
        <v>2</v>
      </c>
      <c r="R481">
        <v>4</v>
      </c>
      <c r="S481">
        <v>1</v>
      </c>
      <c r="T481" s="3">
        <f t="shared" si="21"/>
        <v>37.777777777777779</v>
      </c>
      <c r="U481" s="3">
        <f t="shared" si="22"/>
        <v>30</v>
      </c>
      <c r="V481" s="3">
        <f t="shared" si="23"/>
        <v>0.2286</v>
      </c>
      <c r="W481">
        <v>9</v>
      </c>
      <c r="X481">
        <v>1</v>
      </c>
      <c r="Y481">
        <v>9.32</v>
      </c>
      <c r="Z481">
        <v>100</v>
      </c>
      <c r="AA481" t="s">
        <v>370</v>
      </c>
      <c r="AB481">
        <v>30</v>
      </c>
      <c r="AC481" t="s">
        <v>369</v>
      </c>
    </row>
    <row r="482" spans="1:32" x14ac:dyDescent="0.15">
      <c r="A482" s="6">
        <v>38930</v>
      </c>
      <c r="B482">
        <v>17</v>
      </c>
      <c r="C482">
        <v>1.96</v>
      </c>
      <c r="D482">
        <v>6.2</v>
      </c>
      <c r="E482">
        <v>8.3000000000000007</v>
      </c>
      <c r="F482">
        <v>5.9</v>
      </c>
      <c r="G482">
        <v>9.8000000000000004E-2</v>
      </c>
      <c r="N482">
        <v>4</v>
      </c>
      <c r="O482">
        <v>3</v>
      </c>
      <c r="P482">
        <v>3</v>
      </c>
      <c r="Q482">
        <v>2</v>
      </c>
      <c r="R482">
        <v>4</v>
      </c>
      <c r="S482">
        <v>1</v>
      </c>
      <c r="T482" s="3">
        <f t="shared" si="21"/>
        <v>37.222222222222221</v>
      </c>
      <c r="U482" s="3">
        <f t="shared" si="22"/>
        <v>30</v>
      </c>
      <c r="V482" s="3">
        <f t="shared" si="23"/>
        <v>0.30479999999999996</v>
      </c>
      <c r="W482">
        <v>12</v>
      </c>
      <c r="X482">
        <v>1</v>
      </c>
      <c r="Y482">
        <v>8.2799999999999994</v>
      </c>
      <c r="Z482">
        <v>99</v>
      </c>
      <c r="AA482" t="s">
        <v>370</v>
      </c>
      <c r="AB482">
        <v>30</v>
      </c>
      <c r="AC482" t="s">
        <v>369</v>
      </c>
    </row>
    <row r="483" spans="1:32" x14ac:dyDescent="0.15">
      <c r="A483" s="6">
        <v>38944</v>
      </c>
      <c r="B483">
        <v>17</v>
      </c>
      <c r="C483">
        <v>4.8</v>
      </c>
      <c r="D483">
        <v>5.94</v>
      </c>
      <c r="E483">
        <v>33</v>
      </c>
      <c r="F483">
        <v>7.46</v>
      </c>
      <c r="G483">
        <v>6.2E-2</v>
      </c>
      <c r="N483">
        <v>1</v>
      </c>
      <c r="O483">
        <v>1</v>
      </c>
      <c r="P483">
        <v>2</v>
      </c>
      <c r="Q483">
        <v>2</v>
      </c>
      <c r="R483">
        <v>1</v>
      </c>
      <c r="S483">
        <v>1</v>
      </c>
      <c r="T483" s="3">
        <f t="shared" si="21"/>
        <v>28</v>
      </c>
      <c r="U483" s="3">
        <f t="shared" si="22"/>
        <v>21</v>
      </c>
      <c r="V483" s="3">
        <f t="shared" si="23"/>
        <v>0.60959999999999992</v>
      </c>
      <c r="W483">
        <v>24</v>
      </c>
      <c r="X483">
        <v>1</v>
      </c>
      <c r="Y483">
        <v>7.66</v>
      </c>
      <c r="Z483">
        <v>28</v>
      </c>
      <c r="AA483" t="s">
        <v>369</v>
      </c>
      <c r="AB483">
        <v>21</v>
      </c>
      <c r="AC483" t="s">
        <v>369</v>
      </c>
    </row>
    <row r="484" spans="1:32" x14ac:dyDescent="0.15">
      <c r="A484" s="6">
        <v>38958</v>
      </c>
      <c r="B484">
        <v>17</v>
      </c>
      <c r="C484">
        <v>2.9</v>
      </c>
      <c r="D484">
        <v>6.09</v>
      </c>
      <c r="E484">
        <v>31.8</v>
      </c>
      <c r="F484">
        <v>10.4</v>
      </c>
      <c r="G484">
        <v>6.7000000000000004E-2</v>
      </c>
      <c r="N484">
        <v>1</v>
      </c>
      <c r="O484">
        <v>3</v>
      </c>
      <c r="P484">
        <v>1</v>
      </c>
      <c r="Q484">
        <v>1</v>
      </c>
      <c r="S484">
        <v>1</v>
      </c>
      <c r="T484" s="3" t="str">
        <f t="shared" si="21"/>
        <v xml:space="preserve"> </v>
      </c>
      <c r="U484" s="3">
        <f t="shared" si="22"/>
        <v>24</v>
      </c>
      <c r="V484" s="3">
        <f t="shared" si="23"/>
        <v>0.30479999999999996</v>
      </c>
      <c r="W484">
        <v>12</v>
      </c>
      <c r="X484">
        <v>1</v>
      </c>
      <c r="Y484">
        <v>7.63</v>
      </c>
      <c r="AB484">
        <v>24</v>
      </c>
      <c r="AC484" t="s">
        <v>369</v>
      </c>
    </row>
    <row r="485" spans="1:32" x14ac:dyDescent="0.15">
      <c r="A485" s="6">
        <v>38972</v>
      </c>
      <c r="B485">
        <v>17</v>
      </c>
      <c r="T485" s="3" t="str">
        <f t="shared" si="21"/>
        <v xml:space="preserve"> </v>
      </c>
      <c r="U485" s="3" t="str">
        <f t="shared" si="22"/>
        <v xml:space="preserve"> </v>
      </c>
      <c r="V485" s="3">
        <f t="shared" si="23"/>
        <v>0</v>
      </c>
    </row>
    <row r="486" spans="1:32" x14ac:dyDescent="0.15">
      <c r="A486" s="6">
        <v>38985</v>
      </c>
      <c r="B486">
        <v>17</v>
      </c>
      <c r="T486" s="3" t="str">
        <f t="shared" si="21"/>
        <v xml:space="preserve"> </v>
      </c>
      <c r="U486" s="3" t="str">
        <f t="shared" si="22"/>
        <v xml:space="preserve"> </v>
      </c>
      <c r="V486" s="3">
        <f t="shared" si="23"/>
        <v>0</v>
      </c>
    </row>
    <row r="487" spans="1:32" x14ac:dyDescent="0.15">
      <c r="A487" s="6">
        <v>39000</v>
      </c>
      <c r="B487">
        <v>17</v>
      </c>
      <c r="C487">
        <v>2.95</v>
      </c>
      <c r="D487">
        <v>5.98</v>
      </c>
      <c r="E487">
        <v>46.1</v>
      </c>
      <c r="G487">
        <v>4.3999999999999997E-2</v>
      </c>
      <c r="N487">
        <v>1</v>
      </c>
      <c r="O487">
        <v>2</v>
      </c>
      <c r="P487">
        <v>1</v>
      </c>
      <c r="Q487">
        <v>1</v>
      </c>
      <c r="S487">
        <v>1</v>
      </c>
      <c r="T487" s="3">
        <f t="shared" si="21"/>
        <v>24</v>
      </c>
      <c r="U487" s="3">
        <f t="shared" si="22"/>
        <v>13</v>
      </c>
      <c r="V487" s="3">
        <f t="shared" si="23"/>
        <v>0.4572</v>
      </c>
      <c r="W487">
        <v>18</v>
      </c>
      <c r="X487">
        <v>1</v>
      </c>
      <c r="Y487">
        <v>7.9</v>
      </c>
      <c r="Z487">
        <v>24</v>
      </c>
      <c r="AA487" t="s">
        <v>369</v>
      </c>
      <c r="AB487">
        <v>13</v>
      </c>
      <c r="AC487" t="s">
        <v>369</v>
      </c>
    </row>
    <row r="488" spans="1:32" x14ac:dyDescent="0.15">
      <c r="A488" s="6">
        <v>39014</v>
      </c>
      <c r="B488">
        <v>17</v>
      </c>
      <c r="C488">
        <v>2.17</v>
      </c>
      <c r="D488">
        <v>6.02</v>
      </c>
      <c r="E488">
        <v>51.7</v>
      </c>
      <c r="F488">
        <v>10.5</v>
      </c>
      <c r="G488">
        <v>6.9000000000000006E-2</v>
      </c>
      <c r="N488">
        <v>2</v>
      </c>
      <c r="O488">
        <v>3</v>
      </c>
      <c r="P488">
        <v>4</v>
      </c>
      <c r="Q488">
        <v>3</v>
      </c>
      <c r="R488">
        <v>8</v>
      </c>
      <c r="S488">
        <v>1</v>
      </c>
      <c r="T488" s="3">
        <f t="shared" si="21"/>
        <v>3</v>
      </c>
      <c r="U488" s="3">
        <f t="shared" si="22"/>
        <v>7</v>
      </c>
      <c r="V488" s="3">
        <f t="shared" si="23"/>
        <v>0.38100000000000001</v>
      </c>
      <c r="W488">
        <v>15</v>
      </c>
      <c r="X488">
        <v>1</v>
      </c>
      <c r="Y488">
        <v>9.3699999999999992</v>
      </c>
      <c r="Z488">
        <v>3</v>
      </c>
      <c r="AA488" t="s">
        <v>369</v>
      </c>
      <c r="AB488">
        <v>7</v>
      </c>
      <c r="AC488" t="s">
        <v>369</v>
      </c>
    </row>
    <row r="489" spans="1:32" x14ac:dyDescent="0.15">
      <c r="A489" s="6">
        <v>39028</v>
      </c>
      <c r="B489">
        <v>17</v>
      </c>
      <c r="T489" s="3" t="str">
        <f t="shared" si="21"/>
        <v xml:space="preserve"> </v>
      </c>
      <c r="U489" s="3" t="str">
        <f t="shared" si="22"/>
        <v xml:space="preserve"> </v>
      </c>
      <c r="V489" s="3">
        <f t="shared" si="23"/>
        <v>0</v>
      </c>
    </row>
    <row r="490" spans="1:32" x14ac:dyDescent="0.15">
      <c r="A490" s="6">
        <v>39042</v>
      </c>
      <c r="B490">
        <v>17</v>
      </c>
      <c r="C490">
        <v>0.46</v>
      </c>
      <c r="D490">
        <v>5.93</v>
      </c>
      <c r="E490">
        <v>11.8</v>
      </c>
      <c r="F490">
        <v>6.83</v>
      </c>
      <c r="G490">
        <v>0.14000000000000001</v>
      </c>
      <c r="N490">
        <v>2</v>
      </c>
      <c r="O490">
        <v>3</v>
      </c>
      <c r="P490">
        <v>2</v>
      </c>
      <c r="Q490">
        <v>2</v>
      </c>
      <c r="R490">
        <v>3</v>
      </c>
      <c r="S490">
        <v>1</v>
      </c>
      <c r="T490" s="3">
        <f t="shared" si="21"/>
        <v>1</v>
      </c>
      <c r="U490" s="3">
        <f t="shared" si="22"/>
        <v>5</v>
      </c>
      <c r="V490" s="3">
        <f t="shared" si="23"/>
        <v>0.4572</v>
      </c>
      <c r="W490">
        <v>18</v>
      </c>
      <c r="X490">
        <v>1</v>
      </c>
      <c r="Y490">
        <v>8.59</v>
      </c>
      <c r="Z490">
        <v>1</v>
      </c>
      <c r="AA490" t="s">
        <v>369</v>
      </c>
      <c r="AB490">
        <v>5</v>
      </c>
      <c r="AC490" t="s">
        <v>369</v>
      </c>
    </row>
    <row r="491" spans="1:32" x14ac:dyDescent="0.15">
      <c r="A491" s="6">
        <v>39056</v>
      </c>
      <c r="B491">
        <v>17</v>
      </c>
      <c r="T491" s="3" t="str">
        <f t="shared" si="21"/>
        <v xml:space="preserve"> </v>
      </c>
      <c r="U491" s="3" t="str">
        <f t="shared" si="22"/>
        <v xml:space="preserve"> </v>
      </c>
      <c r="V491" s="3">
        <f t="shared" si="23"/>
        <v>0</v>
      </c>
    </row>
    <row r="492" spans="1:32" x14ac:dyDescent="0.15">
      <c r="A492" s="6"/>
      <c r="T492" s="3" t="str">
        <f t="shared" si="21"/>
        <v xml:space="preserve"> </v>
      </c>
      <c r="U492" s="3" t="str">
        <f t="shared" si="22"/>
        <v xml:space="preserve"> </v>
      </c>
      <c r="V492" s="3">
        <f t="shared" si="23"/>
        <v>0</v>
      </c>
    </row>
    <row r="493" spans="1:32" x14ac:dyDescent="0.15">
      <c r="A493" s="6"/>
      <c r="T493" s="3" t="str">
        <f t="shared" si="21"/>
        <v xml:space="preserve"> </v>
      </c>
      <c r="U493" s="3" t="str">
        <f t="shared" si="22"/>
        <v xml:space="preserve"> </v>
      </c>
      <c r="V493" s="3">
        <f t="shared" si="23"/>
        <v>0</v>
      </c>
    </row>
    <row r="494" spans="1:32" x14ac:dyDescent="0.15">
      <c r="A494" s="6"/>
      <c r="T494" s="3" t="str">
        <f t="shared" si="21"/>
        <v xml:space="preserve"> </v>
      </c>
      <c r="U494" s="3" t="str">
        <f t="shared" si="22"/>
        <v xml:space="preserve"> </v>
      </c>
      <c r="V494" s="3">
        <f t="shared" si="23"/>
        <v>0</v>
      </c>
    </row>
    <row r="495" spans="1:32" x14ac:dyDescent="0.15">
      <c r="A495" s="1">
        <v>38615</v>
      </c>
      <c r="B495">
        <v>18</v>
      </c>
      <c r="C495">
        <v>7.62</v>
      </c>
      <c r="D495">
        <v>5.8</v>
      </c>
      <c r="E495">
        <v>13.2</v>
      </c>
      <c r="F495">
        <v>20.95</v>
      </c>
      <c r="G495">
        <v>0.14199999999999999</v>
      </c>
      <c r="N495">
        <v>2</v>
      </c>
      <c r="O495">
        <v>3</v>
      </c>
      <c r="P495">
        <v>3</v>
      </c>
      <c r="Q495">
        <v>2</v>
      </c>
      <c r="R495">
        <v>5</v>
      </c>
      <c r="S495">
        <v>4</v>
      </c>
      <c r="T495" s="3">
        <f t="shared" si="21"/>
        <v>30</v>
      </c>
      <c r="U495" s="3">
        <f t="shared" si="22"/>
        <v>26</v>
      </c>
      <c r="V495" s="3">
        <f t="shared" si="23"/>
        <v>0.4572</v>
      </c>
      <c r="W495">
        <v>18</v>
      </c>
      <c r="X495">
        <v>1</v>
      </c>
      <c r="Y495">
        <v>5.81</v>
      </c>
      <c r="Z495">
        <v>30</v>
      </c>
      <c r="AA495" t="s">
        <v>369</v>
      </c>
      <c r="AB495">
        <v>26</v>
      </c>
      <c r="AC495" t="s">
        <v>369</v>
      </c>
      <c r="AD495">
        <v>5</v>
      </c>
      <c r="AE495" t="s">
        <v>76</v>
      </c>
      <c r="AF495" t="s">
        <v>75</v>
      </c>
    </row>
    <row r="496" spans="1:32" x14ac:dyDescent="0.15">
      <c r="A496" s="1">
        <v>38629</v>
      </c>
      <c r="B496">
        <v>18</v>
      </c>
      <c r="C496">
        <v>8.31</v>
      </c>
      <c r="D496">
        <v>5.81</v>
      </c>
      <c r="E496">
        <v>10.9</v>
      </c>
      <c r="F496">
        <v>17.79</v>
      </c>
      <c r="G496">
        <v>0.107</v>
      </c>
      <c r="N496">
        <v>1</v>
      </c>
      <c r="O496">
        <v>2</v>
      </c>
      <c r="P496">
        <v>2</v>
      </c>
      <c r="Q496">
        <v>2</v>
      </c>
      <c r="R496">
        <v>5</v>
      </c>
      <c r="S496">
        <v>3</v>
      </c>
      <c r="T496" s="3">
        <f t="shared" si="21"/>
        <v>26</v>
      </c>
      <c r="U496" s="3">
        <f t="shared" si="22"/>
        <v>22</v>
      </c>
      <c r="V496" s="3">
        <f t="shared" si="23"/>
        <v>0.53339999999999999</v>
      </c>
      <c r="W496">
        <v>21</v>
      </c>
      <c r="X496">
        <v>1</v>
      </c>
      <c r="Y496">
        <v>7.42</v>
      </c>
      <c r="Z496">
        <v>26</v>
      </c>
      <c r="AA496" t="s">
        <v>369</v>
      </c>
      <c r="AB496">
        <v>22</v>
      </c>
      <c r="AC496" t="s">
        <v>369</v>
      </c>
    </row>
    <row r="497" spans="1:29" x14ac:dyDescent="0.15">
      <c r="A497" s="4">
        <v>38643</v>
      </c>
      <c r="B497">
        <v>18</v>
      </c>
      <c r="C497">
        <v>5.99</v>
      </c>
      <c r="D497">
        <v>5.2</v>
      </c>
      <c r="E497">
        <v>8.1</v>
      </c>
      <c r="F497">
        <v>15.54</v>
      </c>
      <c r="G497">
        <v>0.159</v>
      </c>
      <c r="N497">
        <v>1</v>
      </c>
      <c r="O497">
        <v>1</v>
      </c>
      <c r="P497">
        <v>2</v>
      </c>
      <c r="Q497">
        <v>2</v>
      </c>
      <c r="R497">
        <v>5</v>
      </c>
      <c r="S497">
        <v>1</v>
      </c>
      <c r="T497" s="3">
        <f t="shared" si="21"/>
        <v>22</v>
      </c>
      <c r="U497" s="3">
        <f t="shared" si="22"/>
        <v>18</v>
      </c>
      <c r="V497" s="3">
        <f t="shared" si="23"/>
        <v>0.53339999999999999</v>
      </c>
      <c r="W497">
        <v>21</v>
      </c>
      <c r="X497">
        <v>1</v>
      </c>
      <c r="Y497">
        <v>8.26</v>
      </c>
      <c r="Z497">
        <v>22</v>
      </c>
      <c r="AA497" t="s">
        <v>369</v>
      </c>
      <c r="AB497">
        <v>18</v>
      </c>
      <c r="AC497" t="s">
        <v>369</v>
      </c>
    </row>
    <row r="498" spans="1:29" x14ac:dyDescent="0.15">
      <c r="A498" s="4">
        <v>38657</v>
      </c>
      <c r="B498">
        <v>18</v>
      </c>
      <c r="C498">
        <v>7.38</v>
      </c>
      <c r="D498">
        <v>5.57</v>
      </c>
      <c r="E498">
        <v>20.7</v>
      </c>
      <c r="F498">
        <v>35.68</v>
      </c>
      <c r="G498">
        <v>0.59</v>
      </c>
      <c r="N498">
        <v>2</v>
      </c>
      <c r="O498">
        <v>2</v>
      </c>
      <c r="P498">
        <v>4</v>
      </c>
      <c r="Q498">
        <v>3</v>
      </c>
      <c r="R498">
        <v>5</v>
      </c>
      <c r="S498">
        <v>1</v>
      </c>
      <c r="T498" s="3">
        <f t="shared" si="21"/>
        <v>18</v>
      </c>
      <c r="U498" s="3">
        <f t="shared" si="22"/>
        <v>13</v>
      </c>
      <c r="V498" s="3">
        <f t="shared" si="23"/>
        <v>0.68579999999999997</v>
      </c>
      <c r="W498">
        <v>27</v>
      </c>
      <c r="X498">
        <v>1</v>
      </c>
      <c r="Y498">
        <v>4.1500000000000004</v>
      </c>
      <c r="Z498">
        <v>18</v>
      </c>
      <c r="AA498" t="s">
        <v>369</v>
      </c>
      <c r="AB498">
        <v>13</v>
      </c>
      <c r="AC498" t="s">
        <v>369</v>
      </c>
    </row>
    <row r="499" spans="1:29" x14ac:dyDescent="0.15">
      <c r="A499" s="1">
        <v>38671</v>
      </c>
      <c r="B499">
        <v>18</v>
      </c>
      <c r="C499">
        <v>6.63</v>
      </c>
      <c r="D499">
        <v>5.54</v>
      </c>
      <c r="E499">
        <v>12.7</v>
      </c>
      <c r="F499">
        <v>30.8</v>
      </c>
      <c r="G499">
        <v>2.5999999999999999E-2</v>
      </c>
      <c r="N499">
        <v>1</v>
      </c>
      <c r="O499">
        <v>3</v>
      </c>
      <c r="P499">
        <v>3</v>
      </c>
      <c r="Q499">
        <v>2</v>
      </c>
      <c r="S499">
        <v>3</v>
      </c>
      <c r="T499" s="3">
        <f t="shared" si="21"/>
        <v>21</v>
      </c>
      <c r="U499" s="3">
        <f t="shared" si="22"/>
        <v>15</v>
      </c>
      <c r="V499" s="3">
        <f t="shared" si="23"/>
        <v>0.53339999999999999</v>
      </c>
      <c r="W499">
        <v>21</v>
      </c>
      <c r="X499">
        <v>1</v>
      </c>
      <c r="Y499">
        <v>6.37</v>
      </c>
      <c r="Z499">
        <v>21</v>
      </c>
      <c r="AA499" t="s">
        <v>369</v>
      </c>
      <c r="AB499">
        <v>15</v>
      </c>
      <c r="AC499" t="s">
        <v>369</v>
      </c>
    </row>
    <row r="500" spans="1:29" x14ac:dyDescent="0.15">
      <c r="A500" s="1">
        <v>38685</v>
      </c>
      <c r="B500">
        <v>18</v>
      </c>
      <c r="C500">
        <v>5.37</v>
      </c>
      <c r="D500">
        <v>5.81</v>
      </c>
      <c r="E500">
        <v>13.2</v>
      </c>
      <c r="F500">
        <v>17.52</v>
      </c>
      <c r="G500">
        <v>5.0999999999999997E-2</v>
      </c>
      <c r="N500">
        <v>4</v>
      </c>
      <c r="O500">
        <v>3</v>
      </c>
      <c r="P500">
        <v>2</v>
      </c>
      <c r="Q500">
        <v>2</v>
      </c>
      <c r="R500">
        <v>5</v>
      </c>
      <c r="S500">
        <v>3</v>
      </c>
      <c r="T500" s="3">
        <f t="shared" si="21"/>
        <v>20</v>
      </c>
      <c r="U500" s="3">
        <f t="shared" si="22"/>
        <v>14</v>
      </c>
      <c r="V500" s="3">
        <f t="shared" si="23"/>
        <v>0.53339999999999999</v>
      </c>
      <c r="W500">
        <v>21</v>
      </c>
      <c r="X500">
        <v>1</v>
      </c>
      <c r="Y500">
        <v>5.39</v>
      </c>
      <c r="Z500">
        <v>20</v>
      </c>
      <c r="AA500" t="s">
        <v>369</v>
      </c>
      <c r="AB500">
        <v>14</v>
      </c>
      <c r="AC500" t="s">
        <v>369</v>
      </c>
    </row>
    <row r="501" spans="1:29" x14ac:dyDescent="0.15">
      <c r="A501" s="1">
        <v>38699</v>
      </c>
      <c r="B501">
        <v>18</v>
      </c>
      <c r="C501">
        <v>3.65</v>
      </c>
      <c r="D501">
        <v>5.56</v>
      </c>
      <c r="E501">
        <v>6.1</v>
      </c>
      <c r="F501">
        <v>31.07</v>
      </c>
      <c r="G501">
        <v>0.193</v>
      </c>
      <c r="N501">
        <v>3</v>
      </c>
      <c r="O501">
        <v>1</v>
      </c>
      <c r="P501">
        <v>3</v>
      </c>
      <c r="Q501">
        <v>3</v>
      </c>
      <c r="R501">
        <v>5</v>
      </c>
      <c r="S501">
        <v>1</v>
      </c>
      <c r="T501" s="3">
        <f t="shared" si="21"/>
        <v>-2</v>
      </c>
      <c r="U501" s="3">
        <f t="shared" si="22"/>
        <v>7</v>
      </c>
      <c r="V501" s="3">
        <f t="shared" si="23"/>
        <v>0.53339999999999999</v>
      </c>
      <c r="W501">
        <v>21</v>
      </c>
      <c r="X501">
        <v>1</v>
      </c>
      <c r="Y501">
        <v>4.05</v>
      </c>
      <c r="Z501">
        <v>-2</v>
      </c>
      <c r="AA501" t="s">
        <v>369</v>
      </c>
      <c r="AB501">
        <v>7</v>
      </c>
      <c r="AC501" t="s">
        <v>369</v>
      </c>
    </row>
    <row r="502" spans="1:29" x14ac:dyDescent="0.15">
      <c r="A502" s="1">
        <v>38804</v>
      </c>
      <c r="B502">
        <v>18</v>
      </c>
      <c r="C502">
        <v>5.44</v>
      </c>
      <c r="D502">
        <v>5.82</v>
      </c>
      <c r="E502">
        <v>12.7</v>
      </c>
      <c r="G502">
        <v>3.3000000000000002E-2</v>
      </c>
      <c r="N502">
        <v>1</v>
      </c>
      <c r="O502">
        <v>2</v>
      </c>
      <c r="P502">
        <v>3</v>
      </c>
      <c r="Q502">
        <v>2</v>
      </c>
      <c r="R502">
        <v>5</v>
      </c>
      <c r="S502">
        <v>2</v>
      </c>
      <c r="T502" s="3">
        <f t="shared" si="21"/>
        <v>20.6</v>
      </c>
      <c r="U502" s="3">
        <f t="shared" si="22"/>
        <v>10</v>
      </c>
      <c r="V502" s="3">
        <f t="shared" si="23"/>
        <v>0.38100000000000001</v>
      </c>
      <c r="W502">
        <v>15</v>
      </c>
      <c r="X502">
        <v>1</v>
      </c>
      <c r="Y502">
        <v>10.02</v>
      </c>
      <c r="Z502">
        <v>20.6</v>
      </c>
      <c r="AA502" t="s">
        <v>369</v>
      </c>
      <c r="AB502">
        <v>10</v>
      </c>
      <c r="AC502" t="s">
        <v>369</v>
      </c>
    </row>
    <row r="503" spans="1:29" x14ac:dyDescent="0.15">
      <c r="A503" s="1">
        <v>38818</v>
      </c>
      <c r="B503">
        <v>18</v>
      </c>
      <c r="C503">
        <v>1.68</v>
      </c>
      <c r="D503">
        <v>6.75</v>
      </c>
      <c r="E503">
        <v>16.600000000000001</v>
      </c>
      <c r="G503">
        <v>7.8E-2</v>
      </c>
      <c r="N503">
        <v>3</v>
      </c>
      <c r="O503">
        <v>1</v>
      </c>
      <c r="P503">
        <v>2</v>
      </c>
      <c r="Q503">
        <v>2</v>
      </c>
      <c r="R503">
        <v>5</v>
      </c>
      <c r="S503">
        <v>3</v>
      </c>
      <c r="T503" s="3">
        <f t="shared" si="21"/>
        <v>8.1</v>
      </c>
      <c r="U503" s="3">
        <f t="shared" si="22"/>
        <v>14</v>
      </c>
      <c r="V503" s="3">
        <f t="shared" si="23"/>
        <v>0.40639999999999998</v>
      </c>
      <c r="W503">
        <v>16</v>
      </c>
      <c r="X503">
        <v>2</v>
      </c>
      <c r="Y503">
        <v>9.77</v>
      </c>
      <c r="Z503">
        <v>8.1</v>
      </c>
      <c r="AA503" t="s">
        <v>369</v>
      </c>
      <c r="AB503">
        <v>14</v>
      </c>
      <c r="AC503" t="s">
        <v>369</v>
      </c>
    </row>
    <row r="504" spans="1:29" x14ac:dyDescent="0.15">
      <c r="A504" s="1">
        <v>38832</v>
      </c>
      <c r="B504">
        <v>18</v>
      </c>
      <c r="C504">
        <v>2.76</v>
      </c>
      <c r="D504">
        <v>5.07</v>
      </c>
      <c r="E504">
        <v>22</v>
      </c>
      <c r="G504">
        <v>2.8000000000000001E-2</v>
      </c>
      <c r="N504">
        <v>1</v>
      </c>
      <c r="O504">
        <v>1</v>
      </c>
      <c r="P504">
        <v>3</v>
      </c>
      <c r="R504">
        <v>7</v>
      </c>
      <c r="S504">
        <v>4</v>
      </c>
      <c r="T504" s="3">
        <f t="shared" si="21"/>
        <v>23.3</v>
      </c>
      <c r="U504" s="3">
        <f t="shared" si="22"/>
        <v>20</v>
      </c>
      <c r="V504" s="3">
        <f t="shared" si="23"/>
        <v>0.48259999999999997</v>
      </c>
      <c r="W504">
        <v>19</v>
      </c>
      <c r="X504">
        <v>1</v>
      </c>
      <c r="Y504">
        <v>9.7100000000000009</v>
      </c>
      <c r="Z504">
        <v>23.3</v>
      </c>
      <c r="AA504" t="s">
        <v>369</v>
      </c>
      <c r="AB504">
        <v>20</v>
      </c>
      <c r="AC504" t="s">
        <v>369</v>
      </c>
    </row>
    <row r="505" spans="1:29" x14ac:dyDescent="0.15">
      <c r="A505" s="1">
        <v>38846</v>
      </c>
      <c r="B505">
        <v>18</v>
      </c>
      <c r="C505">
        <v>2.29</v>
      </c>
      <c r="D505">
        <v>6.26</v>
      </c>
      <c r="E505">
        <v>17.8</v>
      </c>
      <c r="G505">
        <v>2.5000000000000001E-2</v>
      </c>
      <c r="N505">
        <v>2</v>
      </c>
      <c r="O505">
        <v>2</v>
      </c>
      <c r="P505">
        <v>2</v>
      </c>
      <c r="Q505">
        <v>1</v>
      </c>
      <c r="R505">
        <v>1</v>
      </c>
      <c r="S505">
        <v>3</v>
      </c>
      <c r="T505" s="3">
        <f t="shared" si="21"/>
        <v>8.8000000000000007</v>
      </c>
      <c r="U505" s="3">
        <f t="shared" si="22"/>
        <v>17</v>
      </c>
      <c r="V505" s="3">
        <f t="shared" si="23"/>
        <v>0.43179999999999996</v>
      </c>
      <c r="W505">
        <v>17</v>
      </c>
      <c r="X505">
        <v>1</v>
      </c>
      <c r="Y505">
        <v>10.09</v>
      </c>
      <c r="Z505">
        <v>8.8000000000000007</v>
      </c>
      <c r="AA505" t="s">
        <v>369</v>
      </c>
      <c r="AB505">
        <v>17</v>
      </c>
      <c r="AC505" t="s">
        <v>369</v>
      </c>
    </row>
    <row r="506" spans="1:29" x14ac:dyDescent="0.15">
      <c r="A506" s="6">
        <v>38860</v>
      </c>
      <c r="B506">
        <v>18</v>
      </c>
      <c r="C506">
        <v>2.66</v>
      </c>
      <c r="D506">
        <v>6.09</v>
      </c>
      <c r="E506">
        <v>13.6</v>
      </c>
      <c r="G506">
        <v>4.8000000000000001E-2</v>
      </c>
      <c r="N506">
        <v>2</v>
      </c>
      <c r="O506">
        <v>1</v>
      </c>
      <c r="P506">
        <v>3</v>
      </c>
      <c r="Q506">
        <v>2</v>
      </c>
      <c r="R506">
        <v>1</v>
      </c>
      <c r="S506">
        <v>2</v>
      </c>
      <c r="T506" s="3">
        <f t="shared" si="21"/>
        <v>17</v>
      </c>
      <c r="U506" s="3">
        <f t="shared" si="22"/>
        <v>21</v>
      </c>
      <c r="V506" s="3">
        <f t="shared" si="23"/>
        <v>0.4572</v>
      </c>
      <c r="W506">
        <v>18</v>
      </c>
      <c r="X506">
        <v>1</v>
      </c>
      <c r="Y506">
        <v>8.3800000000000008</v>
      </c>
      <c r="Z506">
        <v>17</v>
      </c>
      <c r="AA506" t="s">
        <v>369</v>
      </c>
      <c r="AB506">
        <v>21</v>
      </c>
      <c r="AC506" t="s">
        <v>369</v>
      </c>
    </row>
    <row r="507" spans="1:29" x14ac:dyDescent="0.15">
      <c r="A507" s="6">
        <v>38874</v>
      </c>
      <c r="B507">
        <v>18</v>
      </c>
      <c r="C507">
        <v>2.82</v>
      </c>
      <c r="D507">
        <v>5.98</v>
      </c>
      <c r="E507">
        <v>18.2</v>
      </c>
      <c r="G507">
        <v>4.9000000000000002E-2</v>
      </c>
      <c r="N507">
        <v>3</v>
      </c>
      <c r="O507">
        <v>7</v>
      </c>
      <c r="P507">
        <v>2</v>
      </c>
      <c r="Q507">
        <v>1</v>
      </c>
      <c r="R507">
        <v>2</v>
      </c>
      <c r="S507">
        <v>4</v>
      </c>
      <c r="T507" s="3">
        <f t="shared" si="21"/>
        <v>17</v>
      </c>
      <c r="U507" s="3">
        <f t="shared" si="22"/>
        <v>23</v>
      </c>
      <c r="V507" s="3">
        <f t="shared" si="23"/>
        <v>0.53339999999999999</v>
      </c>
      <c r="W507">
        <v>21</v>
      </c>
      <c r="X507">
        <v>1</v>
      </c>
      <c r="Y507">
        <v>5.54</v>
      </c>
      <c r="Z507">
        <v>17</v>
      </c>
      <c r="AA507" t="s">
        <v>369</v>
      </c>
      <c r="AB507">
        <v>23</v>
      </c>
      <c r="AC507" t="s">
        <v>369</v>
      </c>
    </row>
    <row r="508" spans="1:29" x14ac:dyDescent="0.15">
      <c r="A508" s="6">
        <v>38888</v>
      </c>
      <c r="B508">
        <v>18</v>
      </c>
      <c r="C508">
        <v>12.96</v>
      </c>
      <c r="D508">
        <v>6.53</v>
      </c>
      <c r="E508">
        <v>37.9</v>
      </c>
      <c r="F508">
        <v>9.3000000000000007</v>
      </c>
      <c r="G508">
        <v>0.153</v>
      </c>
      <c r="N508">
        <v>3</v>
      </c>
      <c r="O508">
        <v>2</v>
      </c>
      <c r="P508">
        <v>2</v>
      </c>
      <c r="Q508">
        <v>2</v>
      </c>
      <c r="R508">
        <v>1</v>
      </c>
      <c r="S508">
        <v>3</v>
      </c>
      <c r="T508" s="3">
        <f t="shared" si="21"/>
        <v>29.5</v>
      </c>
      <c r="U508" s="3">
        <f t="shared" si="22"/>
        <v>26</v>
      </c>
      <c r="V508" s="3">
        <f t="shared" si="23"/>
        <v>0.38100000000000001</v>
      </c>
      <c r="W508">
        <v>15</v>
      </c>
      <c r="X508">
        <v>1</v>
      </c>
      <c r="Y508">
        <v>7.19</v>
      </c>
      <c r="Z508">
        <v>29.5</v>
      </c>
      <c r="AA508" t="s">
        <v>369</v>
      </c>
      <c r="AB508">
        <v>26</v>
      </c>
      <c r="AC508" t="s">
        <v>369</v>
      </c>
    </row>
    <row r="509" spans="1:29" x14ac:dyDescent="0.15">
      <c r="A509" s="6">
        <v>38903</v>
      </c>
      <c r="B509">
        <v>18</v>
      </c>
      <c r="C509">
        <v>4.42</v>
      </c>
      <c r="D509">
        <v>5.88</v>
      </c>
      <c r="E509">
        <v>35.200000000000003</v>
      </c>
      <c r="F509">
        <v>5.8</v>
      </c>
      <c r="G509">
        <v>0.184</v>
      </c>
      <c r="N509">
        <v>1</v>
      </c>
      <c r="O509">
        <v>2</v>
      </c>
      <c r="P509">
        <v>3</v>
      </c>
      <c r="Q509">
        <v>2</v>
      </c>
      <c r="R509">
        <v>7</v>
      </c>
      <c r="S509">
        <v>5</v>
      </c>
      <c r="T509" s="3">
        <f t="shared" si="21"/>
        <v>28</v>
      </c>
      <c r="U509" s="3">
        <f t="shared" si="22"/>
        <v>28</v>
      </c>
      <c r="V509" s="3">
        <f t="shared" si="23"/>
        <v>0.40639999999999998</v>
      </c>
      <c r="W509">
        <v>16</v>
      </c>
      <c r="X509">
        <v>1</v>
      </c>
      <c r="Y509">
        <v>8.58</v>
      </c>
      <c r="Z509">
        <v>28</v>
      </c>
      <c r="AA509" t="s">
        <v>369</v>
      </c>
      <c r="AB509">
        <v>28</v>
      </c>
      <c r="AC509" t="s">
        <v>369</v>
      </c>
    </row>
    <row r="510" spans="1:29" x14ac:dyDescent="0.15">
      <c r="A510" s="6">
        <v>38916</v>
      </c>
      <c r="B510">
        <v>18</v>
      </c>
      <c r="T510" s="3" t="str">
        <f t="shared" si="21"/>
        <v xml:space="preserve"> </v>
      </c>
      <c r="U510" s="3" t="str">
        <f t="shared" si="22"/>
        <v xml:space="preserve"> </v>
      </c>
      <c r="V510" s="3">
        <f t="shared" si="23"/>
        <v>0</v>
      </c>
    </row>
    <row r="511" spans="1:29" x14ac:dyDescent="0.15">
      <c r="A511" s="6">
        <v>38930</v>
      </c>
      <c r="B511">
        <v>18</v>
      </c>
      <c r="C511">
        <v>3.77</v>
      </c>
      <c r="D511">
        <v>6.04</v>
      </c>
      <c r="E511">
        <v>36.1</v>
      </c>
      <c r="F511">
        <v>8.1</v>
      </c>
      <c r="G511">
        <v>0.19900000000000001</v>
      </c>
      <c r="N511">
        <v>4</v>
      </c>
      <c r="O511">
        <v>1</v>
      </c>
      <c r="P511">
        <v>3</v>
      </c>
      <c r="Q511">
        <v>2</v>
      </c>
      <c r="R511">
        <v>7</v>
      </c>
      <c r="S511">
        <v>1</v>
      </c>
      <c r="T511" s="3">
        <f t="shared" si="21"/>
        <v>34.299999999999997</v>
      </c>
      <c r="U511" s="3">
        <f t="shared" si="22"/>
        <v>33</v>
      </c>
      <c r="V511" s="3">
        <f t="shared" si="23"/>
        <v>0.33019999999999999</v>
      </c>
      <c r="W511">
        <v>13</v>
      </c>
      <c r="X511">
        <v>1</v>
      </c>
      <c r="Y511">
        <v>8.42</v>
      </c>
      <c r="Z511">
        <v>34.299999999999997</v>
      </c>
      <c r="AA511" t="s">
        <v>369</v>
      </c>
      <c r="AB511">
        <v>33</v>
      </c>
      <c r="AC511" t="s">
        <v>369</v>
      </c>
    </row>
    <row r="512" spans="1:29" x14ac:dyDescent="0.15">
      <c r="A512" s="6">
        <v>38944</v>
      </c>
      <c r="B512">
        <v>18</v>
      </c>
      <c r="C512">
        <v>4.78</v>
      </c>
      <c r="D512">
        <v>6.07</v>
      </c>
      <c r="E512">
        <v>46.6</v>
      </c>
      <c r="F512">
        <v>9.26</v>
      </c>
      <c r="G512">
        <v>9.7000000000000003E-2</v>
      </c>
      <c r="N512">
        <v>3</v>
      </c>
      <c r="O512">
        <v>3</v>
      </c>
      <c r="P512">
        <v>1</v>
      </c>
      <c r="Q512">
        <v>1</v>
      </c>
      <c r="S512">
        <v>1</v>
      </c>
      <c r="T512" s="3">
        <f t="shared" si="21"/>
        <v>27</v>
      </c>
      <c r="U512" s="3">
        <f t="shared" si="22"/>
        <v>24</v>
      </c>
      <c r="V512" s="3">
        <f t="shared" si="23"/>
        <v>0.38100000000000001</v>
      </c>
      <c r="W512">
        <v>15</v>
      </c>
      <c r="X512">
        <v>1</v>
      </c>
      <c r="Y512">
        <v>7.88</v>
      </c>
      <c r="Z512">
        <v>27</v>
      </c>
      <c r="AA512" t="s">
        <v>369</v>
      </c>
      <c r="AB512">
        <v>24</v>
      </c>
      <c r="AC512" t="s">
        <v>369</v>
      </c>
    </row>
    <row r="513" spans="1:32" x14ac:dyDescent="0.15">
      <c r="A513" s="6">
        <v>38958</v>
      </c>
      <c r="B513">
        <v>18</v>
      </c>
      <c r="T513" s="3" t="str">
        <f t="shared" si="21"/>
        <v xml:space="preserve"> </v>
      </c>
      <c r="U513" s="3" t="str">
        <f t="shared" si="22"/>
        <v xml:space="preserve"> </v>
      </c>
      <c r="V513" s="3">
        <f t="shared" si="23"/>
        <v>0</v>
      </c>
    </row>
    <row r="514" spans="1:32" x14ac:dyDescent="0.15">
      <c r="A514" s="6">
        <v>38972</v>
      </c>
      <c r="B514">
        <v>18</v>
      </c>
      <c r="T514" s="3" t="str">
        <f t="shared" si="21"/>
        <v xml:space="preserve"> </v>
      </c>
      <c r="U514" s="3" t="str">
        <f t="shared" si="22"/>
        <v xml:space="preserve"> </v>
      </c>
      <c r="V514" s="3">
        <f t="shared" si="23"/>
        <v>0</v>
      </c>
    </row>
    <row r="515" spans="1:32" x14ac:dyDescent="0.15">
      <c r="A515" s="6">
        <v>38985</v>
      </c>
      <c r="B515">
        <v>18</v>
      </c>
      <c r="T515" s="3" t="str">
        <f t="shared" ref="T515:T578" si="24">IF(Z515&gt;0,IF(AA515="F",((Z515-32)*5/9),Z515),IF(Z515&lt;0,IF(AA515="F",((Z515-32)*5/9),Z515)," "))</f>
        <v xml:space="preserve"> </v>
      </c>
      <c r="U515" s="3" t="str">
        <f t="shared" ref="U515:U578" si="25">IF(AB515&gt;0,IF(AC515="F",((AB515-32)*5/9),AB515),IF(AB515&lt;0,IF(AC515="F",((AB515-32)*5/9),AB515)," "))</f>
        <v xml:space="preserve"> </v>
      </c>
      <c r="V515" s="3">
        <f t="shared" si="23"/>
        <v>0</v>
      </c>
    </row>
    <row r="516" spans="1:32" x14ac:dyDescent="0.15">
      <c r="A516" s="6">
        <v>39000</v>
      </c>
      <c r="B516">
        <v>18</v>
      </c>
      <c r="T516" s="3" t="str">
        <f t="shared" si="24"/>
        <v xml:space="preserve"> </v>
      </c>
      <c r="U516" s="3" t="str">
        <f t="shared" si="25"/>
        <v xml:space="preserve"> </v>
      </c>
      <c r="V516" s="3">
        <f t="shared" si="23"/>
        <v>0</v>
      </c>
    </row>
    <row r="517" spans="1:32" x14ac:dyDescent="0.15">
      <c r="A517" s="6">
        <v>39014</v>
      </c>
      <c r="B517">
        <v>18</v>
      </c>
      <c r="T517" s="3" t="str">
        <f t="shared" si="24"/>
        <v xml:space="preserve"> </v>
      </c>
      <c r="U517" s="3" t="str">
        <f t="shared" si="25"/>
        <v xml:space="preserve"> </v>
      </c>
      <c r="V517" s="3">
        <f t="shared" si="23"/>
        <v>0</v>
      </c>
    </row>
    <row r="518" spans="1:32" x14ac:dyDescent="0.15">
      <c r="A518" s="6">
        <v>39028</v>
      </c>
      <c r="B518">
        <v>18</v>
      </c>
      <c r="T518" s="3" t="str">
        <f t="shared" si="24"/>
        <v xml:space="preserve"> </v>
      </c>
      <c r="U518" s="3" t="str">
        <f t="shared" si="25"/>
        <v xml:space="preserve"> </v>
      </c>
      <c r="V518" s="3">
        <f t="shared" ref="V518:V581" si="26">W518*0.0254</f>
        <v>0</v>
      </c>
    </row>
    <row r="519" spans="1:32" x14ac:dyDescent="0.15">
      <c r="A519" s="6">
        <v>39042</v>
      </c>
      <c r="B519">
        <v>18</v>
      </c>
      <c r="T519" s="3" t="str">
        <f t="shared" si="24"/>
        <v xml:space="preserve"> </v>
      </c>
      <c r="U519" s="3" t="str">
        <f t="shared" si="25"/>
        <v xml:space="preserve"> </v>
      </c>
      <c r="V519" s="3">
        <f t="shared" si="26"/>
        <v>0</v>
      </c>
    </row>
    <row r="520" spans="1:32" x14ac:dyDescent="0.15">
      <c r="A520" s="6">
        <v>39056</v>
      </c>
      <c r="B520">
        <v>18</v>
      </c>
      <c r="T520" s="3" t="str">
        <f t="shared" si="24"/>
        <v xml:space="preserve"> </v>
      </c>
      <c r="U520" s="3" t="str">
        <f t="shared" si="25"/>
        <v xml:space="preserve"> </v>
      </c>
      <c r="V520" s="3">
        <f t="shared" si="26"/>
        <v>0</v>
      </c>
    </row>
    <row r="521" spans="1:32" x14ac:dyDescent="0.15">
      <c r="A521" s="6"/>
      <c r="T521" s="3" t="str">
        <f t="shared" si="24"/>
        <v xml:space="preserve"> </v>
      </c>
      <c r="U521" s="3" t="str">
        <f t="shared" si="25"/>
        <v xml:space="preserve"> </v>
      </c>
      <c r="V521" s="3">
        <f t="shared" si="26"/>
        <v>0</v>
      </c>
    </row>
    <row r="522" spans="1:32" x14ac:dyDescent="0.15">
      <c r="A522" s="6"/>
      <c r="T522" s="3" t="str">
        <f t="shared" si="24"/>
        <v xml:space="preserve"> </v>
      </c>
      <c r="U522" s="3" t="str">
        <f t="shared" si="25"/>
        <v xml:space="preserve"> </v>
      </c>
      <c r="V522" s="3">
        <f t="shared" si="26"/>
        <v>0</v>
      </c>
    </row>
    <row r="523" spans="1:32" x14ac:dyDescent="0.15">
      <c r="A523" s="6"/>
      <c r="T523" s="3" t="str">
        <f t="shared" si="24"/>
        <v xml:space="preserve"> </v>
      </c>
      <c r="U523" s="3" t="str">
        <f t="shared" si="25"/>
        <v xml:space="preserve"> </v>
      </c>
      <c r="V523" s="3">
        <f t="shared" si="26"/>
        <v>0</v>
      </c>
    </row>
    <row r="524" spans="1:32" x14ac:dyDescent="0.15">
      <c r="A524" s="1">
        <v>38615</v>
      </c>
      <c r="B524">
        <v>19</v>
      </c>
      <c r="C524">
        <v>0.55000000000000004</v>
      </c>
      <c r="D524">
        <v>7.02</v>
      </c>
      <c r="E524">
        <v>64.400000000000006</v>
      </c>
      <c r="F524">
        <v>16.09</v>
      </c>
      <c r="G524">
        <v>5.3999999999999999E-2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 s="3">
        <f t="shared" si="24"/>
        <v>22.222222222222221</v>
      </c>
      <c r="U524" s="3">
        <f t="shared" si="25"/>
        <v>22.777777777777779</v>
      </c>
      <c r="V524" s="3">
        <f t="shared" si="26"/>
        <v>0.78739999999999999</v>
      </c>
      <c r="W524">
        <v>31</v>
      </c>
      <c r="X524">
        <v>2</v>
      </c>
      <c r="Y524">
        <v>7.53</v>
      </c>
      <c r="Z524">
        <v>72</v>
      </c>
      <c r="AA524" t="s">
        <v>370</v>
      </c>
      <c r="AB524">
        <v>73</v>
      </c>
      <c r="AC524" t="s">
        <v>370</v>
      </c>
      <c r="AD524">
        <v>1</v>
      </c>
      <c r="AE524" t="s">
        <v>78</v>
      </c>
      <c r="AF524" t="s">
        <v>80</v>
      </c>
    </row>
    <row r="525" spans="1:32" x14ac:dyDescent="0.15">
      <c r="A525" s="1">
        <v>38629</v>
      </c>
      <c r="B525">
        <v>19</v>
      </c>
      <c r="C525">
        <v>0.7</v>
      </c>
      <c r="D525">
        <v>6.91</v>
      </c>
      <c r="E525">
        <v>50.9</v>
      </c>
      <c r="F525">
        <v>11.81</v>
      </c>
      <c r="G525">
        <v>0.03</v>
      </c>
      <c r="N525">
        <v>4</v>
      </c>
      <c r="O525">
        <v>2</v>
      </c>
      <c r="P525">
        <v>2</v>
      </c>
      <c r="Q525">
        <v>2</v>
      </c>
      <c r="R525">
        <v>1</v>
      </c>
      <c r="S525">
        <v>1</v>
      </c>
      <c r="T525" s="3">
        <f t="shared" si="24"/>
        <v>24.444444444444443</v>
      </c>
      <c r="U525" s="3">
        <f t="shared" si="25"/>
        <v>20</v>
      </c>
      <c r="V525" s="3">
        <f t="shared" si="26"/>
        <v>0.4572</v>
      </c>
      <c r="W525">
        <v>18</v>
      </c>
      <c r="X525">
        <v>1</v>
      </c>
      <c r="Y525">
        <v>9.52</v>
      </c>
      <c r="Z525">
        <v>76</v>
      </c>
      <c r="AA525" t="s">
        <v>370</v>
      </c>
      <c r="AB525">
        <v>68</v>
      </c>
      <c r="AC525" t="s">
        <v>370</v>
      </c>
      <c r="AF525" t="s">
        <v>81</v>
      </c>
    </row>
    <row r="526" spans="1:32" x14ac:dyDescent="0.15">
      <c r="A526" s="4">
        <v>38643</v>
      </c>
      <c r="B526">
        <v>19</v>
      </c>
      <c r="C526">
        <v>0.46</v>
      </c>
      <c r="D526">
        <v>6.44</v>
      </c>
      <c r="E526">
        <v>9.1</v>
      </c>
      <c r="F526">
        <v>14.2</v>
      </c>
      <c r="G526">
        <v>0.16</v>
      </c>
      <c r="N526">
        <v>4</v>
      </c>
      <c r="O526">
        <v>1</v>
      </c>
      <c r="P526">
        <v>3</v>
      </c>
      <c r="Q526">
        <v>3</v>
      </c>
      <c r="R526">
        <v>6</v>
      </c>
      <c r="S526">
        <v>1</v>
      </c>
      <c r="T526" s="3">
        <f t="shared" si="24"/>
        <v>18.888888888888889</v>
      </c>
      <c r="U526" s="3">
        <f t="shared" si="25"/>
        <v>16.666666666666668</v>
      </c>
      <c r="V526" s="3">
        <f t="shared" si="26"/>
        <v>0.60959999999999992</v>
      </c>
      <c r="W526">
        <v>24</v>
      </c>
      <c r="X526">
        <v>1</v>
      </c>
      <c r="Y526">
        <v>9.19</v>
      </c>
      <c r="Z526">
        <v>66</v>
      </c>
      <c r="AA526" t="s">
        <v>370</v>
      </c>
      <c r="AB526">
        <v>62</v>
      </c>
      <c r="AC526" t="s">
        <v>370</v>
      </c>
      <c r="AF526" t="s">
        <v>79</v>
      </c>
    </row>
    <row r="527" spans="1:32" x14ac:dyDescent="0.15">
      <c r="A527" s="4">
        <v>38657</v>
      </c>
      <c r="B527">
        <v>19</v>
      </c>
      <c r="C527">
        <v>0.39</v>
      </c>
      <c r="D527">
        <v>6.81</v>
      </c>
      <c r="E527">
        <v>25.2</v>
      </c>
      <c r="F527">
        <v>26.19</v>
      </c>
      <c r="G527">
        <v>0.11700000000000001</v>
      </c>
      <c r="N527">
        <v>4</v>
      </c>
      <c r="O527">
        <v>2</v>
      </c>
      <c r="P527">
        <v>2</v>
      </c>
      <c r="Q527">
        <v>2</v>
      </c>
      <c r="R527">
        <v>2</v>
      </c>
      <c r="S527">
        <v>1</v>
      </c>
      <c r="T527" s="3">
        <f t="shared" si="24"/>
        <v>17.222222222222221</v>
      </c>
      <c r="U527" s="3">
        <f t="shared" si="25"/>
        <v>17.222222222222221</v>
      </c>
      <c r="V527" s="3">
        <f t="shared" si="26"/>
        <v>0.53339999999999999</v>
      </c>
      <c r="W527">
        <v>21</v>
      </c>
      <c r="X527">
        <v>1</v>
      </c>
      <c r="Y527">
        <v>8.69</v>
      </c>
      <c r="Z527">
        <v>63</v>
      </c>
      <c r="AA527" t="s">
        <v>370</v>
      </c>
      <c r="AB527">
        <v>63</v>
      </c>
      <c r="AC527" t="s">
        <v>370</v>
      </c>
      <c r="AF527" t="s">
        <v>79</v>
      </c>
    </row>
    <row r="528" spans="1:32" x14ac:dyDescent="0.15">
      <c r="A528" s="1">
        <v>38671</v>
      </c>
      <c r="B528">
        <v>19</v>
      </c>
      <c r="C528">
        <v>0.18</v>
      </c>
      <c r="D528">
        <v>6.78</v>
      </c>
      <c r="E528">
        <v>20.7</v>
      </c>
      <c r="F528">
        <v>18.399999999999999</v>
      </c>
      <c r="G528">
        <v>0.18099999999999999</v>
      </c>
      <c r="N528">
        <v>3</v>
      </c>
      <c r="O528">
        <v>1</v>
      </c>
      <c r="P528">
        <v>1</v>
      </c>
      <c r="Q528">
        <v>1</v>
      </c>
      <c r="R528" t="s">
        <v>22</v>
      </c>
      <c r="S528">
        <v>1</v>
      </c>
      <c r="T528" s="3">
        <f t="shared" si="24"/>
        <v>20</v>
      </c>
      <c r="U528" s="3">
        <f t="shared" si="25"/>
        <v>15</v>
      </c>
      <c r="V528" s="3">
        <f t="shared" si="26"/>
        <v>0.91439999999999999</v>
      </c>
      <c r="W528">
        <v>36</v>
      </c>
      <c r="X528">
        <v>2</v>
      </c>
      <c r="Y528">
        <v>12.45</v>
      </c>
      <c r="Z528">
        <v>68</v>
      </c>
      <c r="AA528" t="s">
        <v>370</v>
      </c>
      <c r="AB528">
        <v>59</v>
      </c>
      <c r="AC528" t="s">
        <v>370</v>
      </c>
      <c r="AF528" t="s">
        <v>80</v>
      </c>
    </row>
    <row r="529" spans="1:32" x14ac:dyDescent="0.15">
      <c r="A529" s="1">
        <v>38685</v>
      </c>
      <c r="B529">
        <v>19</v>
      </c>
      <c r="C529">
        <v>0.53</v>
      </c>
      <c r="D529">
        <v>6.99</v>
      </c>
      <c r="E529">
        <v>7.6</v>
      </c>
      <c r="F529">
        <v>12.15</v>
      </c>
      <c r="G529">
        <v>0.10299999999999999</v>
      </c>
      <c r="N529">
        <v>4</v>
      </c>
      <c r="O529">
        <v>3</v>
      </c>
      <c r="P529">
        <v>2</v>
      </c>
      <c r="Q529">
        <v>2</v>
      </c>
      <c r="R529">
        <v>7</v>
      </c>
      <c r="S529">
        <v>1</v>
      </c>
      <c r="T529" s="3">
        <f t="shared" si="24"/>
        <v>18.333333333333332</v>
      </c>
      <c r="U529" s="3">
        <f t="shared" si="25"/>
        <v>8.8888888888888893</v>
      </c>
      <c r="V529" s="3">
        <f t="shared" si="26"/>
        <v>0.68579999999999997</v>
      </c>
      <c r="W529">
        <v>27</v>
      </c>
      <c r="X529">
        <v>1</v>
      </c>
      <c r="Y529">
        <v>11.29</v>
      </c>
      <c r="Z529">
        <v>65</v>
      </c>
      <c r="AA529" t="s">
        <v>370</v>
      </c>
      <c r="AB529">
        <v>48</v>
      </c>
      <c r="AC529" t="s">
        <v>370</v>
      </c>
      <c r="AF529" t="s">
        <v>81</v>
      </c>
    </row>
    <row r="530" spans="1:32" x14ac:dyDescent="0.15">
      <c r="A530" s="1">
        <v>38699</v>
      </c>
      <c r="B530">
        <v>19</v>
      </c>
      <c r="C530">
        <v>0.35</v>
      </c>
      <c r="D530">
        <v>6.76</v>
      </c>
      <c r="E530">
        <v>4.4000000000000004</v>
      </c>
      <c r="F530">
        <v>28.66</v>
      </c>
      <c r="G530">
        <v>0.27600000000000002</v>
      </c>
      <c r="N530">
        <v>2</v>
      </c>
      <c r="O530">
        <v>1</v>
      </c>
      <c r="P530">
        <v>3</v>
      </c>
      <c r="Q530">
        <v>3</v>
      </c>
      <c r="R530">
        <v>8</v>
      </c>
      <c r="S530">
        <v>1</v>
      </c>
      <c r="T530" s="3">
        <f t="shared" si="24"/>
        <v>-1.1111111111111112</v>
      </c>
      <c r="U530" s="3">
        <f t="shared" si="25"/>
        <v>1.1111111111111112</v>
      </c>
      <c r="V530" s="3">
        <f t="shared" si="26"/>
        <v>0.4572</v>
      </c>
      <c r="W530">
        <v>18</v>
      </c>
      <c r="X530">
        <v>1</v>
      </c>
      <c r="Y530">
        <v>7.4</v>
      </c>
      <c r="Z530">
        <v>30</v>
      </c>
      <c r="AA530" t="s">
        <v>370</v>
      </c>
      <c r="AB530">
        <v>34</v>
      </c>
      <c r="AC530" t="s">
        <v>370</v>
      </c>
      <c r="AF530" t="s">
        <v>80</v>
      </c>
    </row>
    <row r="531" spans="1:32" x14ac:dyDescent="0.15">
      <c r="A531" s="1">
        <v>38804</v>
      </c>
      <c r="B531">
        <v>19</v>
      </c>
      <c r="C531">
        <v>0.26</v>
      </c>
      <c r="D531">
        <v>7.05</v>
      </c>
      <c r="E531">
        <v>71.8</v>
      </c>
      <c r="G531">
        <v>0.18</v>
      </c>
      <c r="N531">
        <v>1</v>
      </c>
      <c r="O531">
        <v>2</v>
      </c>
      <c r="P531">
        <v>2</v>
      </c>
      <c r="Q531">
        <v>1</v>
      </c>
      <c r="R531">
        <v>1</v>
      </c>
      <c r="S531">
        <v>1</v>
      </c>
      <c r="T531" s="3">
        <f t="shared" si="24"/>
        <v>15.555555555555555</v>
      </c>
      <c r="U531" s="3">
        <f t="shared" si="25"/>
        <v>10</v>
      </c>
      <c r="V531" s="3">
        <f t="shared" si="26"/>
        <v>0.4572</v>
      </c>
      <c r="W531">
        <v>18</v>
      </c>
      <c r="X531">
        <v>1</v>
      </c>
      <c r="Y531">
        <v>12.46</v>
      </c>
      <c r="Z531">
        <v>60</v>
      </c>
      <c r="AA531" t="s">
        <v>370</v>
      </c>
      <c r="AB531">
        <v>50</v>
      </c>
      <c r="AC531" t="s">
        <v>370</v>
      </c>
    </row>
    <row r="532" spans="1:32" x14ac:dyDescent="0.15">
      <c r="A532" s="1">
        <v>38818</v>
      </c>
      <c r="B532">
        <v>19</v>
      </c>
      <c r="C532">
        <v>0.08</v>
      </c>
      <c r="D532">
        <v>7.34</v>
      </c>
      <c r="E532">
        <v>51.4</v>
      </c>
      <c r="G532">
        <v>0.38100000000000001</v>
      </c>
      <c r="N532">
        <v>1</v>
      </c>
      <c r="O532">
        <v>1</v>
      </c>
      <c r="P532">
        <v>3</v>
      </c>
      <c r="Q532">
        <v>2</v>
      </c>
      <c r="R532">
        <v>7</v>
      </c>
      <c r="S532">
        <v>1</v>
      </c>
      <c r="T532" s="3">
        <f t="shared" si="24"/>
        <v>18.888888888888889</v>
      </c>
      <c r="U532" s="3">
        <f t="shared" si="25"/>
        <v>15.555555555555555</v>
      </c>
      <c r="V532" s="3">
        <f t="shared" si="26"/>
        <v>0.4572</v>
      </c>
      <c r="W532">
        <v>18</v>
      </c>
      <c r="X532">
        <v>1</v>
      </c>
      <c r="Y532">
        <v>10.82</v>
      </c>
      <c r="Z532">
        <v>66</v>
      </c>
      <c r="AA532" t="s">
        <v>370</v>
      </c>
      <c r="AB532">
        <v>60</v>
      </c>
      <c r="AC532" t="s">
        <v>370</v>
      </c>
    </row>
    <row r="533" spans="1:32" x14ac:dyDescent="0.15">
      <c r="A533" s="1">
        <v>38832</v>
      </c>
      <c r="B533">
        <v>19</v>
      </c>
      <c r="C533">
        <v>0.11</v>
      </c>
      <c r="D533">
        <v>6.91</v>
      </c>
      <c r="E533">
        <v>48.1</v>
      </c>
      <c r="G533">
        <v>8.7999999999999995E-2</v>
      </c>
      <c r="N533">
        <v>2</v>
      </c>
      <c r="O533">
        <v>1</v>
      </c>
      <c r="P533">
        <v>2</v>
      </c>
      <c r="Q533">
        <v>2</v>
      </c>
      <c r="R533">
        <v>5</v>
      </c>
      <c r="S533">
        <v>1</v>
      </c>
      <c r="T533" s="3">
        <f t="shared" si="24"/>
        <v>22.777777777777779</v>
      </c>
      <c r="U533" s="3">
        <f t="shared" si="25"/>
        <v>20.555555555555557</v>
      </c>
      <c r="V533" s="3">
        <f t="shared" si="26"/>
        <v>0.4572</v>
      </c>
      <c r="W533">
        <v>18</v>
      </c>
      <c r="Y533">
        <v>9.1300000000000008</v>
      </c>
      <c r="Z533">
        <v>73</v>
      </c>
      <c r="AA533" t="s">
        <v>370</v>
      </c>
      <c r="AB533">
        <v>69</v>
      </c>
      <c r="AC533" t="s">
        <v>370</v>
      </c>
    </row>
    <row r="534" spans="1:32" x14ac:dyDescent="0.15">
      <c r="A534" s="1">
        <v>38846</v>
      </c>
      <c r="B534">
        <v>19</v>
      </c>
      <c r="C534">
        <v>0.1</v>
      </c>
      <c r="D534">
        <v>7.18</v>
      </c>
      <c r="E534">
        <v>69.5</v>
      </c>
      <c r="G534">
        <v>0.124</v>
      </c>
      <c r="N534">
        <v>2</v>
      </c>
      <c r="O534">
        <v>1</v>
      </c>
      <c r="P534">
        <v>2</v>
      </c>
      <c r="Q534">
        <v>2</v>
      </c>
      <c r="R534">
        <v>2</v>
      </c>
      <c r="S534">
        <v>4</v>
      </c>
      <c r="T534" s="3">
        <f t="shared" si="24"/>
        <v>12.777777777777779</v>
      </c>
      <c r="U534" s="3">
        <f t="shared" si="25"/>
        <v>12.222222222222221</v>
      </c>
      <c r="V534" s="3">
        <f t="shared" si="26"/>
        <v>0.78739999999999999</v>
      </c>
      <c r="W534">
        <v>31</v>
      </c>
      <c r="X534">
        <v>2</v>
      </c>
      <c r="Y534">
        <v>12.75</v>
      </c>
      <c r="Z534">
        <v>55</v>
      </c>
      <c r="AA534" t="s">
        <v>370</v>
      </c>
      <c r="AB534">
        <v>54</v>
      </c>
      <c r="AC534" t="s">
        <v>370</v>
      </c>
    </row>
    <row r="535" spans="1:32" x14ac:dyDescent="0.15">
      <c r="A535" s="6">
        <v>38860</v>
      </c>
      <c r="B535">
        <v>19</v>
      </c>
      <c r="C535">
        <v>0.14000000000000001</v>
      </c>
      <c r="D535">
        <v>7.06</v>
      </c>
      <c r="E535">
        <v>58</v>
      </c>
      <c r="G535">
        <v>0.105</v>
      </c>
      <c r="N535">
        <v>4</v>
      </c>
      <c r="O535">
        <v>1</v>
      </c>
      <c r="P535">
        <v>2</v>
      </c>
      <c r="Q535">
        <v>2</v>
      </c>
      <c r="R535">
        <v>2</v>
      </c>
      <c r="S535">
        <v>1</v>
      </c>
      <c r="T535" s="3">
        <f t="shared" si="24"/>
        <v>17.222222222222221</v>
      </c>
      <c r="U535" s="3">
        <f t="shared" si="25"/>
        <v>18.888888888888889</v>
      </c>
      <c r="V535" s="3">
        <f t="shared" si="26"/>
        <v>0.53339999999999999</v>
      </c>
      <c r="W535">
        <v>21</v>
      </c>
      <c r="X535">
        <v>1</v>
      </c>
      <c r="Y535">
        <v>10.26</v>
      </c>
      <c r="Z535">
        <v>63</v>
      </c>
      <c r="AA535" t="s">
        <v>370</v>
      </c>
      <c r="AB535">
        <v>66</v>
      </c>
      <c r="AC535" t="s">
        <v>370</v>
      </c>
    </row>
    <row r="536" spans="1:32" x14ac:dyDescent="0.15">
      <c r="A536" s="6">
        <v>38874</v>
      </c>
      <c r="B536">
        <v>19</v>
      </c>
      <c r="C536">
        <v>0.09</v>
      </c>
      <c r="D536">
        <v>7.12</v>
      </c>
      <c r="E536">
        <v>36.299999999999997</v>
      </c>
      <c r="G536">
        <v>0.34899999999999998</v>
      </c>
      <c r="N536">
        <v>3</v>
      </c>
      <c r="O536">
        <v>3</v>
      </c>
      <c r="P536">
        <v>2</v>
      </c>
      <c r="Q536">
        <v>2</v>
      </c>
      <c r="R536">
        <v>2</v>
      </c>
      <c r="S536">
        <v>5</v>
      </c>
      <c r="T536" s="3">
        <f t="shared" si="24"/>
        <v>21.111111111111111</v>
      </c>
      <c r="U536" s="3">
        <f t="shared" si="25"/>
        <v>21.666666666666668</v>
      </c>
      <c r="V536" s="3">
        <f t="shared" si="26"/>
        <v>0.53339999999999999</v>
      </c>
      <c r="W536">
        <v>21</v>
      </c>
      <c r="X536">
        <v>2</v>
      </c>
      <c r="Y536">
        <v>8</v>
      </c>
      <c r="Z536">
        <v>70</v>
      </c>
      <c r="AA536" t="s">
        <v>370</v>
      </c>
      <c r="AB536">
        <v>71</v>
      </c>
      <c r="AC536" t="s">
        <v>370</v>
      </c>
    </row>
    <row r="537" spans="1:32" x14ac:dyDescent="0.15">
      <c r="A537" s="6">
        <v>38888</v>
      </c>
      <c r="B537">
        <v>19</v>
      </c>
      <c r="C537">
        <v>0.34</v>
      </c>
      <c r="D537">
        <v>7.42</v>
      </c>
      <c r="E537">
        <v>77.5</v>
      </c>
      <c r="F537">
        <v>2.2000000000000002</v>
      </c>
      <c r="G537">
        <v>7.0000000000000007E-2</v>
      </c>
      <c r="N537">
        <v>4</v>
      </c>
      <c r="O537">
        <v>2</v>
      </c>
      <c r="P537">
        <v>3</v>
      </c>
      <c r="Q537">
        <v>2</v>
      </c>
      <c r="R537">
        <v>6</v>
      </c>
      <c r="S537">
        <v>3</v>
      </c>
      <c r="T537" s="3">
        <f t="shared" si="24"/>
        <v>26.666666666666668</v>
      </c>
      <c r="U537" s="3">
        <f t="shared" si="25"/>
        <v>25</v>
      </c>
      <c r="V537" s="3">
        <f t="shared" si="26"/>
        <v>0.38100000000000001</v>
      </c>
      <c r="W537">
        <v>15</v>
      </c>
      <c r="Y537">
        <v>11.74</v>
      </c>
      <c r="Z537">
        <v>80</v>
      </c>
      <c r="AA537" t="s">
        <v>370</v>
      </c>
      <c r="AB537">
        <v>77</v>
      </c>
      <c r="AC537" t="s">
        <v>370</v>
      </c>
    </row>
    <row r="538" spans="1:32" x14ac:dyDescent="0.15">
      <c r="A538" s="6">
        <v>38903</v>
      </c>
      <c r="B538">
        <v>19</v>
      </c>
      <c r="C538">
        <v>0.08</v>
      </c>
      <c r="D538">
        <v>7.18</v>
      </c>
      <c r="F538">
        <v>1.2</v>
      </c>
      <c r="G538">
        <v>0.16300000000000001</v>
      </c>
      <c r="N538">
        <v>3</v>
      </c>
      <c r="O538" t="s">
        <v>90</v>
      </c>
      <c r="P538">
        <v>2</v>
      </c>
      <c r="Q538">
        <v>2</v>
      </c>
      <c r="R538">
        <v>7</v>
      </c>
      <c r="S538">
        <v>5</v>
      </c>
      <c r="T538" s="3">
        <f t="shared" si="24"/>
        <v>26.666666666666668</v>
      </c>
      <c r="U538" s="3">
        <f t="shared" si="25"/>
        <v>27.222222222222221</v>
      </c>
      <c r="V538" s="3">
        <f t="shared" si="26"/>
        <v>0.53339999999999999</v>
      </c>
      <c r="W538">
        <v>21</v>
      </c>
      <c r="X538">
        <v>1</v>
      </c>
      <c r="Y538">
        <v>9.83</v>
      </c>
      <c r="Z538">
        <v>80</v>
      </c>
      <c r="AA538" t="s">
        <v>370</v>
      </c>
      <c r="AB538">
        <v>81</v>
      </c>
      <c r="AC538" t="s">
        <v>370</v>
      </c>
    </row>
    <row r="539" spans="1:32" x14ac:dyDescent="0.15">
      <c r="A539" s="6">
        <v>38916</v>
      </c>
      <c r="B539">
        <v>19</v>
      </c>
      <c r="C539">
        <v>0.08</v>
      </c>
      <c r="D539">
        <v>7.22</v>
      </c>
      <c r="E539">
        <v>58.5</v>
      </c>
      <c r="F539">
        <v>3.2</v>
      </c>
      <c r="G539">
        <v>8.6999999999999994E-2</v>
      </c>
      <c r="N539">
        <v>3</v>
      </c>
      <c r="O539">
        <v>2</v>
      </c>
      <c r="P539">
        <v>2</v>
      </c>
      <c r="Q539">
        <v>2</v>
      </c>
      <c r="R539">
        <v>7</v>
      </c>
      <c r="S539">
        <v>1</v>
      </c>
      <c r="T539" s="3">
        <f t="shared" si="24"/>
        <v>32.222222222222221</v>
      </c>
      <c r="U539" s="3">
        <f t="shared" si="25"/>
        <v>31.111111111111111</v>
      </c>
      <c r="V539" s="3">
        <f t="shared" si="26"/>
        <v>0.4572</v>
      </c>
      <c r="W539">
        <v>18</v>
      </c>
      <c r="Y539">
        <v>11.27</v>
      </c>
      <c r="Z539">
        <v>90</v>
      </c>
      <c r="AA539" t="s">
        <v>370</v>
      </c>
      <c r="AB539">
        <v>88</v>
      </c>
      <c r="AC539" t="s">
        <v>370</v>
      </c>
    </row>
    <row r="540" spans="1:32" x14ac:dyDescent="0.15">
      <c r="A540" s="6">
        <v>38930</v>
      </c>
      <c r="B540">
        <v>19</v>
      </c>
      <c r="C540">
        <v>0.16</v>
      </c>
      <c r="D540">
        <v>7.02</v>
      </c>
      <c r="E540">
        <v>50.5</v>
      </c>
      <c r="F540">
        <v>3.9</v>
      </c>
      <c r="G540">
        <v>7.9000000000000001E-2</v>
      </c>
      <c r="N540">
        <v>3</v>
      </c>
      <c r="O540">
        <v>1</v>
      </c>
      <c r="P540">
        <v>3</v>
      </c>
      <c r="Q540">
        <v>1</v>
      </c>
      <c r="R540">
        <v>4</v>
      </c>
      <c r="S540">
        <v>1</v>
      </c>
      <c r="T540" s="3">
        <f t="shared" si="24"/>
        <v>36.666666666666664</v>
      </c>
      <c r="U540" s="3">
        <f t="shared" si="25"/>
        <v>30.555555555555557</v>
      </c>
      <c r="V540" s="3">
        <f t="shared" si="26"/>
        <v>0.92709999999999992</v>
      </c>
      <c r="W540">
        <v>36.5</v>
      </c>
      <c r="X540">
        <v>2</v>
      </c>
      <c r="Y540">
        <v>11.17</v>
      </c>
      <c r="Z540">
        <v>98</v>
      </c>
      <c r="AA540" t="s">
        <v>370</v>
      </c>
      <c r="AB540">
        <v>87</v>
      </c>
      <c r="AC540" t="s">
        <v>370</v>
      </c>
    </row>
    <row r="541" spans="1:32" x14ac:dyDescent="0.15">
      <c r="A541" s="6">
        <v>38944</v>
      </c>
      <c r="B541">
        <v>19</v>
      </c>
      <c r="C541">
        <v>0.2</v>
      </c>
      <c r="D541">
        <v>7.16</v>
      </c>
      <c r="E541">
        <v>92.2</v>
      </c>
      <c r="F541">
        <v>4.95</v>
      </c>
      <c r="G541">
        <v>7.1999999999999995E-2</v>
      </c>
      <c r="N541">
        <v>2</v>
      </c>
      <c r="O541">
        <v>2</v>
      </c>
      <c r="P541">
        <v>2</v>
      </c>
      <c r="Q541">
        <v>2</v>
      </c>
      <c r="R541">
        <v>6</v>
      </c>
      <c r="S541">
        <v>1</v>
      </c>
      <c r="T541" s="3">
        <f t="shared" si="24"/>
        <v>26.111111111111111</v>
      </c>
      <c r="U541" s="3">
        <f t="shared" si="25"/>
        <v>26.111111111111111</v>
      </c>
      <c r="V541" s="3">
        <f t="shared" si="26"/>
        <v>0.91439999999999999</v>
      </c>
      <c r="W541">
        <v>36</v>
      </c>
      <c r="X541">
        <v>2</v>
      </c>
      <c r="Y541">
        <v>11.79</v>
      </c>
      <c r="Z541">
        <v>79</v>
      </c>
      <c r="AA541" t="s">
        <v>370</v>
      </c>
      <c r="AB541">
        <v>79</v>
      </c>
      <c r="AC541" t="s">
        <v>370</v>
      </c>
    </row>
    <row r="542" spans="1:32" x14ac:dyDescent="0.15">
      <c r="A542" s="6">
        <v>38958</v>
      </c>
      <c r="B542">
        <v>19</v>
      </c>
      <c r="C542">
        <v>0.12</v>
      </c>
      <c r="D542">
        <v>7.25</v>
      </c>
      <c r="E542">
        <v>75</v>
      </c>
      <c r="F542">
        <v>3.87</v>
      </c>
      <c r="G542">
        <v>3.3000000000000002E-2</v>
      </c>
      <c r="N542">
        <v>4</v>
      </c>
      <c r="O542">
        <v>2</v>
      </c>
      <c r="P542">
        <v>2</v>
      </c>
      <c r="Q542">
        <v>2</v>
      </c>
      <c r="R542">
        <v>6</v>
      </c>
      <c r="S542">
        <v>2</v>
      </c>
      <c r="T542" s="3">
        <f t="shared" si="24"/>
        <v>26.111111111111111</v>
      </c>
      <c r="U542" s="3">
        <f t="shared" si="25"/>
        <v>26.666666666666668</v>
      </c>
      <c r="V542" s="3">
        <f t="shared" si="26"/>
        <v>0.48259999999999997</v>
      </c>
      <c r="W542">
        <v>19</v>
      </c>
      <c r="X542">
        <v>1</v>
      </c>
      <c r="Y542">
        <v>8.99</v>
      </c>
      <c r="Z542">
        <v>79</v>
      </c>
      <c r="AA542" t="s">
        <v>370</v>
      </c>
      <c r="AB542">
        <v>80</v>
      </c>
      <c r="AC542" t="s">
        <v>370</v>
      </c>
    </row>
    <row r="543" spans="1:32" x14ac:dyDescent="0.15">
      <c r="A543" s="6">
        <v>38972</v>
      </c>
      <c r="B543">
        <v>19</v>
      </c>
      <c r="C543">
        <v>0.09</v>
      </c>
      <c r="D543">
        <v>6.86</v>
      </c>
      <c r="E543">
        <v>7.1</v>
      </c>
      <c r="F543">
        <v>1.47</v>
      </c>
      <c r="G543">
        <v>0.16900000000000001</v>
      </c>
      <c r="N543">
        <v>1</v>
      </c>
      <c r="O543">
        <v>1</v>
      </c>
      <c r="P543">
        <v>1</v>
      </c>
      <c r="Q543">
        <v>1</v>
      </c>
      <c r="R543" t="s">
        <v>22</v>
      </c>
      <c r="S543">
        <v>1</v>
      </c>
      <c r="T543" s="3">
        <f t="shared" si="24"/>
        <v>21.666666666666668</v>
      </c>
      <c r="U543" s="3">
        <f t="shared" si="25"/>
        <v>20.555555555555557</v>
      </c>
      <c r="V543" s="3">
        <f t="shared" si="26"/>
        <v>0.68579999999999997</v>
      </c>
      <c r="W543">
        <v>27</v>
      </c>
      <c r="X543">
        <v>1</v>
      </c>
      <c r="Y543">
        <v>7.74</v>
      </c>
      <c r="Z543">
        <v>71</v>
      </c>
      <c r="AA543" t="s">
        <v>370</v>
      </c>
      <c r="AB543">
        <v>69</v>
      </c>
      <c r="AC543" t="s">
        <v>370</v>
      </c>
    </row>
    <row r="544" spans="1:32" x14ac:dyDescent="0.15">
      <c r="A544" s="6">
        <v>38985</v>
      </c>
      <c r="B544">
        <v>19</v>
      </c>
      <c r="C544">
        <v>0.1</v>
      </c>
      <c r="D544">
        <v>6.57</v>
      </c>
      <c r="E544">
        <v>66.5</v>
      </c>
      <c r="F544">
        <v>5.49</v>
      </c>
      <c r="G544">
        <v>0.06</v>
      </c>
      <c r="N544">
        <v>3</v>
      </c>
      <c r="O544">
        <v>2</v>
      </c>
      <c r="P544">
        <v>2</v>
      </c>
      <c r="Q544">
        <v>2</v>
      </c>
      <c r="R544">
        <v>4</v>
      </c>
      <c r="S544">
        <v>1</v>
      </c>
      <c r="T544" s="3">
        <f t="shared" si="24"/>
        <v>22.222222222222221</v>
      </c>
      <c r="U544" s="3">
        <f t="shared" si="25"/>
        <v>22.222222222222221</v>
      </c>
      <c r="V544" s="3">
        <f t="shared" si="26"/>
        <v>0.62229999999999996</v>
      </c>
      <c r="W544">
        <v>24.5</v>
      </c>
      <c r="X544">
        <v>2</v>
      </c>
      <c r="Y544">
        <v>10.9</v>
      </c>
      <c r="Z544">
        <v>72</v>
      </c>
      <c r="AA544" t="s">
        <v>370</v>
      </c>
      <c r="AB544">
        <v>72</v>
      </c>
      <c r="AC544" t="s">
        <v>370</v>
      </c>
    </row>
    <row r="545" spans="1:32" x14ac:dyDescent="0.15">
      <c r="A545" s="6">
        <v>39000</v>
      </c>
      <c r="B545">
        <v>19</v>
      </c>
      <c r="C545">
        <v>0.13</v>
      </c>
      <c r="D545">
        <v>6.89</v>
      </c>
      <c r="E545">
        <v>15.6</v>
      </c>
      <c r="G545">
        <v>7.4999999999999997E-2</v>
      </c>
      <c r="N545">
        <v>2</v>
      </c>
      <c r="O545">
        <v>1</v>
      </c>
      <c r="P545">
        <v>1</v>
      </c>
      <c r="Q545">
        <v>1</v>
      </c>
      <c r="R545">
        <v>2</v>
      </c>
      <c r="S545">
        <v>1</v>
      </c>
      <c r="T545" s="3">
        <f t="shared" si="24"/>
        <v>15.555555555555555</v>
      </c>
      <c r="U545" s="3">
        <f t="shared" si="25"/>
        <v>15.555555555555555</v>
      </c>
      <c r="V545" s="3">
        <f t="shared" si="26"/>
        <v>0.83819999999999995</v>
      </c>
      <c r="W545">
        <v>33</v>
      </c>
      <c r="X545">
        <v>1</v>
      </c>
      <c r="Y545">
        <v>7.35</v>
      </c>
      <c r="Z545">
        <v>60</v>
      </c>
      <c r="AA545" t="s">
        <v>370</v>
      </c>
      <c r="AB545">
        <v>60</v>
      </c>
      <c r="AC545" t="s">
        <v>370</v>
      </c>
    </row>
    <row r="546" spans="1:32" x14ac:dyDescent="0.15">
      <c r="A546" s="6">
        <v>39014</v>
      </c>
      <c r="B546">
        <v>19</v>
      </c>
      <c r="C546">
        <v>0.08</v>
      </c>
      <c r="D546">
        <v>6.52</v>
      </c>
      <c r="E546">
        <v>34.5</v>
      </c>
      <c r="F546">
        <v>5.92</v>
      </c>
      <c r="G546">
        <v>0.13600000000000001</v>
      </c>
      <c r="N546">
        <v>1</v>
      </c>
      <c r="O546">
        <v>3</v>
      </c>
      <c r="P546">
        <v>4</v>
      </c>
      <c r="Q546">
        <v>3</v>
      </c>
      <c r="R546">
        <v>2</v>
      </c>
      <c r="S546">
        <v>1</v>
      </c>
      <c r="T546" s="3">
        <f t="shared" si="24"/>
        <v>10</v>
      </c>
      <c r="U546" s="3">
        <f t="shared" si="25"/>
        <v>11.111111111111111</v>
      </c>
      <c r="V546" s="3">
        <f t="shared" si="26"/>
        <v>0.68579999999999997</v>
      </c>
      <c r="W546">
        <v>27</v>
      </c>
      <c r="X546">
        <v>1</v>
      </c>
      <c r="Y546">
        <v>9.4499999999999993</v>
      </c>
      <c r="Z546">
        <v>50</v>
      </c>
      <c r="AA546" t="s">
        <v>370</v>
      </c>
      <c r="AB546">
        <v>52</v>
      </c>
      <c r="AC546" t="s">
        <v>370</v>
      </c>
    </row>
    <row r="547" spans="1:32" x14ac:dyDescent="0.15">
      <c r="A547" s="6">
        <v>39028</v>
      </c>
      <c r="B547">
        <v>19</v>
      </c>
      <c r="C547">
        <v>0.08</v>
      </c>
      <c r="D547">
        <v>6.22</v>
      </c>
      <c r="E547">
        <v>25.7</v>
      </c>
      <c r="F547">
        <v>4.07</v>
      </c>
      <c r="G547">
        <v>0.17699999999999999</v>
      </c>
      <c r="N547">
        <v>1</v>
      </c>
      <c r="O547">
        <v>1</v>
      </c>
      <c r="P547">
        <v>1</v>
      </c>
      <c r="Q547">
        <v>1</v>
      </c>
      <c r="S547">
        <v>1</v>
      </c>
      <c r="T547" s="3">
        <f t="shared" si="24"/>
        <v>15.555555555555555</v>
      </c>
      <c r="U547" s="3">
        <f t="shared" si="25"/>
        <v>10</v>
      </c>
      <c r="V547" s="3">
        <f t="shared" si="26"/>
        <v>0.60959999999999992</v>
      </c>
      <c r="W547">
        <v>24</v>
      </c>
      <c r="X547">
        <v>1</v>
      </c>
      <c r="Y547">
        <v>7.95</v>
      </c>
      <c r="Z547">
        <v>60</v>
      </c>
      <c r="AA547" t="s">
        <v>370</v>
      </c>
      <c r="AB547">
        <v>50</v>
      </c>
      <c r="AC547" t="s">
        <v>370</v>
      </c>
    </row>
    <row r="548" spans="1:32" x14ac:dyDescent="0.15">
      <c r="A548" s="6">
        <v>39041</v>
      </c>
      <c r="B548">
        <v>19</v>
      </c>
      <c r="C548">
        <v>0.06</v>
      </c>
      <c r="D548">
        <v>6.23</v>
      </c>
      <c r="E548">
        <v>11.2</v>
      </c>
      <c r="F548">
        <v>5.0199999999999996</v>
      </c>
      <c r="G548">
        <v>0.23499999999999999</v>
      </c>
      <c r="N548">
        <v>1</v>
      </c>
      <c r="O548">
        <v>2</v>
      </c>
      <c r="P548">
        <v>2</v>
      </c>
      <c r="Q548">
        <v>2</v>
      </c>
      <c r="R548">
        <v>6</v>
      </c>
      <c r="S548">
        <v>1</v>
      </c>
      <c r="T548" s="3">
        <f t="shared" si="24"/>
        <v>10</v>
      </c>
      <c r="U548" s="3">
        <f t="shared" si="25"/>
        <v>10</v>
      </c>
      <c r="V548" s="3">
        <f t="shared" si="26"/>
        <v>0.38100000000000001</v>
      </c>
      <c r="W548">
        <v>15</v>
      </c>
      <c r="X548">
        <v>1</v>
      </c>
      <c r="Y548">
        <v>8.0399999999999991</v>
      </c>
      <c r="Z548">
        <v>50</v>
      </c>
      <c r="AA548" t="s">
        <v>370</v>
      </c>
      <c r="AB548">
        <v>50</v>
      </c>
      <c r="AC548" t="s">
        <v>370</v>
      </c>
    </row>
    <row r="549" spans="1:32" x14ac:dyDescent="0.15">
      <c r="A549" s="6">
        <v>39056</v>
      </c>
      <c r="B549">
        <v>19</v>
      </c>
      <c r="C549">
        <v>0.09</v>
      </c>
      <c r="D549">
        <v>6.33</v>
      </c>
      <c r="E549">
        <v>7.5</v>
      </c>
      <c r="F549">
        <v>1.35</v>
      </c>
      <c r="G549">
        <v>0.38500000000000001</v>
      </c>
      <c r="N549">
        <v>1</v>
      </c>
      <c r="O549">
        <v>1</v>
      </c>
      <c r="P549">
        <v>2</v>
      </c>
      <c r="Q549">
        <v>2</v>
      </c>
      <c r="R549">
        <v>8</v>
      </c>
      <c r="S549">
        <v>1</v>
      </c>
      <c r="T549" s="3">
        <f t="shared" si="24"/>
        <v>3.3333333333333335</v>
      </c>
      <c r="U549" s="3">
        <f t="shared" si="25"/>
        <v>6.666666666666667</v>
      </c>
      <c r="V549" s="3">
        <f t="shared" si="26"/>
        <v>0.4572</v>
      </c>
      <c r="W549">
        <v>18</v>
      </c>
      <c r="X549">
        <v>1</v>
      </c>
      <c r="Y549">
        <v>8.02</v>
      </c>
      <c r="Z549">
        <v>38</v>
      </c>
      <c r="AA549" t="s">
        <v>370</v>
      </c>
      <c r="AB549">
        <v>44</v>
      </c>
      <c r="AC549" t="s">
        <v>370</v>
      </c>
    </row>
    <row r="550" spans="1:32" x14ac:dyDescent="0.15">
      <c r="A550" s="6"/>
      <c r="T550" s="3" t="str">
        <f t="shared" si="24"/>
        <v xml:space="preserve"> </v>
      </c>
      <c r="U550" s="3" t="str">
        <f t="shared" si="25"/>
        <v xml:space="preserve"> </v>
      </c>
      <c r="V550" s="3">
        <f t="shared" si="26"/>
        <v>0</v>
      </c>
    </row>
    <row r="551" spans="1:32" x14ac:dyDescent="0.15">
      <c r="A551" s="6"/>
      <c r="T551" s="3" t="str">
        <f t="shared" si="24"/>
        <v xml:space="preserve"> </v>
      </c>
      <c r="U551" s="3" t="str">
        <f t="shared" si="25"/>
        <v xml:space="preserve"> </v>
      </c>
      <c r="V551" s="3">
        <f t="shared" si="26"/>
        <v>0</v>
      </c>
    </row>
    <row r="552" spans="1:32" x14ac:dyDescent="0.15">
      <c r="A552" s="6"/>
      <c r="T552" s="3" t="str">
        <f t="shared" si="24"/>
        <v xml:space="preserve"> </v>
      </c>
      <c r="U552" s="3" t="str">
        <f t="shared" si="25"/>
        <v xml:space="preserve"> </v>
      </c>
      <c r="V552" s="3">
        <f t="shared" si="26"/>
        <v>0</v>
      </c>
    </row>
    <row r="553" spans="1:32" x14ac:dyDescent="0.15">
      <c r="A553" s="1">
        <v>38615</v>
      </c>
      <c r="B553">
        <v>20</v>
      </c>
      <c r="C553">
        <v>0.18</v>
      </c>
      <c r="D553">
        <v>7.06</v>
      </c>
      <c r="E553">
        <v>52.9</v>
      </c>
      <c r="F553">
        <v>9.4600000000000009</v>
      </c>
      <c r="G553">
        <v>2.5999999999999999E-2</v>
      </c>
      <c r="N553">
        <v>2</v>
      </c>
      <c r="O553">
        <v>2</v>
      </c>
      <c r="P553">
        <v>2</v>
      </c>
      <c r="Q553">
        <v>1</v>
      </c>
      <c r="R553">
        <v>6</v>
      </c>
      <c r="S553">
        <v>1</v>
      </c>
      <c r="T553" s="3">
        <f t="shared" si="24"/>
        <v>20</v>
      </c>
      <c r="U553" s="3">
        <f t="shared" si="25"/>
        <v>22</v>
      </c>
      <c r="V553" s="3">
        <f t="shared" si="26"/>
        <v>0.4572</v>
      </c>
      <c r="W553">
        <v>18</v>
      </c>
      <c r="X553">
        <v>1</v>
      </c>
      <c r="Y553">
        <v>7.64</v>
      </c>
      <c r="Z553">
        <v>20</v>
      </c>
      <c r="AA553" t="s">
        <v>369</v>
      </c>
      <c r="AB553">
        <v>22</v>
      </c>
      <c r="AC553" t="s">
        <v>369</v>
      </c>
      <c r="AD553">
        <v>1</v>
      </c>
      <c r="AE553" t="s">
        <v>83</v>
      </c>
      <c r="AF553" t="s">
        <v>84</v>
      </c>
    </row>
    <row r="554" spans="1:32" x14ac:dyDescent="0.15">
      <c r="A554" s="1">
        <v>38629</v>
      </c>
      <c r="B554">
        <v>20</v>
      </c>
      <c r="C554">
        <v>0.2</v>
      </c>
      <c r="D554">
        <v>7.08</v>
      </c>
      <c r="E554">
        <v>46.8</v>
      </c>
      <c r="F554">
        <v>13.36</v>
      </c>
      <c r="G554">
        <v>0.104</v>
      </c>
      <c r="N554">
        <v>1</v>
      </c>
      <c r="O554">
        <v>2</v>
      </c>
      <c r="P554">
        <v>2</v>
      </c>
      <c r="Q554">
        <v>2</v>
      </c>
      <c r="R554">
        <v>4</v>
      </c>
      <c r="S554">
        <v>1</v>
      </c>
      <c r="T554" s="3">
        <f t="shared" si="24"/>
        <v>26</v>
      </c>
      <c r="U554" s="3">
        <f t="shared" si="25"/>
        <v>25</v>
      </c>
      <c r="V554" s="3">
        <f t="shared" si="26"/>
        <v>0.53339999999999999</v>
      </c>
      <c r="W554">
        <v>21</v>
      </c>
      <c r="X554">
        <v>1</v>
      </c>
      <c r="Y554">
        <v>10.19</v>
      </c>
      <c r="Z554">
        <v>26</v>
      </c>
      <c r="AA554" t="s">
        <v>369</v>
      </c>
      <c r="AB554">
        <v>25</v>
      </c>
      <c r="AC554" t="s">
        <v>369</v>
      </c>
      <c r="AF554" t="s">
        <v>150</v>
      </c>
    </row>
    <row r="555" spans="1:32" x14ac:dyDescent="0.15">
      <c r="A555" s="4">
        <v>38643</v>
      </c>
      <c r="B555">
        <v>20</v>
      </c>
      <c r="C555">
        <v>0.11</v>
      </c>
      <c r="D555">
        <v>6.72</v>
      </c>
      <c r="E555">
        <v>10.199999999999999</v>
      </c>
      <c r="F555">
        <v>10.58</v>
      </c>
      <c r="G555">
        <v>0.217</v>
      </c>
      <c r="N555">
        <v>4</v>
      </c>
      <c r="O555">
        <v>1</v>
      </c>
      <c r="P555">
        <v>2</v>
      </c>
      <c r="Q555">
        <v>2</v>
      </c>
      <c r="R555">
        <v>6</v>
      </c>
      <c r="S555">
        <v>1</v>
      </c>
      <c r="T555" s="3">
        <f t="shared" si="24"/>
        <v>19</v>
      </c>
      <c r="U555" s="3">
        <f t="shared" si="25"/>
        <v>15</v>
      </c>
      <c r="V555" s="3">
        <f t="shared" si="26"/>
        <v>0.68579999999999997</v>
      </c>
      <c r="W555">
        <v>27</v>
      </c>
      <c r="X555">
        <v>1</v>
      </c>
      <c r="Y555">
        <v>7.99</v>
      </c>
      <c r="Z555">
        <v>19</v>
      </c>
      <c r="AA555" t="s">
        <v>369</v>
      </c>
      <c r="AB555">
        <v>15</v>
      </c>
      <c r="AC555" t="s">
        <v>369</v>
      </c>
    </row>
    <row r="556" spans="1:32" x14ac:dyDescent="0.15">
      <c r="A556" s="4">
        <v>38657</v>
      </c>
      <c r="B556">
        <v>20</v>
      </c>
      <c r="C556">
        <v>0.12</v>
      </c>
      <c r="D556">
        <v>6.72</v>
      </c>
      <c r="E556">
        <v>41.1</v>
      </c>
      <c r="F556">
        <v>12.98</v>
      </c>
      <c r="G556">
        <v>0.13100000000000001</v>
      </c>
      <c r="N556">
        <v>1</v>
      </c>
      <c r="O556">
        <v>2</v>
      </c>
      <c r="P556">
        <v>3</v>
      </c>
      <c r="Q556">
        <v>2</v>
      </c>
      <c r="R556">
        <v>7</v>
      </c>
      <c r="S556">
        <v>1</v>
      </c>
      <c r="T556" s="3">
        <f t="shared" si="24"/>
        <v>21</v>
      </c>
      <c r="U556" s="3">
        <f t="shared" si="25"/>
        <v>15</v>
      </c>
      <c r="V556" s="3">
        <f t="shared" si="26"/>
        <v>0.53339999999999999</v>
      </c>
      <c r="W556">
        <v>21</v>
      </c>
      <c r="X556">
        <v>1</v>
      </c>
      <c r="Y556">
        <v>10.7</v>
      </c>
      <c r="Z556">
        <v>21</v>
      </c>
      <c r="AA556" t="s">
        <v>369</v>
      </c>
      <c r="AB556">
        <v>15</v>
      </c>
      <c r="AC556" t="s">
        <v>369</v>
      </c>
    </row>
    <row r="557" spans="1:32" x14ac:dyDescent="0.15">
      <c r="A557" s="1">
        <v>38671</v>
      </c>
      <c r="B557">
        <v>20</v>
      </c>
      <c r="C557">
        <v>0.13</v>
      </c>
      <c r="D557">
        <v>6.67</v>
      </c>
      <c r="E557">
        <v>41.2</v>
      </c>
      <c r="F557">
        <v>14.8</v>
      </c>
      <c r="G557">
        <v>7.3999999999999996E-2</v>
      </c>
      <c r="N557">
        <v>1</v>
      </c>
      <c r="O557">
        <v>2</v>
      </c>
      <c r="P557">
        <v>3</v>
      </c>
      <c r="Q557">
        <v>2</v>
      </c>
      <c r="R557">
        <v>6</v>
      </c>
      <c r="S557">
        <v>1</v>
      </c>
      <c r="T557" s="3">
        <f t="shared" si="24"/>
        <v>17</v>
      </c>
      <c r="U557" s="3">
        <f t="shared" si="25"/>
        <v>10</v>
      </c>
      <c r="V557" s="3">
        <f t="shared" si="26"/>
        <v>0.4572</v>
      </c>
      <c r="W557">
        <v>18</v>
      </c>
      <c r="X557">
        <v>1</v>
      </c>
      <c r="Y557">
        <v>13.65</v>
      </c>
      <c r="Z557">
        <v>17</v>
      </c>
      <c r="AA557" t="s">
        <v>369</v>
      </c>
      <c r="AB557">
        <v>10</v>
      </c>
      <c r="AC557" t="s">
        <v>369</v>
      </c>
      <c r="AF557" t="s">
        <v>84</v>
      </c>
    </row>
    <row r="558" spans="1:32" x14ac:dyDescent="0.15">
      <c r="A558" s="1">
        <v>38685</v>
      </c>
      <c r="B558">
        <v>20</v>
      </c>
      <c r="C558">
        <v>0.13</v>
      </c>
      <c r="D558">
        <v>7.05</v>
      </c>
      <c r="E558">
        <v>16</v>
      </c>
      <c r="F558">
        <v>9.8140000000000001</v>
      </c>
      <c r="G558">
        <v>8.5999999999999993E-2</v>
      </c>
      <c r="N558">
        <v>2</v>
      </c>
      <c r="O558">
        <v>4</v>
      </c>
      <c r="P558">
        <v>3</v>
      </c>
      <c r="Q558">
        <v>2</v>
      </c>
      <c r="R558">
        <v>4</v>
      </c>
      <c r="S558">
        <v>2</v>
      </c>
      <c r="T558" s="3">
        <f t="shared" si="24"/>
        <v>21</v>
      </c>
      <c r="U558" s="3">
        <f t="shared" si="25"/>
        <v>14</v>
      </c>
      <c r="V558" s="3">
        <f t="shared" si="26"/>
        <v>0.68579999999999997</v>
      </c>
      <c r="W558">
        <v>27</v>
      </c>
      <c r="X558">
        <v>1</v>
      </c>
      <c r="Y558">
        <v>13.52</v>
      </c>
      <c r="Z558">
        <v>21</v>
      </c>
      <c r="AA558" t="s">
        <v>369</v>
      </c>
      <c r="AB558">
        <v>14</v>
      </c>
      <c r="AC558" t="s">
        <v>369</v>
      </c>
      <c r="AF558" t="s">
        <v>150</v>
      </c>
    </row>
    <row r="559" spans="1:32" x14ac:dyDescent="0.15">
      <c r="A559" s="1">
        <v>38699</v>
      </c>
      <c r="B559">
        <v>20</v>
      </c>
      <c r="C559">
        <v>0.1</v>
      </c>
      <c r="D559">
        <v>6.64</v>
      </c>
      <c r="E559">
        <v>4.0999999999999996</v>
      </c>
      <c r="F559">
        <v>15.94</v>
      </c>
      <c r="G559">
        <v>0.16800000000000001</v>
      </c>
      <c r="N559">
        <v>2</v>
      </c>
      <c r="O559">
        <v>1</v>
      </c>
      <c r="P559">
        <v>3</v>
      </c>
      <c r="Q559">
        <v>3</v>
      </c>
      <c r="R559">
        <v>7</v>
      </c>
      <c r="S559">
        <v>1</v>
      </c>
      <c r="T559" s="3">
        <f t="shared" si="24"/>
        <v>4</v>
      </c>
      <c r="U559" s="3">
        <f t="shared" si="25"/>
        <v>-6</v>
      </c>
      <c r="V559" s="3">
        <f t="shared" si="26"/>
        <v>0.53339999999999999</v>
      </c>
      <c r="W559">
        <v>21</v>
      </c>
      <c r="X559">
        <v>1</v>
      </c>
      <c r="Y559">
        <v>8.92</v>
      </c>
      <c r="Z559">
        <v>4</v>
      </c>
      <c r="AA559" t="s">
        <v>369</v>
      </c>
      <c r="AB559">
        <v>-6</v>
      </c>
      <c r="AC559" t="s">
        <v>369</v>
      </c>
      <c r="AF559" t="s">
        <v>84</v>
      </c>
    </row>
    <row r="560" spans="1:32" x14ac:dyDescent="0.15">
      <c r="A560" s="1">
        <v>38804</v>
      </c>
      <c r="B560">
        <v>20</v>
      </c>
      <c r="C560">
        <v>0.1</v>
      </c>
      <c r="D560">
        <v>7.03</v>
      </c>
      <c r="E560">
        <v>64.900000000000006</v>
      </c>
      <c r="G560">
        <v>0.13100000000000001</v>
      </c>
      <c r="N560">
        <v>1</v>
      </c>
      <c r="O560">
        <v>2</v>
      </c>
      <c r="P560">
        <v>2</v>
      </c>
      <c r="Q560">
        <v>1</v>
      </c>
      <c r="R560">
        <v>7</v>
      </c>
      <c r="S560">
        <v>2</v>
      </c>
      <c r="T560" s="3">
        <f t="shared" si="24"/>
        <v>19</v>
      </c>
      <c r="U560" s="3">
        <f t="shared" si="25"/>
        <v>13</v>
      </c>
      <c r="V560" s="3">
        <f t="shared" si="26"/>
        <v>0.38100000000000001</v>
      </c>
      <c r="W560">
        <v>15</v>
      </c>
      <c r="X560">
        <v>1</v>
      </c>
      <c r="Y560">
        <v>12.06</v>
      </c>
      <c r="Z560">
        <v>19</v>
      </c>
      <c r="AA560" t="s">
        <v>369</v>
      </c>
      <c r="AB560">
        <v>13</v>
      </c>
      <c r="AC560" t="s">
        <v>369</v>
      </c>
    </row>
    <row r="561" spans="1:29" x14ac:dyDescent="0.15">
      <c r="A561" s="1">
        <v>38818</v>
      </c>
      <c r="B561">
        <v>20</v>
      </c>
      <c r="T561" s="3" t="str">
        <f t="shared" si="24"/>
        <v xml:space="preserve"> </v>
      </c>
      <c r="U561" s="3" t="str">
        <f t="shared" si="25"/>
        <v xml:space="preserve"> </v>
      </c>
      <c r="V561" s="3">
        <f t="shared" si="26"/>
        <v>0</v>
      </c>
    </row>
    <row r="562" spans="1:29" x14ac:dyDescent="0.15">
      <c r="A562" s="1">
        <v>38832</v>
      </c>
      <c r="B562">
        <v>20</v>
      </c>
      <c r="C562">
        <v>0.1</v>
      </c>
      <c r="D562">
        <v>6.54</v>
      </c>
      <c r="E562">
        <v>34.1</v>
      </c>
      <c r="G562">
        <v>9.4E-2</v>
      </c>
      <c r="N562">
        <v>2</v>
      </c>
      <c r="O562">
        <v>1</v>
      </c>
      <c r="P562">
        <v>2</v>
      </c>
      <c r="Q562">
        <v>2</v>
      </c>
      <c r="R562">
        <v>7</v>
      </c>
      <c r="S562">
        <v>4</v>
      </c>
      <c r="T562" s="3">
        <f t="shared" si="24"/>
        <v>22</v>
      </c>
      <c r="U562" s="3">
        <f t="shared" si="25"/>
        <v>18</v>
      </c>
      <c r="V562" s="3">
        <f t="shared" si="26"/>
        <v>0.4572</v>
      </c>
      <c r="W562">
        <v>18</v>
      </c>
      <c r="X562">
        <v>1</v>
      </c>
      <c r="Y562">
        <v>10.33</v>
      </c>
      <c r="Z562">
        <v>22</v>
      </c>
      <c r="AA562" t="s">
        <v>369</v>
      </c>
      <c r="AB562">
        <v>18</v>
      </c>
      <c r="AC562" t="s">
        <v>369</v>
      </c>
    </row>
    <row r="563" spans="1:29" x14ac:dyDescent="0.15">
      <c r="A563" s="1">
        <v>38846</v>
      </c>
      <c r="B563">
        <v>20</v>
      </c>
      <c r="C563">
        <v>7.0000000000000007E-2</v>
      </c>
      <c r="D563">
        <v>7.06</v>
      </c>
      <c r="E563">
        <v>69.400000000000006</v>
      </c>
      <c r="G563">
        <v>7.9000000000000001E-2</v>
      </c>
      <c r="N563">
        <v>1</v>
      </c>
      <c r="O563">
        <v>1</v>
      </c>
      <c r="P563">
        <v>2</v>
      </c>
      <c r="Q563">
        <v>2</v>
      </c>
      <c r="R563">
        <v>1</v>
      </c>
      <c r="S563">
        <v>3</v>
      </c>
      <c r="T563" s="3">
        <f t="shared" si="24"/>
        <v>21</v>
      </c>
      <c r="U563" s="3">
        <f t="shared" si="25"/>
        <v>20</v>
      </c>
      <c r="V563" s="3">
        <f t="shared" si="26"/>
        <v>0.38100000000000001</v>
      </c>
      <c r="W563">
        <v>15</v>
      </c>
      <c r="X563">
        <v>1</v>
      </c>
      <c r="Y563">
        <v>11.57</v>
      </c>
      <c r="Z563">
        <v>21</v>
      </c>
      <c r="AA563" t="s">
        <v>369</v>
      </c>
      <c r="AB563">
        <v>20</v>
      </c>
      <c r="AC563" t="s">
        <v>369</v>
      </c>
    </row>
    <row r="564" spans="1:29" x14ac:dyDescent="0.15">
      <c r="A564" s="6">
        <v>38860</v>
      </c>
      <c r="B564">
        <v>20</v>
      </c>
      <c r="T564" s="3" t="str">
        <f t="shared" si="24"/>
        <v xml:space="preserve"> </v>
      </c>
      <c r="U564" s="3" t="str">
        <f t="shared" si="25"/>
        <v xml:space="preserve"> </v>
      </c>
      <c r="V564" s="3">
        <f t="shared" si="26"/>
        <v>0</v>
      </c>
    </row>
    <row r="565" spans="1:29" x14ac:dyDescent="0.15">
      <c r="A565" s="6">
        <v>38874</v>
      </c>
      <c r="B565">
        <v>20</v>
      </c>
      <c r="C565">
        <v>0</v>
      </c>
      <c r="D565">
        <v>6.77</v>
      </c>
      <c r="E565">
        <v>38.5</v>
      </c>
      <c r="G565">
        <v>5.8000000000000003E-2</v>
      </c>
      <c r="N565">
        <v>2</v>
      </c>
      <c r="O565">
        <v>4</v>
      </c>
      <c r="P565">
        <v>2</v>
      </c>
      <c r="Q565">
        <v>2</v>
      </c>
      <c r="R565">
        <v>2</v>
      </c>
      <c r="S565">
        <v>3</v>
      </c>
      <c r="T565" s="3">
        <f t="shared" si="24"/>
        <v>17</v>
      </c>
      <c r="U565" s="3">
        <f t="shared" si="25"/>
        <v>19</v>
      </c>
      <c r="V565" s="3">
        <f t="shared" si="26"/>
        <v>0.2286</v>
      </c>
      <c r="W565">
        <v>9</v>
      </c>
      <c r="X565">
        <v>2</v>
      </c>
      <c r="Y565">
        <v>8.01</v>
      </c>
      <c r="Z565">
        <v>17</v>
      </c>
      <c r="AA565" t="s">
        <v>369</v>
      </c>
      <c r="AB565">
        <v>19</v>
      </c>
      <c r="AC565" t="s">
        <v>369</v>
      </c>
    </row>
    <row r="566" spans="1:29" x14ac:dyDescent="0.15">
      <c r="A566" s="6">
        <v>38888</v>
      </c>
      <c r="B566">
        <v>20</v>
      </c>
      <c r="C566">
        <v>0.35</v>
      </c>
      <c r="D566">
        <v>7.37</v>
      </c>
      <c r="E566">
        <v>67.8</v>
      </c>
      <c r="F566">
        <v>1.6</v>
      </c>
      <c r="G566">
        <v>7.3999999999999996E-2</v>
      </c>
      <c r="N566">
        <v>3</v>
      </c>
      <c r="O566">
        <v>1</v>
      </c>
      <c r="P566">
        <v>2</v>
      </c>
      <c r="Q566">
        <v>2</v>
      </c>
      <c r="R566">
        <v>1</v>
      </c>
      <c r="S566">
        <v>3</v>
      </c>
      <c r="T566" s="3">
        <f t="shared" si="24"/>
        <v>30</v>
      </c>
      <c r="U566" s="3">
        <f t="shared" si="25"/>
        <v>30</v>
      </c>
      <c r="V566" s="3">
        <f t="shared" si="26"/>
        <v>0.30479999999999996</v>
      </c>
      <c r="W566">
        <v>12</v>
      </c>
      <c r="X566">
        <v>1</v>
      </c>
      <c r="Y566">
        <v>10.98</v>
      </c>
      <c r="Z566">
        <v>86</v>
      </c>
      <c r="AA566" t="s">
        <v>370</v>
      </c>
      <c r="AB566">
        <v>86</v>
      </c>
      <c r="AC566" t="s">
        <v>370</v>
      </c>
    </row>
    <row r="567" spans="1:29" x14ac:dyDescent="0.15">
      <c r="A567" s="6">
        <v>38903</v>
      </c>
      <c r="B567">
        <v>20</v>
      </c>
      <c r="C567">
        <v>0.04</v>
      </c>
      <c r="D567">
        <v>6.79</v>
      </c>
      <c r="E567">
        <v>62.9</v>
      </c>
      <c r="F567">
        <v>0.9</v>
      </c>
      <c r="G567">
        <v>0.128</v>
      </c>
      <c r="N567" t="s">
        <v>301</v>
      </c>
      <c r="O567">
        <v>3</v>
      </c>
      <c r="P567">
        <v>2</v>
      </c>
      <c r="Q567">
        <v>2</v>
      </c>
      <c r="R567">
        <v>5</v>
      </c>
      <c r="S567">
        <v>4</v>
      </c>
      <c r="T567" s="3">
        <f t="shared" si="24"/>
        <v>26</v>
      </c>
      <c r="U567" s="3">
        <f t="shared" si="25"/>
        <v>26</v>
      </c>
      <c r="V567" s="3">
        <f t="shared" si="26"/>
        <v>0.15239999999999998</v>
      </c>
      <c r="W567">
        <v>6</v>
      </c>
      <c r="X567">
        <v>2</v>
      </c>
      <c r="Y567">
        <v>9.4700000000000006</v>
      </c>
      <c r="Z567">
        <v>26</v>
      </c>
      <c r="AA567" t="s">
        <v>369</v>
      </c>
      <c r="AB567">
        <v>26</v>
      </c>
      <c r="AC567" t="s">
        <v>369</v>
      </c>
    </row>
    <row r="568" spans="1:29" x14ac:dyDescent="0.15">
      <c r="A568" s="6">
        <v>38916</v>
      </c>
      <c r="B568">
        <v>20</v>
      </c>
      <c r="C568">
        <v>0.08</v>
      </c>
      <c r="D568">
        <v>7.35</v>
      </c>
      <c r="E568">
        <v>43.7</v>
      </c>
      <c r="F568">
        <v>2.7</v>
      </c>
      <c r="G568">
        <v>0.13</v>
      </c>
      <c r="N568">
        <v>3</v>
      </c>
      <c r="O568">
        <v>2</v>
      </c>
      <c r="P568">
        <v>2</v>
      </c>
      <c r="Q568">
        <v>1</v>
      </c>
      <c r="R568">
        <v>7</v>
      </c>
      <c r="S568">
        <v>1</v>
      </c>
      <c r="T568" s="3">
        <f t="shared" si="24"/>
        <v>32.222222222222221</v>
      </c>
      <c r="U568" s="3">
        <f t="shared" si="25"/>
        <v>33.333333333333336</v>
      </c>
      <c r="V568" s="3">
        <f t="shared" si="26"/>
        <v>0.30479999999999996</v>
      </c>
      <c r="W568">
        <v>12</v>
      </c>
      <c r="X568">
        <v>2</v>
      </c>
      <c r="Y568">
        <v>10.24</v>
      </c>
      <c r="Z568">
        <v>90</v>
      </c>
      <c r="AA568" t="s">
        <v>370</v>
      </c>
      <c r="AB568">
        <v>92</v>
      </c>
      <c r="AC568" t="s">
        <v>370</v>
      </c>
    </row>
    <row r="569" spans="1:29" x14ac:dyDescent="0.15">
      <c r="A569" s="6">
        <v>38930</v>
      </c>
      <c r="B569">
        <v>20</v>
      </c>
      <c r="C569">
        <v>0.09</v>
      </c>
      <c r="D569">
        <v>6.9</v>
      </c>
      <c r="E569">
        <v>21.4</v>
      </c>
      <c r="F569">
        <v>3.1</v>
      </c>
      <c r="G569">
        <v>7.1999999999999995E-2</v>
      </c>
      <c r="N569">
        <v>4</v>
      </c>
      <c r="O569">
        <v>3</v>
      </c>
      <c r="P569">
        <v>2</v>
      </c>
      <c r="Q569" t="s">
        <v>304</v>
      </c>
      <c r="R569">
        <v>7</v>
      </c>
      <c r="S569">
        <v>1</v>
      </c>
      <c r="T569" s="3">
        <f t="shared" si="24"/>
        <v>32</v>
      </c>
      <c r="U569" s="3">
        <f t="shared" si="25"/>
        <v>30</v>
      </c>
      <c r="V569" s="3">
        <f t="shared" si="26"/>
        <v>0.4572</v>
      </c>
      <c r="W569">
        <v>18</v>
      </c>
      <c r="X569">
        <v>1</v>
      </c>
      <c r="Y569">
        <v>10.23</v>
      </c>
      <c r="Z569">
        <v>32</v>
      </c>
      <c r="AA569" t="s">
        <v>369</v>
      </c>
      <c r="AB569">
        <v>30</v>
      </c>
      <c r="AC569" t="s">
        <v>369</v>
      </c>
    </row>
    <row r="570" spans="1:29" x14ac:dyDescent="0.15">
      <c r="A570" s="6">
        <v>38944</v>
      </c>
      <c r="B570">
        <v>20</v>
      </c>
      <c r="C570">
        <v>0.11</v>
      </c>
      <c r="D570">
        <v>7.06</v>
      </c>
      <c r="E570">
        <v>73.8</v>
      </c>
      <c r="F570">
        <v>2.57</v>
      </c>
      <c r="G570">
        <v>6.7000000000000004E-2</v>
      </c>
      <c r="N570">
        <v>3</v>
      </c>
      <c r="O570">
        <v>3</v>
      </c>
      <c r="P570">
        <v>2</v>
      </c>
      <c r="Q570">
        <v>2</v>
      </c>
      <c r="R570">
        <v>7</v>
      </c>
      <c r="S570">
        <v>1</v>
      </c>
      <c r="T570" s="3">
        <f t="shared" si="24"/>
        <v>28.888888888888889</v>
      </c>
      <c r="U570" s="3">
        <f t="shared" si="25"/>
        <v>29.444444444444443</v>
      </c>
      <c r="V570" s="3">
        <f t="shared" si="26"/>
        <v>0.30479999999999996</v>
      </c>
      <c r="W570">
        <v>12</v>
      </c>
      <c r="X570">
        <v>1</v>
      </c>
      <c r="Y570">
        <v>10.53</v>
      </c>
      <c r="Z570">
        <v>84</v>
      </c>
      <c r="AA570" t="s">
        <v>370</v>
      </c>
      <c r="AB570">
        <v>85</v>
      </c>
      <c r="AC570" t="s">
        <v>370</v>
      </c>
    </row>
    <row r="571" spans="1:29" x14ac:dyDescent="0.15">
      <c r="A571" s="6">
        <v>38958</v>
      </c>
      <c r="B571">
        <v>20</v>
      </c>
      <c r="C571">
        <v>0.09</v>
      </c>
      <c r="D571">
        <v>6.3</v>
      </c>
      <c r="E571">
        <v>47.2</v>
      </c>
      <c r="F571">
        <v>3.93</v>
      </c>
      <c r="G571">
        <v>3.9E-2</v>
      </c>
      <c r="N571">
        <v>2</v>
      </c>
      <c r="O571">
        <v>2</v>
      </c>
      <c r="P571">
        <v>2</v>
      </c>
      <c r="Q571">
        <v>2</v>
      </c>
      <c r="R571">
        <v>5</v>
      </c>
      <c r="S571">
        <v>1</v>
      </c>
      <c r="T571" s="3">
        <f t="shared" si="24"/>
        <v>28</v>
      </c>
      <c r="U571" s="3">
        <f t="shared" si="25"/>
        <v>29</v>
      </c>
      <c r="V571" s="3">
        <f t="shared" si="26"/>
        <v>0.35559999999999997</v>
      </c>
      <c r="W571">
        <v>14</v>
      </c>
      <c r="Y571">
        <v>12.5</v>
      </c>
      <c r="Z571">
        <v>28</v>
      </c>
      <c r="AA571" t="s">
        <v>369</v>
      </c>
      <c r="AB571">
        <v>29</v>
      </c>
      <c r="AC571" t="s">
        <v>369</v>
      </c>
    </row>
    <row r="572" spans="1:29" x14ac:dyDescent="0.15">
      <c r="A572" s="6">
        <v>38972</v>
      </c>
      <c r="B572">
        <v>20</v>
      </c>
      <c r="C572">
        <v>7.0000000000000007E-2</v>
      </c>
      <c r="D572">
        <v>6.86</v>
      </c>
      <c r="E572">
        <v>25.4</v>
      </c>
      <c r="F572">
        <v>1.08</v>
      </c>
      <c r="G572">
        <v>0.109</v>
      </c>
      <c r="N572">
        <v>4</v>
      </c>
      <c r="O572">
        <v>1</v>
      </c>
      <c r="P572">
        <v>2</v>
      </c>
      <c r="Q572">
        <v>2</v>
      </c>
      <c r="R572">
        <v>3</v>
      </c>
      <c r="S572">
        <v>1</v>
      </c>
      <c r="T572" s="3">
        <f t="shared" si="24"/>
        <v>20.555555555555557</v>
      </c>
      <c r="U572" s="3">
        <f t="shared" si="25"/>
        <v>23.888888888888889</v>
      </c>
      <c r="V572" s="3">
        <f t="shared" si="26"/>
        <v>0.53339999999999999</v>
      </c>
      <c r="W572">
        <v>21</v>
      </c>
      <c r="X572">
        <v>1</v>
      </c>
      <c r="Y572">
        <v>9.24</v>
      </c>
      <c r="Z572">
        <v>69</v>
      </c>
      <c r="AA572" t="s">
        <v>370</v>
      </c>
      <c r="AB572">
        <v>75</v>
      </c>
      <c r="AC572" t="s">
        <v>370</v>
      </c>
    </row>
    <row r="573" spans="1:29" x14ac:dyDescent="0.15">
      <c r="A573" s="6">
        <v>38985</v>
      </c>
      <c r="B573">
        <v>20</v>
      </c>
      <c r="C573">
        <v>0.09</v>
      </c>
      <c r="D573">
        <v>6.38</v>
      </c>
      <c r="E573">
        <v>74.5</v>
      </c>
      <c r="F573">
        <v>5.64</v>
      </c>
      <c r="G573">
        <v>7.0000000000000007E-2</v>
      </c>
      <c r="N573" t="s">
        <v>345</v>
      </c>
      <c r="O573">
        <v>2</v>
      </c>
      <c r="P573">
        <v>2</v>
      </c>
      <c r="Q573">
        <v>2</v>
      </c>
      <c r="R573">
        <v>6</v>
      </c>
      <c r="T573" s="3">
        <f t="shared" si="24"/>
        <v>20</v>
      </c>
      <c r="U573" s="3">
        <f t="shared" si="25"/>
        <v>19</v>
      </c>
      <c r="V573" s="3">
        <f t="shared" si="26"/>
        <v>0.38100000000000001</v>
      </c>
      <c r="W573">
        <v>15</v>
      </c>
      <c r="X573">
        <v>1</v>
      </c>
      <c r="Y573">
        <v>11.96</v>
      </c>
      <c r="Z573">
        <v>20</v>
      </c>
      <c r="AA573" t="s">
        <v>369</v>
      </c>
      <c r="AB573">
        <v>19</v>
      </c>
      <c r="AC573" t="s">
        <v>369</v>
      </c>
    </row>
    <row r="574" spans="1:29" x14ac:dyDescent="0.15">
      <c r="A574" s="6">
        <v>39000</v>
      </c>
      <c r="B574">
        <v>20</v>
      </c>
      <c r="C574">
        <v>7.0000000000000007E-2</v>
      </c>
      <c r="D574">
        <v>6.4</v>
      </c>
      <c r="E574">
        <v>37.299999999999997</v>
      </c>
      <c r="G574">
        <v>0.223</v>
      </c>
      <c r="N574">
        <v>1</v>
      </c>
      <c r="O574">
        <v>1</v>
      </c>
      <c r="P574">
        <v>2</v>
      </c>
      <c r="Q574">
        <v>2</v>
      </c>
      <c r="R574">
        <v>4</v>
      </c>
      <c r="S574">
        <v>1</v>
      </c>
      <c r="T574" s="3">
        <f t="shared" si="24"/>
        <v>25.555555555555557</v>
      </c>
      <c r="U574" s="3">
        <f t="shared" si="25"/>
        <v>23.333333333333332</v>
      </c>
      <c r="V574" s="3">
        <f t="shared" si="26"/>
        <v>0.53339999999999999</v>
      </c>
      <c r="W574">
        <v>21</v>
      </c>
      <c r="X574">
        <v>1</v>
      </c>
      <c r="Y574">
        <v>10.01</v>
      </c>
      <c r="Z574">
        <v>78</v>
      </c>
      <c r="AA574" t="s">
        <v>370</v>
      </c>
      <c r="AB574">
        <v>74</v>
      </c>
      <c r="AC574" t="s">
        <v>370</v>
      </c>
    </row>
    <row r="575" spans="1:29" x14ac:dyDescent="0.15">
      <c r="A575" s="6">
        <v>39014</v>
      </c>
      <c r="B575">
        <v>20</v>
      </c>
      <c r="C575">
        <v>7.0000000000000007E-2</v>
      </c>
      <c r="D575">
        <v>6.54</v>
      </c>
      <c r="E575">
        <v>46.1</v>
      </c>
      <c r="F575">
        <v>5.76</v>
      </c>
      <c r="G575">
        <v>0.10100000000000001</v>
      </c>
      <c r="N575">
        <v>4</v>
      </c>
      <c r="O575" t="s">
        <v>301</v>
      </c>
      <c r="P575" t="s">
        <v>301</v>
      </c>
      <c r="Q575" t="s">
        <v>301</v>
      </c>
      <c r="R575">
        <v>6</v>
      </c>
      <c r="S575">
        <v>1</v>
      </c>
      <c r="T575" s="3">
        <f t="shared" si="24"/>
        <v>7</v>
      </c>
      <c r="U575" s="3">
        <f t="shared" si="25"/>
        <v>8</v>
      </c>
      <c r="V575" s="3">
        <f t="shared" si="26"/>
        <v>0.43179999999999996</v>
      </c>
      <c r="W575">
        <v>17</v>
      </c>
      <c r="X575">
        <v>1</v>
      </c>
      <c r="Y575">
        <v>10.52</v>
      </c>
      <c r="Z575">
        <v>7</v>
      </c>
      <c r="AA575" t="s">
        <v>369</v>
      </c>
      <c r="AB575">
        <v>8</v>
      </c>
      <c r="AC575" t="s">
        <v>369</v>
      </c>
    </row>
    <row r="576" spans="1:29" x14ac:dyDescent="0.15">
      <c r="A576" s="6">
        <v>39028</v>
      </c>
      <c r="B576">
        <v>20</v>
      </c>
      <c r="C576">
        <v>7.0000000000000007E-2</v>
      </c>
      <c r="D576">
        <v>6.22</v>
      </c>
      <c r="E576">
        <v>30.5</v>
      </c>
      <c r="F576">
        <v>4.3600000000000003</v>
      </c>
      <c r="G576">
        <v>0.11700000000000001</v>
      </c>
      <c r="N576">
        <v>1</v>
      </c>
      <c r="O576">
        <v>3</v>
      </c>
      <c r="P576">
        <v>2</v>
      </c>
      <c r="Q576">
        <v>2</v>
      </c>
      <c r="R576">
        <v>3</v>
      </c>
      <c r="S576">
        <v>1</v>
      </c>
      <c r="T576" s="3">
        <f t="shared" si="24"/>
        <v>18.888888888888889</v>
      </c>
      <c r="U576" s="3">
        <f t="shared" si="25"/>
        <v>15.555555555555555</v>
      </c>
      <c r="V576" s="3">
        <f t="shared" si="26"/>
        <v>0.53339999999999999</v>
      </c>
      <c r="W576">
        <v>21</v>
      </c>
      <c r="X576">
        <v>1</v>
      </c>
      <c r="Y576">
        <v>10.01</v>
      </c>
      <c r="Z576">
        <v>66</v>
      </c>
      <c r="AA576" t="s">
        <v>370</v>
      </c>
      <c r="AB576">
        <v>60</v>
      </c>
      <c r="AC576" t="s">
        <v>370</v>
      </c>
    </row>
    <row r="577" spans="1:32" x14ac:dyDescent="0.15">
      <c r="A577" s="6">
        <v>39042</v>
      </c>
      <c r="B577">
        <v>20</v>
      </c>
      <c r="C577">
        <v>7.0000000000000007E-2</v>
      </c>
      <c r="D577">
        <v>6.43</v>
      </c>
      <c r="E577">
        <v>11.7</v>
      </c>
      <c r="F577">
        <v>5.54</v>
      </c>
      <c r="G577">
        <v>0.34300000000000003</v>
      </c>
      <c r="N577" t="s">
        <v>345</v>
      </c>
      <c r="O577">
        <v>3</v>
      </c>
      <c r="P577" t="s">
        <v>90</v>
      </c>
      <c r="Q577">
        <v>3</v>
      </c>
      <c r="R577" t="s">
        <v>354</v>
      </c>
      <c r="S577">
        <v>1</v>
      </c>
      <c r="T577" s="3">
        <f t="shared" si="24"/>
        <v>4</v>
      </c>
      <c r="U577" s="3">
        <f t="shared" si="25"/>
        <v>7</v>
      </c>
      <c r="V577" s="3">
        <f t="shared" si="26"/>
        <v>0.30479999999999996</v>
      </c>
      <c r="W577">
        <v>12</v>
      </c>
      <c r="X577">
        <v>1</v>
      </c>
      <c r="Y577">
        <v>8.5</v>
      </c>
      <c r="Z577">
        <v>4</v>
      </c>
      <c r="AA577" t="s">
        <v>369</v>
      </c>
      <c r="AB577">
        <v>7</v>
      </c>
      <c r="AC577" t="s">
        <v>369</v>
      </c>
    </row>
    <row r="578" spans="1:32" x14ac:dyDescent="0.15">
      <c r="A578" s="6">
        <v>39056</v>
      </c>
      <c r="B578">
        <v>20</v>
      </c>
      <c r="C578">
        <v>7.0000000000000007E-2</v>
      </c>
      <c r="D578">
        <v>6.32</v>
      </c>
      <c r="E578">
        <v>9.5</v>
      </c>
      <c r="F578">
        <v>4.92</v>
      </c>
      <c r="G578">
        <v>0.34399999999999997</v>
      </c>
      <c r="N578">
        <v>2</v>
      </c>
      <c r="O578">
        <v>1</v>
      </c>
      <c r="P578">
        <v>2</v>
      </c>
      <c r="Q578">
        <v>2</v>
      </c>
      <c r="R578" t="s">
        <v>366</v>
      </c>
      <c r="S578">
        <v>3</v>
      </c>
      <c r="T578" s="3" t="str">
        <f t="shared" si="24"/>
        <v xml:space="preserve"> </v>
      </c>
      <c r="U578" s="3">
        <f t="shared" si="25"/>
        <v>3</v>
      </c>
      <c r="V578" s="3">
        <f t="shared" si="26"/>
        <v>0.30479999999999996</v>
      </c>
      <c r="W578">
        <v>12</v>
      </c>
      <c r="X578">
        <v>1</v>
      </c>
      <c r="Y578">
        <v>8.8699999999999992</v>
      </c>
      <c r="Z578">
        <v>0</v>
      </c>
      <c r="AA578" t="s">
        <v>369</v>
      </c>
      <c r="AB578">
        <v>3</v>
      </c>
      <c r="AC578" t="s">
        <v>369</v>
      </c>
    </row>
    <row r="579" spans="1:32" x14ac:dyDescent="0.15">
      <c r="A579" s="6"/>
      <c r="T579" s="3" t="str">
        <f t="shared" ref="T579:T642" si="27">IF(Z579&gt;0,IF(AA579="F",((Z579-32)*5/9),Z579),IF(Z579&lt;0,IF(AA579="F",((Z579-32)*5/9),Z579)," "))</f>
        <v xml:space="preserve"> </v>
      </c>
      <c r="U579" s="3" t="str">
        <f t="shared" ref="U579:U642" si="28">IF(AB579&gt;0,IF(AC579="F",((AB579-32)*5/9),AB579),IF(AB579&lt;0,IF(AC579="F",((AB579-32)*5/9),AB579)," "))</f>
        <v xml:space="preserve"> </v>
      </c>
      <c r="V579" s="3">
        <f t="shared" si="26"/>
        <v>0</v>
      </c>
    </row>
    <row r="580" spans="1:32" x14ac:dyDescent="0.15">
      <c r="A580" s="6"/>
      <c r="T580" s="3" t="str">
        <f t="shared" si="27"/>
        <v xml:space="preserve"> </v>
      </c>
      <c r="U580" s="3" t="str">
        <f t="shared" si="28"/>
        <v xml:space="preserve"> </v>
      </c>
      <c r="V580" s="3">
        <f t="shared" si="26"/>
        <v>0</v>
      </c>
    </row>
    <row r="581" spans="1:32" x14ac:dyDescent="0.15">
      <c r="A581" s="6"/>
      <c r="T581" s="3" t="str">
        <f t="shared" si="27"/>
        <v xml:space="preserve"> </v>
      </c>
      <c r="U581" s="3" t="str">
        <f t="shared" si="28"/>
        <v xml:space="preserve"> </v>
      </c>
      <c r="V581" s="3">
        <f t="shared" si="26"/>
        <v>0</v>
      </c>
    </row>
    <row r="582" spans="1:32" x14ac:dyDescent="0.15">
      <c r="A582" s="1">
        <v>38615</v>
      </c>
      <c r="B582">
        <v>21</v>
      </c>
      <c r="C582">
        <v>0.09</v>
      </c>
      <c r="D582">
        <v>7.11</v>
      </c>
      <c r="E582">
        <v>70.5</v>
      </c>
      <c r="F582">
        <v>7.79</v>
      </c>
      <c r="G582">
        <v>3.5999999999999997E-2</v>
      </c>
      <c r="N582">
        <v>1</v>
      </c>
      <c r="O582">
        <v>3</v>
      </c>
      <c r="P582">
        <v>2</v>
      </c>
      <c r="Q582">
        <v>1</v>
      </c>
      <c r="R582">
        <v>4</v>
      </c>
      <c r="S582">
        <v>1</v>
      </c>
      <c r="T582" s="3">
        <f t="shared" si="27"/>
        <v>30</v>
      </c>
      <c r="U582" s="3" t="str">
        <f t="shared" si="28"/>
        <v xml:space="preserve"> </v>
      </c>
      <c r="V582" s="3" t="e">
        <f t="shared" ref="V582:V645" si="29">W582*0.0254</f>
        <v>#VALUE!</v>
      </c>
      <c r="W582" t="s">
        <v>135</v>
      </c>
      <c r="X582">
        <v>1</v>
      </c>
      <c r="Y582">
        <v>7.34</v>
      </c>
      <c r="Z582">
        <v>30</v>
      </c>
      <c r="AA582" t="s">
        <v>369</v>
      </c>
      <c r="AE582" t="s">
        <v>86</v>
      </c>
    </row>
    <row r="583" spans="1:32" x14ac:dyDescent="0.15">
      <c r="A583" s="1">
        <v>38629</v>
      </c>
      <c r="B583">
        <v>21</v>
      </c>
      <c r="C583">
        <v>0.09</v>
      </c>
      <c r="D583">
        <v>7.15</v>
      </c>
      <c r="E583">
        <v>53.4</v>
      </c>
      <c r="F583">
        <v>7.8860000000000001</v>
      </c>
      <c r="G583">
        <v>3.6999999999999998E-2</v>
      </c>
      <c r="N583" t="s">
        <v>22</v>
      </c>
      <c r="O583">
        <v>2</v>
      </c>
      <c r="P583">
        <v>3</v>
      </c>
      <c r="Q583">
        <v>2</v>
      </c>
      <c r="R583">
        <v>1</v>
      </c>
      <c r="S583">
        <v>2</v>
      </c>
      <c r="T583" s="3">
        <f t="shared" si="27"/>
        <v>28.888888888888889</v>
      </c>
      <c r="U583" s="3">
        <f t="shared" si="28"/>
        <v>22.222222222222221</v>
      </c>
      <c r="V583" s="3">
        <f t="shared" si="29"/>
        <v>0.60959999999999992</v>
      </c>
      <c r="W583">
        <v>24</v>
      </c>
      <c r="X583">
        <v>1</v>
      </c>
      <c r="Y583">
        <v>12.48</v>
      </c>
      <c r="Z583">
        <v>84</v>
      </c>
      <c r="AA583" t="s">
        <v>370</v>
      </c>
      <c r="AB583">
        <v>72</v>
      </c>
      <c r="AC583" t="s">
        <v>370</v>
      </c>
      <c r="AF583" t="s">
        <v>151</v>
      </c>
    </row>
    <row r="584" spans="1:32" x14ac:dyDescent="0.15">
      <c r="A584" s="4">
        <v>38643</v>
      </c>
      <c r="B584">
        <v>21</v>
      </c>
      <c r="C584">
        <v>0.08</v>
      </c>
      <c r="D584">
        <v>6.44</v>
      </c>
      <c r="E584">
        <v>25.3</v>
      </c>
      <c r="F584">
        <v>7.06</v>
      </c>
      <c r="G584">
        <v>0.15</v>
      </c>
      <c r="N584" t="s">
        <v>22</v>
      </c>
      <c r="O584">
        <v>2</v>
      </c>
      <c r="P584">
        <v>1</v>
      </c>
      <c r="Q584">
        <v>1</v>
      </c>
      <c r="S584">
        <v>1</v>
      </c>
      <c r="T584" s="3">
        <f t="shared" si="27"/>
        <v>26.666666666666668</v>
      </c>
      <c r="U584" s="3">
        <f t="shared" si="28"/>
        <v>18.888888888888889</v>
      </c>
      <c r="V584" s="3">
        <f t="shared" si="29"/>
        <v>0.76200000000000001</v>
      </c>
      <c r="W584">
        <v>30</v>
      </c>
      <c r="X584">
        <v>1</v>
      </c>
      <c r="Y584">
        <v>2.76</v>
      </c>
      <c r="Z584">
        <v>80</v>
      </c>
      <c r="AA584" t="s">
        <v>370</v>
      </c>
      <c r="AB584">
        <v>66</v>
      </c>
      <c r="AC584" t="s">
        <v>370</v>
      </c>
    </row>
    <row r="585" spans="1:32" x14ac:dyDescent="0.15">
      <c r="A585" s="4">
        <v>38657</v>
      </c>
      <c r="B585">
        <v>21</v>
      </c>
      <c r="C585">
        <v>0.09</v>
      </c>
      <c r="D585">
        <v>6.59</v>
      </c>
      <c r="E585">
        <v>3.8</v>
      </c>
      <c r="F585">
        <v>10.73</v>
      </c>
      <c r="G585">
        <v>6.9000000000000006E-2</v>
      </c>
      <c r="N585" t="s">
        <v>22</v>
      </c>
      <c r="O585">
        <v>2</v>
      </c>
      <c r="P585">
        <v>1</v>
      </c>
      <c r="Q585">
        <v>1</v>
      </c>
      <c r="S585">
        <v>1</v>
      </c>
      <c r="T585" s="3" t="str">
        <f t="shared" si="27"/>
        <v xml:space="preserve"> </v>
      </c>
      <c r="U585" s="3" t="str">
        <f t="shared" si="28"/>
        <v xml:space="preserve"> </v>
      </c>
      <c r="V585" s="3">
        <f t="shared" si="29"/>
        <v>0.91439999999999999</v>
      </c>
      <c r="W585">
        <v>36</v>
      </c>
      <c r="X585">
        <v>2</v>
      </c>
      <c r="Y585">
        <v>11.14</v>
      </c>
      <c r="AF585" t="s">
        <v>181</v>
      </c>
    </row>
    <row r="586" spans="1:32" x14ac:dyDescent="0.15">
      <c r="A586" s="1">
        <v>38671</v>
      </c>
      <c r="B586">
        <v>21</v>
      </c>
      <c r="C586">
        <v>0.09</v>
      </c>
      <c r="D586">
        <v>6.62</v>
      </c>
      <c r="E586">
        <v>7.4</v>
      </c>
      <c r="F586">
        <v>10.58</v>
      </c>
      <c r="G586">
        <v>0.04</v>
      </c>
      <c r="N586" t="s">
        <v>22</v>
      </c>
      <c r="O586">
        <v>3</v>
      </c>
      <c r="P586">
        <v>2</v>
      </c>
      <c r="Q586">
        <v>2</v>
      </c>
      <c r="S586">
        <v>1</v>
      </c>
      <c r="T586" s="3">
        <f t="shared" si="27"/>
        <v>17.777777777777779</v>
      </c>
      <c r="U586" s="3">
        <f t="shared" si="28"/>
        <v>15.555555555555555</v>
      </c>
      <c r="V586" s="3">
        <f t="shared" si="29"/>
        <v>0.91439999999999999</v>
      </c>
      <c r="W586">
        <v>36</v>
      </c>
      <c r="X586">
        <v>2</v>
      </c>
      <c r="Y586">
        <v>11.84</v>
      </c>
      <c r="Z586">
        <v>64</v>
      </c>
      <c r="AA586" t="s">
        <v>370</v>
      </c>
      <c r="AB586">
        <v>60</v>
      </c>
      <c r="AC586" t="s">
        <v>370</v>
      </c>
      <c r="AF586" t="s">
        <v>151</v>
      </c>
    </row>
    <row r="587" spans="1:32" x14ac:dyDescent="0.15">
      <c r="A587" s="1">
        <v>38685</v>
      </c>
      <c r="B587">
        <v>21</v>
      </c>
      <c r="C587">
        <v>0.09</v>
      </c>
      <c r="D587">
        <v>6.88</v>
      </c>
      <c r="E587">
        <v>6.4</v>
      </c>
      <c r="F587">
        <v>8.2539999999999996</v>
      </c>
      <c r="G587">
        <v>0.128</v>
      </c>
      <c r="N587" t="s">
        <v>22</v>
      </c>
      <c r="O587">
        <v>3</v>
      </c>
      <c r="P587">
        <v>3</v>
      </c>
      <c r="Q587">
        <v>3</v>
      </c>
      <c r="R587">
        <v>5</v>
      </c>
      <c r="S587">
        <v>3</v>
      </c>
      <c r="T587" s="3">
        <f t="shared" si="27"/>
        <v>20</v>
      </c>
      <c r="U587" s="3">
        <f t="shared" si="28"/>
        <v>16.666666666666668</v>
      </c>
      <c r="V587" s="3">
        <f t="shared" si="29"/>
        <v>0.83819999999999995</v>
      </c>
      <c r="W587">
        <v>33</v>
      </c>
      <c r="X587">
        <v>1</v>
      </c>
      <c r="Y587">
        <v>14.51</v>
      </c>
      <c r="Z587">
        <v>68</v>
      </c>
      <c r="AA587" t="s">
        <v>370</v>
      </c>
      <c r="AB587">
        <v>62</v>
      </c>
      <c r="AC587" t="s">
        <v>370</v>
      </c>
    </row>
    <row r="588" spans="1:32" x14ac:dyDescent="0.15">
      <c r="A588" s="1">
        <v>38699</v>
      </c>
      <c r="B588">
        <v>21</v>
      </c>
      <c r="C588">
        <v>0.09</v>
      </c>
      <c r="D588">
        <v>6.48</v>
      </c>
      <c r="E588">
        <v>10.4</v>
      </c>
      <c r="F588">
        <v>16</v>
      </c>
      <c r="G588">
        <v>0.124</v>
      </c>
      <c r="N588" t="s">
        <v>22</v>
      </c>
      <c r="O588">
        <v>1</v>
      </c>
      <c r="P588">
        <v>2</v>
      </c>
      <c r="Q588">
        <v>2</v>
      </c>
      <c r="S588">
        <v>1</v>
      </c>
      <c r="T588" s="3">
        <f t="shared" si="27"/>
        <v>4.4444444444444446</v>
      </c>
      <c r="U588" s="3">
        <f t="shared" si="28"/>
        <v>0</v>
      </c>
      <c r="V588" s="3">
        <f t="shared" si="29"/>
        <v>0.83819999999999995</v>
      </c>
      <c r="W588">
        <v>33</v>
      </c>
      <c r="X588">
        <v>2</v>
      </c>
      <c r="Y588">
        <v>9.7100000000000009</v>
      </c>
      <c r="Z588">
        <v>40</v>
      </c>
      <c r="AA588" t="s">
        <v>370</v>
      </c>
      <c r="AB588">
        <v>32</v>
      </c>
      <c r="AC588" t="s">
        <v>370</v>
      </c>
    </row>
    <row r="589" spans="1:32" x14ac:dyDescent="0.15">
      <c r="A589" s="1">
        <v>38804</v>
      </c>
      <c r="B589">
        <v>21</v>
      </c>
      <c r="T589" s="3" t="str">
        <f t="shared" si="27"/>
        <v xml:space="preserve"> </v>
      </c>
      <c r="U589" s="3" t="str">
        <f t="shared" si="28"/>
        <v xml:space="preserve"> </v>
      </c>
      <c r="V589" s="3">
        <f t="shared" si="29"/>
        <v>0</v>
      </c>
    </row>
    <row r="590" spans="1:32" x14ac:dyDescent="0.15">
      <c r="A590" s="1">
        <v>38818</v>
      </c>
      <c r="B590">
        <v>21</v>
      </c>
      <c r="C590">
        <v>7.0000000000000007E-2</v>
      </c>
      <c r="D590">
        <v>7.9</v>
      </c>
      <c r="E590">
        <v>2.1</v>
      </c>
      <c r="G590">
        <v>0.109</v>
      </c>
      <c r="N590">
        <v>2</v>
      </c>
      <c r="O590">
        <v>1</v>
      </c>
      <c r="P590">
        <v>1</v>
      </c>
      <c r="Q590">
        <v>1</v>
      </c>
      <c r="S590">
        <v>1</v>
      </c>
      <c r="T590" s="3">
        <f t="shared" si="27"/>
        <v>21.666666666666668</v>
      </c>
      <c r="U590" s="3" t="str">
        <f t="shared" si="28"/>
        <v xml:space="preserve"> </v>
      </c>
      <c r="V590" s="3">
        <f t="shared" si="29"/>
        <v>0</v>
      </c>
      <c r="X590">
        <v>2</v>
      </c>
      <c r="Y590">
        <v>13.96</v>
      </c>
      <c r="Z590">
        <v>71</v>
      </c>
      <c r="AA590" t="s">
        <v>370</v>
      </c>
    </row>
    <row r="591" spans="1:32" x14ac:dyDescent="0.15">
      <c r="A591" s="1">
        <v>38832</v>
      </c>
      <c r="B591">
        <v>21</v>
      </c>
      <c r="T591" s="3" t="str">
        <f t="shared" si="27"/>
        <v xml:space="preserve"> </v>
      </c>
      <c r="U591" s="3" t="str">
        <f t="shared" si="28"/>
        <v xml:space="preserve"> </v>
      </c>
      <c r="V591" s="3">
        <f t="shared" si="29"/>
        <v>0</v>
      </c>
    </row>
    <row r="592" spans="1:32" x14ac:dyDescent="0.15">
      <c r="A592" s="1">
        <v>38846</v>
      </c>
      <c r="B592">
        <v>21</v>
      </c>
      <c r="T592" s="3" t="str">
        <f t="shared" si="27"/>
        <v xml:space="preserve"> </v>
      </c>
      <c r="U592" s="3" t="str">
        <f t="shared" si="28"/>
        <v xml:space="preserve"> </v>
      </c>
      <c r="V592" s="3">
        <f t="shared" si="29"/>
        <v>0</v>
      </c>
    </row>
    <row r="593" spans="1:22" x14ac:dyDescent="0.15">
      <c r="A593" s="6">
        <v>38860</v>
      </c>
      <c r="B593">
        <v>21</v>
      </c>
      <c r="T593" s="3" t="str">
        <f t="shared" si="27"/>
        <v xml:space="preserve"> </v>
      </c>
      <c r="U593" s="3" t="str">
        <f t="shared" si="28"/>
        <v xml:space="preserve"> </v>
      </c>
      <c r="V593" s="3">
        <f t="shared" si="29"/>
        <v>0</v>
      </c>
    </row>
    <row r="594" spans="1:22" x14ac:dyDescent="0.15">
      <c r="A594" s="6">
        <v>38874</v>
      </c>
      <c r="B594">
        <v>21</v>
      </c>
      <c r="T594" s="3" t="str">
        <f t="shared" si="27"/>
        <v xml:space="preserve"> </v>
      </c>
      <c r="U594" s="3" t="str">
        <f t="shared" si="28"/>
        <v xml:space="preserve"> </v>
      </c>
      <c r="V594" s="3">
        <f t="shared" si="29"/>
        <v>0</v>
      </c>
    </row>
    <row r="595" spans="1:22" ht="12" customHeight="1" x14ac:dyDescent="0.15">
      <c r="A595" s="6">
        <v>38888</v>
      </c>
      <c r="B595">
        <v>21</v>
      </c>
      <c r="T595" s="3" t="str">
        <f t="shared" si="27"/>
        <v xml:space="preserve"> </v>
      </c>
      <c r="U595" s="3" t="str">
        <f t="shared" si="28"/>
        <v xml:space="preserve"> </v>
      </c>
      <c r="V595" s="3">
        <f t="shared" si="29"/>
        <v>0</v>
      </c>
    </row>
    <row r="596" spans="1:22" x14ac:dyDescent="0.15">
      <c r="A596" s="6">
        <v>38903</v>
      </c>
      <c r="B596">
        <v>21</v>
      </c>
      <c r="T596" s="3" t="str">
        <f t="shared" si="27"/>
        <v xml:space="preserve"> </v>
      </c>
      <c r="U596" s="3" t="str">
        <f t="shared" si="28"/>
        <v xml:space="preserve"> </v>
      </c>
      <c r="V596" s="3">
        <f t="shared" si="29"/>
        <v>0</v>
      </c>
    </row>
    <row r="597" spans="1:22" x14ac:dyDescent="0.15">
      <c r="A597" s="6">
        <v>38916</v>
      </c>
      <c r="B597">
        <v>21</v>
      </c>
      <c r="T597" s="3" t="str">
        <f t="shared" si="27"/>
        <v xml:space="preserve"> </v>
      </c>
      <c r="U597" s="3" t="str">
        <f t="shared" si="28"/>
        <v xml:space="preserve"> </v>
      </c>
      <c r="V597" s="3">
        <f t="shared" si="29"/>
        <v>0</v>
      </c>
    </row>
    <row r="598" spans="1:22" x14ac:dyDescent="0.15">
      <c r="A598" s="6">
        <v>38930</v>
      </c>
      <c r="B598">
        <v>21</v>
      </c>
      <c r="T598" s="3" t="str">
        <f t="shared" si="27"/>
        <v xml:space="preserve"> </v>
      </c>
      <c r="U598" s="3" t="str">
        <f t="shared" si="28"/>
        <v xml:space="preserve"> </v>
      </c>
      <c r="V598" s="3">
        <f t="shared" si="29"/>
        <v>0</v>
      </c>
    </row>
    <row r="599" spans="1:22" x14ac:dyDescent="0.15">
      <c r="A599" s="6">
        <v>38944</v>
      </c>
      <c r="B599">
        <v>21</v>
      </c>
      <c r="T599" s="3" t="str">
        <f t="shared" si="27"/>
        <v xml:space="preserve"> </v>
      </c>
      <c r="U599" s="3" t="str">
        <f t="shared" si="28"/>
        <v xml:space="preserve"> </v>
      </c>
      <c r="V599" s="3">
        <f t="shared" si="29"/>
        <v>0</v>
      </c>
    </row>
    <row r="600" spans="1:22" x14ac:dyDescent="0.15">
      <c r="A600" s="6">
        <v>38958</v>
      </c>
      <c r="B600">
        <v>21</v>
      </c>
      <c r="T600" s="3" t="str">
        <f t="shared" si="27"/>
        <v xml:space="preserve"> </v>
      </c>
      <c r="U600" s="3" t="str">
        <f t="shared" si="28"/>
        <v xml:space="preserve"> </v>
      </c>
      <c r="V600" s="3">
        <f t="shared" si="29"/>
        <v>0</v>
      </c>
    </row>
    <row r="601" spans="1:22" x14ac:dyDescent="0.15">
      <c r="A601" s="6">
        <v>38972</v>
      </c>
      <c r="B601">
        <v>21</v>
      </c>
      <c r="T601" s="3" t="str">
        <f t="shared" si="27"/>
        <v xml:space="preserve"> </v>
      </c>
      <c r="U601" s="3" t="str">
        <f t="shared" si="28"/>
        <v xml:space="preserve"> </v>
      </c>
      <c r="V601" s="3">
        <f t="shared" si="29"/>
        <v>0</v>
      </c>
    </row>
    <row r="602" spans="1:22" x14ac:dyDescent="0.15">
      <c r="A602" s="6">
        <v>38985</v>
      </c>
      <c r="B602">
        <v>21</v>
      </c>
      <c r="T602" s="3" t="str">
        <f t="shared" si="27"/>
        <v xml:space="preserve"> </v>
      </c>
      <c r="U602" s="3" t="str">
        <f t="shared" si="28"/>
        <v xml:space="preserve"> </v>
      </c>
      <c r="V602" s="3">
        <f t="shared" si="29"/>
        <v>0</v>
      </c>
    </row>
    <row r="603" spans="1:22" x14ac:dyDescent="0.15">
      <c r="A603" s="6">
        <v>39000</v>
      </c>
      <c r="B603">
        <v>21</v>
      </c>
      <c r="T603" s="3" t="str">
        <f t="shared" si="27"/>
        <v xml:space="preserve"> </v>
      </c>
      <c r="U603" s="3" t="str">
        <f t="shared" si="28"/>
        <v xml:space="preserve"> </v>
      </c>
      <c r="V603" s="3">
        <f t="shared" si="29"/>
        <v>0</v>
      </c>
    </row>
    <row r="604" spans="1:22" x14ac:dyDescent="0.15">
      <c r="A604" s="6">
        <v>39014</v>
      </c>
      <c r="B604">
        <v>21</v>
      </c>
      <c r="T604" s="3" t="str">
        <f t="shared" si="27"/>
        <v xml:space="preserve"> </v>
      </c>
      <c r="U604" s="3" t="str">
        <f t="shared" si="28"/>
        <v xml:space="preserve"> </v>
      </c>
      <c r="V604" s="3">
        <f t="shared" si="29"/>
        <v>0</v>
      </c>
    </row>
    <row r="605" spans="1:22" x14ac:dyDescent="0.15">
      <c r="A605" s="6">
        <v>39028</v>
      </c>
      <c r="B605">
        <v>21</v>
      </c>
      <c r="T605" s="3" t="str">
        <f t="shared" si="27"/>
        <v xml:space="preserve"> </v>
      </c>
      <c r="U605" s="3" t="str">
        <f t="shared" si="28"/>
        <v xml:space="preserve"> </v>
      </c>
      <c r="V605" s="3">
        <f t="shared" si="29"/>
        <v>0</v>
      </c>
    </row>
    <row r="606" spans="1:22" x14ac:dyDescent="0.15">
      <c r="A606" s="6">
        <v>39042</v>
      </c>
      <c r="B606">
        <v>21</v>
      </c>
      <c r="T606" s="3" t="str">
        <f t="shared" si="27"/>
        <v xml:space="preserve"> </v>
      </c>
      <c r="U606" s="3" t="str">
        <f t="shared" si="28"/>
        <v xml:space="preserve"> </v>
      </c>
      <c r="V606" s="3">
        <f t="shared" si="29"/>
        <v>0</v>
      </c>
    </row>
    <row r="607" spans="1:22" x14ac:dyDescent="0.15">
      <c r="A607" s="6">
        <v>39056</v>
      </c>
      <c r="B607">
        <v>21</v>
      </c>
      <c r="T607" s="3" t="str">
        <f t="shared" si="27"/>
        <v xml:space="preserve"> </v>
      </c>
      <c r="U607" s="3" t="str">
        <f t="shared" si="28"/>
        <v xml:space="preserve"> </v>
      </c>
      <c r="V607" s="3">
        <f t="shared" si="29"/>
        <v>0</v>
      </c>
    </row>
    <row r="608" spans="1:22" x14ac:dyDescent="0.15">
      <c r="A608" s="6"/>
      <c r="T608" s="3" t="str">
        <f t="shared" si="27"/>
        <v xml:space="preserve"> </v>
      </c>
      <c r="U608" s="3" t="str">
        <f t="shared" si="28"/>
        <v xml:space="preserve"> </v>
      </c>
      <c r="V608" s="3">
        <f t="shared" si="29"/>
        <v>0</v>
      </c>
    </row>
    <row r="609" spans="1:32" x14ac:dyDescent="0.15">
      <c r="A609" s="6"/>
      <c r="T609" s="3" t="str">
        <f t="shared" si="27"/>
        <v xml:space="preserve"> </v>
      </c>
      <c r="U609" s="3" t="str">
        <f t="shared" si="28"/>
        <v xml:space="preserve"> </v>
      </c>
      <c r="V609" s="3">
        <f t="shared" si="29"/>
        <v>0</v>
      </c>
    </row>
    <row r="610" spans="1:32" x14ac:dyDescent="0.15">
      <c r="A610" s="6"/>
      <c r="T610" s="3" t="str">
        <f t="shared" si="27"/>
        <v xml:space="preserve"> </v>
      </c>
      <c r="U610" s="3" t="str">
        <f t="shared" si="28"/>
        <v xml:space="preserve"> </v>
      </c>
      <c r="V610" s="3">
        <f t="shared" si="29"/>
        <v>0</v>
      </c>
    </row>
    <row r="611" spans="1:32" x14ac:dyDescent="0.15">
      <c r="A611" s="1">
        <v>38615</v>
      </c>
      <c r="B611">
        <v>22</v>
      </c>
      <c r="C611">
        <v>1.58</v>
      </c>
      <c r="D611">
        <v>6.26</v>
      </c>
      <c r="E611">
        <v>10.199999999999999</v>
      </c>
      <c r="F611">
        <v>9.4</v>
      </c>
      <c r="G611">
        <v>7.3999999999999996E-2</v>
      </c>
      <c r="N611">
        <v>4</v>
      </c>
      <c r="O611">
        <v>3</v>
      </c>
      <c r="P611">
        <v>3</v>
      </c>
      <c r="Q611">
        <v>3</v>
      </c>
      <c r="R611">
        <v>5</v>
      </c>
      <c r="S611">
        <v>1</v>
      </c>
      <c r="T611" s="3">
        <f t="shared" si="27"/>
        <v>26</v>
      </c>
      <c r="U611" s="3">
        <f t="shared" si="28"/>
        <v>26</v>
      </c>
      <c r="V611" s="3">
        <f t="shared" si="29"/>
        <v>0.4572</v>
      </c>
      <c r="W611">
        <v>18</v>
      </c>
      <c r="X611">
        <v>1</v>
      </c>
      <c r="Y611">
        <v>7.39</v>
      </c>
      <c r="Z611">
        <v>26</v>
      </c>
      <c r="AA611" t="s">
        <v>369</v>
      </c>
      <c r="AB611">
        <v>26</v>
      </c>
      <c r="AC611" t="s">
        <v>369</v>
      </c>
      <c r="AD611">
        <v>1</v>
      </c>
      <c r="AE611" t="s">
        <v>89</v>
      </c>
      <c r="AF611" t="s">
        <v>136</v>
      </c>
    </row>
    <row r="612" spans="1:32" x14ac:dyDescent="0.15">
      <c r="A612" s="1">
        <v>38629</v>
      </c>
      <c r="B612">
        <v>22</v>
      </c>
      <c r="C612">
        <v>2.78</v>
      </c>
      <c r="D612">
        <v>6.16</v>
      </c>
      <c r="E612">
        <v>7.3</v>
      </c>
      <c r="F612">
        <v>10.51</v>
      </c>
      <c r="G612">
        <v>7.3999999999999996E-2</v>
      </c>
      <c r="N612">
        <v>2</v>
      </c>
      <c r="O612">
        <v>3</v>
      </c>
      <c r="P612">
        <v>2</v>
      </c>
      <c r="Q612">
        <v>2</v>
      </c>
      <c r="R612">
        <v>2</v>
      </c>
      <c r="S612">
        <v>2</v>
      </c>
      <c r="T612" s="3">
        <f t="shared" si="27"/>
        <v>19</v>
      </c>
      <c r="U612" s="3">
        <f t="shared" si="28"/>
        <v>22</v>
      </c>
      <c r="V612" s="3">
        <f t="shared" si="29"/>
        <v>0.76200000000000001</v>
      </c>
      <c r="W612">
        <v>30</v>
      </c>
      <c r="X612">
        <v>1</v>
      </c>
      <c r="Y612">
        <v>10.06</v>
      </c>
      <c r="Z612">
        <v>19</v>
      </c>
      <c r="AA612" t="s">
        <v>369</v>
      </c>
      <c r="AB612">
        <v>22</v>
      </c>
      <c r="AC612" t="s">
        <v>369</v>
      </c>
      <c r="AF612" t="s">
        <v>152</v>
      </c>
    </row>
    <row r="613" spans="1:32" x14ac:dyDescent="0.15">
      <c r="A613" s="4">
        <v>38643</v>
      </c>
      <c r="B613">
        <v>22</v>
      </c>
      <c r="C613">
        <v>0.74</v>
      </c>
      <c r="D613">
        <v>5.84</v>
      </c>
      <c r="E613">
        <v>11.2</v>
      </c>
      <c r="F613">
        <v>10.44</v>
      </c>
      <c r="G613">
        <v>0.08</v>
      </c>
      <c r="N613">
        <v>3</v>
      </c>
      <c r="O613">
        <v>1</v>
      </c>
      <c r="P613">
        <v>3</v>
      </c>
      <c r="Q613">
        <v>3</v>
      </c>
      <c r="R613">
        <v>5</v>
      </c>
      <c r="S613">
        <v>1</v>
      </c>
      <c r="T613" s="3">
        <f t="shared" si="27"/>
        <v>19</v>
      </c>
      <c r="U613" s="3">
        <f t="shared" si="28"/>
        <v>17</v>
      </c>
      <c r="V613" s="3">
        <f t="shared" si="29"/>
        <v>0.15239999999999998</v>
      </c>
      <c r="W613">
        <v>6</v>
      </c>
      <c r="X613">
        <v>1</v>
      </c>
      <c r="Y613">
        <v>10.78</v>
      </c>
      <c r="Z613">
        <v>19</v>
      </c>
      <c r="AA613" t="s">
        <v>369</v>
      </c>
      <c r="AB613">
        <v>17</v>
      </c>
      <c r="AC613" t="s">
        <v>369</v>
      </c>
    </row>
    <row r="614" spans="1:32" x14ac:dyDescent="0.15">
      <c r="A614" s="4">
        <v>38657</v>
      </c>
      <c r="B614">
        <v>22</v>
      </c>
      <c r="T614" s="3" t="str">
        <f t="shared" si="27"/>
        <v xml:space="preserve"> </v>
      </c>
      <c r="U614" s="3" t="str">
        <f t="shared" si="28"/>
        <v xml:space="preserve"> </v>
      </c>
      <c r="V614" s="3">
        <f t="shared" si="29"/>
        <v>0</v>
      </c>
    </row>
    <row r="615" spans="1:32" x14ac:dyDescent="0.15">
      <c r="A615" s="1">
        <v>38671</v>
      </c>
      <c r="B615">
        <v>22</v>
      </c>
      <c r="N615">
        <v>4</v>
      </c>
      <c r="O615">
        <v>2</v>
      </c>
      <c r="P615">
        <v>3</v>
      </c>
      <c r="Q615">
        <v>3</v>
      </c>
      <c r="R615">
        <v>5</v>
      </c>
      <c r="S615">
        <v>1</v>
      </c>
      <c r="T615" s="3">
        <f t="shared" si="27"/>
        <v>18</v>
      </c>
      <c r="U615" s="3">
        <f t="shared" si="28"/>
        <v>14</v>
      </c>
      <c r="V615" s="3">
        <f t="shared" si="29"/>
        <v>0.38100000000000001</v>
      </c>
      <c r="W615">
        <v>15</v>
      </c>
      <c r="X615">
        <v>1</v>
      </c>
      <c r="Z615">
        <v>18</v>
      </c>
      <c r="AA615" t="s">
        <v>369</v>
      </c>
      <c r="AB615">
        <v>14</v>
      </c>
      <c r="AC615" t="s">
        <v>369</v>
      </c>
    </row>
    <row r="616" spans="1:32" x14ac:dyDescent="0.15">
      <c r="A616" s="1">
        <v>38685</v>
      </c>
      <c r="B616">
        <v>22</v>
      </c>
      <c r="T616" s="3" t="str">
        <f t="shared" si="27"/>
        <v xml:space="preserve"> </v>
      </c>
      <c r="U616" s="3" t="str">
        <f t="shared" si="28"/>
        <v xml:space="preserve"> </v>
      </c>
      <c r="V616" s="3">
        <f t="shared" si="29"/>
        <v>0</v>
      </c>
    </row>
    <row r="617" spans="1:32" x14ac:dyDescent="0.15">
      <c r="A617" s="1">
        <v>38699</v>
      </c>
      <c r="B617">
        <v>22</v>
      </c>
      <c r="C617">
        <v>0.15</v>
      </c>
      <c r="D617">
        <v>6.3</v>
      </c>
      <c r="E617">
        <v>5</v>
      </c>
      <c r="F617">
        <v>13.04</v>
      </c>
      <c r="G617">
        <v>0.29199999999999998</v>
      </c>
      <c r="N617">
        <v>3</v>
      </c>
      <c r="O617">
        <v>1</v>
      </c>
      <c r="P617">
        <v>1</v>
      </c>
      <c r="Q617">
        <v>1</v>
      </c>
      <c r="S617">
        <v>1</v>
      </c>
      <c r="T617" s="3">
        <f t="shared" si="27"/>
        <v>-4</v>
      </c>
      <c r="U617" s="3">
        <f t="shared" si="28"/>
        <v>6</v>
      </c>
      <c r="V617" s="3">
        <f t="shared" si="29"/>
        <v>0.30479999999999996</v>
      </c>
      <c r="W617">
        <v>12</v>
      </c>
      <c r="X617">
        <v>1</v>
      </c>
      <c r="Y617">
        <v>8.23</v>
      </c>
      <c r="Z617">
        <v>-4</v>
      </c>
      <c r="AA617" t="s">
        <v>369</v>
      </c>
      <c r="AB617">
        <v>6</v>
      </c>
      <c r="AC617" t="s">
        <v>369</v>
      </c>
    </row>
    <row r="618" spans="1:32" x14ac:dyDescent="0.15">
      <c r="A618" s="1">
        <v>38804</v>
      </c>
      <c r="B618">
        <v>22</v>
      </c>
      <c r="C618">
        <v>0.38</v>
      </c>
      <c r="D618">
        <v>6.57</v>
      </c>
      <c r="E618">
        <v>14.2</v>
      </c>
      <c r="G618">
        <v>0.10199999999999999</v>
      </c>
      <c r="N618">
        <v>2</v>
      </c>
      <c r="O618">
        <v>3</v>
      </c>
      <c r="P618">
        <v>1</v>
      </c>
      <c r="Q618">
        <v>1</v>
      </c>
      <c r="R618" t="s">
        <v>22</v>
      </c>
      <c r="S618">
        <v>1</v>
      </c>
      <c r="T618" s="3">
        <f t="shared" si="27"/>
        <v>6.1111111111111107</v>
      </c>
      <c r="U618" s="3">
        <f t="shared" si="28"/>
        <v>10</v>
      </c>
      <c r="V618" s="3">
        <f t="shared" si="29"/>
        <v>0.30479999999999996</v>
      </c>
      <c r="W618">
        <v>12</v>
      </c>
      <c r="X618">
        <v>2</v>
      </c>
      <c r="Y618">
        <v>10.42</v>
      </c>
      <c r="Z618">
        <v>43</v>
      </c>
      <c r="AA618" t="s">
        <v>370</v>
      </c>
      <c r="AB618">
        <v>10</v>
      </c>
      <c r="AC618" t="s">
        <v>369</v>
      </c>
    </row>
    <row r="619" spans="1:32" x14ac:dyDescent="0.15">
      <c r="A619" s="1">
        <v>38818</v>
      </c>
      <c r="B619">
        <v>22</v>
      </c>
      <c r="C619">
        <v>0.77</v>
      </c>
      <c r="D619">
        <v>6.63</v>
      </c>
      <c r="E619">
        <v>7.1</v>
      </c>
      <c r="G619">
        <v>0.33800000000000002</v>
      </c>
      <c r="N619">
        <v>1</v>
      </c>
      <c r="O619">
        <v>1</v>
      </c>
      <c r="P619">
        <v>3</v>
      </c>
      <c r="Q619" s="11">
        <v>0.66666666666666663</v>
      </c>
      <c r="R619">
        <v>5</v>
      </c>
      <c r="S619">
        <v>1</v>
      </c>
      <c r="T619" s="3">
        <f t="shared" si="27"/>
        <v>25</v>
      </c>
      <c r="U619" s="3">
        <f t="shared" si="28"/>
        <v>15</v>
      </c>
      <c r="V619" s="3">
        <f t="shared" si="29"/>
        <v>0.254</v>
      </c>
      <c r="W619">
        <v>10</v>
      </c>
      <c r="X619">
        <v>1</v>
      </c>
      <c r="Y619">
        <v>8.56</v>
      </c>
      <c r="Z619">
        <v>25</v>
      </c>
      <c r="AA619" t="s">
        <v>369</v>
      </c>
      <c r="AB619">
        <v>15</v>
      </c>
      <c r="AC619" t="s">
        <v>369</v>
      </c>
    </row>
    <row r="620" spans="1:32" x14ac:dyDescent="0.15">
      <c r="A620" s="1">
        <v>38832</v>
      </c>
      <c r="B620">
        <v>22</v>
      </c>
      <c r="C620">
        <v>0.6</v>
      </c>
      <c r="D620">
        <v>6.07</v>
      </c>
      <c r="E620">
        <v>8.1</v>
      </c>
      <c r="G620">
        <v>0.16700000000000001</v>
      </c>
      <c r="N620">
        <v>2</v>
      </c>
      <c r="O620">
        <v>7</v>
      </c>
      <c r="P620">
        <v>2</v>
      </c>
      <c r="Q620">
        <v>1</v>
      </c>
      <c r="R620">
        <v>7</v>
      </c>
      <c r="S620">
        <v>5</v>
      </c>
      <c r="T620" s="3">
        <f t="shared" si="27"/>
        <v>14</v>
      </c>
      <c r="U620" s="3">
        <f t="shared" si="28"/>
        <v>27</v>
      </c>
      <c r="V620" s="3">
        <f t="shared" si="29"/>
        <v>0.15239999999999998</v>
      </c>
      <c r="W620">
        <v>6</v>
      </c>
      <c r="X620">
        <v>2</v>
      </c>
      <c r="Y620">
        <v>8.3000000000000007</v>
      </c>
      <c r="Z620">
        <v>14</v>
      </c>
      <c r="AA620" t="s">
        <v>369</v>
      </c>
      <c r="AB620">
        <v>27</v>
      </c>
      <c r="AC620" t="s">
        <v>369</v>
      </c>
    </row>
    <row r="621" spans="1:32" x14ac:dyDescent="0.15">
      <c r="A621" s="1">
        <v>38846</v>
      </c>
      <c r="B621">
        <v>22</v>
      </c>
      <c r="T621" s="3" t="str">
        <f t="shared" si="27"/>
        <v xml:space="preserve"> </v>
      </c>
      <c r="U621" s="3" t="str">
        <f t="shared" si="28"/>
        <v xml:space="preserve"> </v>
      </c>
      <c r="V621" s="3">
        <f t="shared" si="29"/>
        <v>0</v>
      </c>
    </row>
    <row r="622" spans="1:32" x14ac:dyDescent="0.15">
      <c r="A622" s="6">
        <v>38860</v>
      </c>
      <c r="B622">
        <v>22</v>
      </c>
      <c r="C622">
        <v>1.1000000000000001</v>
      </c>
      <c r="D622">
        <v>6.19</v>
      </c>
      <c r="E622">
        <v>7.1</v>
      </c>
      <c r="G622">
        <v>8.1000000000000003E-2</v>
      </c>
      <c r="N622">
        <v>2</v>
      </c>
      <c r="O622">
        <v>1</v>
      </c>
      <c r="P622">
        <v>3</v>
      </c>
      <c r="Q622">
        <v>2</v>
      </c>
      <c r="R622">
        <v>8</v>
      </c>
      <c r="S622">
        <v>1</v>
      </c>
      <c r="T622" s="3">
        <f t="shared" si="27"/>
        <v>20</v>
      </c>
      <c r="U622" s="3">
        <f t="shared" si="28"/>
        <v>22</v>
      </c>
      <c r="V622" s="3">
        <f t="shared" si="29"/>
        <v>0.4572</v>
      </c>
      <c r="W622">
        <v>18</v>
      </c>
      <c r="X622">
        <v>2</v>
      </c>
      <c r="Y622">
        <v>7.04</v>
      </c>
      <c r="Z622">
        <v>20</v>
      </c>
      <c r="AA622" t="s">
        <v>369</v>
      </c>
      <c r="AB622">
        <v>22</v>
      </c>
      <c r="AC622" t="s">
        <v>369</v>
      </c>
    </row>
    <row r="623" spans="1:32" x14ac:dyDescent="0.15">
      <c r="A623" s="6">
        <v>38874</v>
      </c>
      <c r="B623">
        <v>22</v>
      </c>
      <c r="C623">
        <v>2.0299999999999998</v>
      </c>
      <c r="D623">
        <v>5.96</v>
      </c>
      <c r="E623">
        <v>7.9</v>
      </c>
      <c r="G623">
        <v>0.122</v>
      </c>
      <c r="N623">
        <v>1</v>
      </c>
      <c r="O623">
        <v>3</v>
      </c>
      <c r="P623">
        <v>2</v>
      </c>
      <c r="Q623">
        <v>2</v>
      </c>
      <c r="R623">
        <v>1</v>
      </c>
      <c r="S623">
        <v>3</v>
      </c>
      <c r="T623" s="3">
        <f t="shared" si="27"/>
        <v>20.722222222222221</v>
      </c>
      <c r="U623" s="3">
        <f t="shared" si="28"/>
        <v>25</v>
      </c>
      <c r="V623" s="3">
        <f t="shared" si="29"/>
        <v>0.60959999999999992</v>
      </c>
      <c r="W623">
        <v>24</v>
      </c>
      <c r="X623">
        <v>1</v>
      </c>
      <c r="Y623">
        <v>5.91</v>
      </c>
      <c r="Z623">
        <v>69.3</v>
      </c>
      <c r="AA623" t="s">
        <v>370</v>
      </c>
      <c r="AB623">
        <v>25</v>
      </c>
      <c r="AC623" t="s">
        <v>369</v>
      </c>
    </row>
    <row r="624" spans="1:32" x14ac:dyDescent="0.15">
      <c r="A624" s="6">
        <v>38888</v>
      </c>
      <c r="B624">
        <v>22</v>
      </c>
      <c r="C624">
        <v>7.31</v>
      </c>
      <c r="D624">
        <v>6.67</v>
      </c>
      <c r="E624">
        <v>14.1</v>
      </c>
      <c r="F624">
        <v>5.9</v>
      </c>
      <c r="G624">
        <v>0.14399999999999999</v>
      </c>
      <c r="N624">
        <v>1</v>
      </c>
      <c r="O624">
        <v>2</v>
      </c>
      <c r="P624">
        <v>2</v>
      </c>
      <c r="Q624">
        <v>2</v>
      </c>
      <c r="R624">
        <v>6</v>
      </c>
      <c r="S624">
        <v>4</v>
      </c>
      <c r="T624" s="3">
        <f t="shared" si="27"/>
        <v>27</v>
      </c>
      <c r="U624" s="3">
        <f t="shared" si="28"/>
        <v>25</v>
      </c>
      <c r="V624" s="3">
        <f t="shared" si="29"/>
        <v>0.4572</v>
      </c>
      <c r="W624">
        <v>18</v>
      </c>
      <c r="X624">
        <v>1</v>
      </c>
      <c r="Y624">
        <v>7.59</v>
      </c>
      <c r="Z624">
        <v>27</v>
      </c>
      <c r="AA624" t="s">
        <v>369</v>
      </c>
      <c r="AB624">
        <v>25</v>
      </c>
      <c r="AC624" t="s">
        <v>369</v>
      </c>
    </row>
    <row r="625" spans="1:32" x14ac:dyDescent="0.15">
      <c r="A625" s="6">
        <v>38903</v>
      </c>
      <c r="B625">
        <v>22</v>
      </c>
      <c r="T625" s="3" t="str">
        <f t="shared" si="27"/>
        <v xml:space="preserve"> </v>
      </c>
      <c r="U625" s="3" t="str">
        <f t="shared" si="28"/>
        <v xml:space="preserve"> </v>
      </c>
      <c r="V625" s="3">
        <f t="shared" si="29"/>
        <v>0</v>
      </c>
    </row>
    <row r="626" spans="1:32" x14ac:dyDescent="0.15">
      <c r="A626" s="6">
        <v>38916</v>
      </c>
      <c r="B626">
        <v>22</v>
      </c>
      <c r="C626">
        <v>0.33</v>
      </c>
      <c r="D626">
        <v>7.12</v>
      </c>
      <c r="E626">
        <v>16</v>
      </c>
      <c r="F626">
        <v>2.8</v>
      </c>
      <c r="G626">
        <v>0.37</v>
      </c>
      <c r="N626">
        <v>3</v>
      </c>
      <c r="O626">
        <v>1</v>
      </c>
      <c r="P626">
        <v>2</v>
      </c>
      <c r="Q626">
        <v>2</v>
      </c>
      <c r="S626">
        <v>1</v>
      </c>
      <c r="T626" s="3">
        <f t="shared" si="27"/>
        <v>32</v>
      </c>
      <c r="U626" s="3">
        <f t="shared" si="28"/>
        <v>30</v>
      </c>
      <c r="V626" s="3">
        <f t="shared" si="29"/>
        <v>0.30479999999999996</v>
      </c>
      <c r="W626">
        <v>12</v>
      </c>
      <c r="Y626">
        <v>5.55</v>
      </c>
      <c r="Z626">
        <v>32</v>
      </c>
      <c r="AA626" t="s">
        <v>369</v>
      </c>
      <c r="AB626">
        <v>30</v>
      </c>
      <c r="AC626" t="s">
        <v>369</v>
      </c>
    </row>
    <row r="627" spans="1:32" x14ac:dyDescent="0.15">
      <c r="A627" s="6">
        <v>38930</v>
      </c>
      <c r="B627">
        <v>22</v>
      </c>
      <c r="T627" s="3" t="str">
        <f t="shared" si="27"/>
        <v xml:space="preserve"> </v>
      </c>
      <c r="U627" s="3" t="str">
        <f t="shared" si="28"/>
        <v xml:space="preserve"> </v>
      </c>
      <c r="V627" s="3">
        <f t="shared" si="29"/>
        <v>0</v>
      </c>
    </row>
    <row r="628" spans="1:32" x14ac:dyDescent="0.15">
      <c r="A628" s="6">
        <v>38944</v>
      </c>
      <c r="B628">
        <v>22</v>
      </c>
      <c r="C628">
        <v>3.46</v>
      </c>
      <c r="D628">
        <v>6.28</v>
      </c>
      <c r="E628">
        <v>19.600000000000001</v>
      </c>
      <c r="F628">
        <v>8.32</v>
      </c>
      <c r="G628">
        <v>0.1</v>
      </c>
      <c r="N628">
        <v>1</v>
      </c>
      <c r="O628">
        <v>1</v>
      </c>
      <c r="P628">
        <v>2</v>
      </c>
      <c r="Q628">
        <v>2</v>
      </c>
      <c r="R628">
        <v>5</v>
      </c>
      <c r="S628">
        <v>1</v>
      </c>
      <c r="T628" s="3">
        <f t="shared" si="27"/>
        <v>26</v>
      </c>
      <c r="U628" s="3">
        <f t="shared" si="28"/>
        <v>28</v>
      </c>
      <c r="V628" s="3">
        <f t="shared" si="29"/>
        <v>0.38100000000000001</v>
      </c>
      <c r="W628">
        <v>15</v>
      </c>
      <c r="X628">
        <v>1</v>
      </c>
      <c r="Y628">
        <v>6.69</v>
      </c>
      <c r="Z628">
        <v>26</v>
      </c>
      <c r="AA628" t="s">
        <v>369</v>
      </c>
      <c r="AB628">
        <v>28</v>
      </c>
      <c r="AC628" t="s">
        <v>369</v>
      </c>
    </row>
    <row r="629" spans="1:32" x14ac:dyDescent="0.15">
      <c r="A629" s="6">
        <v>38958</v>
      </c>
      <c r="B629">
        <v>22</v>
      </c>
      <c r="C629">
        <v>2.64</v>
      </c>
      <c r="D629">
        <v>6.02</v>
      </c>
      <c r="E629">
        <v>19.5</v>
      </c>
      <c r="F629">
        <v>6.5</v>
      </c>
      <c r="G629">
        <v>8.5000000000000006E-2</v>
      </c>
      <c r="N629">
        <v>2</v>
      </c>
      <c r="O629">
        <v>3</v>
      </c>
      <c r="P629">
        <v>3</v>
      </c>
      <c r="Q629">
        <v>2</v>
      </c>
      <c r="R629" t="s">
        <v>337</v>
      </c>
      <c r="S629">
        <v>1</v>
      </c>
      <c r="T629" s="3">
        <f t="shared" si="27"/>
        <v>30</v>
      </c>
      <c r="U629" s="3">
        <f t="shared" si="28"/>
        <v>27</v>
      </c>
      <c r="V629" s="3">
        <f t="shared" si="29"/>
        <v>0.4572</v>
      </c>
      <c r="W629">
        <v>18</v>
      </c>
      <c r="X629">
        <v>1</v>
      </c>
      <c r="Y629">
        <v>6.68</v>
      </c>
      <c r="Z629">
        <v>30</v>
      </c>
      <c r="AA629" t="s">
        <v>369</v>
      </c>
      <c r="AB629">
        <v>27</v>
      </c>
      <c r="AC629" t="s">
        <v>369</v>
      </c>
    </row>
    <row r="630" spans="1:32" x14ac:dyDescent="0.15">
      <c r="A630" s="6">
        <v>38972</v>
      </c>
      <c r="B630">
        <v>22</v>
      </c>
      <c r="C630">
        <v>0.65</v>
      </c>
      <c r="D630">
        <v>6.26</v>
      </c>
      <c r="E630">
        <v>12.1</v>
      </c>
      <c r="F630">
        <v>2.58</v>
      </c>
      <c r="G630">
        <v>0.20100000000000001</v>
      </c>
      <c r="N630">
        <v>2</v>
      </c>
      <c r="O630">
        <v>1</v>
      </c>
      <c r="P630">
        <v>2</v>
      </c>
      <c r="Q630">
        <v>2</v>
      </c>
      <c r="R630">
        <v>2</v>
      </c>
      <c r="S630">
        <v>1</v>
      </c>
      <c r="T630" s="3">
        <f t="shared" si="27"/>
        <v>21</v>
      </c>
      <c r="U630" s="3">
        <f t="shared" si="28"/>
        <v>24</v>
      </c>
      <c r="V630" s="3">
        <f t="shared" si="29"/>
        <v>0.38100000000000001</v>
      </c>
      <c r="W630">
        <v>15</v>
      </c>
      <c r="X630">
        <v>1</v>
      </c>
      <c r="Y630">
        <v>8.83</v>
      </c>
      <c r="Z630">
        <v>21</v>
      </c>
      <c r="AA630" t="s">
        <v>369</v>
      </c>
      <c r="AB630">
        <v>24</v>
      </c>
      <c r="AC630" t="s">
        <v>369</v>
      </c>
    </row>
    <row r="631" spans="1:32" x14ac:dyDescent="0.15">
      <c r="A631" s="6">
        <v>38985</v>
      </c>
      <c r="B631">
        <v>22</v>
      </c>
      <c r="C631">
        <v>0.9</v>
      </c>
      <c r="D631">
        <v>6.24</v>
      </c>
      <c r="E631">
        <v>9.4</v>
      </c>
      <c r="F631">
        <v>4.28</v>
      </c>
      <c r="G631">
        <v>0.123</v>
      </c>
      <c r="N631">
        <v>3</v>
      </c>
      <c r="O631">
        <v>1</v>
      </c>
      <c r="P631">
        <v>1</v>
      </c>
      <c r="Q631">
        <v>1</v>
      </c>
      <c r="S631">
        <v>3</v>
      </c>
      <c r="T631" s="3">
        <f t="shared" si="27"/>
        <v>20</v>
      </c>
      <c r="U631" s="3">
        <f t="shared" si="28"/>
        <v>22</v>
      </c>
      <c r="V631" s="3">
        <f t="shared" si="29"/>
        <v>0.4572</v>
      </c>
      <c r="W631">
        <v>18</v>
      </c>
      <c r="X631">
        <v>1</v>
      </c>
      <c r="Y631">
        <v>7.6</v>
      </c>
      <c r="Z631">
        <v>20</v>
      </c>
      <c r="AA631" t="s">
        <v>369</v>
      </c>
      <c r="AB631">
        <v>22</v>
      </c>
      <c r="AC631" t="s">
        <v>369</v>
      </c>
    </row>
    <row r="632" spans="1:32" x14ac:dyDescent="0.15">
      <c r="A632" s="6">
        <v>39000</v>
      </c>
      <c r="B632">
        <v>22</v>
      </c>
      <c r="C632">
        <v>0.41</v>
      </c>
      <c r="D632">
        <v>6.13</v>
      </c>
      <c r="E632">
        <v>12.1</v>
      </c>
      <c r="F632">
        <v>2.69</v>
      </c>
      <c r="G632">
        <v>0.14899999999999999</v>
      </c>
      <c r="N632">
        <v>2</v>
      </c>
      <c r="O632">
        <v>1</v>
      </c>
      <c r="P632">
        <v>2</v>
      </c>
      <c r="Q632">
        <v>2</v>
      </c>
      <c r="R632">
        <v>2</v>
      </c>
      <c r="S632">
        <v>1</v>
      </c>
      <c r="T632" s="3">
        <f t="shared" si="27"/>
        <v>24</v>
      </c>
      <c r="U632" s="3">
        <f t="shared" si="28"/>
        <v>20</v>
      </c>
      <c r="V632" s="3">
        <f t="shared" si="29"/>
        <v>0.4572</v>
      </c>
      <c r="W632">
        <v>18</v>
      </c>
      <c r="X632">
        <v>1</v>
      </c>
      <c r="Y632">
        <v>8.1999999999999993</v>
      </c>
      <c r="Z632">
        <v>24</v>
      </c>
      <c r="AA632" t="s">
        <v>369</v>
      </c>
      <c r="AB632">
        <v>20</v>
      </c>
      <c r="AC632" t="s">
        <v>369</v>
      </c>
    </row>
    <row r="633" spans="1:32" x14ac:dyDescent="0.15">
      <c r="A633" s="6">
        <v>39014</v>
      </c>
      <c r="B633">
        <v>22</v>
      </c>
      <c r="C633">
        <v>0.37</v>
      </c>
      <c r="D633">
        <v>6.36</v>
      </c>
      <c r="E633">
        <v>8</v>
      </c>
      <c r="F633">
        <v>2.2799999999999998</v>
      </c>
      <c r="G633">
        <v>0.156</v>
      </c>
      <c r="N633">
        <v>3</v>
      </c>
      <c r="O633">
        <v>2</v>
      </c>
      <c r="P633">
        <v>2</v>
      </c>
      <c r="Q633">
        <v>2</v>
      </c>
      <c r="R633">
        <v>8</v>
      </c>
      <c r="S633">
        <v>2</v>
      </c>
      <c r="T633" s="3">
        <f t="shared" si="27"/>
        <v>8</v>
      </c>
      <c r="U633" s="3">
        <f t="shared" si="28"/>
        <v>15</v>
      </c>
      <c r="V633" s="3">
        <f t="shared" si="29"/>
        <v>0.38100000000000001</v>
      </c>
      <c r="W633">
        <v>15</v>
      </c>
      <c r="X633">
        <v>1</v>
      </c>
      <c r="Y633">
        <v>8.11</v>
      </c>
      <c r="Z633">
        <v>8</v>
      </c>
      <c r="AA633" t="s">
        <v>369</v>
      </c>
      <c r="AB633">
        <v>15</v>
      </c>
      <c r="AC633" t="s">
        <v>369</v>
      </c>
    </row>
    <row r="634" spans="1:32" x14ac:dyDescent="0.15">
      <c r="A634" s="6">
        <v>39028</v>
      </c>
      <c r="B634">
        <v>22</v>
      </c>
      <c r="T634" s="3" t="str">
        <f t="shared" si="27"/>
        <v xml:space="preserve"> </v>
      </c>
      <c r="U634" s="3" t="str">
        <f t="shared" si="28"/>
        <v xml:space="preserve"> </v>
      </c>
      <c r="V634" s="3">
        <f t="shared" si="29"/>
        <v>0</v>
      </c>
    </row>
    <row r="635" spans="1:32" x14ac:dyDescent="0.15">
      <c r="A635" s="6">
        <v>39042</v>
      </c>
      <c r="B635">
        <v>22</v>
      </c>
      <c r="C635">
        <v>7.0000000000000007E-2</v>
      </c>
      <c r="D635">
        <v>6.17</v>
      </c>
      <c r="E635">
        <v>7.5</v>
      </c>
      <c r="F635">
        <v>5.82</v>
      </c>
      <c r="G635">
        <v>0.25700000000000001</v>
      </c>
      <c r="N635">
        <v>3</v>
      </c>
      <c r="O635">
        <v>2</v>
      </c>
      <c r="P635">
        <v>2</v>
      </c>
      <c r="Q635">
        <v>2</v>
      </c>
      <c r="R635">
        <v>2</v>
      </c>
      <c r="T635" s="3">
        <f t="shared" si="27"/>
        <v>3.3333333333333335</v>
      </c>
      <c r="U635" s="3">
        <f t="shared" si="28"/>
        <v>14</v>
      </c>
      <c r="V635" s="3">
        <f t="shared" si="29"/>
        <v>0.30479999999999996</v>
      </c>
      <c r="W635">
        <v>12</v>
      </c>
      <c r="X635">
        <v>1</v>
      </c>
      <c r="Y635">
        <v>8.14</v>
      </c>
      <c r="Z635">
        <v>38</v>
      </c>
      <c r="AA635" t="s">
        <v>370</v>
      </c>
      <c r="AB635">
        <v>14</v>
      </c>
      <c r="AC635" t="s">
        <v>369</v>
      </c>
    </row>
    <row r="636" spans="1:32" x14ac:dyDescent="0.15">
      <c r="A636" s="6">
        <v>39056</v>
      </c>
      <c r="B636">
        <v>22</v>
      </c>
      <c r="T636" s="3" t="str">
        <f t="shared" si="27"/>
        <v xml:space="preserve"> </v>
      </c>
      <c r="U636" s="3" t="str">
        <f t="shared" si="28"/>
        <v xml:space="preserve"> </v>
      </c>
      <c r="V636" s="3">
        <f t="shared" si="29"/>
        <v>0</v>
      </c>
    </row>
    <row r="637" spans="1:32" x14ac:dyDescent="0.15">
      <c r="A637" s="6"/>
      <c r="T637" s="3" t="str">
        <f t="shared" si="27"/>
        <v xml:space="preserve"> </v>
      </c>
      <c r="U637" s="3" t="str">
        <f t="shared" si="28"/>
        <v xml:space="preserve"> </v>
      </c>
      <c r="V637" s="3">
        <f t="shared" si="29"/>
        <v>0</v>
      </c>
    </row>
    <row r="638" spans="1:32" x14ac:dyDescent="0.15">
      <c r="A638" s="6"/>
      <c r="T638" s="3" t="str">
        <f t="shared" si="27"/>
        <v xml:space="preserve"> </v>
      </c>
      <c r="U638" s="3" t="str">
        <f t="shared" si="28"/>
        <v xml:space="preserve"> </v>
      </c>
      <c r="V638" s="3">
        <f t="shared" si="29"/>
        <v>0</v>
      </c>
    </row>
    <row r="639" spans="1:32" x14ac:dyDescent="0.15">
      <c r="A639" s="6"/>
      <c r="T639" s="3" t="str">
        <f t="shared" si="27"/>
        <v xml:space="preserve"> </v>
      </c>
      <c r="U639" s="3" t="str">
        <f t="shared" si="28"/>
        <v xml:space="preserve"> </v>
      </c>
      <c r="V639" s="3">
        <f t="shared" si="29"/>
        <v>0</v>
      </c>
    </row>
    <row r="640" spans="1:32" x14ac:dyDescent="0.15">
      <c r="A640" s="1">
        <v>38615</v>
      </c>
      <c r="B640">
        <v>23</v>
      </c>
      <c r="C640">
        <v>6.55</v>
      </c>
      <c r="D640">
        <v>5.98</v>
      </c>
      <c r="E640">
        <v>14.4</v>
      </c>
      <c r="F640">
        <v>16.649999999999999</v>
      </c>
      <c r="G640">
        <v>8.4000000000000005E-2</v>
      </c>
      <c r="N640">
        <v>2</v>
      </c>
      <c r="O640">
        <v>3</v>
      </c>
      <c r="P640">
        <v>3</v>
      </c>
      <c r="Q640">
        <v>2</v>
      </c>
      <c r="R640">
        <v>5</v>
      </c>
      <c r="S640">
        <v>4</v>
      </c>
      <c r="T640" s="3">
        <f t="shared" si="27"/>
        <v>30</v>
      </c>
      <c r="U640" s="3">
        <f t="shared" si="28"/>
        <v>26</v>
      </c>
      <c r="V640" s="3">
        <f t="shared" si="29"/>
        <v>0.53339999999999999</v>
      </c>
      <c r="W640">
        <v>21</v>
      </c>
      <c r="X640">
        <v>1</v>
      </c>
      <c r="Y640">
        <v>4.8600000000000003</v>
      </c>
      <c r="Z640">
        <v>30</v>
      </c>
      <c r="AA640" t="s">
        <v>369</v>
      </c>
      <c r="AB640">
        <v>26</v>
      </c>
      <c r="AC640" t="s">
        <v>369</v>
      </c>
      <c r="AD640">
        <v>1</v>
      </c>
      <c r="AE640" t="s">
        <v>92</v>
      </c>
      <c r="AF640" t="s">
        <v>75</v>
      </c>
    </row>
    <row r="641" spans="1:29" x14ac:dyDescent="0.15">
      <c r="A641" s="1">
        <v>38629</v>
      </c>
      <c r="B641">
        <v>23</v>
      </c>
      <c r="C641">
        <v>0.21</v>
      </c>
      <c r="D641">
        <v>7.34</v>
      </c>
      <c r="E641">
        <v>1.4</v>
      </c>
      <c r="F641">
        <v>13.45</v>
      </c>
      <c r="G641">
        <v>0.21</v>
      </c>
      <c r="N641">
        <v>1</v>
      </c>
      <c r="O641">
        <v>2</v>
      </c>
      <c r="P641">
        <v>2</v>
      </c>
      <c r="Q641">
        <v>2</v>
      </c>
      <c r="R641">
        <v>5</v>
      </c>
      <c r="S641">
        <v>3</v>
      </c>
      <c r="T641" s="3">
        <f t="shared" si="27"/>
        <v>26</v>
      </c>
      <c r="U641" s="3">
        <f t="shared" si="28"/>
        <v>22</v>
      </c>
      <c r="V641" s="3">
        <f t="shared" si="29"/>
        <v>0.68579999999999997</v>
      </c>
      <c r="W641">
        <v>27</v>
      </c>
      <c r="X641">
        <v>1</v>
      </c>
      <c r="Y641">
        <v>8.92</v>
      </c>
      <c r="Z641">
        <v>26</v>
      </c>
      <c r="AA641" t="s">
        <v>369</v>
      </c>
      <c r="AB641">
        <v>22</v>
      </c>
      <c r="AC641" t="s">
        <v>369</v>
      </c>
    </row>
    <row r="642" spans="1:29" x14ac:dyDescent="0.15">
      <c r="A642" s="4">
        <v>38643</v>
      </c>
      <c r="B642">
        <v>23</v>
      </c>
      <c r="C642">
        <v>5.38</v>
      </c>
      <c r="D642">
        <v>5.37</v>
      </c>
      <c r="E642">
        <v>7.9</v>
      </c>
      <c r="F642">
        <v>14.85</v>
      </c>
      <c r="G642">
        <v>0.161</v>
      </c>
      <c r="N642">
        <v>1</v>
      </c>
      <c r="O642">
        <v>1</v>
      </c>
      <c r="P642">
        <v>2</v>
      </c>
      <c r="Q642">
        <v>2</v>
      </c>
      <c r="R642">
        <v>5</v>
      </c>
      <c r="S642">
        <v>1</v>
      </c>
      <c r="T642" s="3">
        <f t="shared" si="27"/>
        <v>22</v>
      </c>
      <c r="U642" s="3">
        <f t="shared" si="28"/>
        <v>18</v>
      </c>
      <c r="V642" s="3">
        <f t="shared" si="29"/>
        <v>0.68579999999999997</v>
      </c>
      <c r="W642">
        <v>27</v>
      </c>
      <c r="X642">
        <v>1</v>
      </c>
      <c r="Y642">
        <v>8.99</v>
      </c>
      <c r="Z642">
        <v>22</v>
      </c>
      <c r="AA642" t="s">
        <v>369</v>
      </c>
      <c r="AB642">
        <v>18</v>
      </c>
      <c r="AC642" t="s">
        <v>369</v>
      </c>
    </row>
    <row r="643" spans="1:29" x14ac:dyDescent="0.15">
      <c r="A643" s="4">
        <v>38657</v>
      </c>
      <c r="B643">
        <v>23</v>
      </c>
      <c r="C643">
        <v>6.61</v>
      </c>
      <c r="D643">
        <v>5.58</v>
      </c>
      <c r="E643">
        <v>14.9</v>
      </c>
      <c r="F643">
        <v>36.58</v>
      </c>
      <c r="G643">
        <v>7.4999999999999997E-2</v>
      </c>
      <c r="N643">
        <v>2</v>
      </c>
      <c r="O643">
        <v>2</v>
      </c>
      <c r="P643">
        <v>4</v>
      </c>
      <c r="Q643">
        <v>3</v>
      </c>
      <c r="R643">
        <v>5</v>
      </c>
      <c r="S643">
        <v>1</v>
      </c>
      <c r="T643" s="3">
        <f t="shared" ref="T643:T706" si="30">IF(Z643&gt;0,IF(AA643="F",((Z643-32)*5/9),Z643),IF(Z643&lt;0,IF(AA643="F",((Z643-32)*5/9),Z643)," "))</f>
        <v>18</v>
      </c>
      <c r="U643" s="3">
        <f t="shared" ref="U643:U706" si="31">IF(AB643&gt;0,IF(AC643="F",((AB643-32)*5/9),AB643),IF(AB643&lt;0,IF(AC643="F",((AB643-32)*5/9),AB643)," "))</f>
        <v>13</v>
      </c>
      <c r="V643" s="3">
        <f t="shared" si="29"/>
        <v>0.68579999999999997</v>
      </c>
      <c r="W643">
        <v>27</v>
      </c>
      <c r="X643">
        <v>1</v>
      </c>
      <c r="Y643">
        <v>3.6</v>
      </c>
      <c r="Z643">
        <v>18</v>
      </c>
      <c r="AA643" t="s">
        <v>369</v>
      </c>
      <c r="AB643">
        <v>13</v>
      </c>
      <c r="AC643" t="s">
        <v>369</v>
      </c>
    </row>
    <row r="644" spans="1:29" x14ac:dyDescent="0.15">
      <c r="A644" s="1">
        <v>38671</v>
      </c>
      <c r="B644">
        <v>23</v>
      </c>
      <c r="C644">
        <v>6.71</v>
      </c>
      <c r="D644">
        <v>5.51</v>
      </c>
      <c r="E644">
        <v>11.2</v>
      </c>
      <c r="F644">
        <v>33.630000000000003</v>
      </c>
      <c r="G644">
        <v>8.2000000000000003E-2</v>
      </c>
      <c r="N644">
        <v>1</v>
      </c>
      <c r="O644">
        <v>3</v>
      </c>
      <c r="P644">
        <v>3</v>
      </c>
      <c r="Q644">
        <v>2</v>
      </c>
      <c r="R644">
        <v>5</v>
      </c>
      <c r="S644">
        <v>3</v>
      </c>
      <c r="T644" s="3">
        <f t="shared" si="30"/>
        <v>21</v>
      </c>
      <c r="U644" s="3">
        <f t="shared" si="31"/>
        <v>15</v>
      </c>
      <c r="V644" s="3">
        <f t="shared" si="29"/>
        <v>0.53339999999999999</v>
      </c>
      <c r="W644">
        <v>21</v>
      </c>
      <c r="X644">
        <v>1</v>
      </c>
      <c r="Y644">
        <v>5.72</v>
      </c>
      <c r="Z644">
        <v>21</v>
      </c>
      <c r="AA644" t="s">
        <v>369</v>
      </c>
      <c r="AB644">
        <v>15</v>
      </c>
      <c r="AC644" t="s">
        <v>369</v>
      </c>
    </row>
    <row r="645" spans="1:29" x14ac:dyDescent="0.15">
      <c r="A645" s="1">
        <v>38685</v>
      </c>
      <c r="B645">
        <v>23</v>
      </c>
      <c r="C645">
        <v>5.0599999999999996</v>
      </c>
      <c r="D645">
        <v>5.85</v>
      </c>
      <c r="E645">
        <v>11.3</v>
      </c>
      <c r="F645">
        <v>16.86</v>
      </c>
      <c r="G645">
        <v>4.8000000000000001E-2</v>
      </c>
      <c r="N645">
        <v>4</v>
      </c>
      <c r="O645">
        <v>3</v>
      </c>
      <c r="P645">
        <v>3</v>
      </c>
      <c r="Q645">
        <v>3</v>
      </c>
      <c r="R645">
        <v>5</v>
      </c>
      <c r="S645">
        <v>3</v>
      </c>
      <c r="T645" s="3">
        <f t="shared" si="30"/>
        <v>20</v>
      </c>
      <c r="U645" s="3">
        <f t="shared" si="31"/>
        <v>14</v>
      </c>
      <c r="V645" s="3">
        <f t="shared" si="29"/>
        <v>0.60959999999999992</v>
      </c>
      <c r="W645">
        <v>24</v>
      </c>
      <c r="X645">
        <v>1</v>
      </c>
      <c r="Y645">
        <v>7.33</v>
      </c>
      <c r="Z645">
        <v>20</v>
      </c>
      <c r="AA645" t="s">
        <v>369</v>
      </c>
      <c r="AB645">
        <v>14</v>
      </c>
      <c r="AC645" t="s">
        <v>369</v>
      </c>
    </row>
    <row r="646" spans="1:29" x14ac:dyDescent="0.15">
      <c r="A646" s="1">
        <v>38699</v>
      </c>
      <c r="B646">
        <v>23</v>
      </c>
      <c r="C646">
        <v>3.39</v>
      </c>
      <c r="D646">
        <v>5.66</v>
      </c>
      <c r="E646">
        <v>6.9</v>
      </c>
      <c r="F646">
        <v>28.27</v>
      </c>
      <c r="G646">
        <v>0.20499999999999999</v>
      </c>
      <c r="N646">
        <v>3</v>
      </c>
      <c r="O646">
        <v>1</v>
      </c>
      <c r="P646">
        <v>3</v>
      </c>
      <c r="Q646">
        <v>2</v>
      </c>
      <c r="R646">
        <v>5</v>
      </c>
      <c r="S646">
        <v>1</v>
      </c>
      <c r="T646" s="3">
        <f t="shared" si="30"/>
        <v>-2</v>
      </c>
      <c r="U646" s="3">
        <f t="shared" si="31"/>
        <v>7</v>
      </c>
      <c r="V646" s="3">
        <f t="shared" ref="V646:V709" si="32">W646*0.0254</f>
        <v>0.60959999999999992</v>
      </c>
      <c r="W646">
        <v>24</v>
      </c>
      <c r="X646">
        <v>1</v>
      </c>
      <c r="Y646">
        <v>3.96</v>
      </c>
      <c r="Z646">
        <v>-2</v>
      </c>
      <c r="AA646" t="s">
        <v>369</v>
      </c>
      <c r="AB646">
        <v>7</v>
      </c>
      <c r="AC646" t="s">
        <v>369</v>
      </c>
    </row>
    <row r="647" spans="1:29" x14ac:dyDescent="0.15">
      <c r="A647" s="4">
        <v>38804</v>
      </c>
      <c r="B647">
        <v>23</v>
      </c>
      <c r="C647">
        <v>4.0999999999999996</v>
      </c>
      <c r="D647">
        <v>6.17</v>
      </c>
      <c r="E647">
        <v>10.3</v>
      </c>
      <c r="G647">
        <v>8.5999999999999993E-2</v>
      </c>
      <c r="N647">
        <v>1</v>
      </c>
      <c r="O647">
        <v>2</v>
      </c>
      <c r="P647">
        <v>3</v>
      </c>
      <c r="Q647">
        <v>3</v>
      </c>
      <c r="R647">
        <v>5</v>
      </c>
      <c r="S647">
        <v>2</v>
      </c>
      <c r="T647" s="3">
        <f t="shared" si="30"/>
        <v>20.6</v>
      </c>
      <c r="U647" s="3">
        <f t="shared" si="31"/>
        <v>10</v>
      </c>
      <c r="V647" s="3">
        <f t="shared" si="32"/>
        <v>0.4572</v>
      </c>
      <c r="W647">
        <v>18</v>
      </c>
      <c r="X647">
        <v>1</v>
      </c>
      <c r="Y647">
        <v>9.8800000000000008</v>
      </c>
      <c r="Z647">
        <v>20.6</v>
      </c>
      <c r="AA647" t="s">
        <v>369</v>
      </c>
      <c r="AB647">
        <v>10</v>
      </c>
      <c r="AC647" t="s">
        <v>369</v>
      </c>
    </row>
    <row r="648" spans="1:29" x14ac:dyDescent="0.15">
      <c r="A648" s="1">
        <v>38818</v>
      </c>
      <c r="B648">
        <v>23</v>
      </c>
      <c r="C648">
        <v>1.33</v>
      </c>
      <c r="D648">
        <v>6.77</v>
      </c>
      <c r="E648">
        <v>7.8</v>
      </c>
      <c r="G648">
        <v>7.1999999999999995E-2</v>
      </c>
      <c r="N648">
        <v>3</v>
      </c>
      <c r="O648">
        <v>1</v>
      </c>
      <c r="Q648">
        <v>2</v>
      </c>
      <c r="R648">
        <v>5</v>
      </c>
      <c r="S648">
        <v>3</v>
      </c>
      <c r="T648" s="3">
        <f t="shared" si="30"/>
        <v>8.1</v>
      </c>
      <c r="U648" s="3">
        <f t="shared" si="31"/>
        <v>14</v>
      </c>
      <c r="V648" s="3">
        <f t="shared" si="32"/>
        <v>0.4572</v>
      </c>
      <c r="W648">
        <v>18</v>
      </c>
      <c r="X648">
        <v>1</v>
      </c>
      <c r="Y648">
        <v>9.0299999999999994</v>
      </c>
      <c r="Z648">
        <v>8.1</v>
      </c>
      <c r="AA648" t="s">
        <v>369</v>
      </c>
      <c r="AB648">
        <v>14</v>
      </c>
      <c r="AC648" t="s">
        <v>369</v>
      </c>
    </row>
    <row r="649" spans="1:29" x14ac:dyDescent="0.15">
      <c r="A649" s="1">
        <v>38832</v>
      </c>
      <c r="B649">
        <v>23</v>
      </c>
      <c r="C649">
        <v>2.65</v>
      </c>
      <c r="D649">
        <v>5.65</v>
      </c>
      <c r="E649">
        <v>12.8</v>
      </c>
      <c r="G649">
        <v>2.8000000000000001E-2</v>
      </c>
      <c r="N649">
        <v>1</v>
      </c>
      <c r="O649">
        <v>1</v>
      </c>
      <c r="P649">
        <v>3</v>
      </c>
      <c r="Q649">
        <v>2</v>
      </c>
      <c r="R649">
        <v>5</v>
      </c>
      <c r="S649">
        <v>4</v>
      </c>
      <c r="T649" s="3">
        <f t="shared" si="30"/>
        <v>23.3</v>
      </c>
      <c r="U649" s="3">
        <f t="shared" si="31"/>
        <v>21</v>
      </c>
      <c r="V649" s="3">
        <f t="shared" si="32"/>
        <v>0.50800000000000001</v>
      </c>
      <c r="W649">
        <v>20</v>
      </c>
      <c r="X649">
        <v>1</v>
      </c>
      <c r="Y649">
        <v>7.53</v>
      </c>
      <c r="Z649">
        <v>23.3</v>
      </c>
      <c r="AA649" t="s">
        <v>369</v>
      </c>
      <c r="AB649">
        <v>21</v>
      </c>
      <c r="AC649" t="s">
        <v>369</v>
      </c>
    </row>
    <row r="650" spans="1:29" x14ac:dyDescent="0.15">
      <c r="A650" s="1">
        <v>38846</v>
      </c>
      <c r="B650">
        <v>23</v>
      </c>
      <c r="C650">
        <v>1.87</v>
      </c>
      <c r="D650">
        <v>6.07</v>
      </c>
      <c r="E650">
        <v>8.6999999999999993</v>
      </c>
      <c r="G650">
        <v>6.3E-2</v>
      </c>
      <c r="N650">
        <v>2</v>
      </c>
      <c r="O650">
        <v>2</v>
      </c>
      <c r="P650">
        <v>2</v>
      </c>
      <c r="Q650">
        <v>2</v>
      </c>
      <c r="R650">
        <v>2</v>
      </c>
      <c r="S650">
        <v>3</v>
      </c>
      <c r="T650" s="3">
        <f t="shared" si="30"/>
        <v>8.8000000000000007</v>
      </c>
      <c r="U650" s="3">
        <f t="shared" si="31"/>
        <v>17</v>
      </c>
      <c r="V650" s="3">
        <f t="shared" si="32"/>
        <v>0.53339999999999999</v>
      </c>
      <c r="W650">
        <v>21</v>
      </c>
      <c r="X650">
        <v>1</v>
      </c>
      <c r="Y650">
        <v>10.93</v>
      </c>
      <c r="Z650">
        <v>8.8000000000000007</v>
      </c>
      <c r="AA650" t="s">
        <v>369</v>
      </c>
      <c r="AB650">
        <v>17</v>
      </c>
      <c r="AC650" t="s">
        <v>369</v>
      </c>
    </row>
    <row r="651" spans="1:29" x14ac:dyDescent="0.15">
      <c r="A651" s="6">
        <v>38860</v>
      </c>
      <c r="B651">
        <v>23</v>
      </c>
      <c r="C651">
        <v>2.7</v>
      </c>
      <c r="D651">
        <v>5.91</v>
      </c>
      <c r="E651">
        <v>7.9</v>
      </c>
      <c r="G651">
        <v>0.06</v>
      </c>
      <c r="N651">
        <v>2</v>
      </c>
      <c r="O651">
        <v>1</v>
      </c>
      <c r="P651">
        <v>3</v>
      </c>
      <c r="Q651">
        <v>2</v>
      </c>
      <c r="R651">
        <v>1</v>
      </c>
      <c r="S651">
        <v>2</v>
      </c>
      <c r="T651" s="3">
        <f t="shared" si="30"/>
        <v>17</v>
      </c>
      <c r="U651" s="3">
        <f t="shared" si="31"/>
        <v>21</v>
      </c>
      <c r="V651" s="3">
        <f t="shared" si="32"/>
        <v>0.53339999999999999</v>
      </c>
      <c r="W651">
        <v>21</v>
      </c>
      <c r="X651">
        <v>1</v>
      </c>
      <c r="Y651">
        <v>8.15</v>
      </c>
      <c r="Z651">
        <v>17</v>
      </c>
      <c r="AA651" t="s">
        <v>369</v>
      </c>
      <c r="AB651">
        <v>21</v>
      </c>
      <c r="AC651" t="s">
        <v>369</v>
      </c>
    </row>
    <row r="652" spans="1:29" x14ac:dyDescent="0.15">
      <c r="A652" s="6">
        <v>38874</v>
      </c>
      <c r="B652">
        <v>23</v>
      </c>
      <c r="C652">
        <v>1.1200000000000001</v>
      </c>
      <c r="D652">
        <v>5.96</v>
      </c>
      <c r="E652">
        <v>11.9</v>
      </c>
      <c r="G652">
        <v>8.8999999999999996E-2</v>
      </c>
      <c r="N652">
        <v>3</v>
      </c>
      <c r="O652">
        <v>7</v>
      </c>
      <c r="P652">
        <v>2</v>
      </c>
      <c r="Q652">
        <v>2</v>
      </c>
      <c r="R652">
        <v>1</v>
      </c>
      <c r="S652">
        <v>4</v>
      </c>
      <c r="T652" s="3">
        <f t="shared" si="30"/>
        <v>17</v>
      </c>
      <c r="U652" s="3">
        <f t="shared" si="31"/>
        <v>24</v>
      </c>
      <c r="V652" s="3">
        <f t="shared" si="32"/>
        <v>0.55879999999999996</v>
      </c>
      <c r="W652">
        <v>22</v>
      </c>
      <c r="X652">
        <v>1</v>
      </c>
      <c r="Y652">
        <v>6.03</v>
      </c>
      <c r="Z652">
        <v>17</v>
      </c>
      <c r="AA652" t="s">
        <v>369</v>
      </c>
      <c r="AB652">
        <v>24</v>
      </c>
      <c r="AC652" t="s">
        <v>369</v>
      </c>
    </row>
    <row r="653" spans="1:29" x14ac:dyDescent="0.15">
      <c r="A653" s="6">
        <v>38888</v>
      </c>
      <c r="B653">
        <v>23</v>
      </c>
      <c r="C653">
        <v>11.23</v>
      </c>
      <c r="D653">
        <v>6.61</v>
      </c>
      <c r="E653">
        <v>31</v>
      </c>
      <c r="F653">
        <v>8</v>
      </c>
      <c r="G653">
        <v>8.7999999999999995E-2</v>
      </c>
      <c r="N653">
        <v>3</v>
      </c>
      <c r="O653">
        <v>2</v>
      </c>
      <c r="P653">
        <v>2</v>
      </c>
      <c r="Q653">
        <v>2</v>
      </c>
      <c r="R653">
        <v>1</v>
      </c>
      <c r="S653">
        <v>3</v>
      </c>
      <c r="T653" s="3">
        <f t="shared" si="30"/>
        <v>29.5</v>
      </c>
      <c r="U653" s="3">
        <f t="shared" si="31"/>
        <v>26</v>
      </c>
      <c r="V653" s="3">
        <f t="shared" si="32"/>
        <v>0.4572</v>
      </c>
      <c r="W653">
        <v>18</v>
      </c>
      <c r="X653">
        <v>1</v>
      </c>
      <c r="Y653">
        <v>7.71</v>
      </c>
      <c r="Z653">
        <v>29.5</v>
      </c>
      <c r="AA653" t="s">
        <v>369</v>
      </c>
      <c r="AB653">
        <v>26</v>
      </c>
      <c r="AC653" t="s">
        <v>369</v>
      </c>
    </row>
    <row r="654" spans="1:29" x14ac:dyDescent="0.15">
      <c r="A654" s="6">
        <v>38903</v>
      </c>
      <c r="B654">
        <v>23</v>
      </c>
      <c r="C654">
        <v>4.21</v>
      </c>
      <c r="D654">
        <v>5.7</v>
      </c>
      <c r="E654">
        <v>29.4</v>
      </c>
      <c r="F654">
        <v>8.5</v>
      </c>
      <c r="G654">
        <v>5.5E-2</v>
      </c>
      <c r="N654">
        <v>1</v>
      </c>
      <c r="O654">
        <v>2</v>
      </c>
      <c r="P654">
        <v>3</v>
      </c>
      <c r="Q654">
        <v>3</v>
      </c>
      <c r="R654">
        <v>5</v>
      </c>
      <c r="S654">
        <v>5</v>
      </c>
      <c r="T654" s="3" t="str">
        <f t="shared" si="30"/>
        <v xml:space="preserve"> </v>
      </c>
      <c r="U654" s="3">
        <f t="shared" si="31"/>
        <v>28</v>
      </c>
      <c r="V654" s="3">
        <f t="shared" si="32"/>
        <v>0.4572</v>
      </c>
      <c r="W654">
        <v>18</v>
      </c>
      <c r="X654">
        <v>1</v>
      </c>
      <c r="Y654">
        <v>8.48</v>
      </c>
      <c r="AB654">
        <v>28</v>
      </c>
      <c r="AC654" t="s">
        <v>369</v>
      </c>
    </row>
    <row r="655" spans="1:29" x14ac:dyDescent="0.15">
      <c r="A655" s="6">
        <v>38916</v>
      </c>
      <c r="B655">
        <v>23</v>
      </c>
      <c r="T655" s="3" t="str">
        <f t="shared" si="30"/>
        <v xml:space="preserve"> </v>
      </c>
      <c r="U655" s="3" t="str">
        <f t="shared" si="31"/>
        <v xml:space="preserve"> </v>
      </c>
      <c r="V655" s="3">
        <f t="shared" si="32"/>
        <v>0</v>
      </c>
    </row>
    <row r="656" spans="1:29" x14ac:dyDescent="0.15">
      <c r="A656" s="6">
        <v>38930</v>
      </c>
      <c r="B656">
        <v>23</v>
      </c>
      <c r="C656">
        <v>2.5499999999999998</v>
      </c>
      <c r="D656">
        <v>6.32</v>
      </c>
      <c r="E656">
        <v>33.200000000000003</v>
      </c>
      <c r="F656">
        <v>6</v>
      </c>
      <c r="G656">
        <v>0.30299999999999999</v>
      </c>
      <c r="N656">
        <v>4</v>
      </c>
      <c r="O656">
        <v>1</v>
      </c>
      <c r="P656">
        <v>3</v>
      </c>
      <c r="Q656">
        <v>2</v>
      </c>
      <c r="R656">
        <v>5</v>
      </c>
      <c r="S656">
        <v>1</v>
      </c>
      <c r="T656" s="3">
        <f t="shared" si="30"/>
        <v>34.299999999999997</v>
      </c>
      <c r="U656" s="3">
        <f t="shared" si="31"/>
        <v>33</v>
      </c>
      <c r="V656" s="3">
        <f t="shared" si="32"/>
        <v>0.4572</v>
      </c>
      <c r="W656">
        <v>18</v>
      </c>
      <c r="X656">
        <v>1</v>
      </c>
      <c r="Y656">
        <v>8.24</v>
      </c>
      <c r="Z656">
        <v>34.299999999999997</v>
      </c>
      <c r="AA656" t="s">
        <v>369</v>
      </c>
      <c r="AB656">
        <v>33</v>
      </c>
      <c r="AC656" t="s">
        <v>369</v>
      </c>
    </row>
    <row r="657" spans="1:31" x14ac:dyDescent="0.15">
      <c r="A657" s="6">
        <v>38944</v>
      </c>
      <c r="B657">
        <v>23</v>
      </c>
      <c r="C657">
        <v>3.06</v>
      </c>
      <c r="D657">
        <v>6.35</v>
      </c>
      <c r="E657">
        <v>25.2</v>
      </c>
      <c r="F657">
        <v>7.56</v>
      </c>
      <c r="G657">
        <v>0.106</v>
      </c>
      <c r="N657">
        <v>3</v>
      </c>
      <c r="O657">
        <v>3</v>
      </c>
      <c r="P657">
        <v>1</v>
      </c>
      <c r="Q657">
        <v>2</v>
      </c>
      <c r="S657">
        <v>1</v>
      </c>
      <c r="T657" s="3">
        <f t="shared" si="30"/>
        <v>27</v>
      </c>
      <c r="U657" s="3">
        <f t="shared" si="31"/>
        <v>24</v>
      </c>
      <c r="V657" s="3">
        <f t="shared" si="32"/>
        <v>0.4572</v>
      </c>
      <c r="W657">
        <v>18</v>
      </c>
      <c r="X657">
        <v>1</v>
      </c>
      <c r="Y657">
        <v>7.12</v>
      </c>
      <c r="Z657">
        <v>27</v>
      </c>
      <c r="AA657" t="s">
        <v>369</v>
      </c>
      <c r="AB657">
        <v>24</v>
      </c>
      <c r="AC657" t="s">
        <v>369</v>
      </c>
    </row>
    <row r="658" spans="1:31" x14ac:dyDescent="0.15">
      <c r="A658" s="6">
        <v>38958</v>
      </c>
      <c r="B658">
        <v>23</v>
      </c>
      <c r="T658" s="3" t="str">
        <f t="shared" si="30"/>
        <v xml:space="preserve"> </v>
      </c>
      <c r="U658" s="3" t="str">
        <f t="shared" si="31"/>
        <v xml:space="preserve"> </v>
      </c>
      <c r="V658" s="3">
        <f t="shared" si="32"/>
        <v>0</v>
      </c>
    </row>
    <row r="659" spans="1:31" x14ac:dyDescent="0.15">
      <c r="A659" s="6">
        <v>38972</v>
      </c>
      <c r="B659">
        <v>23</v>
      </c>
      <c r="T659" s="3" t="str">
        <f t="shared" si="30"/>
        <v xml:space="preserve"> </v>
      </c>
      <c r="U659" s="3" t="str">
        <f t="shared" si="31"/>
        <v xml:space="preserve"> </v>
      </c>
      <c r="V659" s="3">
        <f t="shared" si="32"/>
        <v>0</v>
      </c>
    </row>
    <row r="660" spans="1:31" x14ac:dyDescent="0.15">
      <c r="A660" s="6">
        <v>38985</v>
      </c>
      <c r="B660">
        <v>23</v>
      </c>
      <c r="T660" s="3" t="str">
        <f t="shared" si="30"/>
        <v xml:space="preserve"> </v>
      </c>
      <c r="U660" s="3" t="str">
        <f t="shared" si="31"/>
        <v xml:space="preserve"> </v>
      </c>
      <c r="V660" s="3">
        <f t="shared" si="32"/>
        <v>0</v>
      </c>
    </row>
    <row r="661" spans="1:31" x14ac:dyDescent="0.15">
      <c r="A661" s="6">
        <v>39000</v>
      </c>
      <c r="B661">
        <v>23</v>
      </c>
      <c r="T661" s="3" t="str">
        <f t="shared" si="30"/>
        <v xml:space="preserve"> </v>
      </c>
      <c r="U661" s="3" t="str">
        <f t="shared" si="31"/>
        <v xml:space="preserve"> </v>
      </c>
      <c r="V661" s="3">
        <f t="shared" si="32"/>
        <v>0</v>
      </c>
    </row>
    <row r="662" spans="1:31" x14ac:dyDescent="0.15">
      <c r="A662" s="6">
        <v>39014</v>
      </c>
      <c r="B662">
        <v>23</v>
      </c>
      <c r="T662" s="3" t="str">
        <f t="shared" si="30"/>
        <v xml:space="preserve"> </v>
      </c>
      <c r="U662" s="3" t="str">
        <f t="shared" si="31"/>
        <v xml:space="preserve"> </v>
      </c>
      <c r="V662" s="3">
        <f t="shared" si="32"/>
        <v>0</v>
      </c>
    </row>
    <row r="663" spans="1:31" x14ac:dyDescent="0.15">
      <c r="A663" s="6">
        <v>39028</v>
      </c>
      <c r="B663">
        <v>23</v>
      </c>
      <c r="T663" s="3" t="str">
        <f t="shared" si="30"/>
        <v xml:space="preserve"> </v>
      </c>
      <c r="U663" s="3" t="str">
        <f t="shared" si="31"/>
        <v xml:space="preserve"> </v>
      </c>
      <c r="V663" s="3">
        <f t="shared" si="32"/>
        <v>0</v>
      </c>
    </row>
    <row r="664" spans="1:31" x14ac:dyDescent="0.15">
      <c r="A664" s="6">
        <v>39042</v>
      </c>
      <c r="B664">
        <v>23</v>
      </c>
      <c r="T664" s="3" t="str">
        <f t="shared" si="30"/>
        <v xml:space="preserve"> </v>
      </c>
      <c r="U664" s="3" t="str">
        <f t="shared" si="31"/>
        <v xml:space="preserve"> </v>
      </c>
      <c r="V664" s="3">
        <f t="shared" si="32"/>
        <v>0</v>
      </c>
    </row>
    <row r="665" spans="1:31" x14ac:dyDescent="0.15">
      <c r="A665" s="6">
        <v>39056</v>
      </c>
      <c r="B665">
        <v>23</v>
      </c>
      <c r="T665" s="3" t="str">
        <f t="shared" si="30"/>
        <v xml:space="preserve"> </v>
      </c>
      <c r="U665" s="3" t="str">
        <f t="shared" si="31"/>
        <v xml:space="preserve"> </v>
      </c>
      <c r="V665" s="3">
        <f t="shared" si="32"/>
        <v>0</v>
      </c>
    </row>
    <row r="666" spans="1:31" x14ac:dyDescent="0.15">
      <c r="A666" s="6"/>
      <c r="T666" s="3" t="str">
        <f t="shared" si="30"/>
        <v xml:space="preserve"> </v>
      </c>
      <c r="U666" s="3" t="str">
        <f t="shared" si="31"/>
        <v xml:space="preserve"> </v>
      </c>
      <c r="V666" s="3">
        <f t="shared" si="32"/>
        <v>0</v>
      </c>
    </row>
    <row r="667" spans="1:31" x14ac:dyDescent="0.15">
      <c r="A667" s="6"/>
      <c r="T667" s="3" t="str">
        <f t="shared" si="30"/>
        <v xml:space="preserve"> </v>
      </c>
      <c r="U667" s="3" t="str">
        <f t="shared" si="31"/>
        <v xml:space="preserve"> </v>
      </c>
      <c r="V667" s="3">
        <f t="shared" si="32"/>
        <v>0</v>
      </c>
    </row>
    <row r="668" spans="1:31" x14ac:dyDescent="0.15">
      <c r="A668" s="6"/>
      <c r="T668" s="3" t="str">
        <f t="shared" si="30"/>
        <v xml:space="preserve"> </v>
      </c>
      <c r="U668" s="3" t="str">
        <f t="shared" si="31"/>
        <v xml:space="preserve"> </v>
      </c>
      <c r="V668" s="3">
        <f t="shared" si="32"/>
        <v>0</v>
      </c>
    </row>
    <row r="669" spans="1:31" x14ac:dyDescent="0.15">
      <c r="A669" s="1">
        <v>38615</v>
      </c>
      <c r="B669">
        <v>24</v>
      </c>
      <c r="T669" s="3" t="str">
        <f t="shared" si="30"/>
        <v xml:space="preserve"> </v>
      </c>
      <c r="U669" s="3" t="str">
        <f t="shared" si="31"/>
        <v xml:space="preserve"> </v>
      </c>
      <c r="V669" s="3">
        <f t="shared" si="32"/>
        <v>0</v>
      </c>
      <c r="AD669">
        <v>1</v>
      </c>
      <c r="AE669" t="s">
        <v>95</v>
      </c>
    </row>
    <row r="670" spans="1:31" x14ac:dyDescent="0.15">
      <c r="A670" s="1">
        <v>38629</v>
      </c>
      <c r="B670">
        <v>24</v>
      </c>
      <c r="T670" s="3" t="str">
        <f t="shared" si="30"/>
        <v xml:space="preserve"> </v>
      </c>
      <c r="U670" s="3" t="str">
        <f t="shared" si="31"/>
        <v xml:space="preserve"> </v>
      </c>
      <c r="V670" s="3">
        <f t="shared" si="32"/>
        <v>0</v>
      </c>
    </row>
    <row r="671" spans="1:31" x14ac:dyDescent="0.15">
      <c r="A671" s="4">
        <v>38643</v>
      </c>
      <c r="B671">
        <v>24</v>
      </c>
      <c r="T671" s="3" t="str">
        <f t="shared" si="30"/>
        <v xml:space="preserve"> </v>
      </c>
      <c r="U671" s="3" t="str">
        <f t="shared" si="31"/>
        <v xml:space="preserve"> </v>
      </c>
      <c r="V671" s="3">
        <f t="shared" si="32"/>
        <v>0</v>
      </c>
    </row>
    <row r="672" spans="1:31" x14ac:dyDescent="0.15">
      <c r="A672" s="4">
        <v>38657</v>
      </c>
      <c r="B672">
        <v>24</v>
      </c>
      <c r="T672" s="3" t="str">
        <f t="shared" si="30"/>
        <v xml:space="preserve"> </v>
      </c>
      <c r="U672" s="3" t="str">
        <f t="shared" si="31"/>
        <v xml:space="preserve"> </v>
      </c>
      <c r="V672" s="3">
        <f t="shared" si="32"/>
        <v>0</v>
      </c>
    </row>
    <row r="673" spans="1:29" x14ac:dyDescent="0.15">
      <c r="A673" s="1">
        <v>38671</v>
      </c>
      <c r="B673">
        <v>24</v>
      </c>
      <c r="T673" s="3" t="str">
        <f t="shared" si="30"/>
        <v xml:space="preserve"> </v>
      </c>
      <c r="U673" s="3" t="str">
        <f t="shared" si="31"/>
        <v xml:space="preserve"> </v>
      </c>
      <c r="V673" s="3">
        <f t="shared" si="32"/>
        <v>0</v>
      </c>
    </row>
    <row r="674" spans="1:29" x14ac:dyDescent="0.15">
      <c r="A674" s="1">
        <v>38685</v>
      </c>
      <c r="B674">
        <v>24</v>
      </c>
      <c r="T674" s="3" t="str">
        <f t="shared" si="30"/>
        <v xml:space="preserve"> </v>
      </c>
      <c r="U674" s="3" t="str">
        <f t="shared" si="31"/>
        <v xml:space="preserve"> </v>
      </c>
      <c r="V674" s="3">
        <f t="shared" si="32"/>
        <v>0</v>
      </c>
    </row>
    <row r="675" spans="1:29" x14ac:dyDescent="0.15">
      <c r="A675" s="1">
        <v>38699</v>
      </c>
      <c r="B675">
        <v>24</v>
      </c>
      <c r="T675" s="3" t="str">
        <f t="shared" si="30"/>
        <v xml:space="preserve"> </v>
      </c>
      <c r="U675" s="3" t="str">
        <f t="shared" si="31"/>
        <v xml:space="preserve"> </v>
      </c>
      <c r="V675" s="3">
        <f t="shared" si="32"/>
        <v>0</v>
      </c>
    </row>
    <row r="676" spans="1:29" x14ac:dyDescent="0.15">
      <c r="A676" s="1">
        <v>38804</v>
      </c>
      <c r="B676">
        <v>24</v>
      </c>
      <c r="T676" s="3" t="str">
        <f t="shared" si="30"/>
        <v xml:space="preserve"> </v>
      </c>
      <c r="U676" s="3" t="str">
        <f t="shared" si="31"/>
        <v xml:space="preserve"> </v>
      </c>
      <c r="V676" s="3">
        <f t="shared" si="32"/>
        <v>0</v>
      </c>
    </row>
    <row r="677" spans="1:29" x14ac:dyDescent="0.15">
      <c r="A677" s="1">
        <v>38818</v>
      </c>
      <c r="B677">
        <v>24</v>
      </c>
      <c r="C677">
        <v>4.5599999999999996</v>
      </c>
      <c r="D677">
        <v>6.22</v>
      </c>
      <c r="E677">
        <v>71.2</v>
      </c>
      <c r="G677">
        <v>0.38</v>
      </c>
      <c r="N677">
        <v>2</v>
      </c>
      <c r="O677">
        <v>1</v>
      </c>
      <c r="P677">
        <v>2</v>
      </c>
      <c r="Q677">
        <v>2</v>
      </c>
      <c r="R677">
        <v>5</v>
      </c>
      <c r="S677">
        <v>1</v>
      </c>
      <c r="T677" s="3">
        <f t="shared" si="30"/>
        <v>26.666666666666668</v>
      </c>
      <c r="U677" s="3" t="str">
        <f t="shared" si="31"/>
        <v xml:space="preserve"> </v>
      </c>
      <c r="V677" s="3">
        <f t="shared" si="32"/>
        <v>0.50800000000000001</v>
      </c>
      <c r="W677">
        <v>20</v>
      </c>
      <c r="X677">
        <v>1</v>
      </c>
      <c r="Y677">
        <v>9.69</v>
      </c>
      <c r="Z677">
        <v>80</v>
      </c>
      <c r="AA677" t="s">
        <v>370</v>
      </c>
    </row>
    <row r="678" spans="1:29" x14ac:dyDescent="0.15">
      <c r="A678" s="1">
        <v>38832</v>
      </c>
      <c r="B678">
        <v>24</v>
      </c>
      <c r="C678">
        <v>6.6</v>
      </c>
      <c r="D678">
        <v>5.67</v>
      </c>
      <c r="E678">
        <v>12.6</v>
      </c>
      <c r="G678">
        <v>2.1000000000000001E-2</v>
      </c>
      <c r="N678">
        <v>4</v>
      </c>
      <c r="O678">
        <v>1</v>
      </c>
      <c r="P678">
        <v>2</v>
      </c>
      <c r="Q678">
        <v>2</v>
      </c>
      <c r="R678">
        <v>7</v>
      </c>
      <c r="S678">
        <v>2</v>
      </c>
      <c r="T678" s="3">
        <f t="shared" si="30"/>
        <v>25.4</v>
      </c>
      <c r="U678" s="3">
        <f t="shared" si="31"/>
        <v>19</v>
      </c>
      <c r="V678" s="3">
        <f t="shared" si="32"/>
        <v>0.50800000000000001</v>
      </c>
      <c r="W678">
        <v>20</v>
      </c>
      <c r="X678">
        <v>1</v>
      </c>
      <c r="Y678">
        <v>8.58</v>
      </c>
      <c r="Z678">
        <v>25.4</v>
      </c>
      <c r="AA678" t="s">
        <v>369</v>
      </c>
      <c r="AB678">
        <v>19</v>
      </c>
      <c r="AC678" t="s">
        <v>369</v>
      </c>
    </row>
    <row r="679" spans="1:29" x14ac:dyDescent="0.15">
      <c r="A679" s="1">
        <v>38846</v>
      </c>
      <c r="B679">
        <v>24</v>
      </c>
      <c r="C679">
        <v>0.06</v>
      </c>
      <c r="D679">
        <v>5.98</v>
      </c>
      <c r="E679">
        <v>7.5</v>
      </c>
      <c r="G679">
        <v>3.7999999999999999E-2</v>
      </c>
      <c r="N679">
        <v>1</v>
      </c>
      <c r="O679">
        <v>1</v>
      </c>
      <c r="P679">
        <v>3</v>
      </c>
      <c r="Q679">
        <v>3</v>
      </c>
      <c r="R679">
        <v>2</v>
      </c>
      <c r="S679">
        <v>1</v>
      </c>
      <c r="T679" s="3">
        <f t="shared" si="30"/>
        <v>18</v>
      </c>
      <c r="U679" s="3">
        <f t="shared" si="31"/>
        <v>17.899999999999999</v>
      </c>
      <c r="V679" s="3">
        <f t="shared" si="32"/>
        <v>0.76200000000000001</v>
      </c>
      <c r="W679">
        <v>30</v>
      </c>
      <c r="X679">
        <v>1</v>
      </c>
      <c r="Y679">
        <v>9.3000000000000007</v>
      </c>
      <c r="Z679">
        <v>18</v>
      </c>
      <c r="AA679" t="s">
        <v>369</v>
      </c>
      <c r="AB679">
        <v>17.899999999999999</v>
      </c>
      <c r="AC679" t="s">
        <v>369</v>
      </c>
    </row>
    <row r="680" spans="1:29" x14ac:dyDescent="0.15">
      <c r="A680" s="6">
        <v>38860</v>
      </c>
      <c r="B680">
        <v>24</v>
      </c>
      <c r="C680">
        <v>4.09</v>
      </c>
      <c r="D680">
        <v>5.82</v>
      </c>
      <c r="E680">
        <v>8.1</v>
      </c>
      <c r="G680">
        <v>1.4999999999999999E-2</v>
      </c>
      <c r="N680">
        <v>4</v>
      </c>
      <c r="O680">
        <v>2</v>
      </c>
      <c r="P680">
        <v>4</v>
      </c>
      <c r="Q680">
        <v>4</v>
      </c>
      <c r="R680">
        <v>7</v>
      </c>
      <c r="S680">
        <v>1</v>
      </c>
      <c r="T680" s="3">
        <f t="shared" si="30"/>
        <v>15</v>
      </c>
      <c r="U680" s="3">
        <f t="shared" si="31"/>
        <v>19.399999999999999</v>
      </c>
      <c r="V680" s="3">
        <f t="shared" si="32"/>
        <v>0.50800000000000001</v>
      </c>
      <c r="W680">
        <v>20</v>
      </c>
      <c r="X680">
        <v>1</v>
      </c>
      <c r="Y680">
        <v>7.47</v>
      </c>
      <c r="Z680">
        <v>15</v>
      </c>
      <c r="AA680" t="s">
        <v>369</v>
      </c>
      <c r="AB680">
        <v>19.399999999999999</v>
      </c>
      <c r="AC680" t="s">
        <v>369</v>
      </c>
    </row>
    <row r="681" spans="1:29" x14ac:dyDescent="0.15">
      <c r="A681" s="6">
        <v>38874</v>
      </c>
      <c r="B681">
        <v>24</v>
      </c>
      <c r="C681">
        <v>4.1900000000000004</v>
      </c>
      <c r="D681">
        <v>5.79</v>
      </c>
      <c r="E681">
        <v>5.9</v>
      </c>
      <c r="G681">
        <v>5.3999999999999999E-2</v>
      </c>
      <c r="N681">
        <v>4</v>
      </c>
      <c r="O681">
        <v>3</v>
      </c>
      <c r="P681">
        <v>3</v>
      </c>
      <c r="Q681">
        <v>3</v>
      </c>
      <c r="R681">
        <v>2</v>
      </c>
      <c r="S681">
        <v>4</v>
      </c>
      <c r="T681" s="3">
        <f t="shared" si="30"/>
        <v>16</v>
      </c>
      <c r="U681" s="3">
        <f t="shared" si="31"/>
        <v>22</v>
      </c>
      <c r="V681" s="3">
        <f t="shared" si="32"/>
        <v>0</v>
      </c>
      <c r="Y681">
        <v>4.9000000000000004</v>
      </c>
      <c r="Z681">
        <v>16</v>
      </c>
      <c r="AA681" t="s">
        <v>369</v>
      </c>
      <c r="AB681">
        <v>22</v>
      </c>
      <c r="AC681" t="s">
        <v>369</v>
      </c>
    </row>
    <row r="682" spans="1:29" x14ac:dyDescent="0.15">
      <c r="A682" s="6">
        <v>38888</v>
      </c>
      <c r="B682">
        <v>24</v>
      </c>
      <c r="C682">
        <v>22.39</v>
      </c>
      <c r="D682">
        <v>6.45</v>
      </c>
      <c r="E682">
        <v>10.3</v>
      </c>
      <c r="F682">
        <v>12.3</v>
      </c>
      <c r="G682">
        <v>7.0000000000000007E-2</v>
      </c>
      <c r="N682">
        <v>1</v>
      </c>
      <c r="O682">
        <v>2</v>
      </c>
      <c r="P682">
        <v>2</v>
      </c>
      <c r="Q682">
        <v>2</v>
      </c>
      <c r="R682">
        <v>6</v>
      </c>
      <c r="S682">
        <v>3</v>
      </c>
      <c r="T682" s="3">
        <f t="shared" si="30"/>
        <v>27</v>
      </c>
      <c r="U682" s="3">
        <f t="shared" si="31"/>
        <v>25.4</v>
      </c>
      <c r="V682" s="3" t="e">
        <f t="shared" si="32"/>
        <v>#VALUE!</v>
      </c>
      <c r="W682" t="s">
        <v>291</v>
      </c>
      <c r="X682">
        <v>1</v>
      </c>
      <c r="Y682">
        <v>7.2</v>
      </c>
      <c r="Z682">
        <v>27</v>
      </c>
      <c r="AA682" t="s">
        <v>369</v>
      </c>
      <c r="AB682">
        <v>25.4</v>
      </c>
      <c r="AC682" t="s">
        <v>369</v>
      </c>
    </row>
    <row r="683" spans="1:29" x14ac:dyDescent="0.15">
      <c r="A683" s="6">
        <v>38903</v>
      </c>
      <c r="B683">
        <v>24</v>
      </c>
      <c r="C683">
        <v>8.25</v>
      </c>
      <c r="D683">
        <v>5.78</v>
      </c>
      <c r="E683">
        <v>20.2</v>
      </c>
      <c r="F683">
        <v>11.6</v>
      </c>
      <c r="G683">
        <v>6.8000000000000005E-2</v>
      </c>
      <c r="N683">
        <v>1</v>
      </c>
      <c r="O683">
        <v>3</v>
      </c>
      <c r="P683">
        <v>2</v>
      </c>
      <c r="Q683">
        <v>2</v>
      </c>
      <c r="R683">
        <v>6</v>
      </c>
      <c r="S683">
        <v>4</v>
      </c>
      <c r="T683" s="3">
        <f t="shared" si="30"/>
        <v>24</v>
      </c>
      <c r="U683" s="3">
        <f t="shared" si="31"/>
        <v>22</v>
      </c>
      <c r="V683" s="3" t="e">
        <f t="shared" si="32"/>
        <v>#VALUE!</v>
      </c>
      <c r="W683" t="s">
        <v>291</v>
      </c>
      <c r="X683">
        <v>1</v>
      </c>
      <c r="Y683">
        <v>7.95</v>
      </c>
      <c r="Z683">
        <v>24</v>
      </c>
      <c r="AA683" t="s">
        <v>369</v>
      </c>
      <c r="AB683">
        <v>22</v>
      </c>
      <c r="AC683" t="s">
        <v>369</v>
      </c>
    </row>
    <row r="684" spans="1:29" x14ac:dyDescent="0.15">
      <c r="A684" s="6">
        <v>38916</v>
      </c>
      <c r="B684">
        <v>24</v>
      </c>
      <c r="C684">
        <v>8.4700000000000006</v>
      </c>
      <c r="D684">
        <v>6.1</v>
      </c>
      <c r="E684">
        <v>39.6</v>
      </c>
      <c r="F684">
        <v>9.8000000000000007</v>
      </c>
      <c r="G684">
        <v>4.1000000000000002E-2</v>
      </c>
      <c r="N684">
        <v>2</v>
      </c>
      <c r="O684">
        <v>1</v>
      </c>
      <c r="P684">
        <v>2</v>
      </c>
      <c r="Q684">
        <v>2</v>
      </c>
      <c r="R684">
        <v>6</v>
      </c>
      <c r="S684">
        <v>1</v>
      </c>
      <c r="T684" s="3">
        <f t="shared" si="30"/>
        <v>36</v>
      </c>
      <c r="U684" s="3">
        <f t="shared" si="31"/>
        <v>30.2</v>
      </c>
      <c r="V684" s="3" t="e">
        <f t="shared" si="32"/>
        <v>#VALUE!</v>
      </c>
      <c r="W684" t="s">
        <v>291</v>
      </c>
      <c r="X684">
        <v>1</v>
      </c>
      <c r="Y684">
        <v>8.39</v>
      </c>
      <c r="Z684">
        <v>36</v>
      </c>
      <c r="AA684" t="s">
        <v>369</v>
      </c>
      <c r="AB684">
        <v>30.2</v>
      </c>
      <c r="AC684" t="s">
        <v>369</v>
      </c>
    </row>
    <row r="685" spans="1:29" x14ac:dyDescent="0.15">
      <c r="A685" s="6">
        <v>38930</v>
      </c>
      <c r="B685">
        <v>24</v>
      </c>
      <c r="C685">
        <v>8.23</v>
      </c>
      <c r="D685">
        <v>6.09</v>
      </c>
      <c r="E685">
        <v>19.7</v>
      </c>
      <c r="F685">
        <v>12.5</v>
      </c>
      <c r="G685">
        <v>0.20599999999999999</v>
      </c>
      <c r="N685">
        <v>2</v>
      </c>
      <c r="O685">
        <v>1</v>
      </c>
      <c r="P685">
        <v>2</v>
      </c>
      <c r="Q685">
        <v>2</v>
      </c>
      <c r="R685">
        <v>7</v>
      </c>
      <c r="S685">
        <v>1</v>
      </c>
      <c r="T685" s="3">
        <f t="shared" si="30"/>
        <v>34</v>
      </c>
      <c r="U685" s="3">
        <f t="shared" si="31"/>
        <v>31</v>
      </c>
      <c r="V685" s="3" t="e">
        <f t="shared" si="32"/>
        <v>#VALUE!</v>
      </c>
      <c r="W685" t="s">
        <v>291</v>
      </c>
      <c r="X685">
        <v>1</v>
      </c>
      <c r="Y685">
        <v>7.59</v>
      </c>
      <c r="Z685">
        <v>34</v>
      </c>
      <c r="AA685" t="s">
        <v>369</v>
      </c>
      <c r="AB685">
        <v>31</v>
      </c>
      <c r="AC685" t="s">
        <v>369</v>
      </c>
    </row>
    <row r="686" spans="1:29" x14ac:dyDescent="0.15">
      <c r="A686" s="6">
        <v>38944</v>
      </c>
      <c r="B686">
        <v>24</v>
      </c>
      <c r="C686">
        <v>10.89</v>
      </c>
      <c r="D686">
        <v>6.07</v>
      </c>
      <c r="E686">
        <v>15.3</v>
      </c>
      <c r="F686">
        <v>17</v>
      </c>
      <c r="G686">
        <v>9.7000000000000003E-2</v>
      </c>
      <c r="N686">
        <v>2</v>
      </c>
      <c r="O686">
        <v>3</v>
      </c>
      <c r="P686">
        <v>3</v>
      </c>
      <c r="Q686">
        <v>2</v>
      </c>
      <c r="R686">
        <v>5</v>
      </c>
      <c r="S686">
        <v>1</v>
      </c>
      <c r="T686" s="3">
        <f t="shared" si="30"/>
        <v>25</v>
      </c>
      <c r="U686" s="3">
        <f t="shared" si="31"/>
        <v>23</v>
      </c>
      <c r="V686" s="3" t="e">
        <f t="shared" si="32"/>
        <v>#VALUE!</v>
      </c>
      <c r="W686" t="s">
        <v>291</v>
      </c>
      <c r="X686">
        <v>1</v>
      </c>
      <c r="Y686">
        <v>7.46</v>
      </c>
      <c r="Z686">
        <v>25</v>
      </c>
      <c r="AA686" t="s">
        <v>369</v>
      </c>
      <c r="AB686">
        <v>23</v>
      </c>
      <c r="AC686" t="s">
        <v>369</v>
      </c>
    </row>
    <row r="687" spans="1:29" x14ac:dyDescent="0.15">
      <c r="A687" s="6">
        <v>38958</v>
      </c>
      <c r="B687">
        <v>24</v>
      </c>
      <c r="C687">
        <v>10.8</v>
      </c>
      <c r="D687">
        <v>5.93</v>
      </c>
      <c r="E687">
        <v>26.2</v>
      </c>
      <c r="F687">
        <v>16.2</v>
      </c>
      <c r="G687">
        <v>8.1000000000000003E-2</v>
      </c>
      <c r="N687">
        <v>2</v>
      </c>
      <c r="O687">
        <v>2</v>
      </c>
      <c r="P687">
        <v>2</v>
      </c>
      <c r="Q687">
        <v>2</v>
      </c>
      <c r="R687">
        <v>7</v>
      </c>
      <c r="S687">
        <v>1</v>
      </c>
      <c r="T687" s="3">
        <f t="shared" si="30"/>
        <v>25</v>
      </c>
      <c r="U687" s="3">
        <f t="shared" si="31"/>
        <v>26</v>
      </c>
      <c r="V687" s="3" t="e">
        <f t="shared" si="32"/>
        <v>#VALUE!</v>
      </c>
      <c r="W687" t="s">
        <v>338</v>
      </c>
      <c r="X687">
        <v>1</v>
      </c>
      <c r="Y687">
        <v>7.77</v>
      </c>
      <c r="Z687">
        <v>25</v>
      </c>
      <c r="AA687" t="s">
        <v>369</v>
      </c>
      <c r="AB687">
        <v>26</v>
      </c>
      <c r="AC687" t="s">
        <v>369</v>
      </c>
    </row>
    <row r="688" spans="1:29" x14ac:dyDescent="0.15">
      <c r="A688" s="6">
        <v>38972</v>
      </c>
      <c r="B688">
        <v>24</v>
      </c>
      <c r="C688">
        <v>9.25</v>
      </c>
      <c r="D688">
        <v>5.74</v>
      </c>
      <c r="E688">
        <v>11.4</v>
      </c>
      <c r="F688">
        <v>15.8</v>
      </c>
      <c r="G688">
        <v>4.4999999999999998E-2</v>
      </c>
      <c r="N688">
        <v>2</v>
      </c>
      <c r="O688">
        <v>2</v>
      </c>
      <c r="P688">
        <v>3</v>
      </c>
      <c r="Q688">
        <v>3</v>
      </c>
      <c r="R688">
        <v>2</v>
      </c>
      <c r="S688">
        <v>1</v>
      </c>
      <c r="T688" s="3">
        <f t="shared" si="30"/>
        <v>17</v>
      </c>
      <c r="U688" s="3">
        <f t="shared" si="31"/>
        <v>22</v>
      </c>
      <c r="V688" s="3">
        <f t="shared" si="32"/>
        <v>0.74929999999999997</v>
      </c>
      <c r="W688">
        <v>29.5</v>
      </c>
      <c r="X688">
        <v>1</v>
      </c>
      <c r="Y688">
        <v>8.42</v>
      </c>
      <c r="Z688">
        <v>17</v>
      </c>
      <c r="AA688" t="s">
        <v>369</v>
      </c>
      <c r="AB688">
        <v>22</v>
      </c>
      <c r="AC688" t="s">
        <v>369</v>
      </c>
    </row>
    <row r="689" spans="1:32" x14ac:dyDescent="0.15">
      <c r="A689" s="6">
        <v>38984</v>
      </c>
      <c r="B689">
        <v>24</v>
      </c>
      <c r="C689">
        <v>7.46</v>
      </c>
      <c r="D689">
        <v>6.01</v>
      </c>
      <c r="E689">
        <v>18.7</v>
      </c>
      <c r="F689">
        <v>13.4</v>
      </c>
      <c r="G689">
        <v>9.9000000000000005E-2</v>
      </c>
      <c r="N689">
        <v>4</v>
      </c>
      <c r="O689">
        <v>1</v>
      </c>
      <c r="P689">
        <v>2</v>
      </c>
      <c r="Q689">
        <v>2</v>
      </c>
      <c r="R689">
        <v>8</v>
      </c>
      <c r="S689">
        <v>1</v>
      </c>
      <c r="T689" s="3">
        <f t="shared" si="30"/>
        <v>20</v>
      </c>
      <c r="U689" s="3">
        <f t="shared" si="31"/>
        <v>24</v>
      </c>
      <c r="V689" s="3" t="e">
        <f t="shared" si="32"/>
        <v>#VALUE!</v>
      </c>
      <c r="W689" t="s">
        <v>291</v>
      </c>
      <c r="X689">
        <v>1</v>
      </c>
      <c r="Y689">
        <v>8.61</v>
      </c>
      <c r="Z689">
        <v>20</v>
      </c>
      <c r="AA689" t="s">
        <v>369</v>
      </c>
      <c r="AB689">
        <v>24</v>
      </c>
      <c r="AC689" t="s">
        <v>369</v>
      </c>
    </row>
    <row r="690" spans="1:32" x14ac:dyDescent="0.15">
      <c r="A690" s="6">
        <v>39000</v>
      </c>
      <c r="B690">
        <v>24</v>
      </c>
      <c r="C690">
        <v>7.32</v>
      </c>
      <c r="D690">
        <v>5.66</v>
      </c>
      <c r="E690">
        <v>13.9</v>
      </c>
      <c r="G690">
        <v>8.3000000000000004E-2</v>
      </c>
      <c r="N690">
        <v>2</v>
      </c>
      <c r="O690">
        <v>1</v>
      </c>
      <c r="P690">
        <v>1</v>
      </c>
      <c r="Q690" t="s">
        <v>304</v>
      </c>
      <c r="R690">
        <v>2</v>
      </c>
      <c r="S690">
        <v>1</v>
      </c>
      <c r="T690" s="3" t="str">
        <f t="shared" si="30"/>
        <v xml:space="preserve"> </v>
      </c>
      <c r="U690" s="3">
        <f t="shared" si="31"/>
        <v>16</v>
      </c>
      <c r="V690" s="3" t="e">
        <f t="shared" si="32"/>
        <v>#VALUE!</v>
      </c>
      <c r="W690" t="s">
        <v>291</v>
      </c>
      <c r="X690">
        <v>1</v>
      </c>
      <c r="Y690">
        <v>7.43</v>
      </c>
      <c r="AB690">
        <v>16</v>
      </c>
      <c r="AC690" t="s">
        <v>369</v>
      </c>
    </row>
    <row r="691" spans="1:32" x14ac:dyDescent="0.15">
      <c r="A691" s="6">
        <v>39014</v>
      </c>
      <c r="B691">
        <v>24</v>
      </c>
      <c r="C691">
        <v>6.65</v>
      </c>
      <c r="D691">
        <v>5.88</v>
      </c>
      <c r="E691">
        <v>19.3</v>
      </c>
      <c r="F691">
        <v>14.5</v>
      </c>
      <c r="G691">
        <v>5.0999999999999997E-2</v>
      </c>
      <c r="N691">
        <v>4</v>
      </c>
      <c r="P691">
        <v>4</v>
      </c>
      <c r="Q691">
        <v>4</v>
      </c>
      <c r="R691">
        <v>8</v>
      </c>
      <c r="S691">
        <v>3</v>
      </c>
      <c r="T691" s="3" t="str">
        <f t="shared" si="30"/>
        <v xml:space="preserve"> </v>
      </c>
      <c r="U691" s="3" t="str">
        <f t="shared" si="31"/>
        <v xml:space="preserve"> </v>
      </c>
      <c r="V691" s="3" t="e">
        <f t="shared" si="32"/>
        <v>#VALUE!</v>
      </c>
      <c r="W691" t="s">
        <v>353</v>
      </c>
      <c r="X691">
        <v>1</v>
      </c>
      <c r="Y691">
        <v>9.6300000000000008</v>
      </c>
    </row>
    <row r="692" spans="1:32" x14ac:dyDescent="0.15">
      <c r="A692" s="6">
        <v>39028</v>
      </c>
      <c r="B692">
        <v>24</v>
      </c>
      <c r="C692">
        <v>4.68</v>
      </c>
      <c r="D692">
        <v>5.73</v>
      </c>
      <c r="E692">
        <v>13.9</v>
      </c>
      <c r="F692">
        <v>17.100000000000001</v>
      </c>
      <c r="G692">
        <v>5.1999999999999998E-2</v>
      </c>
      <c r="N692">
        <v>4</v>
      </c>
      <c r="O692">
        <v>3</v>
      </c>
      <c r="P692">
        <v>2</v>
      </c>
      <c r="Q692">
        <v>2</v>
      </c>
      <c r="R692">
        <v>5</v>
      </c>
      <c r="S692">
        <v>1</v>
      </c>
      <c r="T692" s="3">
        <f t="shared" si="30"/>
        <v>17</v>
      </c>
      <c r="U692" s="3">
        <f t="shared" si="31"/>
        <v>9</v>
      </c>
      <c r="V692" s="3" t="e">
        <f t="shared" si="32"/>
        <v>#VALUE!</v>
      </c>
      <c r="W692" t="s">
        <v>356</v>
      </c>
      <c r="X692">
        <v>2</v>
      </c>
      <c r="Y692">
        <v>9.1199999999999992</v>
      </c>
      <c r="Z692">
        <v>17</v>
      </c>
      <c r="AA692" t="s">
        <v>369</v>
      </c>
      <c r="AB692">
        <v>9</v>
      </c>
      <c r="AC692" t="s">
        <v>369</v>
      </c>
    </row>
    <row r="693" spans="1:32" x14ac:dyDescent="0.15">
      <c r="A693" s="6">
        <v>39042</v>
      </c>
      <c r="B693">
        <v>24</v>
      </c>
      <c r="C693">
        <v>2.92</v>
      </c>
      <c r="D693">
        <v>5.6</v>
      </c>
      <c r="E693">
        <v>8.6999999999999993</v>
      </c>
      <c r="F693">
        <v>12.2</v>
      </c>
      <c r="G693">
        <v>0.23100000000000001</v>
      </c>
      <c r="N693">
        <v>4</v>
      </c>
      <c r="O693">
        <v>2</v>
      </c>
      <c r="P693">
        <v>4</v>
      </c>
      <c r="Q693">
        <v>4</v>
      </c>
      <c r="R693">
        <v>1</v>
      </c>
      <c r="S693">
        <v>1</v>
      </c>
      <c r="T693" s="3">
        <f t="shared" si="30"/>
        <v>6</v>
      </c>
      <c r="U693" s="3">
        <f t="shared" si="31"/>
        <v>9</v>
      </c>
      <c r="V693" s="3" t="e">
        <f t="shared" si="32"/>
        <v>#VALUE!</v>
      </c>
      <c r="W693" t="s">
        <v>291</v>
      </c>
      <c r="X693">
        <v>1</v>
      </c>
      <c r="Y693">
        <v>8.7799999999999994</v>
      </c>
      <c r="Z693">
        <v>6</v>
      </c>
      <c r="AA693" t="s">
        <v>369</v>
      </c>
      <c r="AB693">
        <v>9</v>
      </c>
      <c r="AC693" t="s">
        <v>369</v>
      </c>
    </row>
    <row r="694" spans="1:32" x14ac:dyDescent="0.15">
      <c r="A694" s="6">
        <v>39056</v>
      </c>
      <c r="B694">
        <v>24</v>
      </c>
      <c r="C694">
        <v>3.87</v>
      </c>
      <c r="D694">
        <v>5.87</v>
      </c>
      <c r="E694">
        <v>10.7</v>
      </c>
      <c r="F694">
        <v>14.8</v>
      </c>
      <c r="G694">
        <v>0.13200000000000001</v>
      </c>
      <c r="N694">
        <v>2</v>
      </c>
      <c r="O694">
        <v>1</v>
      </c>
      <c r="P694">
        <v>3</v>
      </c>
      <c r="Q694">
        <v>4</v>
      </c>
      <c r="R694">
        <v>7</v>
      </c>
      <c r="S694">
        <v>3</v>
      </c>
      <c r="T694" s="3">
        <f t="shared" si="30"/>
        <v>4</v>
      </c>
      <c r="U694" s="3">
        <f t="shared" si="31"/>
        <v>9</v>
      </c>
      <c r="V694" s="3" t="e">
        <f t="shared" si="32"/>
        <v>#VALUE!</v>
      </c>
      <c r="W694" t="s">
        <v>291</v>
      </c>
      <c r="X694">
        <v>1</v>
      </c>
      <c r="Y694">
        <v>9.4600000000000009</v>
      </c>
      <c r="Z694">
        <v>4</v>
      </c>
      <c r="AA694" t="s">
        <v>369</v>
      </c>
      <c r="AB694">
        <v>9</v>
      </c>
      <c r="AC694" t="s">
        <v>369</v>
      </c>
    </row>
    <row r="695" spans="1:32" x14ac:dyDescent="0.15">
      <c r="A695" s="6"/>
      <c r="T695" s="3" t="str">
        <f t="shared" si="30"/>
        <v xml:space="preserve"> </v>
      </c>
      <c r="U695" s="3" t="str">
        <f t="shared" si="31"/>
        <v xml:space="preserve"> </v>
      </c>
      <c r="V695" s="3">
        <f t="shared" si="32"/>
        <v>0</v>
      </c>
    </row>
    <row r="696" spans="1:32" x14ac:dyDescent="0.15">
      <c r="A696" s="6"/>
      <c r="T696" s="3" t="str">
        <f t="shared" si="30"/>
        <v xml:space="preserve"> </v>
      </c>
      <c r="U696" s="3" t="str">
        <f t="shared" si="31"/>
        <v xml:space="preserve"> </v>
      </c>
      <c r="V696" s="3">
        <f t="shared" si="32"/>
        <v>0</v>
      </c>
    </row>
    <row r="697" spans="1:32" x14ac:dyDescent="0.15">
      <c r="A697" s="6"/>
      <c r="T697" s="3" t="str">
        <f t="shared" si="30"/>
        <v xml:space="preserve"> </v>
      </c>
      <c r="U697" s="3" t="str">
        <f t="shared" si="31"/>
        <v xml:space="preserve"> </v>
      </c>
      <c r="V697" s="3">
        <f t="shared" si="32"/>
        <v>0</v>
      </c>
    </row>
    <row r="698" spans="1:32" x14ac:dyDescent="0.15">
      <c r="A698" s="1">
        <v>38615</v>
      </c>
      <c r="B698">
        <v>25</v>
      </c>
      <c r="C698">
        <v>7.51</v>
      </c>
      <c r="D698">
        <v>6.04</v>
      </c>
      <c r="E698">
        <v>10.9</v>
      </c>
      <c r="F698">
        <v>20.399999999999999</v>
      </c>
      <c r="G698">
        <v>0.108</v>
      </c>
      <c r="N698">
        <v>3</v>
      </c>
      <c r="O698">
        <v>3</v>
      </c>
      <c r="P698">
        <v>3</v>
      </c>
      <c r="Q698">
        <v>2</v>
      </c>
      <c r="R698">
        <v>5</v>
      </c>
      <c r="S698">
        <v>1</v>
      </c>
      <c r="T698" s="3">
        <f t="shared" si="30"/>
        <v>25</v>
      </c>
      <c r="U698" s="3">
        <f t="shared" si="31"/>
        <v>20</v>
      </c>
      <c r="V698" s="3">
        <f t="shared" si="32"/>
        <v>0.60959999999999992</v>
      </c>
      <c r="W698">
        <v>24</v>
      </c>
      <c r="X698">
        <v>1</v>
      </c>
      <c r="Y698">
        <v>5.46</v>
      </c>
      <c r="Z698">
        <v>25</v>
      </c>
      <c r="AA698" t="s">
        <v>369</v>
      </c>
      <c r="AB698">
        <v>20</v>
      </c>
      <c r="AC698" t="s">
        <v>369</v>
      </c>
      <c r="AD698">
        <v>1</v>
      </c>
      <c r="AE698" t="s">
        <v>96</v>
      </c>
      <c r="AF698" t="s">
        <v>97</v>
      </c>
    </row>
    <row r="699" spans="1:32" x14ac:dyDescent="0.15">
      <c r="A699" s="1">
        <v>38629</v>
      </c>
      <c r="B699">
        <v>25</v>
      </c>
      <c r="C699">
        <v>8.0500000000000007</v>
      </c>
      <c r="D699">
        <v>5.87</v>
      </c>
      <c r="E699">
        <v>9.6</v>
      </c>
      <c r="F699">
        <v>16.989999999999998</v>
      </c>
      <c r="G699">
        <v>9.7000000000000003E-2</v>
      </c>
      <c r="N699">
        <v>3</v>
      </c>
      <c r="O699">
        <v>3</v>
      </c>
      <c r="P699">
        <v>2</v>
      </c>
      <c r="Q699">
        <v>1</v>
      </c>
      <c r="R699">
        <v>6</v>
      </c>
      <c r="S699">
        <v>1</v>
      </c>
      <c r="T699" s="3">
        <f t="shared" si="30"/>
        <v>22</v>
      </c>
      <c r="U699" s="3">
        <f t="shared" si="31"/>
        <v>16</v>
      </c>
      <c r="V699" s="3">
        <f t="shared" si="32"/>
        <v>0.68579999999999997</v>
      </c>
      <c r="W699">
        <v>27</v>
      </c>
      <c r="X699">
        <v>1</v>
      </c>
      <c r="Y699">
        <v>7.49</v>
      </c>
      <c r="Z699">
        <v>22</v>
      </c>
      <c r="AA699" t="s">
        <v>369</v>
      </c>
      <c r="AB699">
        <v>16</v>
      </c>
      <c r="AC699" t="s">
        <v>369</v>
      </c>
    </row>
    <row r="700" spans="1:32" x14ac:dyDescent="0.15">
      <c r="A700" s="4">
        <v>38643</v>
      </c>
      <c r="B700">
        <v>25</v>
      </c>
      <c r="C700">
        <v>6.39</v>
      </c>
      <c r="D700">
        <v>5.55</v>
      </c>
      <c r="E700">
        <v>6.7</v>
      </c>
      <c r="F700">
        <v>21.54</v>
      </c>
      <c r="G700">
        <v>0.14299999999999999</v>
      </c>
      <c r="N700">
        <v>3</v>
      </c>
      <c r="O700">
        <v>1</v>
      </c>
      <c r="P700">
        <v>4</v>
      </c>
      <c r="Q700">
        <v>2</v>
      </c>
      <c r="R700">
        <v>5</v>
      </c>
      <c r="S700">
        <v>1</v>
      </c>
      <c r="T700" s="3">
        <f t="shared" si="30"/>
        <v>15</v>
      </c>
      <c r="U700" s="3">
        <f t="shared" si="31"/>
        <v>12</v>
      </c>
      <c r="V700" s="3">
        <f t="shared" si="32"/>
        <v>0.68579999999999997</v>
      </c>
      <c r="W700">
        <v>27</v>
      </c>
      <c r="X700">
        <v>1</v>
      </c>
      <c r="Y700">
        <v>7.68</v>
      </c>
      <c r="Z700">
        <v>15</v>
      </c>
      <c r="AA700" t="s">
        <v>369</v>
      </c>
      <c r="AB700">
        <v>12</v>
      </c>
      <c r="AC700" t="s">
        <v>369</v>
      </c>
    </row>
    <row r="701" spans="1:32" x14ac:dyDescent="0.15">
      <c r="A701" s="4">
        <v>38657</v>
      </c>
      <c r="B701">
        <v>25</v>
      </c>
      <c r="C701">
        <v>6.01</v>
      </c>
      <c r="D701">
        <v>5.85</v>
      </c>
      <c r="E701">
        <v>8.6</v>
      </c>
      <c r="F701">
        <v>36.14</v>
      </c>
      <c r="G701">
        <v>0.27400000000000002</v>
      </c>
      <c r="N701">
        <v>4</v>
      </c>
      <c r="O701">
        <v>1</v>
      </c>
      <c r="P701">
        <v>3</v>
      </c>
      <c r="Q701">
        <v>2</v>
      </c>
      <c r="R701">
        <v>6</v>
      </c>
      <c r="S701">
        <v>1</v>
      </c>
      <c r="T701" s="3">
        <f t="shared" si="30"/>
        <v>12</v>
      </c>
      <c r="U701" s="3">
        <f t="shared" si="31"/>
        <v>7</v>
      </c>
      <c r="V701" s="3">
        <f t="shared" si="32"/>
        <v>0.76200000000000001</v>
      </c>
      <c r="W701">
        <v>30</v>
      </c>
      <c r="X701">
        <v>1</v>
      </c>
      <c r="Y701">
        <v>5.81</v>
      </c>
      <c r="Z701">
        <v>12</v>
      </c>
      <c r="AA701" t="s">
        <v>369</v>
      </c>
      <c r="AB701">
        <v>7</v>
      </c>
      <c r="AC701" t="s">
        <v>369</v>
      </c>
    </row>
    <row r="702" spans="1:32" x14ac:dyDescent="0.15">
      <c r="A702" s="1">
        <v>38671</v>
      </c>
      <c r="B702">
        <v>25</v>
      </c>
      <c r="C702">
        <v>6.58</v>
      </c>
      <c r="D702">
        <v>5.8</v>
      </c>
      <c r="E702">
        <v>9.8000000000000007</v>
      </c>
      <c r="F702">
        <v>35.979999999999997</v>
      </c>
      <c r="G702">
        <v>0.13300000000000001</v>
      </c>
      <c r="N702">
        <v>3</v>
      </c>
      <c r="O702">
        <v>3</v>
      </c>
      <c r="P702">
        <v>1</v>
      </c>
      <c r="Q702">
        <v>1</v>
      </c>
      <c r="S702">
        <v>1</v>
      </c>
      <c r="T702" s="3">
        <f t="shared" si="30"/>
        <v>14</v>
      </c>
      <c r="U702" s="3">
        <f t="shared" si="31"/>
        <v>12</v>
      </c>
      <c r="V702" s="3">
        <f t="shared" si="32"/>
        <v>0.53339999999999999</v>
      </c>
      <c r="W702">
        <v>21</v>
      </c>
      <c r="X702">
        <v>1</v>
      </c>
      <c r="Y702">
        <v>5.71</v>
      </c>
      <c r="Z702">
        <v>14</v>
      </c>
      <c r="AA702" t="s">
        <v>369</v>
      </c>
      <c r="AB702">
        <v>12</v>
      </c>
      <c r="AC702" t="s">
        <v>369</v>
      </c>
      <c r="AF702" t="s">
        <v>192</v>
      </c>
    </row>
    <row r="703" spans="1:32" x14ac:dyDescent="0.15">
      <c r="A703" s="1">
        <v>38685</v>
      </c>
      <c r="B703">
        <v>25</v>
      </c>
      <c r="C703">
        <v>5.77</v>
      </c>
      <c r="D703">
        <v>5.99</v>
      </c>
      <c r="E703">
        <v>14.6</v>
      </c>
      <c r="F703">
        <v>17.43</v>
      </c>
      <c r="G703">
        <v>0.125</v>
      </c>
      <c r="N703">
        <v>1</v>
      </c>
      <c r="O703">
        <v>3</v>
      </c>
      <c r="P703">
        <v>4</v>
      </c>
      <c r="Q703">
        <v>2</v>
      </c>
      <c r="R703">
        <v>5</v>
      </c>
      <c r="S703">
        <v>1</v>
      </c>
      <c r="T703" s="3">
        <f t="shared" si="30"/>
        <v>19</v>
      </c>
      <c r="U703" s="3">
        <f t="shared" si="31"/>
        <v>7</v>
      </c>
      <c r="V703" s="3">
        <f t="shared" si="32"/>
        <v>0.4572</v>
      </c>
      <c r="W703">
        <v>18</v>
      </c>
      <c r="X703">
        <v>1</v>
      </c>
      <c r="Y703">
        <v>6.36</v>
      </c>
      <c r="Z703">
        <v>19</v>
      </c>
      <c r="AA703" t="s">
        <v>369</v>
      </c>
      <c r="AB703">
        <v>7</v>
      </c>
      <c r="AC703" t="s">
        <v>369</v>
      </c>
      <c r="AF703" t="s">
        <v>97</v>
      </c>
    </row>
    <row r="704" spans="1:32" x14ac:dyDescent="0.15">
      <c r="A704" s="1">
        <v>38699</v>
      </c>
      <c r="B704">
        <v>25</v>
      </c>
      <c r="C704">
        <v>2.96</v>
      </c>
      <c r="D704">
        <v>5.88</v>
      </c>
      <c r="E704">
        <v>7.8</v>
      </c>
      <c r="F704">
        <v>27.05</v>
      </c>
      <c r="G704">
        <v>0.30499999999999999</v>
      </c>
      <c r="N704">
        <v>1</v>
      </c>
      <c r="O704">
        <v>1</v>
      </c>
      <c r="P704">
        <v>3</v>
      </c>
      <c r="Q704">
        <v>2</v>
      </c>
      <c r="R704">
        <v>7</v>
      </c>
      <c r="S704">
        <v>1</v>
      </c>
      <c r="T704" s="3">
        <f t="shared" si="30"/>
        <v>5</v>
      </c>
      <c r="U704" s="3">
        <f t="shared" si="31"/>
        <v>7</v>
      </c>
      <c r="V704" s="3">
        <f t="shared" si="32"/>
        <v>0.38100000000000001</v>
      </c>
      <c r="W704">
        <v>15</v>
      </c>
      <c r="X704">
        <v>1</v>
      </c>
      <c r="Y704">
        <v>4.16</v>
      </c>
      <c r="Z704">
        <v>5</v>
      </c>
      <c r="AA704" t="s">
        <v>369</v>
      </c>
      <c r="AB704">
        <v>7</v>
      </c>
      <c r="AC704" t="s">
        <v>369</v>
      </c>
    </row>
    <row r="705" spans="1:29" x14ac:dyDescent="0.15">
      <c r="A705" s="1">
        <v>38804</v>
      </c>
      <c r="B705">
        <v>25</v>
      </c>
      <c r="C705">
        <v>4.2300000000000004</v>
      </c>
      <c r="D705">
        <v>6.33</v>
      </c>
      <c r="E705">
        <v>57.5</v>
      </c>
      <c r="G705">
        <v>3.5000000000000003E-2</v>
      </c>
      <c r="N705">
        <v>4</v>
      </c>
      <c r="O705">
        <v>2</v>
      </c>
      <c r="P705">
        <v>3</v>
      </c>
      <c r="Q705">
        <v>2</v>
      </c>
      <c r="R705">
        <v>6</v>
      </c>
      <c r="S705">
        <v>1</v>
      </c>
      <c r="T705" s="3">
        <f t="shared" si="30"/>
        <v>8</v>
      </c>
      <c r="U705" s="3">
        <f t="shared" si="31"/>
        <v>5</v>
      </c>
      <c r="V705" s="3">
        <f t="shared" si="32"/>
        <v>0.4572</v>
      </c>
      <c r="W705">
        <v>18</v>
      </c>
      <c r="X705">
        <v>1</v>
      </c>
      <c r="Y705">
        <v>10.69</v>
      </c>
      <c r="Z705">
        <v>8</v>
      </c>
      <c r="AA705" t="s">
        <v>369</v>
      </c>
      <c r="AB705">
        <v>5</v>
      </c>
      <c r="AC705" t="s">
        <v>369</v>
      </c>
    </row>
    <row r="706" spans="1:29" x14ac:dyDescent="0.15">
      <c r="A706" s="1">
        <v>38818</v>
      </c>
      <c r="B706">
        <v>25</v>
      </c>
      <c r="C706">
        <v>2.82</v>
      </c>
      <c r="D706">
        <v>6.53</v>
      </c>
      <c r="E706">
        <v>19.8</v>
      </c>
      <c r="G706">
        <v>3.5999999999999997E-2</v>
      </c>
      <c r="N706">
        <v>1</v>
      </c>
      <c r="O706">
        <v>1</v>
      </c>
      <c r="P706">
        <v>3</v>
      </c>
      <c r="Q706">
        <v>2</v>
      </c>
      <c r="R706">
        <v>6</v>
      </c>
      <c r="S706">
        <v>1</v>
      </c>
      <c r="T706" s="3">
        <f t="shared" si="30"/>
        <v>15</v>
      </c>
      <c r="U706" s="3" t="str">
        <f t="shared" si="31"/>
        <v xml:space="preserve"> </v>
      </c>
      <c r="V706" s="3">
        <f t="shared" si="32"/>
        <v>0.68579999999999997</v>
      </c>
      <c r="W706">
        <v>27</v>
      </c>
      <c r="X706">
        <v>1</v>
      </c>
      <c r="Y706">
        <v>9.5</v>
      </c>
      <c r="Z706">
        <v>15</v>
      </c>
      <c r="AA706" t="s">
        <v>369</v>
      </c>
    </row>
    <row r="707" spans="1:29" x14ac:dyDescent="0.15">
      <c r="A707" s="1">
        <v>38832</v>
      </c>
      <c r="B707">
        <v>25</v>
      </c>
      <c r="C707">
        <v>2.5099999999999998</v>
      </c>
      <c r="D707">
        <v>5.89</v>
      </c>
      <c r="E707">
        <v>23.2</v>
      </c>
      <c r="G707">
        <v>2.5999999999999999E-2</v>
      </c>
      <c r="N707">
        <v>4</v>
      </c>
      <c r="O707">
        <v>1</v>
      </c>
      <c r="P707">
        <v>2</v>
      </c>
      <c r="Q707">
        <v>2</v>
      </c>
      <c r="R707">
        <v>6</v>
      </c>
      <c r="S707">
        <v>1</v>
      </c>
      <c r="T707" s="3">
        <f t="shared" ref="T707:T770" si="33">IF(Z707&gt;0,IF(AA707="F",((Z707-32)*5/9),Z707),IF(Z707&lt;0,IF(AA707="F",((Z707-32)*5/9),Z707)," "))</f>
        <v>19</v>
      </c>
      <c r="U707" s="3">
        <f t="shared" ref="U707:U770" si="34">IF(AB707&gt;0,IF(AC707="F",((AB707-32)*5/9),AB707),IF(AB707&lt;0,IF(AC707="F",((AB707-32)*5/9),AB707)," "))</f>
        <v>15</v>
      </c>
      <c r="V707" s="3">
        <f t="shared" si="32"/>
        <v>0.60959999999999992</v>
      </c>
      <c r="W707">
        <v>24</v>
      </c>
      <c r="X707">
        <v>1</v>
      </c>
      <c r="Y707">
        <v>9.14</v>
      </c>
      <c r="Z707">
        <v>19</v>
      </c>
      <c r="AA707" t="s">
        <v>369</v>
      </c>
      <c r="AB707">
        <v>15</v>
      </c>
      <c r="AC707" t="s">
        <v>369</v>
      </c>
    </row>
    <row r="708" spans="1:29" x14ac:dyDescent="0.15">
      <c r="A708" s="1">
        <v>38846</v>
      </c>
      <c r="B708">
        <v>25</v>
      </c>
      <c r="C708">
        <v>3.26</v>
      </c>
      <c r="D708">
        <v>6.12</v>
      </c>
      <c r="E708">
        <v>5.6</v>
      </c>
      <c r="G708">
        <v>2.5000000000000001E-2</v>
      </c>
      <c r="N708">
        <v>1</v>
      </c>
      <c r="O708">
        <v>1</v>
      </c>
      <c r="P708">
        <v>3</v>
      </c>
      <c r="Q708">
        <v>2</v>
      </c>
      <c r="R708">
        <v>1</v>
      </c>
      <c r="S708">
        <v>3</v>
      </c>
      <c r="T708" s="3">
        <f t="shared" si="33"/>
        <v>17</v>
      </c>
      <c r="U708" s="3">
        <f t="shared" si="34"/>
        <v>13</v>
      </c>
      <c r="V708" s="3">
        <f t="shared" si="32"/>
        <v>0.83819999999999995</v>
      </c>
      <c r="W708">
        <v>33</v>
      </c>
      <c r="X708">
        <v>1</v>
      </c>
      <c r="Y708">
        <v>9.0299999999999994</v>
      </c>
      <c r="Z708">
        <v>17</v>
      </c>
      <c r="AA708" t="s">
        <v>369</v>
      </c>
      <c r="AB708">
        <v>13</v>
      </c>
      <c r="AC708" t="s">
        <v>369</v>
      </c>
    </row>
    <row r="709" spans="1:29" x14ac:dyDescent="0.15">
      <c r="A709" s="6">
        <v>38860</v>
      </c>
      <c r="B709">
        <v>25</v>
      </c>
      <c r="C709">
        <v>3.67</v>
      </c>
      <c r="D709">
        <v>5.93</v>
      </c>
      <c r="E709">
        <v>12.3</v>
      </c>
      <c r="G709">
        <v>3.2000000000000001E-2</v>
      </c>
      <c r="N709">
        <v>4</v>
      </c>
      <c r="O709">
        <v>1</v>
      </c>
      <c r="P709">
        <v>3</v>
      </c>
      <c r="Q709">
        <v>2</v>
      </c>
      <c r="R709">
        <v>8</v>
      </c>
      <c r="S709">
        <v>1</v>
      </c>
      <c r="T709" s="3">
        <f t="shared" si="33"/>
        <v>10</v>
      </c>
      <c r="U709" s="3">
        <f t="shared" si="34"/>
        <v>13</v>
      </c>
      <c r="V709" s="3">
        <f t="shared" si="32"/>
        <v>0.68579999999999997</v>
      </c>
      <c r="W709">
        <v>27</v>
      </c>
      <c r="X709">
        <v>1</v>
      </c>
      <c r="Y709">
        <v>7.31</v>
      </c>
      <c r="Z709">
        <v>10</v>
      </c>
      <c r="AA709" t="s">
        <v>369</v>
      </c>
      <c r="AB709">
        <v>13</v>
      </c>
      <c r="AC709" t="s">
        <v>369</v>
      </c>
    </row>
    <row r="710" spans="1:29" x14ac:dyDescent="0.15">
      <c r="A710" s="6">
        <v>38874</v>
      </c>
      <c r="B710">
        <v>25</v>
      </c>
      <c r="C710">
        <v>4.2300000000000004</v>
      </c>
      <c r="D710">
        <v>5.87</v>
      </c>
      <c r="E710">
        <v>14.9</v>
      </c>
      <c r="G710">
        <v>2.1000000000000001E-2</v>
      </c>
      <c r="N710">
        <v>1</v>
      </c>
      <c r="O710">
        <v>2</v>
      </c>
      <c r="P710">
        <v>3</v>
      </c>
      <c r="Q710">
        <v>2</v>
      </c>
      <c r="R710">
        <v>2</v>
      </c>
      <c r="S710">
        <v>3</v>
      </c>
      <c r="T710" s="3">
        <f t="shared" si="33"/>
        <v>18</v>
      </c>
      <c r="U710" s="3">
        <f t="shared" si="34"/>
        <v>20</v>
      </c>
      <c r="V710" s="3">
        <f t="shared" ref="V710:V773" si="35">W710*0.0254</f>
        <v>0.83819999999999995</v>
      </c>
      <c r="W710">
        <v>33</v>
      </c>
      <c r="X710">
        <v>1</v>
      </c>
      <c r="Y710">
        <v>4.63</v>
      </c>
      <c r="Z710">
        <v>18</v>
      </c>
      <c r="AA710" t="s">
        <v>369</v>
      </c>
      <c r="AB710">
        <v>20</v>
      </c>
      <c r="AC710" t="s">
        <v>369</v>
      </c>
    </row>
    <row r="711" spans="1:29" x14ac:dyDescent="0.15">
      <c r="A711" s="6">
        <v>38888</v>
      </c>
      <c r="B711">
        <v>25</v>
      </c>
      <c r="C711">
        <v>19.12</v>
      </c>
      <c r="D711">
        <v>6.51</v>
      </c>
      <c r="E711">
        <v>13.6</v>
      </c>
      <c r="F711">
        <v>10.6</v>
      </c>
      <c r="G711">
        <v>7.3999999999999996E-2</v>
      </c>
      <c r="N711">
        <v>3</v>
      </c>
      <c r="O711">
        <v>2</v>
      </c>
      <c r="P711">
        <v>2</v>
      </c>
      <c r="Q711">
        <v>1</v>
      </c>
      <c r="R711">
        <v>6</v>
      </c>
      <c r="S711">
        <v>3</v>
      </c>
      <c r="T711" s="3">
        <f t="shared" si="33"/>
        <v>20</v>
      </c>
      <c r="U711" s="3">
        <f t="shared" si="34"/>
        <v>22</v>
      </c>
      <c r="V711" s="3">
        <f t="shared" si="35"/>
        <v>0.4572</v>
      </c>
      <c r="W711">
        <v>18</v>
      </c>
      <c r="X711">
        <v>1</v>
      </c>
      <c r="Y711">
        <v>6.15</v>
      </c>
      <c r="Z711">
        <v>20</v>
      </c>
      <c r="AA711" t="s">
        <v>369</v>
      </c>
      <c r="AB711">
        <v>22</v>
      </c>
      <c r="AC711" t="s">
        <v>369</v>
      </c>
    </row>
    <row r="712" spans="1:29" x14ac:dyDescent="0.15">
      <c r="A712" s="6">
        <v>38903</v>
      </c>
      <c r="B712">
        <v>25</v>
      </c>
      <c r="C712">
        <v>7.6</v>
      </c>
      <c r="D712">
        <v>5.98</v>
      </c>
      <c r="E712">
        <v>29.1</v>
      </c>
      <c r="F712">
        <v>10.6</v>
      </c>
      <c r="G712">
        <v>4.3999999999999997E-2</v>
      </c>
      <c r="N712">
        <v>1</v>
      </c>
      <c r="O712">
        <v>2</v>
      </c>
      <c r="P712">
        <v>4</v>
      </c>
      <c r="Q712">
        <v>2</v>
      </c>
      <c r="R712">
        <v>6</v>
      </c>
      <c r="S712">
        <v>4</v>
      </c>
      <c r="T712" s="3">
        <f t="shared" si="33"/>
        <v>26</v>
      </c>
      <c r="U712" s="3">
        <f t="shared" si="34"/>
        <v>24</v>
      </c>
      <c r="V712" s="3">
        <f t="shared" si="35"/>
        <v>0.53339999999999999</v>
      </c>
      <c r="W712">
        <v>21</v>
      </c>
      <c r="X712">
        <v>1</v>
      </c>
      <c r="Y712">
        <v>6.93</v>
      </c>
      <c r="Z712">
        <v>26</v>
      </c>
      <c r="AA712" t="s">
        <v>369</v>
      </c>
      <c r="AB712">
        <v>24</v>
      </c>
      <c r="AC712" t="s">
        <v>369</v>
      </c>
    </row>
    <row r="713" spans="1:29" x14ac:dyDescent="0.15">
      <c r="A713" s="6">
        <v>38916</v>
      </c>
      <c r="B713">
        <v>25</v>
      </c>
      <c r="C713">
        <v>4.2</v>
      </c>
      <c r="D713">
        <v>6.06</v>
      </c>
      <c r="E713">
        <v>321.60000000000002</v>
      </c>
      <c r="F713">
        <v>4.8</v>
      </c>
      <c r="G713">
        <v>0.224</v>
      </c>
      <c r="N713">
        <v>3</v>
      </c>
      <c r="O713">
        <v>1</v>
      </c>
      <c r="P713">
        <v>1</v>
      </c>
      <c r="Q713">
        <v>1</v>
      </c>
      <c r="S713">
        <v>1</v>
      </c>
      <c r="T713" s="3">
        <f t="shared" si="33"/>
        <v>29</v>
      </c>
      <c r="U713" s="3">
        <f t="shared" si="34"/>
        <v>26</v>
      </c>
      <c r="V713" s="3">
        <f t="shared" si="35"/>
        <v>0.60959999999999992</v>
      </c>
      <c r="W713">
        <v>24</v>
      </c>
      <c r="X713">
        <v>1</v>
      </c>
      <c r="Y713">
        <v>6.3</v>
      </c>
      <c r="Z713">
        <v>29</v>
      </c>
      <c r="AA713" t="s">
        <v>369</v>
      </c>
      <c r="AB713">
        <v>26</v>
      </c>
      <c r="AC713" t="s">
        <v>369</v>
      </c>
    </row>
    <row r="714" spans="1:29" x14ac:dyDescent="0.15">
      <c r="A714" s="6">
        <v>38930</v>
      </c>
      <c r="B714">
        <v>25</v>
      </c>
      <c r="C714">
        <v>5.73</v>
      </c>
      <c r="D714">
        <v>6.21</v>
      </c>
      <c r="E714">
        <v>21.8</v>
      </c>
      <c r="F714">
        <v>9.4</v>
      </c>
      <c r="G714">
        <v>0.41199999999999998</v>
      </c>
      <c r="N714">
        <v>2</v>
      </c>
      <c r="O714">
        <v>2</v>
      </c>
      <c r="P714">
        <v>2</v>
      </c>
      <c r="Q714">
        <v>1</v>
      </c>
      <c r="R714">
        <v>8</v>
      </c>
      <c r="S714">
        <v>1</v>
      </c>
      <c r="T714" s="3">
        <f t="shared" si="33"/>
        <v>30</v>
      </c>
      <c r="U714" s="3">
        <f t="shared" si="34"/>
        <v>27</v>
      </c>
      <c r="V714" s="3">
        <f t="shared" si="35"/>
        <v>0.53339999999999999</v>
      </c>
      <c r="W714">
        <v>21</v>
      </c>
      <c r="X714">
        <v>1</v>
      </c>
      <c r="Y714">
        <v>5.47</v>
      </c>
      <c r="Z714">
        <v>30</v>
      </c>
      <c r="AA714" t="s">
        <v>369</v>
      </c>
      <c r="AB714">
        <v>27</v>
      </c>
      <c r="AC714" t="s">
        <v>369</v>
      </c>
    </row>
    <row r="715" spans="1:29" x14ac:dyDescent="0.15">
      <c r="A715" s="6">
        <v>38944</v>
      </c>
      <c r="B715">
        <v>25</v>
      </c>
      <c r="C715">
        <v>7.02</v>
      </c>
      <c r="D715">
        <v>6.23</v>
      </c>
      <c r="E715">
        <v>30.6</v>
      </c>
      <c r="F715">
        <v>11.8</v>
      </c>
      <c r="G715">
        <v>0.157</v>
      </c>
      <c r="N715">
        <v>3</v>
      </c>
      <c r="O715">
        <v>3</v>
      </c>
      <c r="P715">
        <v>2</v>
      </c>
      <c r="Q715">
        <v>2</v>
      </c>
      <c r="R715">
        <v>6</v>
      </c>
      <c r="S715">
        <v>1</v>
      </c>
      <c r="T715" s="3">
        <f t="shared" si="33"/>
        <v>30</v>
      </c>
      <c r="U715" s="3">
        <f t="shared" si="34"/>
        <v>25</v>
      </c>
      <c r="V715" s="3">
        <f t="shared" si="35"/>
        <v>0</v>
      </c>
      <c r="Y715">
        <v>6.52</v>
      </c>
      <c r="Z715">
        <v>30</v>
      </c>
      <c r="AA715" t="s">
        <v>369</v>
      </c>
      <c r="AB715">
        <v>25</v>
      </c>
      <c r="AC715" t="s">
        <v>369</v>
      </c>
    </row>
    <row r="716" spans="1:29" x14ac:dyDescent="0.15">
      <c r="A716" s="6">
        <v>38958</v>
      </c>
      <c r="B716">
        <v>25</v>
      </c>
      <c r="C716">
        <v>4.1500000000000004</v>
      </c>
      <c r="D716">
        <v>5.91</v>
      </c>
      <c r="E716">
        <v>21.2</v>
      </c>
      <c r="F716">
        <v>13.9</v>
      </c>
      <c r="G716">
        <v>0.17</v>
      </c>
      <c r="N716">
        <v>3</v>
      </c>
      <c r="O716">
        <v>2</v>
      </c>
      <c r="P716">
        <v>3</v>
      </c>
      <c r="Q716">
        <v>2</v>
      </c>
      <c r="R716">
        <v>6</v>
      </c>
      <c r="S716">
        <v>1</v>
      </c>
      <c r="T716" s="3">
        <f t="shared" si="33"/>
        <v>27</v>
      </c>
      <c r="U716" s="3">
        <f t="shared" si="34"/>
        <v>25</v>
      </c>
      <c r="V716" s="3">
        <f t="shared" si="35"/>
        <v>0.76200000000000001</v>
      </c>
      <c r="W716">
        <v>30</v>
      </c>
      <c r="X716">
        <v>1</v>
      </c>
      <c r="Y716">
        <v>8.09</v>
      </c>
      <c r="Z716">
        <v>27</v>
      </c>
      <c r="AA716" t="s">
        <v>369</v>
      </c>
      <c r="AB716">
        <v>25</v>
      </c>
      <c r="AC716" t="s">
        <v>369</v>
      </c>
    </row>
    <row r="717" spans="1:29" x14ac:dyDescent="0.15">
      <c r="A717" s="6">
        <v>38972</v>
      </c>
      <c r="B717">
        <v>25</v>
      </c>
      <c r="C717">
        <v>5.66</v>
      </c>
      <c r="D717">
        <v>5.71</v>
      </c>
      <c r="E717">
        <v>21.1</v>
      </c>
      <c r="F717">
        <v>11.3</v>
      </c>
      <c r="G717">
        <v>0.11899999999999999</v>
      </c>
      <c r="N717">
        <v>2</v>
      </c>
      <c r="O717">
        <v>1</v>
      </c>
      <c r="P717">
        <v>2</v>
      </c>
      <c r="Q717">
        <v>2</v>
      </c>
      <c r="R717">
        <v>4</v>
      </c>
      <c r="T717" s="3">
        <f t="shared" si="33"/>
        <v>15</v>
      </c>
      <c r="U717" s="3">
        <f t="shared" si="34"/>
        <v>17</v>
      </c>
      <c r="V717" s="3">
        <f t="shared" si="35"/>
        <v>0.53339999999999999</v>
      </c>
      <c r="W717">
        <v>21</v>
      </c>
      <c r="X717">
        <v>1</v>
      </c>
      <c r="Y717">
        <v>7.59</v>
      </c>
      <c r="Z717">
        <v>15</v>
      </c>
      <c r="AA717" t="s">
        <v>369</v>
      </c>
      <c r="AB717">
        <v>17</v>
      </c>
      <c r="AC717" t="s">
        <v>369</v>
      </c>
    </row>
    <row r="718" spans="1:29" x14ac:dyDescent="0.15">
      <c r="A718" s="6">
        <v>38985</v>
      </c>
      <c r="B718">
        <v>25</v>
      </c>
      <c r="C718">
        <v>5.79</v>
      </c>
      <c r="D718">
        <v>6</v>
      </c>
      <c r="E718">
        <v>21.1</v>
      </c>
      <c r="F718">
        <v>10.4</v>
      </c>
      <c r="G718">
        <v>0.129</v>
      </c>
      <c r="N718">
        <v>3</v>
      </c>
      <c r="O718">
        <v>1</v>
      </c>
      <c r="P718">
        <v>1</v>
      </c>
      <c r="Q718">
        <v>1</v>
      </c>
      <c r="S718">
        <v>1</v>
      </c>
      <c r="T718" s="3">
        <f t="shared" si="33"/>
        <v>20</v>
      </c>
      <c r="U718" s="3">
        <f t="shared" si="34"/>
        <v>17</v>
      </c>
      <c r="V718" s="3">
        <f t="shared" si="35"/>
        <v>0.76200000000000001</v>
      </c>
      <c r="W718">
        <v>30</v>
      </c>
      <c r="X718">
        <v>1</v>
      </c>
      <c r="Y718">
        <v>6.86</v>
      </c>
      <c r="Z718">
        <v>20</v>
      </c>
      <c r="AA718" t="s">
        <v>369</v>
      </c>
      <c r="AB718">
        <v>17</v>
      </c>
      <c r="AC718" t="s">
        <v>369</v>
      </c>
    </row>
    <row r="719" spans="1:29" x14ac:dyDescent="0.15">
      <c r="A719" s="6">
        <v>39000</v>
      </c>
      <c r="B719">
        <v>25</v>
      </c>
      <c r="C719">
        <v>4.18</v>
      </c>
      <c r="D719">
        <v>5.99</v>
      </c>
      <c r="E719">
        <v>10.4</v>
      </c>
      <c r="G719">
        <v>0.20699999999999999</v>
      </c>
      <c r="N719">
        <v>3</v>
      </c>
      <c r="O719">
        <v>1</v>
      </c>
      <c r="P719">
        <v>1</v>
      </c>
      <c r="Q719">
        <v>1</v>
      </c>
      <c r="R719" t="s">
        <v>22</v>
      </c>
      <c r="S719">
        <v>1</v>
      </c>
      <c r="T719" s="3">
        <f t="shared" si="33"/>
        <v>10</v>
      </c>
      <c r="U719" s="3">
        <f t="shared" si="34"/>
        <v>13</v>
      </c>
      <c r="V719" s="3">
        <f t="shared" si="35"/>
        <v>0.76200000000000001</v>
      </c>
      <c r="W719">
        <v>30</v>
      </c>
      <c r="X719">
        <v>1</v>
      </c>
      <c r="Y719">
        <v>5.0199999999999996</v>
      </c>
      <c r="Z719">
        <v>10</v>
      </c>
      <c r="AA719" t="s">
        <v>369</v>
      </c>
      <c r="AB719">
        <v>13</v>
      </c>
      <c r="AC719" t="s">
        <v>369</v>
      </c>
    </row>
    <row r="720" spans="1:29" x14ac:dyDescent="0.15">
      <c r="A720" s="6">
        <v>39014</v>
      </c>
      <c r="B720">
        <v>25</v>
      </c>
      <c r="C720">
        <v>2.94</v>
      </c>
      <c r="D720">
        <v>6.2</v>
      </c>
      <c r="E720">
        <v>16</v>
      </c>
      <c r="F720">
        <v>7.54</v>
      </c>
      <c r="G720">
        <v>0.221</v>
      </c>
      <c r="N720">
        <v>3</v>
      </c>
      <c r="O720">
        <v>2</v>
      </c>
      <c r="P720">
        <v>3</v>
      </c>
      <c r="Q720">
        <v>2</v>
      </c>
      <c r="R720">
        <v>8</v>
      </c>
      <c r="S720">
        <v>2</v>
      </c>
      <c r="T720" s="3">
        <f t="shared" si="33"/>
        <v>4</v>
      </c>
      <c r="U720" s="3">
        <f t="shared" si="34"/>
        <v>8</v>
      </c>
      <c r="V720" s="3">
        <f t="shared" si="35"/>
        <v>0.4572</v>
      </c>
      <c r="W720">
        <v>18</v>
      </c>
      <c r="X720">
        <v>1</v>
      </c>
      <c r="Y720">
        <v>7.55</v>
      </c>
      <c r="Z720">
        <v>4</v>
      </c>
      <c r="AA720" t="s">
        <v>369</v>
      </c>
      <c r="AB720">
        <v>8</v>
      </c>
      <c r="AC720" t="s">
        <v>369</v>
      </c>
    </row>
    <row r="721" spans="1:32" x14ac:dyDescent="0.15">
      <c r="A721" s="6">
        <v>39028</v>
      </c>
      <c r="B721">
        <v>25</v>
      </c>
      <c r="C721">
        <v>3.01</v>
      </c>
      <c r="D721">
        <v>5.53</v>
      </c>
      <c r="E721">
        <v>19.7</v>
      </c>
      <c r="F721">
        <v>9.83</v>
      </c>
      <c r="G721">
        <v>0.16500000000000001</v>
      </c>
      <c r="N721">
        <v>3</v>
      </c>
      <c r="O721">
        <v>2</v>
      </c>
      <c r="P721">
        <v>2</v>
      </c>
      <c r="Q721">
        <v>1</v>
      </c>
      <c r="R721">
        <v>4</v>
      </c>
      <c r="S721">
        <v>1</v>
      </c>
      <c r="T721" s="3">
        <f t="shared" si="33"/>
        <v>10</v>
      </c>
      <c r="U721" s="3">
        <f t="shared" si="34"/>
        <v>5</v>
      </c>
      <c r="V721" s="3">
        <f t="shared" si="35"/>
        <v>0.60959999999999992</v>
      </c>
      <c r="W721">
        <v>24</v>
      </c>
      <c r="X721">
        <v>1</v>
      </c>
      <c r="Y721">
        <v>8.24</v>
      </c>
      <c r="Z721">
        <v>10</v>
      </c>
      <c r="AA721" t="s">
        <v>369</v>
      </c>
      <c r="AB721">
        <v>5</v>
      </c>
      <c r="AC721" t="s">
        <v>369</v>
      </c>
    </row>
    <row r="722" spans="1:32" x14ac:dyDescent="0.15">
      <c r="A722" s="6">
        <v>39042</v>
      </c>
      <c r="B722">
        <v>25</v>
      </c>
      <c r="C722">
        <v>1.21</v>
      </c>
      <c r="D722">
        <v>5.99</v>
      </c>
      <c r="E722">
        <v>21.6</v>
      </c>
      <c r="F722">
        <v>7.47</v>
      </c>
      <c r="G722">
        <v>0.48499999999999999</v>
      </c>
      <c r="N722">
        <v>3</v>
      </c>
      <c r="O722">
        <v>2</v>
      </c>
      <c r="P722">
        <v>3</v>
      </c>
      <c r="Q722">
        <v>2</v>
      </c>
      <c r="R722">
        <v>8</v>
      </c>
      <c r="S722">
        <v>1</v>
      </c>
      <c r="T722" s="3">
        <f t="shared" si="33"/>
        <v>4</v>
      </c>
      <c r="U722" s="3">
        <f t="shared" si="34"/>
        <v>4</v>
      </c>
      <c r="V722" s="3">
        <f t="shared" si="35"/>
        <v>0.38100000000000001</v>
      </c>
      <c r="W722">
        <v>15</v>
      </c>
      <c r="X722">
        <v>1</v>
      </c>
      <c r="Y722">
        <v>8.48</v>
      </c>
      <c r="Z722">
        <v>4</v>
      </c>
      <c r="AA722" t="s">
        <v>369</v>
      </c>
      <c r="AB722">
        <v>4</v>
      </c>
      <c r="AC722" t="s">
        <v>369</v>
      </c>
    </row>
    <row r="723" spans="1:32" ht="12" customHeight="1" x14ac:dyDescent="0.15">
      <c r="A723" s="6">
        <v>39056</v>
      </c>
      <c r="B723">
        <v>25</v>
      </c>
      <c r="C723">
        <v>1.62</v>
      </c>
      <c r="D723">
        <v>6.29</v>
      </c>
      <c r="E723">
        <v>16.8</v>
      </c>
      <c r="F723">
        <v>11.6</v>
      </c>
      <c r="G723">
        <v>0.441</v>
      </c>
      <c r="N723">
        <v>2</v>
      </c>
      <c r="O723">
        <v>1</v>
      </c>
      <c r="P723">
        <v>1</v>
      </c>
      <c r="Q723">
        <v>1</v>
      </c>
      <c r="S723">
        <v>3</v>
      </c>
      <c r="T723" s="3">
        <f t="shared" si="33"/>
        <v>13</v>
      </c>
      <c r="U723" s="3">
        <f t="shared" si="34"/>
        <v>5</v>
      </c>
      <c r="V723" s="3">
        <f t="shared" si="35"/>
        <v>0.2286</v>
      </c>
      <c r="W723">
        <v>9</v>
      </c>
      <c r="X723">
        <v>1</v>
      </c>
      <c r="Y723">
        <v>8.58</v>
      </c>
      <c r="Z723">
        <v>13</v>
      </c>
      <c r="AA723" t="s">
        <v>369</v>
      </c>
      <c r="AB723">
        <v>5</v>
      </c>
      <c r="AC723" t="s">
        <v>369</v>
      </c>
    </row>
    <row r="724" spans="1:32" x14ac:dyDescent="0.15">
      <c r="A724" s="6"/>
      <c r="T724" s="3" t="str">
        <f t="shared" si="33"/>
        <v xml:space="preserve"> </v>
      </c>
      <c r="U724" s="3" t="str">
        <f t="shared" si="34"/>
        <v xml:space="preserve"> </v>
      </c>
      <c r="V724" s="3">
        <f t="shared" si="35"/>
        <v>0</v>
      </c>
    </row>
    <row r="725" spans="1:32" x14ac:dyDescent="0.15">
      <c r="A725" s="6"/>
      <c r="T725" s="3" t="str">
        <f t="shared" si="33"/>
        <v xml:space="preserve"> </v>
      </c>
      <c r="U725" s="3" t="str">
        <f t="shared" si="34"/>
        <v xml:space="preserve"> </v>
      </c>
      <c r="V725" s="3">
        <f t="shared" si="35"/>
        <v>0</v>
      </c>
    </row>
    <row r="726" spans="1:32" x14ac:dyDescent="0.15">
      <c r="A726" s="6"/>
      <c r="T726" s="3" t="str">
        <f t="shared" si="33"/>
        <v xml:space="preserve"> </v>
      </c>
      <c r="U726" s="3" t="str">
        <f t="shared" si="34"/>
        <v xml:space="preserve"> </v>
      </c>
      <c r="V726" s="3">
        <f t="shared" si="35"/>
        <v>0</v>
      </c>
    </row>
    <row r="727" spans="1:32" x14ac:dyDescent="0.15">
      <c r="A727" s="1">
        <v>38615</v>
      </c>
      <c r="B727">
        <v>26</v>
      </c>
      <c r="T727" s="3" t="str">
        <f t="shared" si="33"/>
        <v xml:space="preserve"> </v>
      </c>
      <c r="U727" s="3" t="str">
        <f t="shared" si="34"/>
        <v xml:space="preserve"> </v>
      </c>
      <c r="V727" s="3">
        <f t="shared" si="35"/>
        <v>0</v>
      </c>
      <c r="AD727">
        <v>7</v>
      </c>
      <c r="AE727" t="s">
        <v>99</v>
      </c>
      <c r="AF727" t="s">
        <v>100</v>
      </c>
    </row>
    <row r="728" spans="1:32" x14ac:dyDescent="0.15">
      <c r="A728" s="1">
        <v>38629</v>
      </c>
      <c r="B728">
        <v>26</v>
      </c>
      <c r="T728" s="3" t="str">
        <f t="shared" si="33"/>
        <v xml:space="preserve"> </v>
      </c>
      <c r="U728" s="3" t="str">
        <f t="shared" si="34"/>
        <v xml:space="preserve"> </v>
      </c>
      <c r="V728" s="3">
        <f t="shared" si="35"/>
        <v>0</v>
      </c>
    </row>
    <row r="729" spans="1:32" x14ac:dyDescent="0.15">
      <c r="A729" s="4">
        <v>38643</v>
      </c>
      <c r="B729">
        <v>26</v>
      </c>
      <c r="T729" s="3" t="str">
        <f t="shared" si="33"/>
        <v xml:space="preserve"> </v>
      </c>
      <c r="U729" s="3" t="str">
        <f t="shared" si="34"/>
        <v xml:space="preserve"> </v>
      </c>
      <c r="V729" s="3">
        <f t="shared" si="35"/>
        <v>0</v>
      </c>
    </row>
    <row r="730" spans="1:32" x14ac:dyDescent="0.15">
      <c r="A730" s="4">
        <v>38657</v>
      </c>
      <c r="B730">
        <v>26</v>
      </c>
      <c r="T730" s="3" t="str">
        <f t="shared" si="33"/>
        <v xml:space="preserve"> </v>
      </c>
      <c r="U730" s="3" t="str">
        <f t="shared" si="34"/>
        <v xml:space="preserve"> </v>
      </c>
      <c r="V730" s="3">
        <f t="shared" si="35"/>
        <v>0</v>
      </c>
    </row>
    <row r="731" spans="1:32" x14ac:dyDescent="0.15">
      <c r="A731" s="1">
        <v>38671</v>
      </c>
      <c r="B731">
        <v>26</v>
      </c>
      <c r="T731" s="3" t="str">
        <f t="shared" si="33"/>
        <v xml:space="preserve"> </v>
      </c>
      <c r="U731" s="3" t="str">
        <f t="shared" si="34"/>
        <v xml:space="preserve"> </v>
      </c>
      <c r="V731" s="3">
        <f t="shared" si="35"/>
        <v>0</v>
      </c>
    </row>
    <row r="732" spans="1:32" x14ac:dyDescent="0.15">
      <c r="A732" s="1">
        <v>38685</v>
      </c>
      <c r="B732">
        <v>26</v>
      </c>
      <c r="T732" s="3" t="str">
        <f t="shared" si="33"/>
        <v xml:space="preserve"> </v>
      </c>
      <c r="U732" s="3" t="str">
        <f t="shared" si="34"/>
        <v xml:space="preserve"> </v>
      </c>
      <c r="V732" s="3">
        <f t="shared" si="35"/>
        <v>0</v>
      </c>
    </row>
    <row r="733" spans="1:32" x14ac:dyDescent="0.15">
      <c r="A733" s="1">
        <v>38699</v>
      </c>
      <c r="B733">
        <v>26</v>
      </c>
      <c r="C733">
        <v>0.23</v>
      </c>
      <c r="D733">
        <v>7</v>
      </c>
      <c r="E733">
        <v>3.5</v>
      </c>
      <c r="F733">
        <v>24.36</v>
      </c>
      <c r="G733">
        <v>0.13</v>
      </c>
      <c r="N733">
        <v>1</v>
      </c>
      <c r="O733">
        <v>1</v>
      </c>
      <c r="P733">
        <v>3</v>
      </c>
      <c r="Q733">
        <v>2</v>
      </c>
      <c r="R733">
        <v>8</v>
      </c>
      <c r="S733">
        <v>1</v>
      </c>
      <c r="T733" s="3">
        <f t="shared" si="33"/>
        <v>0</v>
      </c>
      <c r="U733" s="3">
        <f t="shared" si="34"/>
        <v>-1.1111111111111112</v>
      </c>
      <c r="V733" s="3">
        <f t="shared" si="35"/>
        <v>1.0668</v>
      </c>
      <c r="W733">
        <v>42</v>
      </c>
      <c r="X733">
        <v>1</v>
      </c>
      <c r="Y733">
        <v>7.47</v>
      </c>
      <c r="Z733">
        <v>32</v>
      </c>
      <c r="AA733" t="s">
        <v>370</v>
      </c>
      <c r="AB733">
        <v>30</v>
      </c>
      <c r="AC733" t="s">
        <v>370</v>
      </c>
      <c r="AF733" t="s">
        <v>103</v>
      </c>
    </row>
    <row r="734" spans="1:32" x14ac:dyDescent="0.15">
      <c r="A734" s="1">
        <v>38804</v>
      </c>
      <c r="B734">
        <v>26</v>
      </c>
      <c r="T734" s="3" t="str">
        <f t="shared" si="33"/>
        <v xml:space="preserve"> </v>
      </c>
      <c r="U734" s="3" t="str">
        <f t="shared" si="34"/>
        <v xml:space="preserve"> </v>
      </c>
      <c r="V734" s="3">
        <f t="shared" si="35"/>
        <v>0</v>
      </c>
    </row>
    <row r="735" spans="1:32" x14ac:dyDescent="0.15">
      <c r="A735" s="1">
        <v>38818</v>
      </c>
      <c r="B735">
        <v>26</v>
      </c>
      <c r="T735" s="3" t="str">
        <f t="shared" si="33"/>
        <v xml:space="preserve"> </v>
      </c>
      <c r="U735" s="3" t="str">
        <f t="shared" si="34"/>
        <v xml:space="preserve"> </v>
      </c>
      <c r="V735" s="3">
        <f t="shared" si="35"/>
        <v>0</v>
      </c>
    </row>
    <row r="736" spans="1:32" x14ac:dyDescent="0.15">
      <c r="A736" s="1">
        <v>38832</v>
      </c>
      <c r="B736">
        <v>26</v>
      </c>
      <c r="T736" s="3" t="str">
        <f t="shared" si="33"/>
        <v xml:space="preserve"> </v>
      </c>
      <c r="U736" s="3" t="str">
        <f t="shared" si="34"/>
        <v xml:space="preserve"> </v>
      </c>
      <c r="V736" s="3">
        <f t="shared" si="35"/>
        <v>0</v>
      </c>
    </row>
    <row r="737" spans="1:29" x14ac:dyDescent="0.15">
      <c r="A737" s="1">
        <v>38846</v>
      </c>
      <c r="B737">
        <v>26</v>
      </c>
      <c r="T737" s="3" t="str">
        <f t="shared" si="33"/>
        <v xml:space="preserve"> </v>
      </c>
      <c r="U737" s="3" t="str">
        <f t="shared" si="34"/>
        <v xml:space="preserve"> </v>
      </c>
      <c r="V737" s="3">
        <f t="shared" si="35"/>
        <v>0</v>
      </c>
    </row>
    <row r="738" spans="1:29" x14ac:dyDescent="0.15">
      <c r="A738" s="6">
        <v>38860</v>
      </c>
      <c r="B738">
        <v>26</v>
      </c>
      <c r="T738" s="3" t="str">
        <f t="shared" si="33"/>
        <v xml:space="preserve"> </v>
      </c>
      <c r="U738" s="3" t="str">
        <f t="shared" si="34"/>
        <v xml:space="preserve"> </v>
      </c>
      <c r="V738" s="3">
        <f t="shared" si="35"/>
        <v>0</v>
      </c>
    </row>
    <row r="739" spans="1:29" x14ac:dyDescent="0.15">
      <c r="A739" s="6">
        <v>38874</v>
      </c>
      <c r="B739">
        <v>26</v>
      </c>
      <c r="T739" s="3" t="str">
        <f t="shared" si="33"/>
        <v xml:space="preserve"> </v>
      </c>
      <c r="U739" s="3" t="str">
        <f t="shared" si="34"/>
        <v xml:space="preserve"> </v>
      </c>
      <c r="V739" s="3">
        <f t="shared" si="35"/>
        <v>0</v>
      </c>
    </row>
    <row r="740" spans="1:29" x14ac:dyDescent="0.15">
      <c r="A740" s="6">
        <v>38903</v>
      </c>
      <c r="B740">
        <v>26</v>
      </c>
      <c r="C740">
        <v>0.34</v>
      </c>
      <c r="D740">
        <v>6.96</v>
      </c>
      <c r="E740">
        <v>33.799999999999997</v>
      </c>
      <c r="F740">
        <v>1.3</v>
      </c>
      <c r="G740">
        <v>0.05</v>
      </c>
      <c r="N740">
        <v>4</v>
      </c>
      <c r="O740">
        <v>3</v>
      </c>
      <c r="P740">
        <v>2</v>
      </c>
      <c r="Q740">
        <v>2</v>
      </c>
      <c r="R740">
        <v>5</v>
      </c>
      <c r="S740">
        <v>5</v>
      </c>
      <c r="T740" s="3">
        <f t="shared" si="33"/>
        <v>22.222222222222221</v>
      </c>
      <c r="U740" s="3">
        <f t="shared" si="34"/>
        <v>27.222222222222221</v>
      </c>
      <c r="V740" s="3">
        <f t="shared" si="35"/>
        <v>0.53339999999999999</v>
      </c>
      <c r="W740">
        <v>21</v>
      </c>
      <c r="X740">
        <v>1</v>
      </c>
      <c r="Y740">
        <v>7.76</v>
      </c>
      <c r="Z740">
        <v>72</v>
      </c>
      <c r="AA740" t="s">
        <v>370</v>
      </c>
      <c r="AB740">
        <v>81</v>
      </c>
      <c r="AC740" t="s">
        <v>370</v>
      </c>
    </row>
    <row r="741" spans="1:29" x14ac:dyDescent="0.15">
      <c r="A741" s="6">
        <v>38916</v>
      </c>
      <c r="B741">
        <v>26</v>
      </c>
      <c r="T741" s="3" t="str">
        <f t="shared" si="33"/>
        <v xml:space="preserve"> </v>
      </c>
      <c r="U741" s="3" t="str">
        <f t="shared" si="34"/>
        <v xml:space="preserve"> </v>
      </c>
      <c r="V741" s="3">
        <f t="shared" si="35"/>
        <v>0</v>
      </c>
    </row>
    <row r="742" spans="1:29" x14ac:dyDescent="0.15">
      <c r="A742" s="6">
        <v>38930</v>
      </c>
      <c r="B742">
        <v>26</v>
      </c>
      <c r="T742" s="3" t="str">
        <f t="shared" si="33"/>
        <v xml:space="preserve"> </v>
      </c>
      <c r="U742" s="3" t="str">
        <f t="shared" si="34"/>
        <v xml:space="preserve"> </v>
      </c>
      <c r="V742" s="3">
        <f t="shared" si="35"/>
        <v>0</v>
      </c>
    </row>
    <row r="743" spans="1:29" x14ac:dyDescent="0.15">
      <c r="A743" s="6">
        <v>38944</v>
      </c>
      <c r="B743">
        <v>26</v>
      </c>
      <c r="T743" s="3" t="str">
        <f t="shared" si="33"/>
        <v xml:space="preserve"> </v>
      </c>
      <c r="U743" s="3" t="str">
        <f t="shared" si="34"/>
        <v xml:space="preserve"> </v>
      </c>
      <c r="V743" s="3">
        <f t="shared" si="35"/>
        <v>0</v>
      </c>
    </row>
    <row r="744" spans="1:29" x14ac:dyDescent="0.15">
      <c r="A744" s="6">
        <v>38958</v>
      </c>
      <c r="B744">
        <v>26</v>
      </c>
      <c r="T744" s="3" t="str">
        <f t="shared" si="33"/>
        <v xml:space="preserve"> </v>
      </c>
      <c r="U744" s="3" t="str">
        <f t="shared" si="34"/>
        <v xml:space="preserve"> </v>
      </c>
      <c r="V744" s="3">
        <f t="shared" si="35"/>
        <v>0</v>
      </c>
    </row>
    <row r="745" spans="1:29" x14ac:dyDescent="0.15">
      <c r="A745" s="6">
        <v>38972</v>
      </c>
      <c r="B745">
        <v>26</v>
      </c>
      <c r="T745" s="3" t="str">
        <f t="shared" si="33"/>
        <v xml:space="preserve"> </v>
      </c>
      <c r="U745" s="3" t="str">
        <f t="shared" si="34"/>
        <v xml:space="preserve"> </v>
      </c>
      <c r="V745" s="3">
        <f t="shared" si="35"/>
        <v>0</v>
      </c>
    </row>
    <row r="746" spans="1:29" x14ac:dyDescent="0.15">
      <c r="A746" s="6">
        <v>38985</v>
      </c>
      <c r="B746">
        <v>26</v>
      </c>
      <c r="T746" s="3" t="str">
        <f t="shared" si="33"/>
        <v xml:space="preserve"> </v>
      </c>
      <c r="U746" s="3" t="str">
        <f t="shared" si="34"/>
        <v xml:space="preserve"> </v>
      </c>
      <c r="V746" s="3">
        <f t="shared" si="35"/>
        <v>0</v>
      </c>
    </row>
    <row r="747" spans="1:29" x14ac:dyDescent="0.15">
      <c r="A747" s="6">
        <v>39000</v>
      </c>
      <c r="B747">
        <v>26</v>
      </c>
      <c r="T747" s="3" t="str">
        <f t="shared" si="33"/>
        <v xml:space="preserve"> </v>
      </c>
      <c r="U747" s="3" t="str">
        <f t="shared" si="34"/>
        <v xml:space="preserve"> </v>
      </c>
      <c r="V747" s="3">
        <f t="shared" si="35"/>
        <v>0</v>
      </c>
    </row>
    <row r="748" spans="1:29" x14ac:dyDescent="0.15">
      <c r="A748" s="6">
        <v>39014</v>
      </c>
      <c r="B748">
        <v>26</v>
      </c>
      <c r="T748" s="3" t="str">
        <f t="shared" si="33"/>
        <v xml:space="preserve"> </v>
      </c>
      <c r="U748" s="3" t="str">
        <f t="shared" si="34"/>
        <v xml:space="preserve"> </v>
      </c>
      <c r="V748" s="3">
        <f t="shared" si="35"/>
        <v>0</v>
      </c>
    </row>
    <row r="749" spans="1:29" x14ac:dyDescent="0.15">
      <c r="A749" s="6">
        <v>39028</v>
      </c>
      <c r="B749">
        <v>26</v>
      </c>
      <c r="T749" s="3" t="str">
        <f t="shared" si="33"/>
        <v xml:space="preserve"> </v>
      </c>
      <c r="U749" s="3" t="str">
        <f t="shared" si="34"/>
        <v xml:space="preserve"> </v>
      </c>
      <c r="V749" s="3">
        <f t="shared" si="35"/>
        <v>0</v>
      </c>
    </row>
    <row r="750" spans="1:29" x14ac:dyDescent="0.15">
      <c r="A750" s="6">
        <v>39042</v>
      </c>
      <c r="B750">
        <v>26</v>
      </c>
      <c r="T750" s="3" t="str">
        <f t="shared" si="33"/>
        <v xml:space="preserve"> </v>
      </c>
      <c r="U750" s="3" t="str">
        <f t="shared" si="34"/>
        <v xml:space="preserve"> </v>
      </c>
      <c r="V750" s="3">
        <f t="shared" si="35"/>
        <v>0</v>
      </c>
    </row>
    <row r="751" spans="1:29" x14ac:dyDescent="0.15">
      <c r="A751" s="6">
        <v>39056</v>
      </c>
      <c r="B751">
        <v>26</v>
      </c>
      <c r="T751" s="3" t="str">
        <f t="shared" si="33"/>
        <v xml:space="preserve"> </v>
      </c>
      <c r="U751" s="3" t="str">
        <f t="shared" si="34"/>
        <v xml:space="preserve"> </v>
      </c>
      <c r="V751" s="3">
        <f t="shared" si="35"/>
        <v>0</v>
      </c>
    </row>
    <row r="752" spans="1:29" x14ac:dyDescent="0.15">
      <c r="A752" s="6"/>
      <c r="T752" s="3" t="str">
        <f t="shared" si="33"/>
        <v xml:space="preserve"> </v>
      </c>
      <c r="U752" s="3" t="str">
        <f t="shared" si="34"/>
        <v xml:space="preserve"> </v>
      </c>
      <c r="V752" s="3">
        <f t="shared" si="35"/>
        <v>0</v>
      </c>
    </row>
    <row r="753" spans="1:32" x14ac:dyDescent="0.15">
      <c r="A753" s="6"/>
      <c r="T753" s="3" t="str">
        <f t="shared" si="33"/>
        <v xml:space="preserve"> </v>
      </c>
      <c r="U753" s="3" t="str">
        <f t="shared" si="34"/>
        <v xml:space="preserve"> </v>
      </c>
      <c r="V753" s="3">
        <f t="shared" si="35"/>
        <v>0</v>
      </c>
    </row>
    <row r="754" spans="1:32" x14ac:dyDescent="0.15">
      <c r="A754" s="6"/>
      <c r="T754" s="3" t="str">
        <f t="shared" si="33"/>
        <v xml:space="preserve"> </v>
      </c>
      <c r="U754" s="3" t="str">
        <f t="shared" si="34"/>
        <v xml:space="preserve"> </v>
      </c>
      <c r="V754" s="3">
        <f t="shared" si="35"/>
        <v>0</v>
      </c>
    </row>
    <row r="755" spans="1:32" x14ac:dyDescent="0.15">
      <c r="A755" s="6"/>
      <c r="T755" s="3" t="str">
        <f t="shared" si="33"/>
        <v xml:space="preserve"> </v>
      </c>
      <c r="U755" s="3" t="str">
        <f t="shared" si="34"/>
        <v xml:space="preserve"> </v>
      </c>
      <c r="V755" s="3">
        <f t="shared" si="35"/>
        <v>0</v>
      </c>
    </row>
    <row r="756" spans="1:32" x14ac:dyDescent="0.15">
      <c r="A756" s="1" t="s">
        <v>139</v>
      </c>
      <c r="B756">
        <v>27</v>
      </c>
      <c r="C756">
        <v>0.55000000000000004</v>
      </c>
      <c r="D756">
        <v>7.11</v>
      </c>
      <c r="E756">
        <v>50.2</v>
      </c>
      <c r="F756">
        <v>12.98</v>
      </c>
      <c r="G756">
        <v>4.4999999999999998E-2</v>
      </c>
      <c r="N756">
        <v>1</v>
      </c>
      <c r="O756">
        <v>3</v>
      </c>
      <c r="P756">
        <v>1</v>
      </c>
      <c r="Q756">
        <v>1</v>
      </c>
      <c r="R756" t="s">
        <v>22</v>
      </c>
      <c r="S756">
        <v>2</v>
      </c>
      <c r="T756" s="3">
        <f t="shared" si="33"/>
        <v>27.222222222222221</v>
      </c>
      <c r="U756" s="3">
        <f t="shared" si="34"/>
        <v>25.555555555555557</v>
      </c>
      <c r="V756" s="3">
        <f t="shared" si="35"/>
        <v>0.78739999999999999</v>
      </c>
      <c r="W756">
        <v>31</v>
      </c>
      <c r="X756">
        <v>1</v>
      </c>
      <c r="Y756">
        <v>8.2799999999999994</v>
      </c>
      <c r="Z756">
        <v>81</v>
      </c>
      <c r="AA756" t="s">
        <v>370</v>
      </c>
      <c r="AB756">
        <v>78</v>
      </c>
      <c r="AC756" t="s">
        <v>370</v>
      </c>
      <c r="AD756">
        <v>1</v>
      </c>
      <c r="AE756" t="s">
        <v>102</v>
      </c>
      <c r="AF756" t="s">
        <v>103</v>
      </c>
    </row>
    <row r="757" spans="1:32" x14ac:dyDescent="0.15">
      <c r="A757" s="1">
        <v>38615</v>
      </c>
      <c r="B757">
        <v>27</v>
      </c>
      <c r="C757">
        <v>0.11</v>
      </c>
      <c r="D757">
        <v>7.29</v>
      </c>
      <c r="E757">
        <v>61.3</v>
      </c>
      <c r="F757">
        <v>11.42</v>
      </c>
      <c r="G757">
        <v>4.5999999999999999E-2</v>
      </c>
      <c r="N757">
        <v>3</v>
      </c>
      <c r="O757">
        <v>2</v>
      </c>
      <c r="P757">
        <v>3</v>
      </c>
      <c r="Q757">
        <v>2</v>
      </c>
      <c r="R757">
        <v>7</v>
      </c>
      <c r="S757">
        <v>3</v>
      </c>
      <c r="T757" s="3">
        <f t="shared" si="33"/>
        <v>26.666666666666668</v>
      </c>
      <c r="U757" s="3">
        <f t="shared" si="34"/>
        <v>25.555555555555557</v>
      </c>
      <c r="V757" s="3">
        <f t="shared" si="35"/>
        <v>0.68579999999999997</v>
      </c>
      <c r="W757">
        <v>27</v>
      </c>
      <c r="X757">
        <v>1</v>
      </c>
      <c r="Y757">
        <v>8.83</v>
      </c>
      <c r="Z757">
        <v>80</v>
      </c>
      <c r="AA757" t="s">
        <v>370</v>
      </c>
      <c r="AB757">
        <v>78</v>
      </c>
      <c r="AC757" t="s">
        <v>370</v>
      </c>
    </row>
    <row r="758" spans="1:32" x14ac:dyDescent="0.15">
      <c r="A758" s="1">
        <v>38629</v>
      </c>
      <c r="B758">
        <v>27</v>
      </c>
      <c r="C758">
        <v>0.6</v>
      </c>
      <c r="D758">
        <v>7.12</v>
      </c>
      <c r="E758">
        <v>26.4</v>
      </c>
      <c r="F758">
        <v>13.86</v>
      </c>
      <c r="G758">
        <v>7.3999999999999996E-2</v>
      </c>
      <c r="N758">
        <v>3</v>
      </c>
      <c r="O758">
        <v>3</v>
      </c>
      <c r="P758">
        <v>2</v>
      </c>
      <c r="Q758">
        <v>2</v>
      </c>
      <c r="R758">
        <v>1</v>
      </c>
      <c r="S758">
        <v>1</v>
      </c>
      <c r="T758" s="3">
        <f t="shared" si="33"/>
        <v>21.111111111111111</v>
      </c>
      <c r="U758" s="3">
        <f t="shared" si="34"/>
        <v>20</v>
      </c>
      <c r="V758" s="3">
        <f t="shared" si="35"/>
        <v>0.99059999999999993</v>
      </c>
      <c r="W758">
        <v>39</v>
      </c>
      <c r="Y758">
        <v>9.09</v>
      </c>
      <c r="Z758">
        <v>70</v>
      </c>
      <c r="AA758" t="s">
        <v>370</v>
      </c>
      <c r="AB758">
        <v>68</v>
      </c>
      <c r="AC758" t="s">
        <v>370</v>
      </c>
    </row>
    <row r="759" spans="1:32" x14ac:dyDescent="0.15">
      <c r="A759" s="1">
        <v>38643</v>
      </c>
      <c r="B759">
        <v>27</v>
      </c>
      <c r="C759">
        <v>0.32</v>
      </c>
      <c r="D759">
        <v>6.85</v>
      </c>
      <c r="E759">
        <v>17.600000000000001</v>
      </c>
      <c r="F759">
        <v>13.07</v>
      </c>
      <c r="G759">
        <v>0.153</v>
      </c>
      <c r="N759">
        <v>1</v>
      </c>
      <c r="O759">
        <v>1</v>
      </c>
      <c r="P759">
        <v>3</v>
      </c>
      <c r="Q759">
        <v>2</v>
      </c>
      <c r="R759">
        <v>6</v>
      </c>
      <c r="S759">
        <v>1</v>
      </c>
      <c r="T759" s="3">
        <f t="shared" si="33"/>
        <v>22.777777777777779</v>
      </c>
      <c r="U759" s="3">
        <f t="shared" si="34"/>
        <v>18.333333333333332</v>
      </c>
      <c r="V759" s="3">
        <f t="shared" si="35"/>
        <v>1.0413999999999999</v>
      </c>
      <c r="W759">
        <v>41</v>
      </c>
      <c r="X759">
        <v>1</v>
      </c>
      <c r="Y759">
        <v>8.4</v>
      </c>
      <c r="Z759">
        <v>73</v>
      </c>
      <c r="AA759" t="s">
        <v>370</v>
      </c>
      <c r="AB759">
        <v>65</v>
      </c>
      <c r="AC759" t="s">
        <v>370</v>
      </c>
    </row>
    <row r="760" spans="1:32" x14ac:dyDescent="0.15">
      <c r="A760" s="4" t="s">
        <v>154</v>
      </c>
      <c r="B760">
        <v>27</v>
      </c>
      <c r="C760">
        <v>0.54</v>
      </c>
      <c r="D760">
        <v>6.87</v>
      </c>
      <c r="E760">
        <v>9.3000000000000007</v>
      </c>
      <c r="F760">
        <v>14.33</v>
      </c>
      <c r="G760">
        <v>9.8000000000000004E-2</v>
      </c>
      <c r="N760">
        <v>4</v>
      </c>
      <c r="O760">
        <v>1</v>
      </c>
      <c r="P760">
        <v>3</v>
      </c>
      <c r="Q760">
        <v>3</v>
      </c>
      <c r="R760">
        <v>7</v>
      </c>
      <c r="S760">
        <v>1</v>
      </c>
      <c r="T760" s="3">
        <f t="shared" si="33"/>
        <v>21.111111111111111</v>
      </c>
      <c r="U760" s="3">
        <f t="shared" si="34"/>
        <v>18.333333333333332</v>
      </c>
      <c r="V760" s="3">
        <f t="shared" si="35"/>
        <v>0.91439999999999999</v>
      </c>
      <c r="W760">
        <v>36</v>
      </c>
      <c r="X760">
        <v>1</v>
      </c>
      <c r="Y760">
        <v>9.16</v>
      </c>
      <c r="Z760">
        <v>70</v>
      </c>
      <c r="AA760" t="s">
        <v>370</v>
      </c>
      <c r="AB760">
        <v>65</v>
      </c>
      <c r="AC760" t="s">
        <v>370</v>
      </c>
    </row>
    <row r="761" spans="1:32" x14ac:dyDescent="0.15">
      <c r="A761" s="4">
        <v>38657</v>
      </c>
      <c r="B761">
        <v>27</v>
      </c>
      <c r="C761">
        <v>0.31</v>
      </c>
      <c r="D761">
        <v>7.07</v>
      </c>
      <c r="E761">
        <v>10.9</v>
      </c>
      <c r="F761">
        <v>26.34</v>
      </c>
      <c r="G761">
        <v>0.19900000000000001</v>
      </c>
      <c r="N761">
        <v>1</v>
      </c>
      <c r="O761">
        <v>1</v>
      </c>
      <c r="P761">
        <v>3</v>
      </c>
      <c r="Q761">
        <v>2</v>
      </c>
      <c r="R761">
        <v>6</v>
      </c>
      <c r="S761">
        <v>1</v>
      </c>
      <c r="T761" s="3">
        <f t="shared" si="33"/>
        <v>19.444444444444443</v>
      </c>
      <c r="U761" s="3">
        <f t="shared" si="34"/>
        <v>13.333333333333334</v>
      </c>
      <c r="V761" s="3">
        <f t="shared" si="35"/>
        <v>1.0668</v>
      </c>
      <c r="W761">
        <v>42</v>
      </c>
      <c r="X761">
        <v>1</v>
      </c>
      <c r="Y761">
        <v>13.41</v>
      </c>
      <c r="Z761">
        <v>67</v>
      </c>
      <c r="AA761" t="s">
        <v>370</v>
      </c>
      <c r="AB761">
        <v>56</v>
      </c>
      <c r="AC761" t="s">
        <v>370</v>
      </c>
    </row>
    <row r="762" spans="1:32" x14ac:dyDescent="0.15">
      <c r="A762" s="1">
        <v>38671</v>
      </c>
      <c r="B762">
        <v>27</v>
      </c>
      <c r="C762">
        <v>0.5</v>
      </c>
      <c r="D762">
        <v>7.07</v>
      </c>
      <c r="E762">
        <v>7.6</v>
      </c>
      <c r="F762">
        <v>30.22</v>
      </c>
      <c r="G762">
        <v>0.32200000000000001</v>
      </c>
      <c r="O762">
        <v>3</v>
      </c>
      <c r="P762">
        <v>3</v>
      </c>
      <c r="Q762">
        <v>2</v>
      </c>
      <c r="R762">
        <v>6</v>
      </c>
      <c r="S762">
        <v>3</v>
      </c>
      <c r="T762" s="3">
        <f t="shared" si="33"/>
        <v>20</v>
      </c>
      <c r="U762" s="3">
        <f t="shared" si="34"/>
        <v>14.444444444444445</v>
      </c>
      <c r="V762" s="3">
        <f t="shared" si="35"/>
        <v>0.96519999999999995</v>
      </c>
      <c r="W762">
        <v>38</v>
      </c>
      <c r="Y762">
        <v>11.36</v>
      </c>
      <c r="Z762">
        <v>68</v>
      </c>
      <c r="AA762" t="s">
        <v>370</v>
      </c>
      <c r="AB762">
        <v>58</v>
      </c>
      <c r="AC762" t="s">
        <v>370</v>
      </c>
      <c r="AF762" t="s">
        <v>193</v>
      </c>
    </row>
    <row r="763" spans="1:32" x14ac:dyDescent="0.15">
      <c r="A763" s="1">
        <v>38685</v>
      </c>
      <c r="B763">
        <v>27</v>
      </c>
      <c r="C763">
        <v>0.44</v>
      </c>
      <c r="D763">
        <v>7.2</v>
      </c>
      <c r="E763">
        <v>7.4</v>
      </c>
      <c r="F763">
        <v>11.49</v>
      </c>
      <c r="G763">
        <v>0.19900000000000001</v>
      </c>
      <c r="N763">
        <v>1</v>
      </c>
      <c r="O763">
        <v>3</v>
      </c>
      <c r="P763">
        <v>4</v>
      </c>
      <c r="Q763">
        <v>4</v>
      </c>
      <c r="R763">
        <v>5</v>
      </c>
      <c r="S763">
        <v>3</v>
      </c>
      <c r="T763" s="3">
        <f t="shared" si="33"/>
        <v>20.555555555555557</v>
      </c>
      <c r="U763" s="3">
        <f t="shared" si="34"/>
        <v>10</v>
      </c>
      <c r="V763" s="3">
        <f t="shared" si="35"/>
        <v>0.68579999999999997</v>
      </c>
      <c r="W763">
        <v>27</v>
      </c>
      <c r="X763">
        <v>1</v>
      </c>
      <c r="Y763">
        <v>11.91</v>
      </c>
      <c r="Z763">
        <v>69</v>
      </c>
      <c r="AA763" t="s">
        <v>370</v>
      </c>
      <c r="AB763">
        <v>50</v>
      </c>
      <c r="AC763" t="s">
        <v>370</v>
      </c>
    </row>
    <row r="764" spans="1:32" x14ac:dyDescent="0.15">
      <c r="A764" s="1">
        <v>38699</v>
      </c>
      <c r="B764">
        <v>27</v>
      </c>
      <c r="C764">
        <v>0.1</v>
      </c>
      <c r="D764">
        <v>6.86</v>
      </c>
      <c r="E764">
        <v>3</v>
      </c>
      <c r="F764">
        <v>16.420000000000002</v>
      </c>
      <c r="G764">
        <v>0.14299999999999999</v>
      </c>
      <c r="N764">
        <v>3</v>
      </c>
      <c r="O764">
        <v>1</v>
      </c>
      <c r="P764">
        <v>2</v>
      </c>
      <c r="Q764">
        <v>1</v>
      </c>
      <c r="R764">
        <v>1</v>
      </c>
      <c r="S764">
        <v>1</v>
      </c>
      <c r="T764" s="3">
        <f t="shared" si="33"/>
        <v>-1.1111111111111112</v>
      </c>
      <c r="U764" s="3">
        <f t="shared" si="34"/>
        <v>2.7777777777777777</v>
      </c>
      <c r="V764" s="3">
        <f t="shared" si="35"/>
        <v>0.76200000000000001</v>
      </c>
      <c r="W764">
        <v>30</v>
      </c>
      <c r="Y764">
        <v>9.31</v>
      </c>
      <c r="Z764">
        <v>30</v>
      </c>
      <c r="AA764" t="s">
        <v>370</v>
      </c>
      <c r="AB764">
        <v>37</v>
      </c>
      <c r="AC764" t="s">
        <v>370</v>
      </c>
    </row>
    <row r="765" spans="1:32" x14ac:dyDescent="0.15">
      <c r="A765" s="1">
        <v>38804</v>
      </c>
      <c r="B765">
        <v>27</v>
      </c>
      <c r="C765">
        <v>0.18</v>
      </c>
      <c r="D765">
        <v>7.47</v>
      </c>
      <c r="E765">
        <v>10.9</v>
      </c>
      <c r="G765">
        <v>9.0999999999999998E-2</v>
      </c>
      <c r="N765">
        <v>1</v>
      </c>
      <c r="O765">
        <v>2</v>
      </c>
      <c r="P765">
        <v>2</v>
      </c>
      <c r="Q765">
        <v>1</v>
      </c>
      <c r="R765">
        <v>7</v>
      </c>
      <c r="S765">
        <v>1</v>
      </c>
      <c r="T765" s="3">
        <f t="shared" si="33"/>
        <v>15.555555555555555</v>
      </c>
      <c r="U765" s="3">
        <f t="shared" si="34"/>
        <v>11.111111111111111</v>
      </c>
      <c r="V765" s="3">
        <f t="shared" si="35"/>
        <v>1.3715999999999999</v>
      </c>
      <c r="W765">
        <v>54</v>
      </c>
      <c r="X765">
        <v>1</v>
      </c>
      <c r="Y765">
        <v>10.3</v>
      </c>
      <c r="Z765">
        <v>60</v>
      </c>
      <c r="AA765" t="s">
        <v>370</v>
      </c>
      <c r="AB765">
        <v>52</v>
      </c>
      <c r="AC765" t="s">
        <v>370</v>
      </c>
    </row>
    <row r="766" spans="1:32" x14ac:dyDescent="0.15">
      <c r="A766" s="1">
        <v>38818</v>
      </c>
      <c r="B766">
        <v>27</v>
      </c>
      <c r="T766" s="3" t="str">
        <f t="shared" si="33"/>
        <v xml:space="preserve"> </v>
      </c>
      <c r="U766" s="3" t="str">
        <f t="shared" si="34"/>
        <v xml:space="preserve"> </v>
      </c>
      <c r="V766" s="3">
        <f t="shared" si="35"/>
        <v>0</v>
      </c>
    </row>
    <row r="767" spans="1:32" x14ac:dyDescent="0.15">
      <c r="A767" s="1">
        <v>38832</v>
      </c>
      <c r="B767">
        <v>27</v>
      </c>
      <c r="T767" s="3" t="str">
        <f t="shared" si="33"/>
        <v xml:space="preserve"> </v>
      </c>
      <c r="U767" s="3" t="str">
        <f t="shared" si="34"/>
        <v xml:space="preserve"> </v>
      </c>
      <c r="V767" s="3">
        <f t="shared" si="35"/>
        <v>0</v>
      </c>
    </row>
    <row r="768" spans="1:32" x14ac:dyDescent="0.15">
      <c r="A768" s="1">
        <v>38846</v>
      </c>
      <c r="B768">
        <v>27</v>
      </c>
      <c r="C768">
        <v>0.1</v>
      </c>
      <c r="D768">
        <v>7.3</v>
      </c>
      <c r="E768">
        <v>26.4</v>
      </c>
      <c r="G768">
        <v>0.1</v>
      </c>
      <c r="N768">
        <v>3</v>
      </c>
      <c r="O768">
        <v>1</v>
      </c>
      <c r="P768">
        <v>1</v>
      </c>
      <c r="Q768">
        <v>1</v>
      </c>
      <c r="S768">
        <v>3</v>
      </c>
      <c r="T768" s="3">
        <f t="shared" si="33"/>
        <v>22.222222222222221</v>
      </c>
      <c r="U768" s="3">
        <f t="shared" si="34"/>
        <v>18.888888888888889</v>
      </c>
      <c r="V768" s="3">
        <f t="shared" si="35"/>
        <v>0.76200000000000001</v>
      </c>
      <c r="W768">
        <v>30</v>
      </c>
      <c r="X768">
        <v>1</v>
      </c>
      <c r="Y768">
        <v>10.16</v>
      </c>
      <c r="Z768">
        <v>72</v>
      </c>
      <c r="AA768" t="s">
        <v>370</v>
      </c>
      <c r="AB768">
        <v>66</v>
      </c>
      <c r="AC768" t="s">
        <v>370</v>
      </c>
    </row>
    <row r="769" spans="1:29" x14ac:dyDescent="0.15">
      <c r="A769" s="1">
        <v>38874</v>
      </c>
      <c r="B769">
        <v>27</v>
      </c>
      <c r="C769">
        <v>0.09</v>
      </c>
      <c r="D769">
        <v>7.34</v>
      </c>
      <c r="E769">
        <v>29.2</v>
      </c>
      <c r="G769">
        <v>4.4999999999999998E-2</v>
      </c>
      <c r="N769">
        <v>3</v>
      </c>
      <c r="O769">
        <v>3</v>
      </c>
      <c r="P769">
        <v>3</v>
      </c>
      <c r="Q769">
        <v>2</v>
      </c>
      <c r="R769">
        <v>6</v>
      </c>
      <c r="S769">
        <v>5</v>
      </c>
      <c r="T769" s="3">
        <f t="shared" si="33"/>
        <v>20.555555555555557</v>
      </c>
      <c r="U769" s="3">
        <f t="shared" si="34"/>
        <v>23.333333333333332</v>
      </c>
      <c r="V769" s="3">
        <f t="shared" si="35"/>
        <v>1.0668</v>
      </c>
      <c r="W769">
        <v>42</v>
      </c>
      <c r="X769">
        <v>1</v>
      </c>
      <c r="Y769">
        <v>8.68</v>
      </c>
      <c r="Z769">
        <v>69</v>
      </c>
      <c r="AA769" t="s">
        <v>370</v>
      </c>
      <c r="AB769">
        <v>74</v>
      </c>
      <c r="AC769" t="s">
        <v>370</v>
      </c>
    </row>
    <row r="770" spans="1:29" x14ac:dyDescent="0.15">
      <c r="A770" s="1">
        <v>38903</v>
      </c>
      <c r="B770">
        <v>27</v>
      </c>
      <c r="T770" s="3" t="str">
        <f t="shared" si="33"/>
        <v xml:space="preserve"> </v>
      </c>
      <c r="U770" s="3" t="str">
        <f t="shared" si="34"/>
        <v xml:space="preserve"> </v>
      </c>
      <c r="V770" s="3">
        <f t="shared" si="35"/>
        <v>0</v>
      </c>
    </row>
    <row r="771" spans="1:29" x14ac:dyDescent="0.15">
      <c r="A771" s="1">
        <v>38916</v>
      </c>
      <c r="B771">
        <v>27</v>
      </c>
      <c r="C771">
        <v>0.08</v>
      </c>
      <c r="D771">
        <v>6.66</v>
      </c>
      <c r="E771">
        <v>330.2</v>
      </c>
      <c r="F771">
        <v>2.2000000000000002</v>
      </c>
      <c r="G771">
        <v>0.126</v>
      </c>
      <c r="N771">
        <v>3</v>
      </c>
      <c r="O771">
        <v>1</v>
      </c>
      <c r="P771">
        <v>1</v>
      </c>
      <c r="Q771">
        <v>1</v>
      </c>
      <c r="S771">
        <v>4</v>
      </c>
      <c r="T771" s="3">
        <f t="shared" ref="T771:T804" si="36">IF(Z771&gt;0,IF(AA771="F",((Z771-32)*5/9),Z771),IF(Z771&lt;0,IF(AA771="F",((Z771-32)*5/9),Z771)," "))</f>
        <v>34.444444444444443</v>
      </c>
      <c r="U771" s="3">
        <f t="shared" ref="U771:U834" si="37">IF(AB771&gt;0,IF(AC771="F",((AB771-32)*5/9),AB771),IF(AB771&lt;0,IF(AC771="F",((AB771-32)*5/9),AB771)," "))</f>
        <v>28.888888888888889</v>
      </c>
      <c r="V771" s="3">
        <f t="shared" si="35"/>
        <v>0.71119999999999994</v>
      </c>
      <c r="W771">
        <v>28</v>
      </c>
      <c r="X771">
        <v>1</v>
      </c>
      <c r="Y771">
        <v>9.77</v>
      </c>
      <c r="Z771">
        <v>94</v>
      </c>
      <c r="AA771" t="s">
        <v>370</v>
      </c>
      <c r="AB771">
        <v>84</v>
      </c>
      <c r="AC771" t="s">
        <v>370</v>
      </c>
    </row>
    <row r="772" spans="1:29" x14ac:dyDescent="0.15">
      <c r="A772" s="1">
        <v>38930</v>
      </c>
      <c r="B772">
        <v>27</v>
      </c>
      <c r="T772" s="3" t="str">
        <f t="shared" si="36"/>
        <v xml:space="preserve"> </v>
      </c>
      <c r="U772" s="3" t="str">
        <f t="shared" si="37"/>
        <v xml:space="preserve"> </v>
      </c>
      <c r="V772" s="3">
        <f t="shared" si="35"/>
        <v>0</v>
      </c>
    </row>
    <row r="773" spans="1:29" x14ac:dyDescent="0.15">
      <c r="A773" s="1">
        <v>38944</v>
      </c>
      <c r="B773">
        <v>27</v>
      </c>
      <c r="C773">
        <v>0.19</v>
      </c>
      <c r="D773">
        <v>7.33</v>
      </c>
      <c r="E773">
        <v>54</v>
      </c>
      <c r="F773">
        <v>5.03</v>
      </c>
      <c r="G773">
        <v>0.06</v>
      </c>
      <c r="N773">
        <v>3</v>
      </c>
      <c r="O773">
        <v>2</v>
      </c>
      <c r="P773">
        <v>2</v>
      </c>
      <c r="Q773">
        <v>2</v>
      </c>
      <c r="R773">
        <v>6</v>
      </c>
      <c r="S773">
        <v>1</v>
      </c>
      <c r="T773" s="3">
        <f t="shared" si="36"/>
        <v>29.055555555555557</v>
      </c>
      <c r="U773" s="3">
        <f t="shared" si="37"/>
        <v>25.833333333333332</v>
      </c>
      <c r="V773" s="3">
        <f t="shared" si="35"/>
        <v>0.91439999999999999</v>
      </c>
      <c r="W773">
        <v>36</v>
      </c>
      <c r="X773">
        <v>1</v>
      </c>
      <c r="Y773">
        <v>9.75</v>
      </c>
      <c r="Z773">
        <v>84.3</v>
      </c>
      <c r="AA773" t="s">
        <v>370</v>
      </c>
      <c r="AB773">
        <v>78.5</v>
      </c>
      <c r="AC773" t="s">
        <v>370</v>
      </c>
    </row>
    <row r="774" spans="1:29" x14ac:dyDescent="0.15">
      <c r="A774" s="1">
        <v>38958</v>
      </c>
      <c r="B774">
        <v>27</v>
      </c>
      <c r="T774" s="3" t="str">
        <f t="shared" si="36"/>
        <v xml:space="preserve"> </v>
      </c>
      <c r="U774" s="3" t="str">
        <f t="shared" si="37"/>
        <v xml:space="preserve"> </v>
      </c>
      <c r="V774" s="3">
        <f t="shared" ref="V774:V837" si="38">W774*0.0254</f>
        <v>0</v>
      </c>
    </row>
    <row r="775" spans="1:29" x14ac:dyDescent="0.15">
      <c r="A775" s="1">
        <v>38972</v>
      </c>
      <c r="B775">
        <v>27</v>
      </c>
      <c r="C775">
        <v>0.23</v>
      </c>
      <c r="D775">
        <v>7.15</v>
      </c>
      <c r="E775">
        <v>15.2</v>
      </c>
      <c r="F775">
        <v>1.4</v>
      </c>
      <c r="G775">
        <v>8.4000000000000005E-2</v>
      </c>
      <c r="N775">
        <v>3</v>
      </c>
      <c r="O775">
        <v>1</v>
      </c>
      <c r="P775">
        <v>2</v>
      </c>
      <c r="Q775">
        <v>2</v>
      </c>
      <c r="R775">
        <v>8</v>
      </c>
      <c r="S775">
        <v>1</v>
      </c>
      <c r="T775" s="3">
        <f t="shared" si="36"/>
        <v>20.222222222222225</v>
      </c>
      <c r="U775" s="3">
        <f t="shared" si="37"/>
        <v>22.277777777777775</v>
      </c>
      <c r="V775" s="3">
        <f t="shared" si="38"/>
        <v>1.0668</v>
      </c>
      <c r="W775">
        <v>42</v>
      </c>
      <c r="X775">
        <v>1</v>
      </c>
      <c r="Y775">
        <v>7.29</v>
      </c>
      <c r="Z775">
        <v>68.400000000000006</v>
      </c>
      <c r="AA775" t="s">
        <v>370</v>
      </c>
      <c r="AB775">
        <v>72.099999999999994</v>
      </c>
      <c r="AC775" t="s">
        <v>370</v>
      </c>
    </row>
    <row r="776" spans="1:29" x14ac:dyDescent="0.15">
      <c r="A776" s="1">
        <v>38985</v>
      </c>
      <c r="B776">
        <v>27</v>
      </c>
      <c r="T776" s="3" t="str">
        <f t="shared" si="36"/>
        <v xml:space="preserve"> </v>
      </c>
      <c r="U776" s="3" t="str">
        <f t="shared" si="37"/>
        <v xml:space="preserve"> </v>
      </c>
      <c r="V776" s="3">
        <f t="shared" si="38"/>
        <v>0</v>
      </c>
    </row>
    <row r="777" spans="1:29" x14ac:dyDescent="0.15">
      <c r="A777" s="1">
        <v>39000</v>
      </c>
      <c r="B777">
        <v>27</v>
      </c>
      <c r="T777" s="3" t="str">
        <f t="shared" si="36"/>
        <v xml:space="preserve"> </v>
      </c>
      <c r="U777" s="3" t="str">
        <f t="shared" si="37"/>
        <v xml:space="preserve"> </v>
      </c>
      <c r="V777" s="3">
        <f t="shared" si="38"/>
        <v>0</v>
      </c>
    </row>
    <row r="778" spans="1:29" x14ac:dyDescent="0.15">
      <c r="A778" s="6">
        <v>39014</v>
      </c>
      <c r="B778">
        <v>27</v>
      </c>
      <c r="T778" s="3" t="str">
        <f t="shared" si="36"/>
        <v xml:space="preserve"> </v>
      </c>
      <c r="U778" s="3" t="str">
        <f t="shared" si="37"/>
        <v xml:space="preserve"> </v>
      </c>
      <c r="V778" s="3">
        <f t="shared" si="38"/>
        <v>0</v>
      </c>
    </row>
    <row r="779" spans="1:29" x14ac:dyDescent="0.15">
      <c r="A779" s="6">
        <v>39028</v>
      </c>
      <c r="B779">
        <v>27</v>
      </c>
      <c r="T779" s="3" t="str">
        <f t="shared" si="36"/>
        <v xml:space="preserve"> </v>
      </c>
      <c r="U779" s="3" t="str">
        <f t="shared" si="37"/>
        <v xml:space="preserve"> </v>
      </c>
      <c r="V779" s="3">
        <f t="shared" si="38"/>
        <v>0</v>
      </c>
    </row>
    <row r="780" spans="1:29" x14ac:dyDescent="0.15">
      <c r="A780" s="6">
        <v>39042</v>
      </c>
      <c r="B780">
        <v>27</v>
      </c>
      <c r="C780">
        <v>0.16</v>
      </c>
      <c r="D780">
        <v>6.96</v>
      </c>
      <c r="E780">
        <v>9.6999999999999993</v>
      </c>
      <c r="F780">
        <v>5.23</v>
      </c>
      <c r="G780">
        <v>0.23</v>
      </c>
      <c r="N780">
        <v>2</v>
      </c>
      <c r="O780">
        <v>2</v>
      </c>
      <c r="P780">
        <v>3</v>
      </c>
      <c r="Q780">
        <v>3</v>
      </c>
      <c r="R780">
        <v>8</v>
      </c>
      <c r="S780">
        <v>1</v>
      </c>
      <c r="T780" s="3" t="str">
        <f t="shared" si="36"/>
        <v xml:space="preserve"> </v>
      </c>
      <c r="U780" s="3">
        <f t="shared" si="37"/>
        <v>10</v>
      </c>
      <c r="V780" s="3">
        <f t="shared" si="38"/>
        <v>0.91439999999999999</v>
      </c>
      <c r="W780">
        <v>36</v>
      </c>
      <c r="X780">
        <v>1</v>
      </c>
      <c r="Y780">
        <v>7.88</v>
      </c>
      <c r="AB780">
        <v>50</v>
      </c>
      <c r="AC780" t="s">
        <v>370</v>
      </c>
    </row>
    <row r="781" spans="1:29" x14ac:dyDescent="0.15">
      <c r="A781" s="6">
        <v>39056</v>
      </c>
      <c r="B781">
        <v>27</v>
      </c>
      <c r="T781" s="3" t="str">
        <f t="shared" si="36"/>
        <v xml:space="preserve"> </v>
      </c>
      <c r="U781" s="3" t="str">
        <f t="shared" si="37"/>
        <v xml:space="preserve"> </v>
      </c>
      <c r="V781" s="3">
        <f t="shared" si="38"/>
        <v>0</v>
      </c>
    </row>
    <row r="782" spans="1:29" x14ac:dyDescent="0.15">
      <c r="T782" s="3" t="str">
        <f t="shared" si="36"/>
        <v xml:space="preserve"> </v>
      </c>
      <c r="U782" s="3" t="str">
        <f t="shared" si="37"/>
        <v xml:space="preserve"> </v>
      </c>
      <c r="V782" s="3">
        <f t="shared" si="38"/>
        <v>0</v>
      </c>
    </row>
    <row r="783" spans="1:29" x14ac:dyDescent="0.15">
      <c r="T783" s="3" t="str">
        <f t="shared" si="36"/>
        <v xml:space="preserve"> </v>
      </c>
      <c r="U783" s="3" t="str">
        <f t="shared" si="37"/>
        <v xml:space="preserve"> </v>
      </c>
      <c r="V783" s="3">
        <f t="shared" si="38"/>
        <v>0</v>
      </c>
    </row>
    <row r="784" spans="1:29" x14ac:dyDescent="0.15">
      <c r="A784" s="6"/>
      <c r="T784" s="3" t="str">
        <f t="shared" si="36"/>
        <v xml:space="preserve"> </v>
      </c>
      <c r="U784" s="3" t="str">
        <f t="shared" si="37"/>
        <v xml:space="preserve"> </v>
      </c>
      <c r="V784" s="3">
        <f t="shared" si="38"/>
        <v>0</v>
      </c>
    </row>
    <row r="785" spans="1:32" x14ac:dyDescent="0.15">
      <c r="A785" s="6"/>
      <c r="T785" s="3" t="str">
        <f t="shared" si="36"/>
        <v xml:space="preserve"> </v>
      </c>
      <c r="U785" s="3" t="str">
        <f t="shared" si="37"/>
        <v xml:space="preserve"> </v>
      </c>
      <c r="V785" s="3">
        <f t="shared" si="38"/>
        <v>0</v>
      </c>
    </row>
    <row r="786" spans="1:32" x14ac:dyDescent="0.15">
      <c r="A786" s="1">
        <v>38615</v>
      </c>
      <c r="B786">
        <v>28</v>
      </c>
      <c r="C786">
        <v>8.6999999999999993</v>
      </c>
      <c r="D786">
        <v>6.04</v>
      </c>
      <c r="E786">
        <v>14.6</v>
      </c>
      <c r="F786">
        <v>22.64</v>
      </c>
      <c r="G786">
        <v>0.13100000000000001</v>
      </c>
      <c r="N786">
        <v>1</v>
      </c>
      <c r="O786">
        <v>3</v>
      </c>
      <c r="P786">
        <v>3</v>
      </c>
      <c r="Q786">
        <v>3</v>
      </c>
      <c r="R786">
        <v>7</v>
      </c>
      <c r="S786">
        <v>3</v>
      </c>
      <c r="T786" s="3">
        <f t="shared" si="36"/>
        <v>30</v>
      </c>
      <c r="U786" s="3">
        <f t="shared" si="37"/>
        <v>26</v>
      </c>
      <c r="V786" s="3">
        <f t="shared" si="38"/>
        <v>0.4572</v>
      </c>
      <c r="W786">
        <v>18</v>
      </c>
      <c r="X786">
        <v>1</v>
      </c>
      <c r="Y786">
        <v>5.99</v>
      </c>
      <c r="Z786">
        <v>30</v>
      </c>
      <c r="AA786" t="s">
        <v>369</v>
      </c>
      <c r="AB786">
        <v>26</v>
      </c>
      <c r="AC786" t="s">
        <v>369</v>
      </c>
      <c r="AD786">
        <v>1</v>
      </c>
      <c r="AE786" t="s">
        <v>105</v>
      </c>
      <c r="AF786" t="s">
        <v>106</v>
      </c>
    </row>
    <row r="787" spans="1:32" x14ac:dyDescent="0.15">
      <c r="A787" s="1">
        <v>38629</v>
      </c>
      <c r="B787">
        <v>28</v>
      </c>
      <c r="C787">
        <v>8.7100000000000009</v>
      </c>
      <c r="D787">
        <v>5.89</v>
      </c>
      <c r="E787">
        <v>9.8000000000000007</v>
      </c>
      <c r="F787">
        <v>18.03</v>
      </c>
      <c r="G787">
        <v>5.7000000000000002E-2</v>
      </c>
      <c r="N787">
        <v>1</v>
      </c>
      <c r="O787">
        <v>2</v>
      </c>
      <c r="P787">
        <v>2</v>
      </c>
      <c r="Q787">
        <v>1</v>
      </c>
      <c r="R787">
        <v>4</v>
      </c>
      <c r="S787">
        <v>2</v>
      </c>
      <c r="T787" s="3">
        <f t="shared" si="36"/>
        <v>30</v>
      </c>
      <c r="U787" s="3">
        <f t="shared" si="37"/>
        <v>22</v>
      </c>
      <c r="V787" s="3">
        <f t="shared" si="38"/>
        <v>0.4572</v>
      </c>
      <c r="W787">
        <v>18</v>
      </c>
      <c r="X787">
        <v>1</v>
      </c>
      <c r="Y787">
        <v>8.5</v>
      </c>
      <c r="Z787">
        <v>30</v>
      </c>
      <c r="AA787" t="s">
        <v>369</v>
      </c>
      <c r="AB787">
        <v>22</v>
      </c>
      <c r="AC787" t="s">
        <v>369</v>
      </c>
    </row>
    <row r="788" spans="1:32" x14ac:dyDescent="0.15">
      <c r="A788" s="4">
        <v>38643</v>
      </c>
      <c r="B788">
        <v>28</v>
      </c>
      <c r="C788">
        <v>7.63</v>
      </c>
      <c r="D788">
        <v>5.62</v>
      </c>
      <c r="E788">
        <v>9.3000000000000007</v>
      </c>
      <c r="F788">
        <v>24.11</v>
      </c>
      <c r="G788">
        <v>0.14899999999999999</v>
      </c>
      <c r="N788">
        <v>1</v>
      </c>
      <c r="O788">
        <v>1</v>
      </c>
      <c r="P788">
        <v>3</v>
      </c>
      <c r="Q788">
        <v>2</v>
      </c>
      <c r="R788">
        <v>8</v>
      </c>
      <c r="S788">
        <v>1</v>
      </c>
      <c r="T788" s="3">
        <f t="shared" si="36"/>
        <v>23</v>
      </c>
      <c r="U788" s="3">
        <f t="shared" si="37"/>
        <v>18</v>
      </c>
      <c r="V788" s="3">
        <f t="shared" si="38"/>
        <v>0.53339999999999999</v>
      </c>
      <c r="W788">
        <v>21</v>
      </c>
      <c r="X788">
        <v>1</v>
      </c>
      <c r="Y788">
        <v>6.82</v>
      </c>
      <c r="Z788">
        <v>23</v>
      </c>
      <c r="AA788" t="s">
        <v>369</v>
      </c>
      <c r="AB788">
        <v>18</v>
      </c>
      <c r="AC788" t="s">
        <v>369</v>
      </c>
    </row>
    <row r="789" spans="1:32" x14ac:dyDescent="0.15">
      <c r="A789" s="4">
        <v>38657</v>
      </c>
      <c r="B789">
        <v>28</v>
      </c>
      <c r="C789">
        <v>6.46</v>
      </c>
      <c r="D789">
        <v>5.78</v>
      </c>
      <c r="E789">
        <v>11.7</v>
      </c>
      <c r="F789">
        <v>35.15</v>
      </c>
      <c r="G789">
        <v>9.4E-2</v>
      </c>
      <c r="N789">
        <v>2</v>
      </c>
      <c r="O789">
        <v>2</v>
      </c>
      <c r="P789">
        <v>3</v>
      </c>
      <c r="Q789">
        <v>3</v>
      </c>
      <c r="R789">
        <v>7</v>
      </c>
      <c r="S789">
        <v>1</v>
      </c>
      <c r="T789" s="3">
        <f t="shared" si="36"/>
        <v>14</v>
      </c>
      <c r="U789" s="3">
        <f t="shared" si="37"/>
        <v>12</v>
      </c>
      <c r="V789" s="3">
        <f t="shared" si="38"/>
        <v>0.76200000000000001</v>
      </c>
      <c r="W789">
        <v>30</v>
      </c>
      <c r="X789">
        <v>1</v>
      </c>
      <c r="Y789">
        <v>4.84</v>
      </c>
      <c r="Z789">
        <v>14</v>
      </c>
      <c r="AA789" t="s">
        <v>369</v>
      </c>
      <c r="AB789">
        <v>12</v>
      </c>
      <c r="AC789" t="s">
        <v>369</v>
      </c>
    </row>
    <row r="790" spans="1:32" x14ac:dyDescent="0.15">
      <c r="A790" s="1">
        <v>38671</v>
      </c>
      <c r="B790">
        <v>28</v>
      </c>
      <c r="C790">
        <v>6.05</v>
      </c>
      <c r="D790">
        <v>5.85</v>
      </c>
      <c r="E790">
        <v>11.4</v>
      </c>
      <c r="F790">
        <v>36.46</v>
      </c>
      <c r="G790">
        <v>4.2000000000000003E-2</v>
      </c>
      <c r="N790">
        <v>3</v>
      </c>
      <c r="O790">
        <v>3</v>
      </c>
      <c r="P790">
        <v>2</v>
      </c>
      <c r="Q790">
        <v>2</v>
      </c>
      <c r="R790">
        <v>5</v>
      </c>
      <c r="S790">
        <v>1</v>
      </c>
      <c r="T790" s="3">
        <f t="shared" si="36"/>
        <v>12</v>
      </c>
      <c r="U790" s="3">
        <f t="shared" si="37"/>
        <v>13</v>
      </c>
      <c r="V790" s="3">
        <f t="shared" si="38"/>
        <v>0.53339999999999999</v>
      </c>
      <c r="W790">
        <v>21</v>
      </c>
      <c r="X790">
        <v>1</v>
      </c>
      <c r="Y790">
        <v>6.77</v>
      </c>
      <c r="Z790">
        <v>12</v>
      </c>
      <c r="AA790" t="s">
        <v>369</v>
      </c>
      <c r="AB790">
        <v>13</v>
      </c>
      <c r="AC790" t="s">
        <v>369</v>
      </c>
    </row>
    <row r="791" spans="1:32" x14ac:dyDescent="0.15">
      <c r="A791" s="1">
        <v>38685</v>
      </c>
      <c r="B791">
        <v>28</v>
      </c>
      <c r="C791">
        <v>6.49</v>
      </c>
      <c r="D791">
        <v>6.05</v>
      </c>
      <c r="E791">
        <v>10.6</v>
      </c>
      <c r="F791">
        <v>18.77</v>
      </c>
      <c r="G791">
        <v>0.11899999999999999</v>
      </c>
      <c r="N791">
        <v>4</v>
      </c>
      <c r="O791">
        <v>2</v>
      </c>
      <c r="P791">
        <v>2</v>
      </c>
      <c r="Q791">
        <v>2</v>
      </c>
      <c r="R791">
        <v>5</v>
      </c>
      <c r="S791">
        <v>2</v>
      </c>
      <c r="T791" s="3">
        <f t="shared" si="36"/>
        <v>15</v>
      </c>
      <c r="U791" s="3">
        <f t="shared" si="37"/>
        <v>10</v>
      </c>
      <c r="V791" s="3">
        <f t="shared" si="38"/>
        <v>0.60959999999999992</v>
      </c>
      <c r="W791">
        <v>24</v>
      </c>
      <c r="X791">
        <v>1</v>
      </c>
      <c r="Y791">
        <v>6.78</v>
      </c>
      <c r="Z791">
        <v>15</v>
      </c>
      <c r="AA791" t="s">
        <v>369</v>
      </c>
      <c r="AB791">
        <v>10</v>
      </c>
      <c r="AC791" t="s">
        <v>369</v>
      </c>
    </row>
    <row r="792" spans="1:32" x14ac:dyDescent="0.15">
      <c r="A792" s="1">
        <v>38699</v>
      </c>
      <c r="B792">
        <v>28</v>
      </c>
      <c r="C792">
        <v>6.93</v>
      </c>
      <c r="D792">
        <v>5.62</v>
      </c>
      <c r="E792">
        <v>7.3</v>
      </c>
      <c r="F792">
        <v>37.53</v>
      </c>
      <c r="G792">
        <v>0.112</v>
      </c>
      <c r="N792">
        <v>1</v>
      </c>
      <c r="O792">
        <v>1</v>
      </c>
      <c r="P792">
        <v>3</v>
      </c>
      <c r="Q792">
        <v>1</v>
      </c>
      <c r="R792">
        <v>8</v>
      </c>
      <c r="S792">
        <v>1</v>
      </c>
      <c r="T792" s="3">
        <f t="shared" si="36"/>
        <v>7</v>
      </c>
      <c r="U792" s="3">
        <f t="shared" si="37"/>
        <v>3</v>
      </c>
      <c r="V792" s="3">
        <f t="shared" si="38"/>
        <v>0.38100000000000001</v>
      </c>
      <c r="W792">
        <v>15</v>
      </c>
      <c r="X792">
        <v>1</v>
      </c>
      <c r="Y792">
        <v>3.9</v>
      </c>
      <c r="Z792">
        <v>7</v>
      </c>
      <c r="AA792" t="s">
        <v>369</v>
      </c>
      <c r="AB792">
        <v>3</v>
      </c>
      <c r="AC792" t="s">
        <v>369</v>
      </c>
    </row>
    <row r="793" spans="1:32" x14ac:dyDescent="0.15">
      <c r="A793" s="1">
        <v>38804</v>
      </c>
      <c r="B793">
        <v>28</v>
      </c>
      <c r="C793">
        <v>5.17</v>
      </c>
      <c r="D793">
        <v>6.23</v>
      </c>
      <c r="E793">
        <v>9.9</v>
      </c>
      <c r="G793">
        <v>8.3000000000000004E-2</v>
      </c>
      <c r="N793">
        <v>4</v>
      </c>
      <c r="O793">
        <v>3</v>
      </c>
      <c r="P793">
        <v>2</v>
      </c>
      <c r="Q793">
        <v>2</v>
      </c>
      <c r="R793">
        <v>4</v>
      </c>
      <c r="S793">
        <v>1</v>
      </c>
      <c r="T793" s="3">
        <f t="shared" si="36"/>
        <v>14</v>
      </c>
      <c r="U793" s="3">
        <f t="shared" si="37"/>
        <v>10</v>
      </c>
      <c r="V793" s="3">
        <f t="shared" si="38"/>
        <v>0.2286</v>
      </c>
      <c r="W793">
        <v>9</v>
      </c>
      <c r="X793">
        <v>1</v>
      </c>
      <c r="Y793">
        <v>9.6199999999999992</v>
      </c>
      <c r="Z793">
        <v>14</v>
      </c>
      <c r="AA793" t="s">
        <v>369</v>
      </c>
      <c r="AB793">
        <v>10</v>
      </c>
      <c r="AC793" t="s">
        <v>369</v>
      </c>
    </row>
    <row r="794" spans="1:32" x14ac:dyDescent="0.15">
      <c r="A794" s="1">
        <v>38818</v>
      </c>
      <c r="B794">
        <v>28</v>
      </c>
      <c r="T794" s="3" t="str">
        <f t="shared" si="36"/>
        <v xml:space="preserve"> </v>
      </c>
      <c r="U794" s="3" t="str">
        <f t="shared" si="37"/>
        <v xml:space="preserve"> </v>
      </c>
      <c r="V794" s="3">
        <f t="shared" si="38"/>
        <v>0</v>
      </c>
    </row>
    <row r="795" spans="1:32" x14ac:dyDescent="0.15">
      <c r="A795" s="1">
        <v>38832</v>
      </c>
      <c r="B795">
        <v>28</v>
      </c>
      <c r="N795">
        <v>3</v>
      </c>
      <c r="O795">
        <v>2</v>
      </c>
      <c r="P795">
        <v>1</v>
      </c>
      <c r="Q795">
        <v>1</v>
      </c>
      <c r="S795">
        <v>3</v>
      </c>
      <c r="T795" s="3">
        <f t="shared" si="36"/>
        <v>5</v>
      </c>
      <c r="U795" s="3">
        <f t="shared" si="37"/>
        <v>15</v>
      </c>
      <c r="V795" s="3">
        <f t="shared" si="38"/>
        <v>0.30479999999999996</v>
      </c>
      <c r="W795">
        <v>12</v>
      </c>
      <c r="X795">
        <v>1</v>
      </c>
      <c r="Z795">
        <v>5</v>
      </c>
      <c r="AA795" t="s">
        <v>369</v>
      </c>
      <c r="AB795">
        <v>15</v>
      </c>
      <c r="AC795" t="s">
        <v>369</v>
      </c>
    </row>
    <row r="796" spans="1:32" x14ac:dyDescent="0.15">
      <c r="A796" s="4">
        <v>38846</v>
      </c>
      <c r="B796">
        <v>28</v>
      </c>
      <c r="C796">
        <v>3.27</v>
      </c>
      <c r="D796">
        <v>6</v>
      </c>
      <c r="E796">
        <v>6.6</v>
      </c>
      <c r="G796">
        <v>4.3999999999999997E-2</v>
      </c>
      <c r="N796">
        <v>2</v>
      </c>
      <c r="O796">
        <v>2</v>
      </c>
      <c r="P796">
        <v>1</v>
      </c>
      <c r="Q796">
        <v>1</v>
      </c>
      <c r="S796">
        <v>4</v>
      </c>
      <c r="T796" s="3">
        <f t="shared" si="36"/>
        <v>5</v>
      </c>
      <c r="U796" s="3">
        <f t="shared" si="37"/>
        <v>17</v>
      </c>
      <c r="V796" s="3">
        <f t="shared" si="38"/>
        <v>0.4572</v>
      </c>
      <c r="W796">
        <v>18</v>
      </c>
      <c r="X796">
        <v>1</v>
      </c>
      <c r="Y796">
        <v>9.18</v>
      </c>
      <c r="Z796">
        <v>5</v>
      </c>
      <c r="AA796" t="s">
        <v>369</v>
      </c>
      <c r="AB796">
        <v>17</v>
      </c>
      <c r="AC796" t="s">
        <v>369</v>
      </c>
    </row>
    <row r="797" spans="1:32" x14ac:dyDescent="0.15">
      <c r="A797" s="1">
        <v>38860</v>
      </c>
      <c r="B797">
        <v>28</v>
      </c>
      <c r="C797">
        <v>3.33</v>
      </c>
      <c r="D797">
        <v>5.99</v>
      </c>
      <c r="E797">
        <v>7.1</v>
      </c>
      <c r="G797">
        <v>0.05</v>
      </c>
      <c r="N797">
        <v>3</v>
      </c>
      <c r="O797">
        <v>2</v>
      </c>
      <c r="P797">
        <v>1</v>
      </c>
      <c r="Q797">
        <v>1</v>
      </c>
      <c r="S797">
        <v>1</v>
      </c>
      <c r="T797" s="3">
        <f t="shared" si="36"/>
        <v>5</v>
      </c>
      <c r="U797" s="3">
        <f t="shared" si="37"/>
        <v>19</v>
      </c>
      <c r="V797" s="3">
        <f t="shared" si="38"/>
        <v>0.53339999999999999</v>
      </c>
      <c r="W797">
        <v>21</v>
      </c>
      <c r="X797">
        <v>1</v>
      </c>
      <c r="Y797">
        <v>7.3</v>
      </c>
      <c r="Z797">
        <v>5</v>
      </c>
      <c r="AA797" t="s">
        <v>369</v>
      </c>
      <c r="AB797">
        <v>19</v>
      </c>
      <c r="AC797" t="s">
        <v>369</v>
      </c>
    </row>
    <row r="798" spans="1:32" x14ac:dyDescent="0.15">
      <c r="A798" s="1">
        <v>38874</v>
      </c>
      <c r="B798">
        <v>28</v>
      </c>
      <c r="C798">
        <v>0</v>
      </c>
      <c r="D798">
        <v>5.71</v>
      </c>
      <c r="E798">
        <v>8.9</v>
      </c>
      <c r="G798">
        <v>6.7000000000000004E-2</v>
      </c>
      <c r="N798">
        <v>4</v>
      </c>
      <c r="O798">
        <v>3</v>
      </c>
      <c r="P798">
        <v>1</v>
      </c>
      <c r="Q798">
        <v>1</v>
      </c>
      <c r="S798">
        <v>4</v>
      </c>
      <c r="T798" s="3">
        <f t="shared" si="36"/>
        <v>15</v>
      </c>
      <c r="U798" s="3">
        <f t="shared" si="37"/>
        <v>23</v>
      </c>
      <c r="V798" s="3">
        <f t="shared" si="38"/>
        <v>0.38100000000000001</v>
      </c>
      <c r="W798">
        <v>15</v>
      </c>
      <c r="X798">
        <v>1</v>
      </c>
      <c r="Y798">
        <v>8.94</v>
      </c>
      <c r="Z798">
        <v>15</v>
      </c>
      <c r="AA798" t="s">
        <v>369</v>
      </c>
      <c r="AB798">
        <v>23</v>
      </c>
      <c r="AC798" t="s">
        <v>369</v>
      </c>
    </row>
    <row r="799" spans="1:32" x14ac:dyDescent="0.15">
      <c r="A799" s="1">
        <v>38888</v>
      </c>
      <c r="B799">
        <v>28</v>
      </c>
      <c r="C799">
        <v>17.59</v>
      </c>
      <c r="D799">
        <v>6.51</v>
      </c>
      <c r="E799">
        <v>10.9</v>
      </c>
      <c r="F799">
        <v>10.9</v>
      </c>
      <c r="G799">
        <v>8.2000000000000003E-2</v>
      </c>
      <c r="N799">
        <v>4</v>
      </c>
      <c r="O799">
        <v>2</v>
      </c>
      <c r="P799">
        <v>2</v>
      </c>
      <c r="Q799">
        <v>2</v>
      </c>
      <c r="R799">
        <v>6</v>
      </c>
      <c r="S799">
        <v>2</v>
      </c>
      <c r="T799" s="3">
        <f t="shared" si="36"/>
        <v>20</v>
      </c>
      <c r="U799" s="3">
        <f t="shared" si="37"/>
        <v>24</v>
      </c>
      <c r="V799" s="3">
        <f t="shared" si="38"/>
        <v>0.38100000000000001</v>
      </c>
      <c r="W799">
        <v>15</v>
      </c>
      <c r="X799">
        <v>1</v>
      </c>
      <c r="Y799">
        <v>6.52</v>
      </c>
      <c r="Z799">
        <v>20</v>
      </c>
      <c r="AA799" t="s">
        <v>369</v>
      </c>
      <c r="AB799">
        <v>24</v>
      </c>
      <c r="AC799" t="s">
        <v>369</v>
      </c>
    </row>
    <row r="800" spans="1:32" x14ac:dyDescent="0.15">
      <c r="A800" s="1">
        <v>38903</v>
      </c>
      <c r="B800">
        <v>28</v>
      </c>
      <c r="T800" s="3" t="str">
        <f t="shared" si="36"/>
        <v xml:space="preserve"> </v>
      </c>
      <c r="U800" s="3" t="str">
        <f t="shared" si="37"/>
        <v xml:space="preserve"> </v>
      </c>
      <c r="V800" s="3">
        <f t="shared" si="38"/>
        <v>0</v>
      </c>
    </row>
    <row r="801" spans="1:29" x14ac:dyDescent="0.15">
      <c r="A801" s="1">
        <v>38916</v>
      </c>
      <c r="B801">
        <v>28</v>
      </c>
      <c r="T801" s="3" t="str">
        <f t="shared" si="36"/>
        <v xml:space="preserve"> </v>
      </c>
      <c r="U801" s="3" t="str">
        <f t="shared" si="37"/>
        <v xml:space="preserve"> </v>
      </c>
      <c r="V801" s="3">
        <f t="shared" si="38"/>
        <v>0</v>
      </c>
    </row>
    <row r="802" spans="1:29" x14ac:dyDescent="0.15">
      <c r="A802" s="1">
        <v>38930</v>
      </c>
      <c r="B802">
        <v>28</v>
      </c>
      <c r="C802">
        <v>7.74</v>
      </c>
      <c r="D802">
        <v>6.15</v>
      </c>
      <c r="F802">
        <v>11.9</v>
      </c>
      <c r="G802">
        <v>0.19400000000000001</v>
      </c>
      <c r="N802">
        <v>1</v>
      </c>
      <c r="O802">
        <v>3</v>
      </c>
      <c r="P802">
        <v>2</v>
      </c>
      <c r="Q802">
        <v>1</v>
      </c>
      <c r="R802">
        <v>6</v>
      </c>
      <c r="S802">
        <v>1</v>
      </c>
      <c r="T802" s="3">
        <f t="shared" si="36"/>
        <v>25</v>
      </c>
      <c r="U802" s="3">
        <f t="shared" si="37"/>
        <v>30</v>
      </c>
      <c r="V802" s="3">
        <f t="shared" si="38"/>
        <v>0.4572</v>
      </c>
      <c r="W802">
        <v>18</v>
      </c>
      <c r="X802">
        <v>1</v>
      </c>
      <c r="Y802">
        <v>6.54</v>
      </c>
      <c r="Z802">
        <v>25</v>
      </c>
      <c r="AA802" t="s">
        <v>369</v>
      </c>
      <c r="AB802">
        <v>30</v>
      </c>
      <c r="AC802" t="s">
        <v>369</v>
      </c>
    </row>
    <row r="803" spans="1:29" x14ac:dyDescent="0.15">
      <c r="A803" s="1">
        <v>38944</v>
      </c>
      <c r="B803">
        <v>28</v>
      </c>
      <c r="T803" s="3" t="str">
        <f t="shared" si="36"/>
        <v xml:space="preserve"> </v>
      </c>
      <c r="U803" s="3" t="str">
        <f t="shared" si="37"/>
        <v xml:space="preserve"> </v>
      </c>
      <c r="V803" s="3">
        <f t="shared" si="38"/>
        <v>0</v>
      </c>
    </row>
    <row r="804" spans="1:29" x14ac:dyDescent="0.15">
      <c r="A804" s="1">
        <v>38958</v>
      </c>
      <c r="B804">
        <v>28</v>
      </c>
      <c r="C804">
        <v>5.19</v>
      </c>
      <c r="D804">
        <v>5.98</v>
      </c>
      <c r="E804">
        <v>17.899999999999999</v>
      </c>
      <c r="F804">
        <v>15.8</v>
      </c>
      <c r="G804">
        <v>7.1999999999999995E-2</v>
      </c>
      <c r="N804">
        <v>1</v>
      </c>
      <c r="O804">
        <v>2</v>
      </c>
      <c r="P804">
        <v>2</v>
      </c>
      <c r="Q804">
        <v>2</v>
      </c>
      <c r="R804">
        <v>5</v>
      </c>
      <c r="S804">
        <v>1</v>
      </c>
      <c r="T804" s="3">
        <f t="shared" si="36"/>
        <v>23</v>
      </c>
      <c r="U804" s="3">
        <f t="shared" si="37"/>
        <v>27</v>
      </c>
      <c r="V804" s="3">
        <f t="shared" si="38"/>
        <v>0.30479999999999996</v>
      </c>
      <c r="W804">
        <v>12</v>
      </c>
      <c r="X804">
        <v>1</v>
      </c>
      <c r="Y804">
        <v>7.26</v>
      </c>
      <c r="Z804">
        <v>23</v>
      </c>
      <c r="AA804" t="s">
        <v>369</v>
      </c>
      <c r="AB804">
        <v>27</v>
      </c>
      <c r="AC804" t="s">
        <v>369</v>
      </c>
    </row>
    <row r="805" spans="1:29" x14ac:dyDescent="0.15">
      <c r="A805" s="1">
        <v>38972</v>
      </c>
      <c r="B805">
        <v>28</v>
      </c>
      <c r="C805">
        <v>9.14</v>
      </c>
      <c r="D805">
        <v>5.76</v>
      </c>
      <c r="E805">
        <v>12</v>
      </c>
      <c r="F805">
        <v>15.5</v>
      </c>
      <c r="G805">
        <v>0.17299999999999999</v>
      </c>
      <c r="N805">
        <v>1</v>
      </c>
      <c r="O805">
        <v>2</v>
      </c>
      <c r="P805">
        <v>1</v>
      </c>
      <c r="Q805">
        <v>1</v>
      </c>
      <c r="S805">
        <v>1</v>
      </c>
      <c r="U805" s="3">
        <f t="shared" si="37"/>
        <v>23</v>
      </c>
      <c r="V805" s="3">
        <f t="shared" si="38"/>
        <v>0.53339999999999999</v>
      </c>
      <c r="W805">
        <v>21</v>
      </c>
      <c r="X805">
        <v>1</v>
      </c>
      <c r="Y805">
        <v>7.83</v>
      </c>
      <c r="Z805">
        <v>8</v>
      </c>
      <c r="AA805" t="s">
        <v>369</v>
      </c>
      <c r="AB805">
        <v>23</v>
      </c>
      <c r="AC805" t="s">
        <v>369</v>
      </c>
    </row>
    <row r="806" spans="1:29" x14ac:dyDescent="0.15">
      <c r="A806" s="1">
        <v>38985</v>
      </c>
      <c r="B806">
        <v>28</v>
      </c>
      <c r="C806">
        <v>5.88</v>
      </c>
      <c r="D806">
        <v>5.89</v>
      </c>
      <c r="E806">
        <v>21.1</v>
      </c>
      <c r="F806">
        <v>11</v>
      </c>
      <c r="G806">
        <v>0.10100000000000001</v>
      </c>
      <c r="N806">
        <v>3</v>
      </c>
      <c r="O806">
        <v>1</v>
      </c>
      <c r="P806">
        <v>2</v>
      </c>
      <c r="Q806">
        <v>2</v>
      </c>
      <c r="R806">
        <v>7</v>
      </c>
      <c r="S806">
        <v>1</v>
      </c>
      <c r="U806" s="3">
        <f t="shared" si="37"/>
        <v>17</v>
      </c>
      <c r="V806" s="3">
        <f t="shared" si="38"/>
        <v>0.53339999999999999</v>
      </c>
      <c r="W806">
        <v>21</v>
      </c>
      <c r="X806">
        <v>1</v>
      </c>
      <c r="Y806">
        <v>8.18</v>
      </c>
      <c r="Z806">
        <v>19</v>
      </c>
      <c r="AA806" t="s">
        <v>369</v>
      </c>
      <c r="AB806">
        <v>17</v>
      </c>
      <c r="AC806" t="s">
        <v>369</v>
      </c>
    </row>
    <row r="807" spans="1:29" x14ac:dyDescent="0.15">
      <c r="A807" s="1">
        <v>39000</v>
      </c>
      <c r="B807">
        <v>28</v>
      </c>
      <c r="C807">
        <v>5</v>
      </c>
      <c r="D807">
        <v>5.96</v>
      </c>
      <c r="E807">
        <v>22</v>
      </c>
      <c r="G807">
        <v>9.8000000000000004E-2</v>
      </c>
      <c r="N807">
        <v>3</v>
      </c>
      <c r="O807">
        <v>1</v>
      </c>
      <c r="P807">
        <v>1</v>
      </c>
      <c r="Q807">
        <v>2</v>
      </c>
      <c r="R807" t="s">
        <v>22</v>
      </c>
      <c r="S807">
        <v>1</v>
      </c>
      <c r="U807" s="3">
        <f t="shared" si="37"/>
        <v>15</v>
      </c>
      <c r="V807" s="3">
        <f t="shared" si="38"/>
        <v>0.68579999999999997</v>
      </c>
      <c r="W807">
        <v>27</v>
      </c>
      <c r="X807">
        <v>1</v>
      </c>
      <c r="Y807">
        <v>6.86</v>
      </c>
      <c r="Z807">
        <v>17</v>
      </c>
      <c r="AA807" t="s">
        <v>369</v>
      </c>
      <c r="AB807">
        <v>15</v>
      </c>
      <c r="AC807" t="s">
        <v>369</v>
      </c>
    </row>
    <row r="808" spans="1:29" x14ac:dyDescent="0.15">
      <c r="A808" s="6">
        <v>39014</v>
      </c>
      <c r="B808">
        <v>28</v>
      </c>
      <c r="C808">
        <v>3.74</v>
      </c>
      <c r="D808">
        <v>6.19</v>
      </c>
      <c r="E808">
        <v>20.8</v>
      </c>
      <c r="F808">
        <v>9.43</v>
      </c>
      <c r="G808">
        <v>5.1999999999999998E-2</v>
      </c>
      <c r="N808">
        <v>3</v>
      </c>
      <c r="O808">
        <v>2</v>
      </c>
      <c r="P808">
        <v>3</v>
      </c>
      <c r="Q808">
        <v>2</v>
      </c>
      <c r="R808">
        <v>8</v>
      </c>
      <c r="S808">
        <v>2</v>
      </c>
      <c r="U808" s="3" t="str">
        <f t="shared" si="37"/>
        <v xml:space="preserve"> </v>
      </c>
      <c r="V808" s="3">
        <f t="shared" si="38"/>
        <v>0.68579999999999997</v>
      </c>
      <c r="W808">
        <v>27</v>
      </c>
      <c r="X808">
        <v>1</v>
      </c>
      <c r="Y808">
        <v>8.1999999999999993</v>
      </c>
      <c r="Z808">
        <v>3</v>
      </c>
      <c r="AA808" t="s">
        <v>369</v>
      </c>
    </row>
    <row r="809" spans="1:29" x14ac:dyDescent="0.15">
      <c r="A809" s="6">
        <v>39028</v>
      </c>
      <c r="B809">
        <v>28</v>
      </c>
      <c r="C809">
        <v>4.8</v>
      </c>
      <c r="D809">
        <v>5.66</v>
      </c>
      <c r="E809">
        <v>12.7</v>
      </c>
      <c r="F809">
        <v>20.7</v>
      </c>
      <c r="G809">
        <v>0.05</v>
      </c>
      <c r="N809">
        <v>2</v>
      </c>
      <c r="O809">
        <v>2</v>
      </c>
      <c r="P809">
        <v>1</v>
      </c>
      <c r="Q809">
        <v>1</v>
      </c>
      <c r="S809">
        <v>1</v>
      </c>
      <c r="U809" s="3">
        <f t="shared" si="37"/>
        <v>10</v>
      </c>
      <c r="V809" s="3">
        <f t="shared" si="38"/>
        <v>0.30479999999999996</v>
      </c>
      <c r="W809">
        <v>12</v>
      </c>
      <c r="X809">
        <v>1</v>
      </c>
      <c r="Y809">
        <v>9.0500000000000007</v>
      </c>
      <c r="Z809">
        <v>0</v>
      </c>
      <c r="AA809" t="s">
        <v>369</v>
      </c>
      <c r="AB809">
        <v>10</v>
      </c>
      <c r="AC809" t="s">
        <v>369</v>
      </c>
    </row>
    <row r="810" spans="1:29" x14ac:dyDescent="0.15">
      <c r="A810" s="6">
        <v>39042</v>
      </c>
      <c r="B810">
        <v>28</v>
      </c>
      <c r="C810">
        <v>2.16</v>
      </c>
      <c r="D810">
        <v>6.02</v>
      </c>
      <c r="E810">
        <v>8.1</v>
      </c>
      <c r="F810">
        <v>8.7100000000000009</v>
      </c>
      <c r="G810">
        <v>0.14199999999999999</v>
      </c>
      <c r="N810">
        <v>3</v>
      </c>
      <c r="O810">
        <v>3</v>
      </c>
      <c r="P810">
        <v>2</v>
      </c>
      <c r="Q810">
        <v>1</v>
      </c>
      <c r="R810">
        <v>1</v>
      </c>
      <c r="S810">
        <v>1</v>
      </c>
      <c r="U810" s="3">
        <f t="shared" si="37"/>
        <v>10</v>
      </c>
      <c r="V810" s="3">
        <f t="shared" si="38"/>
        <v>0.30479999999999996</v>
      </c>
      <c r="W810">
        <v>12</v>
      </c>
      <c r="X810">
        <v>1</v>
      </c>
      <c r="Y810">
        <v>7.76</v>
      </c>
      <c r="Z810">
        <v>0</v>
      </c>
      <c r="AA810" t="s">
        <v>369</v>
      </c>
      <c r="AB810">
        <v>10</v>
      </c>
      <c r="AC810" t="s">
        <v>369</v>
      </c>
    </row>
    <row r="811" spans="1:29" x14ac:dyDescent="0.15">
      <c r="A811" s="6">
        <v>39056</v>
      </c>
      <c r="B811">
        <v>28</v>
      </c>
      <c r="C811">
        <v>2.34</v>
      </c>
      <c r="D811">
        <v>6.19</v>
      </c>
      <c r="E811">
        <v>9.4</v>
      </c>
      <c r="F811">
        <v>11.4</v>
      </c>
      <c r="G811">
        <v>0.27200000000000002</v>
      </c>
      <c r="N811">
        <v>2</v>
      </c>
      <c r="O811">
        <v>1</v>
      </c>
      <c r="P811">
        <v>1</v>
      </c>
      <c r="Q811">
        <v>1</v>
      </c>
      <c r="S811">
        <v>3</v>
      </c>
      <c r="U811" s="3">
        <f t="shared" si="37"/>
        <v>8</v>
      </c>
      <c r="V811" s="3">
        <f t="shared" si="38"/>
        <v>0.2286</v>
      </c>
      <c r="W811">
        <v>9</v>
      </c>
      <c r="X811">
        <v>1</v>
      </c>
      <c r="Y811">
        <v>9.51</v>
      </c>
      <c r="Z811">
        <v>14</v>
      </c>
      <c r="AA811" t="s">
        <v>369</v>
      </c>
      <c r="AB811">
        <v>8</v>
      </c>
      <c r="AC811" t="s">
        <v>369</v>
      </c>
    </row>
    <row r="812" spans="1:29" x14ac:dyDescent="0.15">
      <c r="U812" s="3" t="str">
        <f t="shared" si="37"/>
        <v xml:space="preserve"> </v>
      </c>
      <c r="V812" s="3">
        <f t="shared" si="38"/>
        <v>0</v>
      </c>
    </row>
    <row r="813" spans="1:29" x14ac:dyDescent="0.15">
      <c r="U813" s="3" t="str">
        <f t="shared" si="37"/>
        <v xml:space="preserve"> </v>
      </c>
      <c r="V813" s="3">
        <f t="shared" si="38"/>
        <v>0</v>
      </c>
    </row>
    <row r="814" spans="1:29" x14ac:dyDescent="0.15">
      <c r="A814" s="6"/>
      <c r="U814" s="3" t="str">
        <f t="shared" si="37"/>
        <v xml:space="preserve"> </v>
      </c>
      <c r="V814" s="3">
        <f t="shared" si="38"/>
        <v>0</v>
      </c>
    </row>
    <row r="815" spans="1:29" x14ac:dyDescent="0.15">
      <c r="A815" s="6">
        <v>38818</v>
      </c>
      <c r="B815">
        <v>29</v>
      </c>
      <c r="C815">
        <v>0.86</v>
      </c>
      <c r="D815">
        <v>7.1</v>
      </c>
      <c r="E815">
        <v>59.1</v>
      </c>
      <c r="G815">
        <v>4.8000000000000001E-2</v>
      </c>
      <c r="N815">
        <v>2</v>
      </c>
      <c r="O815">
        <v>1</v>
      </c>
      <c r="P815">
        <v>2</v>
      </c>
      <c r="Q815">
        <v>2</v>
      </c>
      <c r="R815">
        <v>5</v>
      </c>
      <c r="S815">
        <v>1</v>
      </c>
      <c r="U815" s="3" t="str">
        <f t="shared" si="37"/>
        <v xml:space="preserve"> </v>
      </c>
      <c r="V815" s="3">
        <f t="shared" si="38"/>
        <v>0.38100000000000001</v>
      </c>
      <c r="W815">
        <v>15</v>
      </c>
      <c r="X815">
        <v>1</v>
      </c>
      <c r="Y815">
        <v>10.17</v>
      </c>
      <c r="Z815">
        <v>70</v>
      </c>
      <c r="AA815" t="s">
        <v>370</v>
      </c>
    </row>
    <row r="816" spans="1:29" x14ac:dyDescent="0.15">
      <c r="A816" s="6">
        <v>38832</v>
      </c>
      <c r="B816">
        <v>29</v>
      </c>
      <c r="C816">
        <v>0.05</v>
      </c>
      <c r="D816">
        <v>6.4</v>
      </c>
      <c r="E816">
        <v>6</v>
      </c>
      <c r="G816">
        <v>0.14799999999999999</v>
      </c>
      <c r="N816">
        <v>4</v>
      </c>
      <c r="O816">
        <v>1</v>
      </c>
      <c r="P816">
        <v>2</v>
      </c>
      <c r="Q816">
        <v>4</v>
      </c>
      <c r="R816">
        <v>7</v>
      </c>
      <c r="S816">
        <v>2</v>
      </c>
      <c r="U816" s="3">
        <f t="shared" si="37"/>
        <v>16.666666666666668</v>
      </c>
      <c r="V816" s="3">
        <f t="shared" si="38"/>
        <v>0.58419999999999994</v>
      </c>
      <c r="W816">
        <v>23</v>
      </c>
      <c r="X816">
        <v>1</v>
      </c>
      <c r="Y816">
        <v>11.35</v>
      </c>
      <c r="Z816">
        <v>69</v>
      </c>
      <c r="AA816" t="s">
        <v>370</v>
      </c>
      <c r="AB816">
        <v>62</v>
      </c>
      <c r="AC816" t="s">
        <v>370</v>
      </c>
    </row>
    <row r="817" spans="1:29" x14ac:dyDescent="0.15">
      <c r="A817" s="6">
        <v>38846</v>
      </c>
      <c r="B817">
        <v>29</v>
      </c>
      <c r="C817">
        <v>1.31</v>
      </c>
      <c r="D817">
        <v>6.34</v>
      </c>
      <c r="E817">
        <v>22.8</v>
      </c>
      <c r="G817">
        <v>4.5999999999999999E-2</v>
      </c>
      <c r="N817">
        <v>4</v>
      </c>
      <c r="O817">
        <v>1</v>
      </c>
      <c r="P817">
        <v>3</v>
      </c>
      <c r="Q817">
        <v>2</v>
      </c>
      <c r="R817">
        <v>8</v>
      </c>
      <c r="S817">
        <v>4</v>
      </c>
      <c r="U817" s="3">
        <f t="shared" si="37"/>
        <v>17.777777777777779</v>
      </c>
      <c r="V817" s="3">
        <f t="shared" si="38"/>
        <v>0.30479999999999996</v>
      </c>
      <c r="W817">
        <v>12</v>
      </c>
      <c r="X817">
        <v>1</v>
      </c>
      <c r="Y817">
        <v>8.73</v>
      </c>
      <c r="Z817">
        <v>68</v>
      </c>
      <c r="AA817" t="s">
        <v>370</v>
      </c>
      <c r="AB817">
        <v>64</v>
      </c>
      <c r="AC817" t="s">
        <v>370</v>
      </c>
    </row>
    <row r="818" spans="1:29" x14ac:dyDescent="0.15">
      <c r="A818" s="1">
        <v>38860</v>
      </c>
      <c r="B818">
        <v>29</v>
      </c>
      <c r="C818">
        <v>1.29</v>
      </c>
      <c r="D818">
        <v>6.28</v>
      </c>
      <c r="E818">
        <v>67.400000000000006</v>
      </c>
      <c r="G818">
        <v>2.5999999999999999E-2</v>
      </c>
      <c r="N818">
        <v>1</v>
      </c>
      <c r="O818">
        <v>1</v>
      </c>
      <c r="P818">
        <v>2</v>
      </c>
      <c r="Q818">
        <v>2</v>
      </c>
      <c r="R818">
        <v>7</v>
      </c>
      <c r="S818">
        <v>1</v>
      </c>
      <c r="U818" s="3">
        <f t="shared" si="37"/>
        <v>16.666666666666668</v>
      </c>
      <c r="V818" s="3">
        <f t="shared" si="38"/>
        <v>0.2286</v>
      </c>
      <c r="W818">
        <v>9</v>
      </c>
      <c r="X818">
        <v>1</v>
      </c>
      <c r="Y818">
        <v>8.85</v>
      </c>
      <c r="Z818">
        <v>58</v>
      </c>
      <c r="AA818" t="s">
        <v>370</v>
      </c>
      <c r="AB818">
        <v>62</v>
      </c>
      <c r="AC818" t="s">
        <v>370</v>
      </c>
    </row>
    <row r="819" spans="1:29" x14ac:dyDescent="0.15">
      <c r="A819" s="1">
        <v>38874</v>
      </c>
      <c r="B819">
        <v>29</v>
      </c>
      <c r="C819">
        <v>1.04</v>
      </c>
      <c r="D819">
        <v>6.27</v>
      </c>
      <c r="E819">
        <v>51.7</v>
      </c>
      <c r="G819">
        <v>0.05</v>
      </c>
      <c r="N819">
        <v>2</v>
      </c>
      <c r="O819" s="17">
        <v>2</v>
      </c>
      <c r="P819">
        <v>2</v>
      </c>
      <c r="Q819">
        <v>3</v>
      </c>
      <c r="R819">
        <v>2</v>
      </c>
      <c r="S819">
        <v>3</v>
      </c>
      <c r="U819" s="3">
        <f t="shared" si="37"/>
        <v>22.222222222222221</v>
      </c>
      <c r="V819" s="3">
        <f t="shared" si="38"/>
        <v>0.30479999999999996</v>
      </c>
      <c r="W819">
        <v>12</v>
      </c>
      <c r="X819">
        <v>1</v>
      </c>
      <c r="Y819">
        <v>5.39</v>
      </c>
      <c r="Z819">
        <v>68</v>
      </c>
      <c r="AA819" t="s">
        <v>370</v>
      </c>
      <c r="AB819">
        <v>72</v>
      </c>
      <c r="AC819" t="s">
        <v>370</v>
      </c>
    </row>
    <row r="820" spans="1:29" x14ac:dyDescent="0.15">
      <c r="A820" s="1">
        <v>38888</v>
      </c>
      <c r="B820">
        <v>29</v>
      </c>
      <c r="C820">
        <v>4.07</v>
      </c>
      <c r="D820">
        <v>6.91</v>
      </c>
      <c r="E820">
        <v>100</v>
      </c>
      <c r="F820">
        <v>22.9</v>
      </c>
      <c r="G820">
        <v>6.5000000000000002E-2</v>
      </c>
      <c r="N820">
        <v>4</v>
      </c>
      <c r="O820" s="17">
        <v>1</v>
      </c>
      <c r="P820">
        <v>2</v>
      </c>
      <c r="Q820">
        <v>2</v>
      </c>
      <c r="R820">
        <v>7</v>
      </c>
      <c r="S820">
        <v>3</v>
      </c>
      <c r="U820" s="3">
        <f t="shared" si="37"/>
        <v>25.555555555555557</v>
      </c>
      <c r="V820" s="3">
        <f t="shared" si="38"/>
        <v>0.91439999999999999</v>
      </c>
      <c r="W820">
        <v>36</v>
      </c>
      <c r="X820">
        <v>1</v>
      </c>
      <c r="Y820">
        <v>8.4600000000000009</v>
      </c>
      <c r="Z820">
        <v>82</v>
      </c>
      <c r="AA820" t="s">
        <v>370</v>
      </c>
      <c r="AB820">
        <v>78</v>
      </c>
      <c r="AC820" t="s">
        <v>370</v>
      </c>
    </row>
    <row r="821" spans="1:29" x14ac:dyDescent="0.15">
      <c r="A821" s="1">
        <v>38903</v>
      </c>
      <c r="B821">
        <v>29</v>
      </c>
      <c r="C821">
        <v>0.42</v>
      </c>
      <c r="D821">
        <v>6.7</v>
      </c>
      <c r="E821">
        <v>39.6</v>
      </c>
      <c r="F821">
        <v>1.3</v>
      </c>
      <c r="G821">
        <v>0.437</v>
      </c>
      <c r="N821">
        <v>4</v>
      </c>
      <c r="O821" s="17">
        <v>2</v>
      </c>
      <c r="P821">
        <v>2</v>
      </c>
      <c r="Q821">
        <v>2</v>
      </c>
      <c r="R821">
        <v>7</v>
      </c>
      <c r="S821">
        <v>5</v>
      </c>
      <c r="U821" s="3">
        <f t="shared" si="37"/>
        <v>27.777777777777779</v>
      </c>
      <c r="V821" s="3">
        <f t="shared" si="38"/>
        <v>0.30479999999999996</v>
      </c>
      <c r="W821">
        <v>12</v>
      </c>
      <c r="X821">
        <v>1</v>
      </c>
      <c r="Y821">
        <v>6.94</v>
      </c>
      <c r="Z821">
        <v>82</v>
      </c>
      <c r="AA821" t="s">
        <v>370</v>
      </c>
      <c r="AB821">
        <v>82</v>
      </c>
      <c r="AC821" t="s">
        <v>370</v>
      </c>
    </row>
    <row r="822" spans="1:29" x14ac:dyDescent="0.15">
      <c r="A822" s="1">
        <v>38916</v>
      </c>
      <c r="B822">
        <v>29</v>
      </c>
      <c r="C822">
        <v>0.25</v>
      </c>
      <c r="D822">
        <v>6.59</v>
      </c>
      <c r="E822">
        <v>40.4</v>
      </c>
      <c r="F822">
        <v>1.9</v>
      </c>
      <c r="G822" t="s">
        <v>309</v>
      </c>
      <c r="N822">
        <v>3</v>
      </c>
      <c r="O822" s="17">
        <v>1</v>
      </c>
      <c r="P822">
        <v>2</v>
      </c>
      <c r="Q822">
        <v>2</v>
      </c>
      <c r="R822">
        <v>7</v>
      </c>
      <c r="S822">
        <v>1</v>
      </c>
      <c r="U822" s="3">
        <f t="shared" si="37"/>
        <v>31.111111111111111</v>
      </c>
      <c r="V822" s="3">
        <f t="shared" si="38"/>
        <v>0.4572</v>
      </c>
      <c r="W822">
        <v>18</v>
      </c>
      <c r="X822">
        <v>1</v>
      </c>
      <c r="Y822">
        <v>7.32</v>
      </c>
      <c r="Z822">
        <v>92</v>
      </c>
      <c r="AA822" t="s">
        <v>370</v>
      </c>
      <c r="AB822">
        <v>88</v>
      </c>
      <c r="AC822" t="s">
        <v>370</v>
      </c>
    </row>
    <row r="823" spans="1:29" x14ac:dyDescent="0.15">
      <c r="A823" s="1">
        <v>38930</v>
      </c>
      <c r="B823">
        <v>29</v>
      </c>
      <c r="C823">
        <v>0.9</v>
      </c>
      <c r="D823">
        <v>6.89</v>
      </c>
      <c r="E823">
        <v>41.6</v>
      </c>
      <c r="F823">
        <v>3.5</v>
      </c>
      <c r="G823">
        <v>0.309</v>
      </c>
      <c r="N823">
        <v>4</v>
      </c>
      <c r="O823" s="17">
        <v>2</v>
      </c>
      <c r="P823">
        <v>2</v>
      </c>
      <c r="Q823">
        <v>2</v>
      </c>
      <c r="R823">
        <v>7</v>
      </c>
      <c r="S823">
        <v>1</v>
      </c>
      <c r="U823" s="3">
        <f t="shared" si="37"/>
        <v>31.111111111111111</v>
      </c>
      <c r="V823" s="3">
        <f t="shared" si="38"/>
        <v>0.254</v>
      </c>
      <c r="W823">
        <v>10</v>
      </c>
      <c r="X823">
        <v>1</v>
      </c>
      <c r="Y823">
        <v>10.050000000000001</v>
      </c>
      <c r="Z823">
        <v>92</v>
      </c>
      <c r="AA823" t="s">
        <v>370</v>
      </c>
      <c r="AB823">
        <v>88</v>
      </c>
      <c r="AC823" t="s">
        <v>370</v>
      </c>
    </row>
    <row r="824" spans="1:29" x14ac:dyDescent="0.15">
      <c r="A824" s="1">
        <v>38944</v>
      </c>
      <c r="B824">
        <v>29</v>
      </c>
      <c r="C824">
        <v>0.91</v>
      </c>
      <c r="D824">
        <v>6.72</v>
      </c>
      <c r="E824">
        <v>66.599999999999994</v>
      </c>
      <c r="F824">
        <v>4.53</v>
      </c>
      <c r="G824">
        <v>7.3999999999999996E-2</v>
      </c>
      <c r="N824">
        <v>3</v>
      </c>
      <c r="O824" s="17">
        <v>3</v>
      </c>
      <c r="P824">
        <v>2</v>
      </c>
      <c r="Q824">
        <v>2</v>
      </c>
      <c r="R824">
        <v>6</v>
      </c>
      <c r="S824">
        <v>1</v>
      </c>
      <c r="U824" s="3">
        <f t="shared" si="37"/>
        <v>25.555555555555557</v>
      </c>
      <c r="V824" s="3">
        <f t="shared" si="38"/>
        <v>0.2286</v>
      </c>
      <c r="W824">
        <v>9</v>
      </c>
      <c r="X824">
        <v>1</v>
      </c>
      <c r="Y824">
        <v>8.76</v>
      </c>
      <c r="Z824">
        <v>82</v>
      </c>
      <c r="AA824" t="s">
        <v>370</v>
      </c>
      <c r="AB824">
        <v>78</v>
      </c>
      <c r="AC824" t="s">
        <v>370</v>
      </c>
    </row>
    <row r="825" spans="1:29" x14ac:dyDescent="0.15">
      <c r="A825" s="1">
        <v>38958</v>
      </c>
      <c r="B825">
        <v>29</v>
      </c>
      <c r="C825">
        <v>1</v>
      </c>
      <c r="D825">
        <v>6.52</v>
      </c>
      <c r="E825">
        <v>37.799999999999997</v>
      </c>
      <c r="F825">
        <v>5.81</v>
      </c>
      <c r="G825">
        <v>4.2000000000000003E-2</v>
      </c>
      <c r="N825">
        <v>4</v>
      </c>
      <c r="O825" s="17">
        <v>1</v>
      </c>
      <c r="P825">
        <v>3</v>
      </c>
      <c r="Q825">
        <v>3</v>
      </c>
      <c r="R825">
        <v>7</v>
      </c>
      <c r="S825">
        <v>1</v>
      </c>
      <c r="U825" s="3">
        <f t="shared" si="37"/>
        <v>27.777777777777779</v>
      </c>
      <c r="V825" s="3">
        <f t="shared" si="38"/>
        <v>0.2286</v>
      </c>
      <c r="W825">
        <v>9</v>
      </c>
      <c r="X825">
        <v>1</v>
      </c>
      <c r="Y825">
        <v>7.72</v>
      </c>
      <c r="Z825">
        <v>90</v>
      </c>
      <c r="AA825" t="s">
        <v>370</v>
      </c>
      <c r="AB825">
        <v>82</v>
      </c>
      <c r="AC825" t="s">
        <v>370</v>
      </c>
    </row>
    <row r="826" spans="1:29" x14ac:dyDescent="0.15">
      <c r="A826" s="1">
        <v>38972</v>
      </c>
      <c r="B826">
        <v>29</v>
      </c>
      <c r="C826">
        <v>0.78</v>
      </c>
      <c r="D826">
        <v>6.35</v>
      </c>
      <c r="E826">
        <v>45.2</v>
      </c>
      <c r="F826">
        <v>2.14</v>
      </c>
      <c r="G826">
        <v>0.112</v>
      </c>
      <c r="N826">
        <v>2</v>
      </c>
      <c r="O826" s="17">
        <v>2</v>
      </c>
      <c r="P826">
        <v>2</v>
      </c>
      <c r="Q826">
        <v>1</v>
      </c>
      <c r="R826">
        <v>7</v>
      </c>
      <c r="S826">
        <v>1</v>
      </c>
      <c r="U826" s="3">
        <f t="shared" si="37"/>
        <v>25.555555555555557</v>
      </c>
      <c r="V826" s="3">
        <f t="shared" si="38"/>
        <v>0.254</v>
      </c>
      <c r="W826">
        <v>10</v>
      </c>
      <c r="Y826">
        <v>8.06</v>
      </c>
      <c r="Z826">
        <v>80</v>
      </c>
      <c r="AA826" t="s">
        <v>370</v>
      </c>
      <c r="AB826">
        <v>78</v>
      </c>
      <c r="AC826" t="s">
        <v>370</v>
      </c>
    </row>
    <row r="827" spans="1:29" x14ac:dyDescent="0.15">
      <c r="A827" s="1">
        <v>38985</v>
      </c>
      <c r="B827">
        <v>29</v>
      </c>
      <c r="C827">
        <v>0.89</v>
      </c>
      <c r="D827">
        <v>6.3</v>
      </c>
      <c r="E827">
        <v>55.7</v>
      </c>
      <c r="F827">
        <v>2.83</v>
      </c>
      <c r="G827">
        <v>0.09</v>
      </c>
      <c r="N827">
        <v>4</v>
      </c>
      <c r="O827" s="17">
        <v>1</v>
      </c>
      <c r="P827">
        <v>2</v>
      </c>
      <c r="Q827">
        <v>2</v>
      </c>
      <c r="R827">
        <v>7</v>
      </c>
      <c r="S827">
        <v>3</v>
      </c>
      <c r="U827" s="3">
        <f t="shared" si="37"/>
        <v>20</v>
      </c>
      <c r="V827" s="3">
        <f t="shared" si="38"/>
        <v>0.2286</v>
      </c>
      <c r="W827">
        <v>9</v>
      </c>
      <c r="X827">
        <v>1</v>
      </c>
      <c r="Y827">
        <v>8.43</v>
      </c>
      <c r="Z827">
        <v>70</v>
      </c>
      <c r="AA827" t="s">
        <v>370</v>
      </c>
      <c r="AB827">
        <v>68</v>
      </c>
      <c r="AC827" t="s">
        <v>370</v>
      </c>
    </row>
    <row r="828" spans="1:29" x14ac:dyDescent="0.15">
      <c r="A828" s="1">
        <v>39000</v>
      </c>
      <c r="B828">
        <v>29</v>
      </c>
      <c r="C828">
        <v>0.9</v>
      </c>
      <c r="D828">
        <v>6.42</v>
      </c>
      <c r="E828">
        <v>27.8</v>
      </c>
      <c r="G828">
        <v>0.129</v>
      </c>
      <c r="N828">
        <v>4</v>
      </c>
      <c r="O828" s="17">
        <v>1</v>
      </c>
      <c r="P828">
        <v>3</v>
      </c>
      <c r="Q828">
        <v>2</v>
      </c>
      <c r="R828">
        <v>1</v>
      </c>
      <c r="S828">
        <v>1</v>
      </c>
      <c r="U828" s="3">
        <f t="shared" si="37"/>
        <v>20</v>
      </c>
      <c r="V828" s="3">
        <f t="shared" si="38"/>
        <v>0.254</v>
      </c>
      <c r="W828">
        <v>10</v>
      </c>
      <c r="X828">
        <v>1</v>
      </c>
      <c r="Y828">
        <v>7.61</v>
      </c>
      <c r="Z828">
        <v>76</v>
      </c>
      <c r="AA828" t="s">
        <v>370</v>
      </c>
      <c r="AB828">
        <v>68</v>
      </c>
      <c r="AC828" t="s">
        <v>370</v>
      </c>
    </row>
    <row r="829" spans="1:29" x14ac:dyDescent="0.15">
      <c r="A829" s="6">
        <v>39014</v>
      </c>
      <c r="B829">
        <v>29</v>
      </c>
      <c r="C829">
        <v>0.52</v>
      </c>
      <c r="D829">
        <v>6.96</v>
      </c>
      <c r="E829">
        <v>17.399999999999999</v>
      </c>
      <c r="F829">
        <v>3.14</v>
      </c>
      <c r="G829">
        <v>0.22500000000000001</v>
      </c>
      <c r="N829">
        <v>4</v>
      </c>
      <c r="O829" s="17">
        <v>2</v>
      </c>
      <c r="P829">
        <v>3</v>
      </c>
      <c r="Q829">
        <v>3</v>
      </c>
      <c r="R829" t="s">
        <v>354</v>
      </c>
      <c r="S829">
        <v>1</v>
      </c>
      <c r="U829" s="3">
        <f t="shared" si="37"/>
        <v>8.8888888888888893</v>
      </c>
      <c r="V829" s="3">
        <f t="shared" si="38"/>
        <v>0.30479999999999996</v>
      </c>
      <c r="W829">
        <v>12</v>
      </c>
      <c r="X829">
        <v>1</v>
      </c>
      <c r="Y829">
        <v>8.9600000000000009</v>
      </c>
      <c r="Z829">
        <v>40</v>
      </c>
      <c r="AA829" t="s">
        <v>370</v>
      </c>
      <c r="AB829">
        <v>48</v>
      </c>
      <c r="AC829" t="s">
        <v>370</v>
      </c>
    </row>
    <row r="830" spans="1:29" x14ac:dyDescent="0.15">
      <c r="A830" s="6">
        <v>39028</v>
      </c>
      <c r="B830">
        <v>29</v>
      </c>
      <c r="C830">
        <v>0.55000000000000004</v>
      </c>
      <c r="D830">
        <v>5.77</v>
      </c>
      <c r="E830">
        <v>11.8</v>
      </c>
      <c r="F830">
        <v>5.2</v>
      </c>
      <c r="G830">
        <v>0.20100000000000001</v>
      </c>
      <c r="N830">
        <v>4</v>
      </c>
      <c r="O830" s="17">
        <v>3</v>
      </c>
      <c r="P830">
        <v>2</v>
      </c>
      <c r="Q830">
        <v>1</v>
      </c>
      <c r="R830">
        <v>1</v>
      </c>
      <c r="S830">
        <v>1</v>
      </c>
      <c r="U830" s="3">
        <f t="shared" si="37"/>
        <v>5.5555555555555554</v>
      </c>
      <c r="V830" s="3">
        <f t="shared" si="38"/>
        <v>0.30479999999999996</v>
      </c>
      <c r="W830">
        <v>12</v>
      </c>
      <c r="X830">
        <v>1</v>
      </c>
      <c r="Y830">
        <v>8.14</v>
      </c>
      <c r="Z830">
        <v>52</v>
      </c>
      <c r="AA830" t="s">
        <v>370</v>
      </c>
      <c r="AB830">
        <v>42</v>
      </c>
      <c r="AC830" t="s">
        <v>370</v>
      </c>
    </row>
    <row r="831" spans="1:29" x14ac:dyDescent="0.15">
      <c r="A831" s="6">
        <v>39042</v>
      </c>
      <c r="B831">
        <v>29</v>
      </c>
      <c r="C831">
        <v>0.09</v>
      </c>
      <c r="D831">
        <v>6.69</v>
      </c>
      <c r="E831">
        <v>13.8</v>
      </c>
      <c r="F831">
        <v>5.48</v>
      </c>
      <c r="G831">
        <v>0.61099999999999999</v>
      </c>
      <c r="N831">
        <v>2</v>
      </c>
      <c r="O831" s="17" t="s">
        <v>301</v>
      </c>
      <c r="P831" t="s">
        <v>90</v>
      </c>
      <c r="Q831">
        <v>3</v>
      </c>
      <c r="R831">
        <v>1</v>
      </c>
      <c r="S831">
        <v>1</v>
      </c>
      <c r="U831" s="3">
        <f t="shared" si="37"/>
        <v>4.4444444444444446</v>
      </c>
      <c r="V831" s="3">
        <f t="shared" si="38"/>
        <v>0.15239999999999998</v>
      </c>
      <c r="W831">
        <v>6</v>
      </c>
      <c r="X831">
        <v>1</v>
      </c>
      <c r="Y831">
        <v>8.35</v>
      </c>
      <c r="Z831">
        <v>42</v>
      </c>
      <c r="AA831" t="s">
        <v>370</v>
      </c>
      <c r="AB831">
        <v>40</v>
      </c>
      <c r="AC831" t="s">
        <v>370</v>
      </c>
    </row>
    <row r="832" spans="1:29" x14ac:dyDescent="0.15">
      <c r="A832" s="6">
        <v>39056</v>
      </c>
      <c r="B832">
        <v>29</v>
      </c>
      <c r="C832">
        <v>0.13</v>
      </c>
      <c r="D832">
        <v>6.85</v>
      </c>
      <c r="E832">
        <v>10.199999999999999</v>
      </c>
      <c r="F832">
        <v>5.33</v>
      </c>
      <c r="G832">
        <v>0.52700000000000002</v>
      </c>
      <c r="N832">
        <v>4</v>
      </c>
      <c r="O832" s="17">
        <v>1</v>
      </c>
      <c r="P832">
        <v>3</v>
      </c>
      <c r="Q832">
        <v>2</v>
      </c>
      <c r="R832">
        <v>1</v>
      </c>
      <c r="S832">
        <v>1</v>
      </c>
      <c r="U832" s="3">
        <f t="shared" si="37"/>
        <v>5.5555555555555554</v>
      </c>
      <c r="V832" s="3">
        <f t="shared" si="38"/>
        <v>0.15239999999999998</v>
      </c>
      <c r="W832">
        <v>6</v>
      </c>
      <c r="X832">
        <v>1</v>
      </c>
      <c r="Y832">
        <v>9.36</v>
      </c>
      <c r="Z832">
        <v>38</v>
      </c>
      <c r="AA832" t="s">
        <v>370</v>
      </c>
      <c r="AB832">
        <v>42</v>
      </c>
      <c r="AC832" t="s">
        <v>370</v>
      </c>
    </row>
    <row r="833" spans="1:29" x14ac:dyDescent="0.15">
      <c r="O833" s="17"/>
      <c r="U833" s="3" t="str">
        <f t="shared" si="37"/>
        <v xml:space="preserve"> </v>
      </c>
      <c r="V833" s="3">
        <f t="shared" si="38"/>
        <v>0</v>
      </c>
    </row>
    <row r="834" spans="1:29" x14ac:dyDescent="0.15">
      <c r="U834" s="3" t="str">
        <f t="shared" si="37"/>
        <v xml:space="preserve"> </v>
      </c>
      <c r="V834" s="3">
        <f t="shared" si="38"/>
        <v>0</v>
      </c>
    </row>
    <row r="835" spans="1:29" x14ac:dyDescent="0.15">
      <c r="U835" s="3" t="str">
        <f t="shared" ref="U835:U857" si="39">IF(AB835&gt;0,IF(AC835="F",((AB835-32)*5/9),AB835),IF(AB835&lt;0,IF(AC835="F",((AB835-32)*5/9),AB835)," "))</f>
        <v xml:space="preserve"> </v>
      </c>
      <c r="V835" s="3">
        <f t="shared" si="38"/>
        <v>0</v>
      </c>
    </row>
    <row r="836" spans="1:29" x14ac:dyDescent="0.15">
      <c r="A836" s="1">
        <v>38832</v>
      </c>
      <c r="B836">
        <v>30</v>
      </c>
      <c r="C836">
        <v>1.33</v>
      </c>
      <c r="D836">
        <v>6.52</v>
      </c>
      <c r="E836">
        <v>71.8</v>
      </c>
      <c r="G836">
        <v>5.6000000000000001E-2</v>
      </c>
      <c r="O836">
        <v>1</v>
      </c>
      <c r="P836">
        <v>3</v>
      </c>
      <c r="U836" s="3">
        <f t="shared" si="39"/>
        <v>20</v>
      </c>
      <c r="V836" s="3">
        <f t="shared" si="38"/>
        <v>0.30479999999999996</v>
      </c>
      <c r="W836">
        <v>12</v>
      </c>
      <c r="X836">
        <v>2</v>
      </c>
      <c r="Y836">
        <v>10.7</v>
      </c>
      <c r="Z836">
        <v>68</v>
      </c>
      <c r="AA836" t="s">
        <v>370</v>
      </c>
      <c r="AB836">
        <v>68</v>
      </c>
      <c r="AC836" t="s">
        <v>370</v>
      </c>
    </row>
    <row r="837" spans="1:29" x14ac:dyDescent="0.15">
      <c r="A837" s="1">
        <v>38846</v>
      </c>
      <c r="B837">
        <v>30</v>
      </c>
      <c r="C837">
        <v>0.06</v>
      </c>
      <c r="D837">
        <v>7.31</v>
      </c>
      <c r="E837">
        <v>3.7</v>
      </c>
      <c r="G837">
        <v>0.13</v>
      </c>
      <c r="N837">
        <v>3</v>
      </c>
      <c r="O837">
        <v>2</v>
      </c>
      <c r="P837">
        <v>2</v>
      </c>
      <c r="Q837">
        <v>1</v>
      </c>
      <c r="R837">
        <v>8</v>
      </c>
      <c r="S837">
        <v>4</v>
      </c>
      <c r="U837" s="3">
        <f t="shared" si="39"/>
        <v>17.777777777777779</v>
      </c>
      <c r="V837" s="3">
        <f t="shared" si="38"/>
        <v>0.2286</v>
      </c>
      <c r="W837">
        <v>9</v>
      </c>
      <c r="X837">
        <v>2</v>
      </c>
      <c r="Y837">
        <v>13.26</v>
      </c>
      <c r="Z837">
        <v>62</v>
      </c>
      <c r="AA837" t="s">
        <v>370</v>
      </c>
      <c r="AB837">
        <v>64</v>
      </c>
      <c r="AC837" t="s">
        <v>370</v>
      </c>
    </row>
    <row r="838" spans="1:29" x14ac:dyDescent="0.15">
      <c r="A838" s="1">
        <v>38860</v>
      </c>
      <c r="B838">
        <v>30</v>
      </c>
      <c r="U838" s="3" t="str">
        <f t="shared" si="39"/>
        <v xml:space="preserve"> </v>
      </c>
      <c r="V838" s="3">
        <f t="shared" ref="V838:V868" si="40">W838*0.0254</f>
        <v>0</v>
      </c>
    </row>
    <row r="839" spans="1:29" x14ac:dyDescent="0.15">
      <c r="A839" s="1">
        <v>38874</v>
      </c>
      <c r="B839">
        <v>30</v>
      </c>
      <c r="C839">
        <v>0.15</v>
      </c>
      <c r="D839">
        <v>6.8</v>
      </c>
      <c r="E839">
        <v>33.6</v>
      </c>
      <c r="G839">
        <v>4.07</v>
      </c>
      <c r="O839">
        <v>3</v>
      </c>
      <c r="P839">
        <v>1</v>
      </c>
      <c r="S839">
        <v>3</v>
      </c>
      <c r="U839" s="3">
        <f t="shared" si="39"/>
        <v>22.222222222222221</v>
      </c>
      <c r="V839" s="3">
        <f t="shared" si="40"/>
        <v>5.0799999999999998E-2</v>
      </c>
      <c r="W839">
        <v>2</v>
      </c>
      <c r="X839">
        <v>2</v>
      </c>
      <c r="Y839">
        <v>9.24</v>
      </c>
      <c r="Z839">
        <v>68</v>
      </c>
      <c r="AA839" t="s">
        <v>370</v>
      </c>
      <c r="AB839">
        <v>72</v>
      </c>
      <c r="AC839" t="s">
        <v>370</v>
      </c>
    </row>
    <row r="840" spans="1:29" x14ac:dyDescent="0.15">
      <c r="A840" s="1">
        <v>38888</v>
      </c>
      <c r="B840">
        <v>30</v>
      </c>
      <c r="C840" t="s">
        <v>292</v>
      </c>
      <c r="O840">
        <v>1</v>
      </c>
      <c r="P840">
        <v>2</v>
      </c>
      <c r="S840">
        <v>3</v>
      </c>
      <c r="U840" s="3" t="str">
        <f t="shared" si="39"/>
        <v xml:space="preserve"> </v>
      </c>
      <c r="V840" s="3">
        <f t="shared" si="40"/>
        <v>0</v>
      </c>
    </row>
    <row r="841" spans="1:29" x14ac:dyDescent="0.15">
      <c r="A841" s="1">
        <v>38903</v>
      </c>
      <c r="B841">
        <v>30</v>
      </c>
      <c r="C841">
        <v>0.26</v>
      </c>
      <c r="D841">
        <v>6.74</v>
      </c>
      <c r="E841">
        <v>27.5</v>
      </c>
      <c r="F841">
        <v>0.8</v>
      </c>
      <c r="G841">
        <v>6.7249999999999996</v>
      </c>
      <c r="N841" t="s">
        <v>22</v>
      </c>
      <c r="O841">
        <v>2</v>
      </c>
      <c r="P841">
        <v>1</v>
      </c>
      <c r="R841" t="s">
        <v>22</v>
      </c>
      <c r="S841">
        <v>5</v>
      </c>
      <c r="U841" s="3">
        <f t="shared" si="39"/>
        <v>24.444444444444443</v>
      </c>
      <c r="V841" s="3" t="e">
        <f t="shared" si="40"/>
        <v>#VALUE!</v>
      </c>
      <c r="W841" t="s">
        <v>22</v>
      </c>
      <c r="Y841">
        <v>6.34</v>
      </c>
      <c r="Z841">
        <v>80</v>
      </c>
      <c r="AA841" t="s">
        <v>370</v>
      </c>
      <c r="AB841">
        <v>76</v>
      </c>
      <c r="AC841" t="s">
        <v>370</v>
      </c>
    </row>
    <row r="842" spans="1:29" x14ac:dyDescent="0.15">
      <c r="A842" s="1">
        <v>38916</v>
      </c>
      <c r="B842">
        <v>30</v>
      </c>
      <c r="C842">
        <v>0.26</v>
      </c>
      <c r="D842">
        <v>6.6</v>
      </c>
      <c r="E842">
        <v>48.6</v>
      </c>
      <c r="F842">
        <v>1.5</v>
      </c>
      <c r="G842" t="s">
        <v>309</v>
      </c>
      <c r="N842" t="s">
        <v>22</v>
      </c>
      <c r="O842">
        <v>1</v>
      </c>
      <c r="P842">
        <v>1</v>
      </c>
      <c r="R842" t="s">
        <v>22</v>
      </c>
      <c r="S842">
        <v>1</v>
      </c>
      <c r="U842" s="3">
        <f t="shared" si="39"/>
        <v>25.555555555555557</v>
      </c>
      <c r="V842" s="3" t="e">
        <f t="shared" si="40"/>
        <v>#VALUE!</v>
      </c>
      <c r="W842" t="s">
        <v>22</v>
      </c>
      <c r="X842" t="s">
        <v>22</v>
      </c>
      <c r="Y842">
        <v>5.26</v>
      </c>
      <c r="Z842">
        <v>88</v>
      </c>
      <c r="AA842" t="s">
        <v>370</v>
      </c>
      <c r="AB842">
        <v>78</v>
      </c>
      <c r="AC842" t="s">
        <v>370</v>
      </c>
    </row>
    <row r="843" spans="1:29" x14ac:dyDescent="0.15">
      <c r="A843" s="1">
        <v>38930</v>
      </c>
      <c r="B843">
        <v>30</v>
      </c>
      <c r="C843">
        <v>0.23</v>
      </c>
      <c r="D843">
        <v>7.1130000000000004</v>
      </c>
      <c r="E843">
        <v>23.7</v>
      </c>
      <c r="F843">
        <v>2.8</v>
      </c>
      <c r="G843">
        <v>6.09</v>
      </c>
      <c r="N843" t="s">
        <v>22</v>
      </c>
      <c r="O843">
        <v>2</v>
      </c>
      <c r="P843">
        <v>2</v>
      </c>
      <c r="R843">
        <v>7</v>
      </c>
      <c r="S843">
        <v>1</v>
      </c>
      <c r="U843" s="3">
        <f t="shared" si="39"/>
        <v>28.888888888888889</v>
      </c>
      <c r="V843" s="3" t="e">
        <f t="shared" si="40"/>
        <v>#VALUE!</v>
      </c>
      <c r="W843" t="s">
        <v>22</v>
      </c>
      <c r="X843" t="s">
        <v>22</v>
      </c>
      <c r="Y843">
        <v>7.67</v>
      </c>
      <c r="Z843">
        <v>88</v>
      </c>
      <c r="AA843" t="s">
        <v>370</v>
      </c>
      <c r="AB843">
        <v>84</v>
      </c>
      <c r="AC843" t="s">
        <v>370</v>
      </c>
    </row>
    <row r="844" spans="1:29" x14ac:dyDescent="0.15">
      <c r="A844" s="1">
        <v>38944</v>
      </c>
      <c r="B844">
        <v>30</v>
      </c>
      <c r="C844" t="s">
        <v>292</v>
      </c>
      <c r="N844" t="s">
        <v>22</v>
      </c>
      <c r="O844">
        <v>3</v>
      </c>
      <c r="P844">
        <v>1</v>
      </c>
      <c r="S844">
        <v>1</v>
      </c>
      <c r="U844" s="3" t="str">
        <f t="shared" si="39"/>
        <v xml:space="preserve"> </v>
      </c>
      <c r="V844" s="3">
        <f t="shared" si="40"/>
        <v>0</v>
      </c>
    </row>
    <row r="845" spans="1:29" x14ac:dyDescent="0.15">
      <c r="A845" s="1">
        <v>38958</v>
      </c>
      <c r="B845">
        <v>30</v>
      </c>
      <c r="U845" s="3" t="str">
        <f t="shared" si="39"/>
        <v xml:space="preserve"> </v>
      </c>
      <c r="V845" s="3">
        <f t="shared" si="40"/>
        <v>0</v>
      </c>
    </row>
    <row r="846" spans="1:29" x14ac:dyDescent="0.15">
      <c r="A846" s="1">
        <v>38972</v>
      </c>
      <c r="B846">
        <v>30</v>
      </c>
      <c r="C846">
        <v>0.21</v>
      </c>
      <c r="D846">
        <v>6.77</v>
      </c>
      <c r="E846">
        <v>16.399999999999999</v>
      </c>
      <c r="F846">
        <v>2.1</v>
      </c>
      <c r="G846">
        <v>7.8250000000000002</v>
      </c>
      <c r="N846" t="s">
        <v>22</v>
      </c>
      <c r="O846">
        <v>2</v>
      </c>
      <c r="P846">
        <v>1</v>
      </c>
      <c r="S846">
        <v>1</v>
      </c>
      <c r="U846" s="3">
        <f t="shared" si="39"/>
        <v>25.555555555555557</v>
      </c>
      <c r="V846" s="3" t="e">
        <f t="shared" si="40"/>
        <v>#VALUE!</v>
      </c>
      <c r="W846" t="s">
        <v>22</v>
      </c>
      <c r="X846" t="s">
        <v>22</v>
      </c>
      <c r="Y846">
        <v>6.51</v>
      </c>
      <c r="Z846">
        <v>80</v>
      </c>
      <c r="AA846" t="s">
        <v>370</v>
      </c>
      <c r="AB846">
        <v>78</v>
      </c>
      <c r="AC846" t="s">
        <v>370</v>
      </c>
    </row>
    <row r="847" spans="1:29" x14ac:dyDescent="0.15">
      <c r="A847" s="1">
        <v>38985</v>
      </c>
      <c r="B847">
        <v>30</v>
      </c>
      <c r="C847">
        <v>0.24</v>
      </c>
      <c r="D847">
        <v>6.59</v>
      </c>
      <c r="E847">
        <v>22.9</v>
      </c>
      <c r="F847">
        <v>5.45</v>
      </c>
      <c r="G847">
        <v>9.4049999999999994</v>
      </c>
      <c r="O847">
        <v>1</v>
      </c>
      <c r="P847">
        <v>2</v>
      </c>
      <c r="R847" t="s">
        <v>346</v>
      </c>
      <c r="S847">
        <v>3</v>
      </c>
      <c r="U847" s="3">
        <f t="shared" si="39"/>
        <v>20</v>
      </c>
      <c r="V847" s="3" t="e">
        <f t="shared" si="40"/>
        <v>#VALUE!</v>
      </c>
      <c r="W847" t="s">
        <v>22</v>
      </c>
      <c r="Y847">
        <v>7.33</v>
      </c>
      <c r="Z847">
        <v>70</v>
      </c>
      <c r="AA847" t="s">
        <v>370</v>
      </c>
      <c r="AB847">
        <v>68</v>
      </c>
      <c r="AC847" t="s">
        <v>370</v>
      </c>
    </row>
    <row r="848" spans="1:29" x14ac:dyDescent="0.15">
      <c r="A848" s="1">
        <v>39000</v>
      </c>
      <c r="B848">
        <v>30</v>
      </c>
      <c r="N848" t="s">
        <v>22</v>
      </c>
      <c r="O848">
        <v>1</v>
      </c>
      <c r="P848">
        <v>2</v>
      </c>
      <c r="Q848" t="s">
        <v>22</v>
      </c>
      <c r="S848">
        <v>1</v>
      </c>
      <c r="U848" s="3" t="str">
        <f t="shared" si="39"/>
        <v xml:space="preserve"> </v>
      </c>
      <c r="V848" s="3">
        <f t="shared" si="40"/>
        <v>0</v>
      </c>
      <c r="Z848">
        <v>76</v>
      </c>
      <c r="AA848" t="s">
        <v>370</v>
      </c>
    </row>
    <row r="849" spans="1:31" x14ac:dyDescent="0.15">
      <c r="A849" s="6">
        <v>39014</v>
      </c>
      <c r="B849">
        <v>30</v>
      </c>
      <c r="C849">
        <v>0.21</v>
      </c>
      <c r="D849">
        <v>7.07</v>
      </c>
      <c r="E849">
        <v>22.8</v>
      </c>
      <c r="F849">
        <v>3.54</v>
      </c>
      <c r="G849">
        <v>9.5950000000000006</v>
      </c>
      <c r="N849" t="s">
        <v>22</v>
      </c>
      <c r="O849">
        <v>2</v>
      </c>
      <c r="P849">
        <v>1</v>
      </c>
      <c r="Q849" t="s">
        <v>22</v>
      </c>
      <c r="S849">
        <v>1</v>
      </c>
      <c r="U849" s="3">
        <f t="shared" si="39"/>
        <v>14.444444444444445</v>
      </c>
      <c r="V849" s="3" t="e">
        <f t="shared" si="40"/>
        <v>#VALUE!</v>
      </c>
      <c r="W849" t="s">
        <v>22</v>
      </c>
      <c r="X849" t="s">
        <v>22</v>
      </c>
      <c r="Y849">
        <v>8.9700000000000006</v>
      </c>
      <c r="Z849">
        <v>52</v>
      </c>
      <c r="AA849" t="s">
        <v>370</v>
      </c>
      <c r="AB849">
        <v>58</v>
      </c>
      <c r="AC849" t="s">
        <v>370</v>
      </c>
    </row>
    <row r="850" spans="1:31" x14ac:dyDescent="0.15">
      <c r="A850" s="6">
        <v>39028</v>
      </c>
      <c r="B850">
        <v>30</v>
      </c>
      <c r="C850">
        <v>4.74</v>
      </c>
      <c r="D850">
        <v>5.57</v>
      </c>
      <c r="E850">
        <v>16.100000000000001</v>
      </c>
      <c r="F850">
        <v>4.82</v>
      </c>
      <c r="G850">
        <v>9.1</v>
      </c>
      <c r="N850" t="s">
        <v>22</v>
      </c>
      <c r="O850">
        <v>3</v>
      </c>
      <c r="P850">
        <v>2</v>
      </c>
      <c r="Q850" t="s">
        <v>22</v>
      </c>
      <c r="R850">
        <v>1</v>
      </c>
      <c r="S850">
        <v>1</v>
      </c>
      <c r="U850" s="3">
        <f t="shared" si="39"/>
        <v>10</v>
      </c>
      <c r="V850" s="3" t="e">
        <f t="shared" si="40"/>
        <v>#VALUE!</v>
      </c>
      <c r="W850" t="s">
        <v>22</v>
      </c>
      <c r="X850" t="s">
        <v>22</v>
      </c>
      <c r="Y850">
        <v>9.3699999999999992</v>
      </c>
      <c r="Z850">
        <v>58</v>
      </c>
      <c r="AA850" t="s">
        <v>370</v>
      </c>
      <c r="AB850">
        <v>50</v>
      </c>
      <c r="AC850" t="s">
        <v>370</v>
      </c>
    </row>
    <row r="851" spans="1:31" x14ac:dyDescent="0.15">
      <c r="A851" s="6">
        <v>39042</v>
      </c>
      <c r="B851">
        <v>30</v>
      </c>
      <c r="C851">
        <v>0.21</v>
      </c>
      <c r="D851">
        <v>6.36</v>
      </c>
      <c r="E851">
        <v>51.2</v>
      </c>
      <c r="F851">
        <v>7.62</v>
      </c>
      <c r="G851">
        <v>4.7350000000000003</v>
      </c>
      <c r="N851" t="s">
        <v>22</v>
      </c>
      <c r="O851">
        <v>2</v>
      </c>
      <c r="P851" t="s">
        <v>90</v>
      </c>
      <c r="Q851" t="s">
        <v>22</v>
      </c>
      <c r="R851">
        <v>1</v>
      </c>
      <c r="S851">
        <v>1</v>
      </c>
      <c r="U851" s="3">
        <f t="shared" si="39"/>
        <v>10</v>
      </c>
      <c r="V851" s="3" t="e">
        <f t="shared" si="40"/>
        <v>#VALUE!</v>
      </c>
      <c r="W851" t="s">
        <v>22</v>
      </c>
      <c r="X851" t="s">
        <v>22</v>
      </c>
      <c r="Y851">
        <v>6.27</v>
      </c>
      <c r="Z851">
        <v>50</v>
      </c>
      <c r="AA851" t="s">
        <v>370</v>
      </c>
      <c r="AB851">
        <v>50</v>
      </c>
      <c r="AC851" t="s">
        <v>370</v>
      </c>
    </row>
    <row r="852" spans="1:31" x14ac:dyDescent="0.15">
      <c r="A852" s="6">
        <v>39056</v>
      </c>
      <c r="B852">
        <v>30</v>
      </c>
      <c r="C852" t="s">
        <v>292</v>
      </c>
      <c r="N852" t="s">
        <v>22</v>
      </c>
      <c r="O852">
        <v>1</v>
      </c>
      <c r="P852">
        <v>3</v>
      </c>
      <c r="Q852" t="s">
        <v>22</v>
      </c>
      <c r="R852">
        <v>1</v>
      </c>
      <c r="S852">
        <v>1</v>
      </c>
      <c r="U852" s="3" t="str">
        <f t="shared" si="39"/>
        <v xml:space="preserve"> </v>
      </c>
      <c r="V852" s="3">
        <f t="shared" si="40"/>
        <v>0</v>
      </c>
    </row>
    <row r="853" spans="1:31" x14ac:dyDescent="0.15">
      <c r="U853" s="3" t="str">
        <f t="shared" si="39"/>
        <v xml:space="preserve"> </v>
      </c>
      <c r="V853" s="3">
        <f t="shared" si="40"/>
        <v>0</v>
      </c>
    </row>
    <row r="854" spans="1:31" x14ac:dyDescent="0.15">
      <c r="U854" s="3" t="str">
        <f t="shared" si="39"/>
        <v xml:space="preserve"> </v>
      </c>
      <c r="V854" s="3">
        <f t="shared" si="40"/>
        <v>0</v>
      </c>
    </row>
    <row r="855" spans="1:31" x14ac:dyDescent="0.15">
      <c r="U855" s="3" t="str">
        <f t="shared" si="39"/>
        <v xml:space="preserve"> </v>
      </c>
      <c r="V855" s="3">
        <f t="shared" si="40"/>
        <v>0</v>
      </c>
    </row>
    <row r="856" spans="1:31" x14ac:dyDescent="0.15">
      <c r="A856" s="1">
        <v>38832</v>
      </c>
      <c r="B856">
        <v>31</v>
      </c>
      <c r="C856">
        <v>1.4</v>
      </c>
      <c r="D856">
        <v>6.71</v>
      </c>
      <c r="E856">
        <v>61.9</v>
      </c>
      <c r="G856">
        <v>5.1999999999999998E-2</v>
      </c>
      <c r="N856">
        <v>1</v>
      </c>
      <c r="O856">
        <v>1</v>
      </c>
      <c r="P856">
        <v>3</v>
      </c>
      <c r="Q856">
        <v>2</v>
      </c>
      <c r="R856">
        <v>8</v>
      </c>
      <c r="S856">
        <v>3</v>
      </c>
      <c r="U856" s="3">
        <f t="shared" si="39"/>
        <v>18.333333333333332</v>
      </c>
      <c r="V856" s="3">
        <f t="shared" si="40"/>
        <v>0.38100000000000001</v>
      </c>
      <c r="W856">
        <v>15</v>
      </c>
      <c r="X856">
        <v>1</v>
      </c>
      <c r="Y856">
        <v>11.3</v>
      </c>
      <c r="Z856">
        <v>70</v>
      </c>
      <c r="AA856" t="s">
        <v>370</v>
      </c>
      <c r="AB856">
        <v>65</v>
      </c>
      <c r="AC856" t="s">
        <v>370</v>
      </c>
      <c r="AE856" t="s">
        <v>248</v>
      </c>
    </row>
    <row r="857" spans="1:31" x14ac:dyDescent="0.15">
      <c r="A857" s="1">
        <v>38860</v>
      </c>
      <c r="B857">
        <v>31</v>
      </c>
      <c r="C857">
        <v>1.73</v>
      </c>
      <c r="D857">
        <v>6.16</v>
      </c>
      <c r="E857">
        <v>58.4</v>
      </c>
      <c r="G857">
        <v>2.8000000000000001E-2</v>
      </c>
      <c r="U857" s="3" t="str">
        <f t="shared" si="39"/>
        <v xml:space="preserve"> </v>
      </c>
      <c r="V857" s="3">
        <f t="shared" si="40"/>
        <v>0</v>
      </c>
      <c r="Y857">
        <v>9.11</v>
      </c>
    </row>
    <row r="858" spans="1:31" x14ac:dyDescent="0.15">
      <c r="A858" s="1">
        <v>38874</v>
      </c>
      <c r="B858">
        <v>31</v>
      </c>
      <c r="C858">
        <v>1.71</v>
      </c>
      <c r="D858">
        <v>6.04</v>
      </c>
      <c r="E858">
        <v>120.6</v>
      </c>
      <c r="G858">
        <v>3.5999999999999997E-2</v>
      </c>
      <c r="N858">
        <v>3</v>
      </c>
      <c r="O858">
        <v>3</v>
      </c>
      <c r="P858">
        <v>2</v>
      </c>
      <c r="Q858">
        <v>2</v>
      </c>
      <c r="R858">
        <v>2</v>
      </c>
      <c r="S858">
        <v>5</v>
      </c>
      <c r="V858" s="3">
        <f t="shared" si="40"/>
        <v>0</v>
      </c>
      <c r="X858">
        <v>2</v>
      </c>
      <c r="Y858">
        <v>6.82</v>
      </c>
      <c r="Z858">
        <v>68</v>
      </c>
      <c r="AA858" t="s">
        <v>370</v>
      </c>
      <c r="AB858">
        <v>72</v>
      </c>
      <c r="AC858" t="s">
        <v>370</v>
      </c>
    </row>
    <row r="859" spans="1:31" x14ac:dyDescent="0.15">
      <c r="A859" s="1">
        <v>38888</v>
      </c>
      <c r="B859">
        <v>31</v>
      </c>
      <c r="C859" t="s">
        <v>292</v>
      </c>
      <c r="N859">
        <v>2</v>
      </c>
      <c r="O859">
        <v>1</v>
      </c>
      <c r="P859">
        <v>2</v>
      </c>
      <c r="Q859">
        <v>1</v>
      </c>
      <c r="R859">
        <v>7</v>
      </c>
      <c r="S859">
        <v>3</v>
      </c>
      <c r="V859" s="3">
        <f t="shared" si="40"/>
        <v>0</v>
      </c>
      <c r="Z859">
        <v>80</v>
      </c>
      <c r="AA859" t="s">
        <v>370</v>
      </c>
    </row>
    <row r="860" spans="1:31" x14ac:dyDescent="0.15">
      <c r="A860" s="1">
        <v>38903</v>
      </c>
      <c r="B860">
        <v>31</v>
      </c>
      <c r="V860" s="3">
        <f t="shared" si="40"/>
        <v>0</v>
      </c>
    </row>
    <row r="861" spans="1:31" x14ac:dyDescent="0.15">
      <c r="A861" s="1">
        <v>38916</v>
      </c>
      <c r="B861">
        <v>31</v>
      </c>
      <c r="V861" s="3">
        <f t="shared" si="40"/>
        <v>0</v>
      </c>
    </row>
    <row r="862" spans="1:31" x14ac:dyDescent="0.15">
      <c r="A862" s="1">
        <v>38930</v>
      </c>
      <c r="B862">
        <v>31</v>
      </c>
      <c r="V862" s="3">
        <f t="shared" si="40"/>
        <v>0</v>
      </c>
    </row>
    <row r="863" spans="1:31" x14ac:dyDescent="0.15">
      <c r="A863" s="1">
        <v>38944</v>
      </c>
      <c r="B863">
        <v>31</v>
      </c>
      <c r="C863" t="s">
        <v>292</v>
      </c>
      <c r="N863">
        <v>3</v>
      </c>
      <c r="V863" s="3">
        <f t="shared" si="40"/>
        <v>0</v>
      </c>
    </row>
    <row r="864" spans="1:31" x14ac:dyDescent="0.15">
      <c r="A864" s="1">
        <v>38958</v>
      </c>
      <c r="B864">
        <v>31</v>
      </c>
      <c r="C864">
        <v>1.74</v>
      </c>
      <c r="D864">
        <v>6.31</v>
      </c>
      <c r="E864">
        <v>41</v>
      </c>
      <c r="F864">
        <v>8.2899999999999991</v>
      </c>
      <c r="G864">
        <v>0.45600000000000002</v>
      </c>
      <c r="N864">
        <v>4</v>
      </c>
      <c r="O864">
        <v>1</v>
      </c>
      <c r="P864">
        <v>3</v>
      </c>
      <c r="Q864">
        <v>2</v>
      </c>
      <c r="R864">
        <v>6</v>
      </c>
      <c r="S864">
        <v>1</v>
      </c>
      <c r="V864" s="3">
        <f t="shared" si="40"/>
        <v>0.15239999999999998</v>
      </c>
      <c r="W864">
        <v>6</v>
      </c>
      <c r="X864">
        <v>2</v>
      </c>
      <c r="Y864">
        <v>7.82</v>
      </c>
      <c r="Z864">
        <v>92</v>
      </c>
      <c r="AA864" t="s">
        <v>370</v>
      </c>
      <c r="AB864">
        <v>82</v>
      </c>
      <c r="AC864" t="s">
        <v>370</v>
      </c>
    </row>
    <row r="865" spans="1:29" x14ac:dyDescent="0.15">
      <c r="A865" s="1">
        <v>38972</v>
      </c>
      <c r="B865">
        <v>31</v>
      </c>
      <c r="V865" s="3">
        <f t="shared" si="40"/>
        <v>0</v>
      </c>
    </row>
    <row r="866" spans="1:29" x14ac:dyDescent="0.15">
      <c r="A866" s="1">
        <v>39000</v>
      </c>
      <c r="B866">
        <v>31</v>
      </c>
      <c r="V866" s="3">
        <f t="shared" si="40"/>
        <v>0</v>
      </c>
    </row>
    <row r="867" spans="1:29" x14ac:dyDescent="0.15">
      <c r="A867" s="6">
        <v>39014</v>
      </c>
      <c r="B867">
        <v>31</v>
      </c>
      <c r="V867" s="3">
        <f t="shared" si="40"/>
        <v>0</v>
      </c>
    </row>
    <row r="868" spans="1:29" x14ac:dyDescent="0.15">
      <c r="A868" s="6">
        <v>39028</v>
      </c>
      <c r="B868">
        <v>31</v>
      </c>
      <c r="C868">
        <v>1.17</v>
      </c>
      <c r="D868">
        <v>5.88</v>
      </c>
      <c r="E868">
        <v>9.1999999999999993</v>
      </c>
      <c r="F868">
        <v>6.4</v>
      </c>
      <c r="G868">
        <v>0.13500000000000001</v>
      </c>
      <c r="N868">
        <v>1</v>
      </c>
      <c r="O868">
        <v>3</v>
      </c>
      <c r="P868">
        <v>1</v>
      </c>
      <c r="Q868">
        <v>1</v>
      </c>
      <c r="S868">
        <v>1</v>
      </c>
      <c r="V868" s="3">
        <f t="shared" si="40"/>
        <v>0.30479999999999996</v>
      </c>
      <c r="W868">
        <v>12</v>
      </c>
      <c r="X868">
        <v>1</v>
      </c>
      <c r="Y868">
        <v>8.49</v>
      </c>
      <c r="Z868">
        <v>54</v>
      </c>
      <c r="AA868" t="s">
        <v>370</v>
      </c>
      <c r="AB868">
        <v>45</v>
      </c>
      <c r="AC868" t="s">
        <v>370</v>
      </c>
    </row>
    <row r="869" spans="1:29" x14ac:dyDescent="0.15">
      <c r="A869" s="6">
        <v>39042</v>
      </c>
      <c r="B869">
        <v>31</v>
      </c>
    </row>
    <row r="870" spans="1:29" x14ac:dyDescent="0.15">
      <c r="A870" s="6">
        <v>39056</v>
      </c>
      <c r="B870">
        <v>31</v>
      </c>
    </row>
  </sheetData>
  <phoneticPr fontId="1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476"/>
  <sheetViews>
    <sheetView zoomScale="75" workbookViewId="0">
      <selection activeCell="I17" sqref="I17"/>
    </sheetView>
  </sheetViews>
  <sheetFormatPr baseColWidth="10" defaultRowHeight="13" x14ac:dyDescent="0.15"/>
  <cols>
    <col min="1" max="1" width="16.5" customWidth="1"/>
    <col min="2" max="2" width="18.83203125" customWidth="1"/>
    <col min="3" max="3" width="15.33203125" customWidth="1"/>
    <col min="4" max="4" width="12.5" customWidth="1"/>
    <col min="5" max="5" width="14" customWidth="1"/>
    <col min="6" max="6" width="13.5" customWidth="1"/>
    <col min="7" max="7" width="16.5" customWidth="1"/>
    <col min="8" max="8" width="11.33203125" customWidth="1"/>
    <col min="9" max="9" width="17.83203125" customWidth="1"/>
    <col min="10" max="256" width="8.83203125" customWidth="1"/>
  </cols>
  <sheetData>
    <row r="1" spans="1:20" s="5" customFormat="1" x14ac:dyDescent="0.15">
      <c r="A1" s="5" t="s">
        <v>107</v>
      </c>
      <c r="B1" s="5" t="s">
        <v>262</v>
      </c>
      <c r="C1" s="5" t="s">
        <v>261</v>
      </c>
      <c r="D1" s="5" t="s">
        <v>263</v>
      </c>
      <c r="E1" s="5" t="s">
        <v>266</v>
      </c>
      <c r="F1" s="5" t="s">
        <v>264</v>
      </c>
      <c r="G1" s="5" t="s">
        <v>267</v>
      </c>
      <c r="H1" s="5" t="s">
        <v>265</v>
      </c>
      <c r="I1" s="5" t="s">
        <v>268</v>
      </c>
      <c r="J1" s="5" t="s">
        <v>293</v>
      </c>
    </row>
    <row r="2" spans="1:20" x14ac:dyDescent="0.15">
      <c r="B2" s="1"/>
      <c r="C2" t="s">
        <v>269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0" x14ac:dyDescent="0.15">
      <c r="A3" s="1">
        <v>38840</v>
      </c>
      <c r="B3" s="14">
        <v>0.79166666666666663</v>
      </c>
      <c r="D3">
        <v>8.9</v>
      </c>
      <c r="E3" s="3"/>
      <c r="F3" s="3">
        <v>6.43</v>
      </c>
      <c r="G3" s="3"/>
      <c r="H3" s="3">
        <v>7.14</v>
      </c>
      <c r="I3" s="3"/>
      <c r="J3" s="3"/>
      <c r="K3" s="3"/>
      <c r="L3" s="3"/>
      <c r="M3" s="3"/>
      <c r="N3" s="3"/>
      <c r="O3" s="2"/>
      <c r="P3" s="2"/>
      <c r="Q3" s="3"/>
      <c r="R3" s="3"/>
      <c r="S3" s="3"/>
      <c r="T3" s="2"/>
    </row>
    <row r="4" spans="1:20" x14ac:dyDescent="0.15">
      <c r="A4" s="1">
        <v>38847</v>
      </c>
      <c r="B4" s="13">
        <v>0.83333333333333337</v>
      </c>
      <c r="D4">
        <v>12.73</v>
      </c>
      <c r="E4" s="3"/>
      <c r="F4" s="3">
        <v>9.16</v>
      </c>
      <c r="G4" s="3"/>
      <c r="H4" s="3">
        <v>7.5</v>
      </c>
      <c r="I4" s="3"/>
      <c r="J4" s="3"/>
      <c r="K4" s="3"/>
      <c r="L4" s="3"/>
      <c r="M4" s="3"/>
      <c r="N4" s="3"/>
      <c r="O4" s="2"/>
      <c r="P4" s="3"/>
      <c r="Q4" s="3"/>
      <c r="R4" s="3"/>
      <c r="S4" s="3"/>
      <c r="T4" s="2"/>
    </row>
    <row r="5" spans="1:20" x14ac:dyDescent="0.15">
      <c r="A5" s="1">
        <v>38860</v>
      </c>
      <c r="B5" s="14">
        <v>0.60416666666666663</v>
      </c>
      <c r="D5">
        <v>11.23</v>
      </c>
      <c r="E5" s="3"/>
      <c r="F5" s="3">
        <v>7.39</v>
      </c>
      <c r="G5" s="3"/>
      <c r="H5" s="3">
        <v>5.89</v>
      </c>
      <c r="I5" s="3"/>
      <c r="J5" s="3"/>
      <c r="K5" s="3"/>
      <c r="L5" s="3"/>
      <c r="M5" s="3"/>
      <c r="N5" s="3"/>
      <c r="O5" s="2"/>
      <c r="P5" s="3"/>
      <c r="Q5" s="3"/>
      <c r="R5" s="3"/>
      <c r="S5" s="3"/>
      <c r="T5" s="2"/>
    </row>
    <row r="6" spans="1:20" ht="13.5" customHeight="1" x14ac:dyDescent="0.15">
      <c r="A6" s="4">
        <v>38867</v>
      </c>
      <c r="B6" s="14">
        <v>0.82291666666666663</v>
      </c>
      <c r="D6">
        <v>14.58</v>
      </c>
      <c r="E6" s="3"/>
      <c r="F6" s="3">
        <v>12.34</v>
      </c>
      <c r="G6" s="3"/>
      <c r="H6" s="3">
        <v>5.15</v>
      </c>
      <c r="I6" s="3"/>
      <c r="J6" s="3"/>
      <c r="K6" s="3"/>
      <c r="L6" s="3"/>
      <c r="M6" s="3"/>
      <c r="N6" s="3"/>
      <c r="O6" s="2"/>
      <c r="T6" s="2"/>
    </row>
    <row r="7" spans="1:20" x14ac:dyDescent="0.15">
      <c r="A7" s="1">
        <v>38874</v>
      </c>
      <c r="B7" s="13">
        <v>0.69791666666666663</v>
      </c>
      <c r="D7">
        <v>6.94</v>
      </c>
      <c r="E7" s="3"/>
      <c r="F7" s="3">
        <v>5.95</v>
      </c>
      <c r="G7" s="3"/>
      <c r="H7" s="3">
        <v>2.34</v>
      </c>
      <c r="I7" s="3"/>
      <c r="J7" s="3"/>
      <c r="K7" s="3"/>
      <c r="L7" s="3"/>
      <c r="M7" s="3"/>
      <c r="N7" s="3"/>
    </row>
    <row r="8" spans="1:20" x14ac:dyDescent="0.15">
      <c r="A8" s="1">
        <v>38888</v>
      </c>
      <c r="B8" s="13">
        <v>0.70833333333333337</v>
      </c>
      <c r="D8">
        <v>27</v>
      </c>
      <c r="E8" s="3"/>
      <c r="F8" s="3">
        <v>26.6</v>
      </c>
      <c r="G8" s="3"/>
      <c r="H8" s="3">
        <v>23.5</v>
      </c>
      <c r="I8" s="3"/>
      <c r="J8" s="3"/>
      <c r="K8" s="3"/>
      <c r="L8" s="3"/>
      <c r="M8" s="3"/>
      <c r="N8" s="3"/>
    </row>
    <row r="9" spans="1:20" x14ac:dyDescent="0.15">
      <c r="A9" s="1">
        <v>38916</v>
      </c>
      <c r="B9" s="13">
        <v>0.68402777777777779</v>
      </c>
      <c r="D9">
        <v>8.89</v>
      </c>
      <c r="E9" s="3"/>
      <c r="F9" s="3">
        <v>5.62</v>
      </c>
      <c r="G9" s="3"/>
      <c r="H9" s="3">
        <v>1.99</v>
      </c>
      <c r="I9" s="3"/>
      <c r="J9" s="3"/>
      <c r="K9" s="3"/>
      <c r="L9" s="3"/>
      <c r="M9" s="3"/>
      <c r="N9" s="3"/>
    </row>
    <row r="10" spans="1:20" x14ac:dyDescent="0.15">
      <c r="A10" s="1">
        <v>38930</v>
      </c>
      <c r="B10" s="13"/>
      <c r="D10">
        <v>7.52</v>
      </c>
      <c r="E10" s="3" t="s">
        <v>275</v>
      </c>
      <c r="F10" s="3">
        <v>6</v>
      </c>
      <c r="G10" s="3" t="s">
        <v>276</v>
      </c>
      <c r="H10" s="3">
        <v>1</v>
      </c>
      <c r="I10" s="3" t="s">
        <v>327</v>
      </c>
      <c r="J10" s="3"/>
      <c r="K10" s="3"/>
      <c r="L10" s="3"/>
      <c r="M10" s="3"/>
      <c r="N10" s="3"/>
    </row>
    <row r="11" spans="1:20" x14ac:dyDescent="0.15">
      <c r="A11" s="1">
        <v>38944</v>
      </c>
      <c r="B11" s="13"/>
      <c r="D11">
        <v>11.25</v>
      </c>
      <c r="E11" s="3"/>
      <c r="F11" s="3">
        <v>9.64</v>
      </c>
      <c r="G11" s="3"/>
      <c r="H11" s="3">
        <v>5.63</v>
      </c>
      <c r="I11" s="3"/>
      <c r="J11" s="3"/>
      <c r="K11" s="3"/>
      <c r="L11" s="3"/>
      <c r="M11" s="3"/>
      <c r="N11" s="3"/>
    </row>
    <row r="12" spans="1:20" x14ac:dyDescent="0.15">
      <c r="A12" s="1">
        <v>38958</v>
      </c>
      <c r="B12" s="13"/>
      <c r="D12">
        <v>12.1</v>
      </c>
      <c r="E12" s="3"/>
      <c r="F12" s="3">
        <v>11.61</v>
      </c>
      <c r="G12" s="3"/>
      <c r="H12" s="3">
        <v>1.71</v>
      </c>
      <c r="I12" s="3"/>
      <c r="J12" s="3"/>
      <c r="K12" s="3"/>
      <c r="L12" s="3"/>
      <c r="M12" s="3"/>
      <c r="N12" s="3"/>
    </row>
    <row r="13" spans="1:20" x14ac:dyDescent="0.15">
      <c r="A13" s="1">
        <v>38972</v>
      </c>
      <c r="B13" s="13"/>
      <c r="D13">
        <v>6.58</v>
      </c>
      <c r="E13" s="3"/>
      <c r="F13" s="3">
        <v>5.07</v>
      </c>
      <c r="G13" s="3"/>
      <c r="H13" s="3">
        <v>4.24</v>
      </c>
      <c r="I13" s="3"/>
      <c r="J13" s="3"/>
      <c r="K13" s="3"/>
      <c r="L13" s="3"/>
      <c r="M13" s="3"/>
      <c r="N13" s="3"/>
    </row>
    <row r="14" spans="1:20" x14ac:dyDescent="0.15">
      <c r="A14" s="1">
        <v>38985</v>
      </c>
      <c r="B14" s="13"/>
      <c r="D14">
        <v>7.27</v>
      </c>
      <c r="E14" s="3"/>
      <c r="F14" s="3">
        <v>5.55</v>
      </c>
      <c r="G14" s="3"/>
      <c r="H14" s="3">
        <v>4.04</v>
      </c>
      <c r="I14" s="3"/>
      <c r="J14" s="3"/>
      <c r="K14" s="3"/>
      <c r="L14" s="3"/>
      <c r="M14" s="3"/>
      <c r="N14" s="3"/>
    </row>
    <row r="15" spans="1:20" x14ac:dyDescent="0.15">
      <c r="A15" s="1">
        <v>39014</v>
      </c>
      <c r="B15" s="13"/>
      <c r="D15">
        <v>7.35</v>
      </c>
      <c r="E15" s="3"/>
      <c r="F15" s="3">
        <v>6.99</v>
      </c>
      <c r="G15" s="3"/>
      <c r="H15" s="3">
        <v>6.82</v>
      </c>
      <c r="I15" s="3"/>
      <c r="J15" s="3"/>
      <c r="K15" s="3"/>
      <c r="L15" s="3"/>
      <c r="M15" s="3"/>
      <c r="N15" s="3"/>
    </row>
    <row r="16" spans="1:20" x14ac:dyDescent="0.15">
      <c r="A16" s="1">
        <v>39028</v>
      </c>
      <c r="B16" s="13"/>
      <c r="D16">
        <v>6.7</v>
      </c>
      <c r="E16" s="3"/>
      <c r="F16" s="3">
        <v>6.57</v>
      </c>
      <c r="G16" s="3"/>
      <c r="H16" s="3">
        <v>6.8</v>
      </c>
      <c r="I16" s="3"/>
      <c r="J16" s="3"/>
      <c r="K16" s="3"/>
      <c r="L16" s="3"/>
      <c r="M16" s="3"/>
      <c r="N16" s="3"/>
    </row>
    <row r="17" spans="1:20" x14ac:dyDescent="0.15">
      <c r="A17" s="1">
        <v>39056</v>
      </c>
      <c r="B17" s="13"/>
      <c r="D17">
        <v>7.64</v>
      </c>
      <c r="E17" s="3"/>
      <c r="F17" s="3">
        <v>7.61</v>
      </c>
      <c r="G17" s="3"/>
      <c r="H17" s="3">
        <v>7.66</v>
      </c>
      <c r="I17" s="3"/>
      <c r="J17" s="3"/>
      <c r="K17" s="3"/>
      <c r="L17" s="3"/>
      <c r="M17" s="3"/>
      <c r="N17" s="3"/>
    </row>
    <row r="18" spans="1:20" x14ac:dyDescent="0.15">
      <c r="A18" s="1"/>
      <c r="B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2"/>
    </row>
    <row r="19" spans="1:20" x14ac:dyDescent="0.15">
      <c r="A19" s="1"/>
      <c r="B19" s="2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2"/>
    </row>
    <row r="20" spans="1:20" x14ac:dyDescent="0.15">
      <c r="A20" s="4"/>
      <c r="B20" s="2"/>
      <c r="C20" t="s">
        <v>95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2"/>
    </row>
    <row r="21" spans="1:20" x14ac:dyDescent="0.15">
      <c r="A21" s="1">
        <v>38832</v>
      </c>
      <c r="B21" s="4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20" x14ac:dyDescent="0.15">
      <c r="A22" s="1">
        <v>38840</v>
      </c>
      <c r="B22" s="15">
        <v>0.47916666666666669</v>
      </c>
      <c r="D22">
        <v>8.33</v>
      </c>
      <c r="E22" s="3" t="s">
        <v>270</v>
      </c>
      <c r="F22" s="3">
        <v>8.4</v>
      </c>
      <c r="G22" s="3" t="s">
        <v>272</v>
      </c>
      <c r="H22" s="3">
        <v>8.5</v>
      </c>
      <c r="I22" s="3" t="s">
        <v>274</v>
      </c>
      <c r="J22" s="3"/>
      <c r="K22" s="3"/>
      <c r="L22" s="3"/>
      <c r="M22" s="3"/>
      <c r="N22" s="3"/>
    </row>
    <row r="23" spans="1:20" x14ac:dyDescent="0.15">
      <c r="A23" s="1">
        <v>38846</v>
      </c>
      <c r="B23" s="2"/>
      <c r="D23">
        <v>7.33</v>
      </c>
      <c r="E23" s="3" t="s">
        <v>270</v>
      </c>
      <c r="F23" s="3">
        <v>7.1</v>
      </c>
      <c r="G23" s="3" t="s">
        <v>271</v>
      </c>
      <c r="H23" s="3">
        <v>7.07</v>
      </c>
      <c r="I23" s="3" t="s">
        <v>273</v>
      </c>
      <c r="K23" s="3"/>
      <c r="L23" s="3"/>
      <c r="M23" s="3"/>
      <c r="N23" s="3"/>
    </row>
    <row r="24" spans="1:20" x14ac:dyDescent="0.15">
      <c r="A24" s="6">
        <v>38860</v>
      </c>
      <c r="D24">
        <v>6.9</v>
      </c>
      <c r="E24" s="3" t="s">
        <v>275</v>
      </c>
      <c r="F24" s="3">
        <v>5.6</v>
      </c>
      <c r="G24" s="3" t="s">
        <v>276</v>
      </c>
      <c r="H24" s="3">
        <v>7</v>
      </c>
      <c r="I24" s="3" t="s">
        <v>274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2"/>
    </row>
    <row r="25" spans="1:20" x14ac:dyDescent="0.15">
      <c r="A25" s="6">
        <v>38888</v>
      </c>
      <c r="B25" s="2"/>
      <c r="D25">
        <v>6.17</v>
      </c>
      <c r="E25" s="3" t="s">
        <v>270</v>
      </c>
      <c r="F25" s="3">
        <v>6</v>
      </c>
      <c r="G25" s="3" t="s">
        <v>275</v>
      </c>
      <c r="H25" s="3">
        <v>6.1</v>
      </c>
      <c r="I25" s="3" t="s">
        <v>272</v>
      </c>
      <c r="J25" s="3">
        <v>10</v>
      </c>
      <c r="K25" s="3"/>
      <c r="L25" s="3"/>
      <c r="M25" s="3"/>
      <c r="N25" s="3"/>
      <c r="O25" s="3"/>
      <c r="P25" s="3"/>
      <c r="Q25" s="3"/>
      <c r="R25" s="3"/>
      <c r="S25" s="3"/>
      <c r="T25" s="2"/>
    </row>
    <row r="26" spans="1:20" x14ac:dyDescent="0.15">
      <c r="A26" s="6">
        <v>38930</v>
      </c>
      <c r="B26" s="2"/>
      <c r="D26">
        <v>5.38</v>
      </c>
      <c r="E26" s="3" t="s">
        <v>275</v>
      </c>
      <c r="F26" s="3">
        <v>5.52</v>
      </c>
      <c r="G26" s="3" t="s">
        <v>276</v>
      </c>
      <c r="H26" s="3">
        <v>5.47</v>
      </c>
      <c r="I26" s="3" t="s">
        <v>328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2"/>
    </row>
    <row r="27" spans="1:20" x14ac:dyDescent="0.15">
      <c r="A27" s="6">
        <v>38985</v>
      </c>
      <c r="B27" s="2"/>
      <c r="D27">
        <v>8.0500000000000007</v>
      </c>
      <c r="E27" s="3"/>
      <c r="F27" s="3">
        <v>7.92</v>
      </c>
      <c r="G27" s="3"/>
      <c r="H27" s="3">
        <v>7.66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"/>
    </row>
    <row r="28" spans="1:20" x14ac:dyDescent="0.15">
      <c r="A28" s="6">
        <v>39016</v>
      </c>
      <c r="B28" s="2"/>
      <c r="D28">
        <v>9.4</v>
      </c>
      <c r="E28" s="3"/>
      <c r="F28" s="3">
        <v>9.8000000000000007</v>
      </c>
      <c r="G28" s="3"/>
      <c r="H28" s="3">
        <v>9.6199999999999992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2"/>
    </row>
    <row r="29" spans="1:20" x14ac:dyDescent="0.15">
      <c r="A29" s="6">
        <v>39041</v>
      </c>
      <c r="B29" s="2"/>
      <c r="D29">
        <v>9.25</v>
      </c>
      <c r="E29" s="3"/>
      <c r="F29" s="3">
        <v>9.33</v>
      </c>
      <c r="G29" s="3"/>
      <c r="H29" s="3">
        <v>9.5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"/>
    </row>
    <row r="30" spans="1:20" x14ac:dyDescent="0.15">
      <c r="B30" s="2"/>
      <c r="E30" s="3"/>
      <c r="F30" s="3"/>
      <c r="G30" s="3"/>
      <c r="H30" s="3"/>
      <c r="I30" s="3"/>
      <c r="J30" s="3"/>
      <c r="K30" s="3"/>
      <c r="L30" s="3"/>
      <c r="M30" s="3"/>
      <c r="N30" s="3"/>
      <c r="T30" s="2"/>
    </row>
    <row r="31" spans="1:20" x14ac:dyDescent="0.15">
      <c r="B31" s="2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2"/>
    </row>
    <row r="32" spans="1:20" x14ac:dyDescent="0.15">
      <c r="C32" s="2" t="s">
        <v>277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20" x14ac:dyDescent="0.15">
      <c r="A33" s="16">
        <v>38832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2"/>
    </row>
    <row r="34" spans="1:20" x14ac:dyDescent="0.15">
      <c r="A34" s="1">
        <v>38845</v>
      </c>
      <c r="B34" s="2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2"/>
    </row>
    <row r="35" spans="1:20" x14ac:dyDescent="0.15">
      <c r="A35" s="1">
        <v>38860</v>
      </c>
      <c r="B35" s="2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2"/>
    </row>
    <row r="36" spans="1:20" x14ac:dyDescent="0.15">
      <c r="A36" s="1">
        <v>38874</v>
      </c>
      <c r="B36" s="2"/>
      <c r="D36">
        <v>4.34</v>
      </c>
      <c r="E36" s="3" t="s">
        <v>284</v>
      </c>
      <c r="F36" s="3">
        <v>4.0599999999999996</v>
      </c>
      <c r="G36" s="3" t="s">
        <v>285</v>
      </c>
      <c r="H36" s="3">
        <v>4.0999999999999996</v>
      </c>
      <c r="I36" s="3" t="s">
        <v>286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2"/>
    </row>
    <row r="37" spans="1:20" x14ac:dyDescent="0.15">
      <c r="A37" s="1">
        <v>38888</v>
      </c>
      <c r="B37" s="2"/>
      <c r="D37">
        <v>5.14</v>
      </c>
      <c r="E37" s="3" t="s">
        <v>294</v>
      </c>
      <c r="F37" s="3">
        <v>5.0999999999999996</v>
      </c>
      <c r="G37" s="3" t="s">
        <v>295</v>
      </c>
      <c r="H37" s="3">
        <v>2.15</v>
      </c>
      <c r="I37" s="3" t="s">
        <v>296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2"/>
    </row>
    <row r="38" spans="1:20" x14ac:dyDescent="0.15">
      <c r="A38" s="4">
        <v>38903</v>
      </c>
      <c r="D38">
        <v>5.18</v>
      </c>
      <c r="E38" s="3" t="s">
        <v>284</v>
      </c>
      <c r="F38" s="3">
        <v>4.8099999999999996</v>
      </c>
      <c r="G38" s="3" t="s">
        <v>285</v>
      </c>
      <c r="H38" s="3">
        <v>0.04</v>
      </c>
      <c r="I38" s="3" t="s">
        <v>302</v>
      </c>
      <c r="L38" s="3"/>
      <c r="M38" s="3"/>
      <c r="N38" s="3"/>
      <c r="O38" s="3"/>
      <c r="P38" s="3"/>
      <c r="Q38" s="3"/>
      <c r="S38" s="3"/>
    </row>
    <row r="39" spans="1:20" x14ac:dyDescent="0.15">
      <c r="A39" s="1">
        <v>38930</v>
      </c>
      <c r="B39" s="13">
        <v>0.54166666666666663</v>
      </c>
      <c r="D39">
        <v>4.6900000000000004</v>
      </c>
      <c r="E39" s="3" t="s">
        <v>272</v>
      </c>
      <c r="F39" s="3">
        <v>4.22</v>
      </c>
      <c r="G39" s="3" t="s">
        <v>295</v>
      </c>
      <c r="H39" s="3">
        <v>0.03</v>
      </c>
      <c r="I39" s="3" t="s">
        <v>296</v>
      </c>
    </row>
    <row r="40" spans="1:20" x14ac:dyDescent="0.15">
      <c r="A40" s="1"/>
    </row>
    <row r="41" spans="1:20" x14ac:dyDescent="0.15">
      <c r="A41" s="1"/>
    </row>
    <row r="42" spans="1:20" x14ac:dyDescent="0.15">
      <c r="A42" s="6"/>
    </row>
    <row r="43" spans="1:20" x14ac:dyDescent="0.15">
      <c r="A43" s="6"/>
    </row>
    <row r="44" spans="1:20" x14ac:dyDescent="0.15">
      <c r="A44" s="6"/>
    </row>
    <row r="45" spans="1:20" x14ac:dyDescent="0.15">
      <c r="A45" s="6"/>
    </row>
    <row r="47" spans="1:20" x14ac:dyDescent="0.15">
      <c r="A47" s="1"/>
    </row>
    <row r="48" spans="1:20" x14ac:dyDescent="0.15">
      <c r="A48" s="1"/>
    </row>
    <row r="49" spans="1:7" x14ac:dyDescent="0.15">
      <c r="A49" s="4"/>
    </row>
    <row r="50" spans="1:7" x14ac:dyDescent="0.15">
      <c r="A50" s="4"/>
    </row>
    <row r="51" spans="1:7" x14ac:dyDescent="0.15">
      <c r="A51" s="1"/>
    </row>
    <row r="52" spans="1:7" x14ac:dyDescent="0.15">
      <c r="A52" s="1"/>
    </row>
    <row r="53" spans="1:7" x14ac:dyDescent="0.15">
      <c r="A53" s="1"/>
    </row>
    <row r="54" spans="1:7" x14ac:dyDescent="0.15">
      <c r="A54" s="4"/>
    </row>
    <row r="55" spans="1:7" x14ac:dyDescent="0.15">
      <c r="A55" s="1"/>
    </row>
    <row r="56" spans="1:7" x14ac:dyDescent="0.15">
      <c r="A56" s="1"/>
    </row>
    <row r="57" spans="1:7" x14ac:dyDescent="0.15">
      <c r="A57" s="1"/>
    </row>
    <row r="58" spans="1:7" x14ac:dyDescent="0.15">
      <c r="A58" s="6"/>
    </row>
    <row r="59" spans="1:7" x14ac:dyDescent="0.15">
      <c r="A59" s="6"/>
    </row>
    <row r="60" spans="1:7" x14ac:dyDescent="0.15">
      <c r="A60" s="6"/>
    </row>
    <row r="61" spans="1:7" x14ac:dyDescent="0.15">
      <c r="A61" s="6"/>
    </row>
    <row r="63" spans="1:7" x14ac:dyDescent="0.15">
      <c r="A63" s="1"/>
      <c r="G63" s="8"/>
    </row>
    <row r="64" spans="1:7" x14ac:dyDescent="0.15">
      <c r="A64" s="1"/>
    </row>
    <row r="65" spans="1:1" x14ac:dyDescent="0.15">
      <c r="A65" s="4"/>
    </row>
    <row r="66" spans="1:1" x14ac:dyDescent="0.15">
      <c r="A66" s="4"/>
    </row>
    <row r="67" spans="1:1" x14ac:dyDescent="0.15">
      <c r="A67" s="1"/>
    </row>
    <row r="68" spans="1:1" x14ac:dyDescent="0.15">
      <c r="A68" s="1"/>
    </row>
    <row r="69" spans="1:1" x14ac:dyDescent="0.15">
      <c r="A69" s="1"/>
    </row>
    <row r="70" spans="1:1" x14ac:dyDescent="0.15">
      <c r="A70" s="4"/>
    </row>
    <row r="71" spans="1:1" x14ac:dyDescent="0.15">
      <c r="A71" s="1"/>
    </row>
    <row r="72" spans="1:1" x14ac:dyDescent="0.15">
      <c r="A72" s="1"/>
    </row>
    <row r="73" spans="1:1" x14ac:dyDescent="0.15">
      <c r="A73" s="1"/>
    </row>
    <row r="74" spans="1:1" x14ac:dyDescent="0.15">
      <c r="A74" s="6"/>
    </row>
    <row r="75" spans="1:1" x14ac:dyDescent="0.15">
      <c r="A75" s="6"/>
    </row>
    <row r="76" spans="1:1" x14ac:dyDescent="0.15">
      <c r="A76" s="6"/>
    </row>
    <row r="77" spans="1:1" x14ac:dyDescent="0.15">
      <c r="A77" s="6"/>
    </row>
    <row r="79" spans="1:1" x14ac:dyDescent="0.15">
      <c r="A79" s="1"/>
    </row>
    <row r="80" spans="1:1" x14ac:dyDescent="0.15">
      <c r="A80" s="1"/>
    </row>
    <row r="81" spans="1:1" x14ac:dyDescent="0.15">
      <c r="A81" s="4"/>
    </row>
    <row r="82" spans="1:1" x14ac:dyDescent="0.15">
      <c r="A82" s="4"/>
    </row>
    <row r="83" spans="1:1" x14ac:dyDescent="0.15">
      <c r="A83" s="1"/>
    </row>
    <row r="84" spans="1:1" x14ac:dyDescent="0.15">
      <c r="A84" s="1"/>
    </row>
    <row r="85" spans="1:1" x14ac:dyDescent="0.15">
      <c r="A85" s="1"/>
    </row>
    <row r="86" spans="1:1" x14ac:dyDescent="0.15">
      <c r="A86" s="4"/>
    </row>
    <row r="87" spans="1:1" x14ac:dyDescent="0.15">
      <c r="A87" s="1"/>
    </row>
    <row r="88" spans="1:1" x14ac:dyDescent="0.15">
      <c r="A88" s="1"/>
    </row>
    <row r="89" spans="1:1" x14ac:dyDescent="0.15">
      <c r="A89" s="1"/>
    </row>
    <row r="90" spans="1:1" x14ac:dyDescent="0.15">
      <c r="A90" s="6"/>
    </row>
    <row r="91" spans="1:1" x14ac:dyDescent="0.15">
      <c r="A91" s="6"/>
    </row>
    <row r="92" spans="1:1" x14ac:dyDescent="0.15">
      <c r="A92" s="6"/>
    </row>
    <row r="93" spans="1:1" x14ac:dyDescent="0.15">
      <c r="A93" s="6"/>
    </row>
    <row r="95" spans="1:1" x14ac:dyDescent="0.15">
      <c r="A95" s="1"/>
    </row>
    <row r="96" spans="1:1" x14ac:dyDescent="0.15">
      <c r="A96" s="1"/>
    </row>
    <row r="97" spans="1:1" x14ac:dyDescent="0.15">
      <c r="A97" s="4"/>
    </row>
    <row r="98" spans="1:1" x14ac:dyDescent="0.15">
      <c r="A98" s="4"/>
    </row>
    <row r="99" spans="1:1" x14ac:dyDescent="0.15">
      <c r="A99" s="1"/>
    </row>
    <row r="100" spans="1:1" x14ac:dyDescent="0.15">
      <c r="A100" s="1"/>
    </row>
    <row r="101" spans="1:1" x14ac:dyDescent="0.15">
      <c r="A101" s="1"/>
    </row>
    <row r="102" spans="1:1" x14ac:dyDescent="0.15">
      <c r="A102" s="1"/>
    </row>
    <row r="103" spans="1:1" x14ac:dyDescent="0.15">
      <c r="A103" s="4"/>
    </row>
    <row r="104" spans="1:1" x14ac:dyDescent="0.15">
      <c r="A104" s="1"/>
    </row>
    <row r="105" spans="1:1" x14ac:dyDescent="0.15">
      <c r="A105" s="1"/>
    </row>
    <row r="106" spans="1:1" x14ac:dyDescent="0.15">
      <c r="A106" s="1"/>
    </row>
    <row r="107" spans="1:1" x14ac:dyDescent="0.15">
      <c r="A107" s="6"/>
    </row>
    <row r="108" spans="1:1" x14ac:dyDescent="0.15">
      <c r="A108" s="6"/>
    </row>
    <row r="109" spans="1:1" x14ac:dyDescent="0.15">
      <c r="A109" s="6"/>
    </row>
    <row r="111" spans="1:1" x14ac:dyDescent="0.15">
      <c r="A111" s="1"/>
    </row>
    <row r="112" spans="1:1" x14ac:dyDescent="0.15">
      <c r="A112" s="1"/>
    </row>
    <row r="113" spans="1:13" x14ac:dyDescent="0.15">
      <c r="A113" s="4"/>
    </row>
    <row r="114" spans="1:13" x14ac:dyDescent="0.15">
      <c r="A114" s="4"/>
    </row>
    <row r="115" spans="1:13" x14ac:dyDescent="0.15">
      <c r="A115" s="4"/>
    </row>
    <row r="116" spans="1:13" x14ac:dyDescent="0.15">
      <c r="A116" s="1"/>
    </row>
    <row r="117" spans="1:13" x14ac:dyDescent="0.15">
      <c r="A117" s="1"/>
    </row>
    <row r="118" spans="1:13" x14ac:dyDescent="0.15">
      <c r="A118" s="1"/>
    </row>
    <row r="119" spans="1:13" x14ac:dyDescent="0.15">
      <c r="A119" s="4"/>
    </row>
    <row r="120" spans="1:13" x14ac:dyDescent="0.15">
      <c r="A120" s="1"/>
    </row>
    <row r="121" spans="1:13" x14ac:dyDescent="0.15">
      <c r="A121" s="1"/>
    </row>
    <row r="122" spans="1:13" x14ac:dyDescent="0.15">
      <c r="A122" s="1"/>
    </row>
    <row r="123" spans="1:13" x14ac:dyDescent="0.15">
      <c r="A123" s="6"/>
    </row>
    <row r="124" spans="1:13" x14ac:dyDescent="0.15">
      <c r="A124" s="6"/>
    </row>
    <row r="125" spans="1:13" x14ac:dyDescent="0.15">
      <c r="A125" s="6"/>
    </row>
    <row r="126" spans="1:13" x14ac:dyDescent="0.15">
      <c r="A126" s="6"/>
    </row>
    <row r="127" spans="1:13" x14ac:dyDescent="0.15">
      <c r="A127" s="1"/>
      <c r="M127" s="7"/>
    </row>
    <row r="128" spans="1:13" x14ac:dyDescent="0.15">
      <c r="A128" s="1"/>
    </row>
    <row r="129" spans="1:1" x14ac:dyDescent="0.15">
      <c r="A129" s="4"/>
    </row>
    <row r="130" spans="1:1" x14ac:dyDescent="0.15">
      <c r="A130" s="4"/>
    </row>
    <row r="131" spans="1:1" x14ac:dyDescent="0.15">
      <c r="A131" s="1"/>
    </row>
    <row r="132" spans="1:1" x14ac:dyDescent="0.15">
      <c r="A132" s="1"/>
    </row>
    <row r="133" spans="1:1" x14ac:dyDescent="0.15">
      <c r="A133" s="1"/>
    </row>
    <row r="134" spans="1:1" x14ac:dyDescent="0.15">
      <c r="A134" s="4"/>
    </row>
    <row r="135" spans="1:1" x14ac:dyDescent="0.15">
      <c r="A135" s="10"/>
    </row>
    <row r="136" spans="1:1" x14ac:dyDescent="0.15">
      <c r="A136" s="1"/>
    </row>
    <row r="137" spans="1:1" x14ac:dyDescent="0.15">
      <c r="A137" s="1"/>
    </row>
    <row r="138" spans="1:1" x14ac:dyDescent="0.15">
      <c r="A138" s="1"/>
    </row>
    <row r="139" spans="1:1" x14ac:dyDescent="0.15">
      <c r="A139" s="6"/>
    </row>
    <row r="140" spans="1:1" x14ac:dyDescent="0.15">
      <c r="A140" s="6"/>
    </row>
    <row r="141" spans="1:1" x14ac:dyDescent="0.15">
      <c r="A141" s="6"/>
    </row>
    <row r="142" spans="1:1" x14ac:dyDescent="0.15">
      <c r="A142" s="6"/>
    </row>
    <row r="143" spans="1:1" x14ac:dyDescent="0.15">
      <c r="A143" s="1"/>
    </row>
    <row r="144" spans="1:1" x14ac:dyDescent="0.15">
      <c r="A144" s="1"/>
    </row>
    <row r="145" spans="1:1" x14ac:dyDescent="0.15">
      <c r="A145" s="4"/>
    </row>
    <row r="146" spans="1:1" x14ac:dyDescent="0.15">
      <c r="A146" s="4"/>
    </row>
    <row r="147" spans="1:1" x14ac:dyDescent="0.15">
      <c r="A147" s="1"/>
    </row>
    <row r="148" spans="1:1" x14ac:dyDescent="0.15">
      <c r="A148" s="1"/>
    </row>
    <row r="149" spans="1:1" x14ac:dyDescent="0.15">
      <c r="A149" s="1"/>
    </row>
    <row r="150" spans="1:1" x14ac:dyDescent="0.15">
      <c r="A150" s="4"/>
    </row>
    <row r="151" spans="1:1" x14ac:dyDescent="0.15">
      <c r="A151" s="10"/>
    </row>
    <row r="152" spans="1:1" x14ac:dyDescent="0.15">
      <c r="A152" s="1"/>
    </row>
    <row r="153" spans="1:1" x14ac:dyDescent="0.15">
      <c r="A153" s="1"/>
    </row>
    <row r="154" spans="1:1" x14ac:dyDescent="0.15">
      <c r="A154" s="1"/>
    </row>
    <row r="155" spans="1:1" x14ac:dyDescent="0.15">
      <c r="A155" s="6"/>
    </row>
    <row r="156" spans="1:1" x14ac:dyDescent="0.15">
      <c r="A156" s="6"/>
    </row>
    <row r="157" spans="1:1" x14ac:dyDescent="0.15">
      <c r="A157" s="6"/>
    </row>
    <row r="158" spans="1:1" x14ac:dyDescent="0.15">
      <c r="A158" s="6"/>
    </row>
    <row r="159" spans="1:1" x14ac:dyDescent="0.15">
      <c r="A159" s="1"/>
    </row>
    <row r="160" spans="1:1" x14ac:dyDescent="0.15">
      <c r="A160" s="1"/>
    </row>
    <row r="161" spans="1:1" x14ac:dyDescent="0.15">
      <c r="A161" s="4"/>
    </row>
    <row r="162" spans="1:1" x14ac:dyDescent="0.15">
      <c r="A162" s="4"/>
    </row>
    <row r="163" spans="1:1" x14ac:dyDescent="0.15">
      <c r="A163" s="1"/>
    </row>
    <row r="164" spans="1:1" x14ac:dyDescent="0.15">
      <c r="A164" s="1"/>
    </row>
    <row r="165" spans="1:1" x14ac:dyDescent="0.15">
      <c r="A165" s="1"/>
    </row>
    <row r="166" spans="1:1" x14ac:dyDescent="0.15">
      <c r="A166" s="4"/>
    </row>
    <row r="167" spans="1:1" x14ac:dyDescent="0.15">
      <c r="A167" s="10"/>
    </row>
    <row r="168" spans="1:1" x14ac:dyDescent="0.15">
      <c r="A168" s="1"/>
    </row>
    <row r="169" spans="1:1" x14ac:dyDescent="0.15">
      <c r="A169" s="1"/>
    </row>
    <row r="170" spans="1:1" x14ac:dyDescent="0.15">
      <c r="A170" s="1"/>
    </row>
    <row r="171" spans="1:1" x14ac:dyDescent="0.15">
      <c r="A171" s="6"/>
    </row>
    <row r="172" spans="1:1" x14ac:dyDescent="0.15">
      <c r="A172" s="6"/>
    </row>
    <row r="173" spans="1:1" x14ac:dyDescent="0.15">
      <c r="A173" s="6"/>
    </row>
    <row r="174" spans="1:1" x14ac:dyDescent="0.15">
      <c r="A174" s="6"/>
    </row>
    <row r="175" spans="1:1" x14ac:dyDescent="0.15">
      <c r="A175" s="1"/>
    </row>
    <row r="176" spans="1:1" x14ac:dyDescent="0.15">
      <c r="A176" s="1"/>
    </row>
    <row r="177" spans="1:1" x14ac:dyDescent="0.15">
      <c r="A177" s="4"/>
    </row>
    <row r="178" spans="1:1" x14ac:dyDescent="0.15">
      <c r="A178" s="4"/>
    </row>
    <row r="179" spans="1:1" x14ac:dyDescent="0.15">
      <c r="A179" s="1"/>
    </row>
    <row r="180" spans="1:1" x14ac:dyDescent="0.15">
      <c r="A180" s="1"/>
    </row>
    <row r="181" spans="1:1" x14ac:dyDescent="0.15">
      <c r="A181" s="1"/>
    </row>
    <row r="182" spans="1:1" x14ac:dyDescent="0.15">
      <c r="A182" s="4"/>
    </row>
    <row r="183" spans="1:1" x14ac:dyDescent="0.15">
      <c r="A183" s="10"/>
    </row>
    <row r="184" spans="1:1" x14ac:dyDescent="0.15">
      <c r="A184" s="1"/>
    </row>
    <row r="185" spans="1:1" x14ac:dyDescent="0.15">
      <c r="A185" s="1"/>
    </row>
    <row r="186" spans="1:1" x14ac:dyDescent="0.15">
      <c r="A186" s="1"/>
    </row>
    <row r="187" spans="1:1" x14ac:dyDescent="0.15">
      <c r="A187" s="6"/>
    </row>
    <row r="188" spans="1:1" x14ac:dyDescent="0.15">
      <c r="A188" s="6"/>
    </row>
    <row r="189" spans="1:1" x14ac:dyDescent="0.15">
      <c r="A189" s="6"/>
    </row>
    <row r="190" spans="1:1" x14ac:dyDescent="0.15">
      <c r="A190" s="6"/>
    </row>
    <row r="191" spans="1:1" x14ac:dyDescent="0.15">
      <c r="A191" s="1"/>
    </row>
    <row r="192" spans="1:1" x14ac:dyDescent="0.15">
      <c r="A192" s="1"/>
    </row>
    <row r="193" spans="1:1" x14ac:dyDescent="0.15">
      <c r="A193" s="4"/>
    </row>
    <row r="194" spans="1:1" x14ac:dyDescent="0.15">
      <c r="A194" s="4"/>
    </row>
    <row r="195" spans="1:1" x14ac:dyDescent="0.15">
      <c r="A195" s="1"/>
    </row>
    <row r="196" spans="1:1" x14ac:dyDescent="0.15">
      <c r="A196" s="1"/>
    </row>
    <row r="197" spans="1:1" x14ac:dyDescent="0.15">
      <c r="A197" s="1"/>
    </row>
    <row r="198" spans="1:1" x14ac:dyDescent="0.15">
      <c r="A198" s="4"/>
    </row>
    <row r="199" spans="1:1" x14ac:dyDescent="0.15">
      <c r="A199" s="10"/>
    </row>
    <row r="200" spans="1:1" x14ac:dyDescent="0.15">
      <c r="A200" s="1"/>
    </row>
    <row r="201" spans="1:1" x14ac:dyDescent="0.15">
      <c r="A201" s="1"/>
    </row>
    <row r="202" spans="1:1" x14ac:dyDescent="0.15">
      <c r="A202" s="1"/>
    </row>
    <row r="203" spans="1:1" x14ac:dyDescent="0.15">
      <c r="A203" s="6"/>
    </row>
    <row r="204" spans="1:1" x14ac:dyDescent="0.15">
      <c r="A204" s="6"/>
    </row>
    <row r="205" spans="1:1" x14ac:dyDescent="0.15">
      <c r="A205" s="6"/>
    </row>
    <row r="206" spans="1:1" x14ac:dyDescent="0.15">
      <c r="A206" s="6"/>
    </row>
    <row r="207" spans="1:1" x14ac:dyDescent="0.15">
      <c r="A207" s="1"/>
    </row>
    <row r="208" spans="1:1" x14ac:dyDescent="0.15">
      <c r="A208" s="1"/>
    </row>
    <row r="209" spans="1:1" x14ac:dyDescent="0.15">
      <c r="A209" s="4"/>
    </row>
    <row r="210" spans="1:1" x14ac:dyDescent="0.15">
      <c r="A210" s="4"/>
    </row>
    <row r="211" spans="1:1" x14ac:dyDescent="0.15">
      <c r="A211" s="1"/>
    </row>
    <row r="212" spans="1:1" x14ac:dyDescent="0.15">
      <c r="A212" s="1"/>
    </row>
    <row r="213" spans="1:1" x14ac:dyDescent="0.15">
      <c r="A213" s="1"/>
    </row>
    <row r="214" spans="1:1" x14ac:dyDescent="0.15">
      <c r="A214" s="4"/>
    </row>
    <row r="215" spans="1:1" x14ac:dyDescent="0.15">
      <c r="A215" s="10"/>
    </row>
    <row r="216" spans="1:1" x14ac:dyDescent="0.15">
      <c r="A216" s="1"/>
    </row>
    <row r="217" spans="1:1" x14ac:dyDescent="0.15">
      <c r="A217" s="1"/>
    </row>
    <row r="218" spans="1:1" x14ac:dyDescent="0.15">
      <c r="A218" s="1"/>
    </row>
    <row r="219" spans="1:1" x14ac:dyDescent="0.15">
      <c r="A219" s="6"/>
    </row>
    <row r="220" spans="1:1" x14ac:dyDescent="0.15">
      <c r="A220" s="6"/>
    </row>
    <row r="221" spans="1:1" x14ac:dyDescent="0.15">
      <c r="A221" s="6"/>
    </row>
    <row r="222" spans="1:1" x14ac:dyDescent="0.15">
      <c r="A222" s="6"/>
    </row>
    <row r="223" spans="1:1" x14ac:dyDescent="0.15">
      <c r="A223" s="1"/>
    </row>
    <row r="224" spans="1:1" x14ac:dyDescent="0.15">
      <c r="A224" s="1"/>
    </row>
    <row r="225" spans="1:1" x14ac:dyDescent="0.15">
      <c r="A225" s="4"/>
    </row>
    <row r="226" spans="1:1" x14ac:dyDescent="0.15">
      <c r="A226" s="4"/>
    </row>
    <row r="227" spans="1:1" x14ac:dyDescent="0.15">
      <c r="A227" s="1"/>
    </row>
    <row r="228" spans="1:1" x14ac:dyDescent="0.15">
      <c r="A228" s="1"/>
    </row>
    <row r="229" spans="1:1" x14ac:dyDescent="0.15">
      <c r="A229" s="1"/>
    </row>
    <row r="230" spans="1:1" x14ac:dyDescent="0.15">
      <c r="A230" s="4"/>
    </row>
    <row r="231" spans="1:1" x14ac:dyDescent="0.15">
      <c r="A231" s="10"/>
    </row>
    <row r="232" spans="1:1" x14ac:dyDescent="0.15">
      <c r="A232" s="1"/>
    </row>
    <row r="233" spans="1:1" x14ac:dyDescent="0.15">
      <c r="A233" s="1"/>
    </row>
    <row r="234" spans="1:1" x14ac:dyDescent="0.15">
      <c r="A234" s="1"/>
    </row>
    <row r="235" spans="1:1" x14ac:dyDescent="0.15">
      <c r="A235" s="6"/>
    </row>
    <row r="236" spans="1:1" x14ac:dyDescent="0.15">
      <c r="A236" s="6"/>
    </row>
    <row r="237" spans="1:1" x14ac:dyDescent="0.15">
      <c r="A237" s="6"/>
    </row>
    <row r="238" spans="1:1" x14ac:dyDescent="0.15">
      <c r="A238" s="6"/>
    </row>
    <row r="239" spans="1:1" x14ac:dyDescent="0.15">
      <c r="A239" s="1"/>
    </row>
    <row r="240" spans="1:1" x14ac:dyDescent="0.15">
      <c r="A240" s="1"/>
    </row>
    <row r="241" spans="1:1" x14ac:dyDescent="0.15">
      <c r="A241" s="4"/>
    </row>
    <row r="242" spans="1:1" x14ac:dyDescent="0.15">
      <c r="A242" s="4"/>
    </row>
    <row r="243" spans="1:1" x14ac:dyDescent="0.15">
      <c r="A243" s="1"/>
    </row>
    <row r="244" spans="1:1" x14ac:dyDescent="0.15">
      <c r="A244" s="1"/>
    </row>
    <row r="245" spans="1:1" x14ac:dyDescent="0.15">
      <c r="A245" s="1"/>
    </row>
    <row r="246" spans="1:1" x14ac:dyDescent="0.15">
      <c r="A246" s="4"/>
    </row>
    <row r="247" spans="1:1" x14ac:dyDescent="0.15">
      <c r="A247" s="10"/>
    </row>
    <row r="248" spans="1:1" x14ac:dyDescent="0.15">
      <c r="A248" s="1"/>
    </row>
    <row r="249" spans="1:1" x14ac:dyDescent="0.15">
      <c r="A249" s="1"/>
    </row>
    <row r="250" spans="1:1" x14ac:dyDescent="0.15">
      <c r="A250" s="1"/>
    </row>
    <row r="251" spans="1:1" x14ac:dyDescent="0.15">
      <c r="A251" s="6"/>
    </row>
    <row r="252" spans="1:1" x14ac:dyDescent="0.15">
      <c r="A252" s="6"/>
    </row>
    <row r="253" spans="1:1" x14ac:dyDescent="0.15">
      <c r="A253" s="6"/>
    </row>
    <row r="254" spans="1:1" x14ac:dyDescent="0.15">
      <c r="A254" s="6"/>
    </row>
    <row r="255" spans="1:1" x14ac:dyDescent="0.15">
      <c r="A255" s="1"/>
    </row>
    <row r="256" spans="1:1" x14ac:dyDescent="0.15">
      <c r="A256" s="1"/>
    </row>
    <row r="257" spans="1:8" x14ac:dyDescent="0.15">
      <c r="A257" s="4"/>
    </row>
    <row r="258" spans="1:8" x14ac:dyDescent="0.15">
      <c r="A258" s="4"/>
    </row>
    <row r="259" spans="1:8" x14ac:dyDescent="0.15">
      <c r="A259" s="1"/>
    </row>
    <row r="260" spans="1:8" x14ac:dyDescent="0.15">
      <c r="A260" s="1"/>
    </row>
    <row r="261" spans="1:8" x14ac:dyDescent="0.15">
      <c r="A261" s="1"/>
    </row>
    <row r="262" spans="1:8" x14ac:dyDescent="0.15">
      <c r="A262" s="4"/>
    </row>
    <row r="263" spans="1:8" x14ac:dyDescent="0.15">
      <c r="A263" s="10"/>
    </row>
    <row r="264" spans="1:8" x14ac:dyDescent="0.15">
      <c r="A264" s="1"/>
    </row>
    <row r="265" spans="1:8" x14ac:dyDescent="0.15">
      <c r="A265" s="1"/>
    </row>
    <row r="266" spans="1:8" x14ac:dyDescent="0.15">
      <c r="A266" s="1"/>
    </row>
    <row r="267" spans="1:8" x14ac:dyDescent="0.15">
      <c r="A267" s="6"/>
    </row>
    <row r="268" spans="1:8" x14ac:dyDescent="0.15">
      <c r="A268" s="6"/>
    </row>
    <row r="269" spans="1:8" x14ac:dyDescent="0.15">
      <c r="A269" s="6"/>
    </row>
    <row r="270" spans="1:8" x14ac:dyDescent="0.15">
      <c r="A270" s="6"/>
    </row>
    <row r="271" spans="1:8" x14ac:dyDescent="0.15">
      <c r="A271" s="1"/>
      <c r="H271" s="9"/>
    </row>
    <row r="272" spans="1:8" x14ac:dyDescent="0.15">
      <c r="A272" s="1"/>
    </row>
    <row r="273" spans="1:1" x14ac:dyDescent="0.15">
      <c r="A273" s="4"/>
    </row>
    <row r="274" spans="1:1" x14ac:dyDescent="0.15">
      <c r="A274" s="4"/>
    </row>
    <row r="275" spans="1:1" x14ac:dyDescent="0.15">
      <c r="A275" s="1"/>
    </row>
    <row r="276" spans="1:1" x14ac:dyDescent="0.15">
      <c r="A276" s="1"/>
    </row>
    <row r="277" spans="1:1" x14ac:dyDescent="0.15">
      <c r="A277" s="1"/>
    </row>
    <row r="278" spans="1:1" x14ac:dyDescent="0.15">
      <c r="A278" s="4"/>
    </row>
    <row r="279" spans="1:1" x14ac:dyDescent="0.15">
      <c r="A279" s="10"/>
    </row>
    <row r="280" spans="1:1" x14ac:dyDescent="0.15">
      <c r="A280" s="1"/>
    </row>
    <row r="281" spans="1:1" x14ac:dyDescent="0.15">
      <c r="A281" s="1"/>
    </row>
    <row r="282" spans="1:1" x14ac:dyDescent="0.15">
      <c r="A282" s="1"/>
    </row>
    <row r="283" spans="1:1" x14ac:dyDescent="0.15">
      <c r="A283" s="6"/>
    </row>
    <row r="284" spans="1:1" x14ac:dyDescent="0.15">
      <c r="A284" s="6"/>
    </row>
    <row r="285" spans="1:1" x14ac:dyDescent="0.15">
      <c r="A285" s="6"/>
    </row>
    <row r="286" spans="1:1" x14ac:dyDescent="0.15">
      <c r="A286" s="6"/>
    </row>
    <row r="287" spans="1:1" x14ac:dyDescent="0.15">
      <c r="A287" s="1"/>
    </row>
    <row r="288" spans="1:1" x14ac:dyDescent="0.15">
      <c r="A288" s="1"/>
    </row>
    <row r="289" spans="1:1" x14ac:dyDescent="0.15">
      <c r="A289" s="4"/>
    </row>
    <row r="290" spans="1:1" x14ac:dyDescent="0.15">
      <c r="A290" s="4"/>
    </row>
    <row r="291" spans="1:1" x14ac:dyDescent="0.15">
      <c r="A291" s="1"/>
    </row>
    <row r="292" spans="1:1" x14ac:dyDescent="0.15">
      <c r="A292" s="1"/>
    </row>
    <row r="293" spans="1:1" x14ac:dyDescent="0.15">
      <c r="A293" s="1"/>
    </row>
    <row r="294" spans="1:1" x14ac:dyDescent="0.15">
      <c r="A294" s="4"/>
    </row>
    <row r="295" spans="1:1" x14ac:dyDescent="0.15">
      <c r="A295" s="10"/>
    </row>
    <row r="296" spans="1:1" x14ac:dyDescent="0.15">
      <c r="A296" s="1"/>
    </row>
    <row r="297" spans="1:1" x14ac:dyDescent="0.15">
      <c r="A297" s="1"/>
    </row>
    <row r="298" spans="1:1" x14ac:dyDescent="0.15">
      <c r="A298" s="1"/>
    </row>
    <row r="299" spans="1:1" x14ac:dyDescent="0.15">
      <c r="A299" s="6"/>
    </row>
    <row r="300" spans="1:1" x14ac:dyDescent="0.15">
      <c r="A300" s="6"/>
    </row>
    <row r="301" spans="1:1" x14ac:dyDescent="0.15">
      <c r="A301" s="6"/>
    </row>
    <row r="302" spans="1:1" x14ac:dyDescent="0.15">
      <c r="A302" s="6"/>
    </row>
    <row r="303" spans="1:1" x14ac:dyDescent="0.15">
      <c r="A303" s="1"/>
    </row>
    <row r="304" spans="1:1" x14ac:dyDescent="0.15">
      <c r="A304" s="1"/>
    </row>
    <row r="305" spans="1:1" x14ac:dyDescent="0.15">
      <c r="A305" s="4"/>
    </row>
    <row r="306" spans="1:1" x14ac:dyDescent="0.15">
      <c r="A306" s="4"/>
    </row>
    <row r="307" spans="1:1" x14ac:dyDescent="0.15">
      <c r="A307" s="1"/>
    </row>
    <row r="308" spans="1:1" x14ac:dyDescent="0.15">
      <c r="A308" s="1"/>
    </row>
    <row r="309" spans="1:1" x14ac:dyDescent="0.15">
      <c r="A309" s="1"/>
    </row>
    <row r="310" spans="1:1" x14ac:dyDescent="0.15">
      <c r="A310" s="4"/>
    </row>
    <row r="311" spans="1:1" x14ac:dyDescent="0.15">
      <c r="A311" s="10"/>
    </row>
    <row r="312" spans="1:1" x14ac:dyDescent="0.15">
      <c r="A312" s="1"/>
    </row>
    <row r="313" spans="1:1" x14ac:dyDescent="0.15">
      <c r="A313" s="1"/>
    </row>
    <row r="314" spans="1:1" x14ac:dyDescent="0.15">
      <c r="A314" s="1"/>
    </row>
    <row r="315" spans="1:1" x14ac:dyDescent="0.15">
      <c r="A315" s="6"/>
    </row>
    <row r="316" spans="1:1" x14ac:dyDescent="0.15">
      <c r="A316" s="6"/>
    </row>
    <row r="317" spans="1:1" x14ac:dyDescent="0.15">
      <c r="A317" s="6"/>
    </row>
    <row r="318" spans="1:1" x14ac:dyDescent="0.15">
      <c r="A318" s="6"/>
    </row>
    <row r="319" spans="1:1" x14ac:dyDescent="0.15">
      <c r="A319" s="1"/>
    </row>
    <row r="320" spans="1:1" x14ac:dyDescent="0.15">
      <c r="A320" s="1"/>
    </row>
    <row r="321" spans="1:1" x14ac:dyDescent="0.15">
      <c r="A321" s="4"/>
    </row>
    <row r="322" spans="1:1" x14ac:dyDescent="0.15">
      <c r="A322" s="4"/>
    </row>
    <row r="323" spans="1:1" x14ac:dyDescent="0.15">
      <c r="A323" s="1"/>
    </row>
    <row r="324" spans="1:1" x14ac:dyDescent="0.15">
      <c r="A324" s="1"/>
    </row>
    <row r="325" spans="1:1" x14ac:dyDescent="0.15">
      <c r="A325" s="1"/>
    </row>
    <row r="326" spans="1:1" x14ac:dyDescent="0.15">
      <c r="A326" s="4"/>
    </row>
    <row r="327" spans="1:1" x14ac:dyDescent="0.15">
      <c r="A327" s="10"/>
    </row>
    <row r="328" spans="1:1" x14ac:dyDescent="0.15">
      <c r="A328" s="1"/>
    </row>
    <row r="329" spans="1:1" x14ac:dyDescent="0.15">
      <c r="A329" s="1"/>
    </row>
    <row r="330" spans="1:1" x14ac:dyDescent="0.15">
      <c r="A330" s="1"/>
    </row>
    <row r="331" spans="1:1" x14ac:dyDescent="0.15">
      <c r="A331" s="6"/>
    </row>
    <row r="332" spans="1:1" x14ac:dyDescent="0.15">
      <c r="A332" s="6"/>
    </row>
    <row r="333" spans="1:1" x14ac:dyDescent="0.15">
      <c r="A333" s="6"/>
    </row>
    <row r="334" spans="1:1" x14ac:dyDescent="0.15">
      <c r="A334" s="6"/>
    </row>
    <row r="335" spans="1:1" x14ac:dyDescent="0.15">
      <c r="A335" s="1"/>
    </row>
    <row r="336" spans="1:1" x14ac:dyDescent="0.15">
      <c r="A336" s="1"/>
    </row>
    <row r="337" spans="1:1" x14ac:dyDescent="0.15">
      <c r="A337" s="4"/>
    </row>
    <row r="338" spans="1:1" x14ac:dyDescent="0.15">
      <c r="A338" s="4"/>
    </row>
    <row r="339" spans="1:1" x14ac:dyDescent="0.15">
      <c r="A339" s="1"/>
    </row>
    <row r="340" spans="1:1" x14ac:dyDescent="0.15">
      <c r="A340" s="1"/>
    </row>
    <row r="341" spans="1:1" x14ac:dyDescent="0.15">
      <c r="A341" s="1"/>
    </row>
    <row r="342" spans="1:1" x14ac:dyDescent="0.15">
      <c r="A342" s="4"/>
    </row>
    <row r="343" spans="1:1" x14ac:dyDescent="0.15">
      <c r="A343" s="10"/>
    </row>
    <row r="344" spans="1:1" x14ac:dyDescent="0.15">
      <c r="A344" s="1"/>
    </row>
    <row r="345" spans="1:1" x14ac:dyDescent="0.15">
      <c r="A345" s="1"/>
    </row>
    <row r="346" spans="1:1" x14ac:dyDescent="0.15">
      <c r="A346" s="1"/>
    </row>
    <row r="347" spans="1:1" x14ac:dyDescent="0.15">
      <c r="A347" s="6"/>
    </row>
    <row r="348" spans="1:1" x14ac:dyDescent="0.15">
      <c r="A348" s="6"/>
    </row>
    <row r="349" spans="1:1" x14ac:dyDescent="0.15">
      <c r="A349" s="6"/>
    </row>
    <row r="350" spans="1:1" x14ac:dyDescent="0.15">
      <c r="A350" s="6"/>
    </row>
    <row r="351" spans="1:1" x14ac:dyDescent="0.15">
      <c r="A351" s="1"/>
    </row>
    <row r="352" spans="1:1" x14ac:dyDescent="0.15">
      <c r="A352" s="1"/>
    </row>
    <row r="353" spans="1:6" x14ac:dyDescent="0.15">
      <c r="A353" s="4"/>
    </row>
    <row r="354" spans="1:6" x14ac:dyDescent="0.15">
      <c r="A354" s="4"/>
    </row>
    <row r="355" spans="1:6" x14ac:dyDescent="0.15">
      <c r="A355" s="1"/>
    </row>
    <row r="356" spans="1:6" x14ac:dyDescent="0.15">
      <c r="A356" s="1"/>
    </row>
    <row r="357" spans="1:6" x14ac:dyDescent="0.15">
      <c r="A357" s="1"/>
    </row>
    <row r="358" spans="1:6" x14ac:dyDescent="0.15">
      <c r="A358" s="4"/>
    </row>
    <row r="359" spans="1:6" x14ac:dyDescent="0.15">
      <c r="A359" s="10"/>
    </row>
    <row r="360" spans="1:6" x14ac:dyDescent="0.15">
      <c r="A360" s="1"/>
      <c r="F360" s="11"/>
    </row>
    <row r="361" spans="1:6" x14ac:dyDescent="0.15">
      <c r="A361" s="1"/>
    </row>
    <row r="362" spans="1:6" x14ac:dyDescent="0.15">
      <c r="A362" s="1"/>
    </row>
    <row r="363" spans="1:6" x14ac:dyDescent="0.15">
      <c r="A363" s="6"/>
    </row>
    <row r="364" spans="1:6" x14ac:dyDescent="0.15">
      <c r="A364" s="6"/>
    </row>
    <row r="365" spans="1:6" x14ac:dyDescent="0.15">
      <c r="A365" s="6"/>
    </row>
    <row r="366" spans="1:6" x14ac:dyDescent="0.15">
      <c r="A366" s="6"/>
    </row>
    <row r="367" spans="1:6" x14ac:dyDescent="0.15">
      <c r="A367" s="1"/>
    </row>
    <row r="368" spans="1:6" x14ac:dyDescent="0.15">
      <c r="A368" s="1"/>
    </row>
    <row r="369" spans="1:1" x14ac:dyDescent="0.15">
      <c r="A369" s="4"/>
    </row>
    <row r="370" spans="1:1" x14ac:dyDescent="0.15">
      <c r="A370" s="4"/>
    </row>
    <row r="371" spans="1:1" x14ac:dyDescent="0.15">
      <c r="A371" s="1"/>
    </row>
    <row r="372" spans="1:1" x14ac:dyDescent="0.15">
      <c r="A372" s="1"/>
    </row>
    <row r="373" spans="1:1" x14ac:dyDescent="0.15">
      <c r="A373" s="1"/>
    </row>
    <row r="374" spans="1:1" x14ac:dyDescent="0.15">
      <c r="A374" s="4"/>
    </row>
    <row r="375" spans="1:1" x14ac:dyDescent="0.15">
      <c r="A375" s="4"/>
    </row>
    <row r="376" spans="1:1" x14ac:dyDescent="0.15">
      <c r="A376" s="1"/>
    </row>
    <row r="377" spans="1:1" x14ac:dyDescent="0.15">
      <c r="A377" s="1"/>
    </row>
    <row r="378" spans="1:1" x14ac:dyDescent="0.15">
      <c r="A378" s="1"/>
    </row>
    <row r="379" spans="1:1" x14ac:dyDescent="0.15">
      <c r="A379" s="6"/>
    </row>
    <row r="380" spans="1:1" x14ac:dyDescent="0.15">
      <c r="A380" s="6"/>
    </row>
    <row r="381" spans="1:1" x14ac:dyDescent="0.15">
      <c r="A381" s="6"/>
    </row>
    <row r="382" spans="1:1" x14ac:dyDescent="0.15">
      <c r="A382" s="6"/>
    </row>
    <row r="383" spans="1:1" x14ac:dyDescent="0.15">
      <c r="A383" s="1"/>
    </row>
    <row r="384" spans="1:1" x14ac:dyDescent="0.15">
      <c r="A384" s="1"/>
    </row>
    <row r="385" spans="1:1" x14ac:dyDescent="0.15">
      <c r="A385" s="4"/>
    </row>
    <row r="386" spans="1:1" x14ac:dyDescent="0.15">
      <c r="A386" s="4"/>
    </row>
    <row r="387" spans="1:1" x14ac:dyDescent="0.15">
      <c r="A387" s="1"/>
    </row>
    <row r="388" spans="1:1" x14ac:dyDescent="0.15">
      <c r="A388" s="1"/>
    </row>
    <row r="389" spans="1:1" x14ac:dyDescent="0.15">
      <c r="A389" s="1"/>
    </row>
    <row r="390" spans="1:1" x14ac:dyDescent="0.15">
      <c r="A390" s="4"/>
    </row>
    <row r="391" spans="1:1" x14ac:dyDescent="0.15">
      <c r="A391" s="10"/>
    </row>
    <row r="392" spans="1:1" x14ac:dyDescent="0.15">
      <c r="A392" s="1"/>
    </row>
    <row r="393" spans="1:1" x14ac:dyDescent="0.15">
      <c r="A393" s="1"/>
    </row>
    <row r="394" spans="1:1" x14ac:dyDescent="0.15">
      <c r="A394" s="1"/>
    </row>
    <row r="395" spans="1:1" x14ac:dyDescent="0.15">
      <c r="A395" s="6"/>
    </row>
    <row r="396" spans="1:1" x14ac:dyDescent="0.15">
      <c r="A396" s="6"/>
    </row>
    <row r="397" spans="1:1" x14ac:dyDescent="0.15">
      <c r="A397" s="6"/>
    </row>
    <row r="398" spans="1:1" x14ac:dyDescent="0.15">
      <c r="A398" s="6"/>
    </row>
    <row r="399" spans="1:1" x14ac:dyDescent="0.15">
      <c r="A399" s="1"/>
    </row>
    <row r="400" spans="1:1" x14ac:dyDescent="0.15">
      <c r="A400" s="1"/>
    </row>
    <row r="401" spans="1:1" x14ac:dyDescent="0.15">
      <c r="A401" s="4"/>
    </row>
    <row r="402" spans="1:1" x14ac:dyDescent="0.15">
      <c r="A402" s="4"/>
    </row>
    <row r="403" spans="1:1" x14ac:dyDescent="0.15">
      <c r="A403" s="1"/>
    </row>
    <row r="404" spans="1:1" x14ac:dyDescent="0.15">
      <c r="A404" s="1"/>
    </row>
    <row r="405" spans="1:1" x14ac:dyDescent="0.15">
      <c r="A405" s="1"/>
    </row>
    <row r="406" spans="1:1" x14ac:dyDescent="0.15">
      <c r="A406" s="4"/>
    </row>
    <row r="407" spans="1:1" x14ac:dyDescent="0.15">
      <c r="A407" s="10"/>
    </row>
    <row r="408" spans="1:1" x14ac:dyDescent="0.15">
      <c r="A408" s="1"/>
    </row>
    <row r="409" spans="1:1" x14ac:dyDescent="0.15">
      <c r="A409" s="1"/>
    </row>
    <row r="410" spans="1:1" x14ac:dyDescent="0.15">
      <c r="A410" s="1"/>
    </row>
    <row r="411" spans="1:1" x14ac:dyDescent="0.15">
      <c r="A411" s="6"/>
    </row>
    <row r="412" spans="1:1" x14ac:dyDescent="0.15">
      <c r="A412" s="6"/>
    </row>
    <row r="413" spans="1:1" x14ac:dyDescent="0.15">
      <c r="A413" s="6"/>
    </row>
    <row r="414" spans="1:1" x14ac:dyDescent="0.15">
      <c r="A414" s="6"/>
    </row>
    <row r="415" spans="1:1" x14ac:dyDescent="0.15">
      <c r="A415" s="1"/>
    </row>
    <row r="416" spans="1:1" x14ac:dyDescent="0.15">
      <c r="A416" s="1"/>
    </row>
    <row r="417" spans="1:1" x14ac:dyDescent="0.15">
      <c r="A417" s="4"/>
    </row>
    <row r="418" spans="1:1" x14ac:dyDescent="0.15">
      <c r="A418" s="4"/>
    </row>
    <row r="419" spans="1:1" x14ac:dyDescent="0.15">
      <c r="A419" s="1"/>
    </row>
    <row r="420" spans="1:1" x14ac:dyDescent="0.15">
      <c r="A420" s="1"/>
    </row>
    <row r="421" spans="1:1" x14ac:dyDescent="0.15">
      <c r="A421" s="1"/>
    </row>
    <row r="422" spans="1:1" x14ac:dyDescent="0.15">
      <c r="A422" s="4"/>
    </row>
    <row r="423" spans="1:1" x14ac:dyDescent="0.15">
      <c r="A423" s="10"/>
    </row>
    <row r="424" spans="1:1" x14ac:dyDescent="0.15">
      <c r="A424" s="1"/>
    </row>
    <row r="425" spans="1:1" x14ac:dyDescent="0.15">
      <c r="A425" s="1"/>
    </row>
    <row r="426" spans="1:1" x14ac:dyDescent="0.15">
      <c r="A426" s="1"/>
    </row>
    <row r="427" spans="1:1" x14ac:dyDescent="0.15">
      <c r="A427" s="6"/>
    </row>
    <row r="428" spans="1:1" x14ac:dyDescent="0.15">
      <c r="A428" s="6"/>
    </row>
    <row r="429" spans="1:1" x14ac:dyDescent="0.15">
      <c r="A429" s="6"/>
    </row>
    <row r="430" spans="1:1" x14ac:dyDescent="0.15">
      <c r="A430" s="6"/>
    </row>
    <row r="431" spans="1:1" x14ac:dyDescent="0.15">
      <c r="A431" s="1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4"/>
    </row>
    <row r="436" spans="1:1" x14ac:dyDescent="0.15">
      <c r="A436" s="4"/>
    </row>
    <row r="437" spans="1:1" x14ac:dyDescent="0.15">
      <c r="A437" s="1"/>
    </row>
    <row r="438" spans="1:1" x14ac:dyDescent="0.15">
      <c r="A438" s="1"/>
    </row>
    <row r="439" spans="1:1" x14ac:dyDescent="0.15">
      <c r="A439" s="1"/>
    </row>
    <row r="440" spans="1:1" x14ac:dyDescent="0.15">
      <c r="A440" s="4"/>
    </row>
    <row r="441" spans="1:1" x14ac:dyDescent="0.15">
      <c r="A441" s="10"/>
    </row>
    <row r="442" spans="1:1" x14ac:dyDescent="0.15">
      <c r="A442" s="1"/>
    </row>
    <row r="443" spans="1:1" x14ac:dyDescent="0.15">
      <c r="A443" s="1"/>
    </row>
    <row r="444" spans="1:1" x14ac:dyDescent="0.15">
      <c r="A444" s="1"/>
    </row>
    <row r="445" spans="1:1" x14ac:dyDescent="0.15">
      <c r="A445" s="6"/>
    </row>
    <row r="446" spans="1:1" x14ac:dyDescent="0.15">
      <c r="A446" s="6"/>
    </row>
    <row r="447" spans="1:1" x14ac:dyDescent="0.15">
      <c r="A447" s="1"/>
    </row>
    <row r="448" spans="1:1" x14ac:dyDescent="0.15">
      <c r="A448" s="1"/>
    </row>
    <row r="449" spans="1:1" x14ac:dyDescent="0.15">
      <c r="A449" s="4"/>
    </row>
    <row r="450" spans="1:1" x14ac:dyDescent="0.15">
      <c r="A450" s="4"/>
    </row>
    <row r="451" spans="1:1" x14ac:dyDescent="0.15">
      <c r="A451" s="1"/>
    </row>
    <row r="452" spans="1:1" x14ac:dyDescent="0.15">
      <c r="A452" s="1"/>
    </row>
    <row r="453" spans="1:1" x14ac:dyDescent="0.15">
      <c r="A453" s="1"/>
    </row>
    <row r="454" spans="1:1" x14ac:dyDescent="0.15">
      <c r="A454" s="10"/>
    </row>
    <row r="455" spans="1:1" x14ac:dyDescent="0.15">
      <c r="A455" s="1"/>
    </row>
    <row r="456" spans="1:1" x14ac:dyDescent="0.15">
      <c r="A456" s="1"/>
    </row>
    <row r="457" spans="1:1" x14ac:dyDescent="0.15">
      <c r="A457" s="4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6"/>
    </row>
    <row r="462" spans="1:1" x14ac:dyDescent="0.15">
      <c r="A462" s="6"/>
    </row>
    <row r="463" spans="1:1" x14ac:dyDescent="0.15">
      <c r="A463" s="6"/>
    </row>
    <row r="464" spans="1:1" x14ac:dyDescent="0.15">
      <c r="A464" s="6"/>
    </row>
    <row r="465" spans="1:1" x14ac:dyDescent="0.15">
      <c r="A465" s="12"/>
    </row>
    <row r="466" spans="1:1" x14ac:dyDescent="0.15">
      <c r="A466" s="12"/>
    </row>
    <row r="467" spans="1:1" x14ac:dyDescent="0.15">
      <c r="A467" s="12"/>
    </row>
    <row r="469" spans="1:1" x14ac:dyDescent="0.15">
      <c r="A469" s="1"/>
    </row>
    <row r="470" spans="1:1" x14ac:dyDescent="0.15">
      <c r="A470" s="12"/>
    </row>
    <row r="471" spans="1:1" x14ac:dyDescent="0.15">
      <c r="A471" s="12"/>
    </row>
    <row r="472" spans="1:1" x14ac:dyDescent="0.15">
      <c r="A472" s="12"/>
    </row>
    <row r="473" spans="1:1" x14ac:dyDescent="0.15">
      <c r="A473" s="10"/>
    </row>
    <row r="474" spans="1:1" x14ac:dyDescent="0.15">
      <c r="A474" s="10"/>
    </row>
    <row r="475" spans="1:1" x14ac:dyDescent="0.15">
      <c r="A475" s="1"/>
    </row>
    <row r="476" spans="1:1" x14ac:dyDescent="0.15">
      <c r="A476" s="10"/>
    </row>
  </sheetData>
  <phoneticPr fontId="1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U558"/>
  <sheetViews>
    <sheetView topLeftCell="A115" zoomScale="75" workbookViewId="0">
      <selection activeCell="A130" sqref="A130:IV135"/>
    </sheetView>
  </sheetViews>
  <sheetFormatPr baseColWidth="10" defaultRowHeight="13" x14ac:dyDescent="0.15"/>
  <cols>
    <col min="1" max="1" width="16.5" customWidth="1"/>
    <col min="2" max="2" width="18.83203125" customWidth="1"/>
    <col min="3" max="3" width="15.33203125" customWidth="1"/>
    <col min="4" max="4" width="12.5" customWidth="1"/>
    <col min="5" max="5" width="14" customWidth="1"/>
    <col min="6" max="6" width="13.5" customWidth="1"/>
    <col min="7" max="7" width="16.5" customWidth="1"/>
    <col min="8" max="8" width="11.33203125" customWidth="1"/>
    <col min="9" max="9" width="17.1640625" customWidth="1"/>
    <col min="10" max="256" width="8.83203125" customWidth="1"/>
  </cols>
  <sheetData>
    <row r="1" spans="1:21" s="5" customFormat="1" x14ac:dyDescent="0.15">
      <c r="A1" s="5" t="s">
        <v>107</v>
      </c>
      <c r="B1" s="5" t="s">
        <v>19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278</v>
      </c>
    </row>
    <row r="2" spans="1:21" s="20" customFormat="1" x14ac:dyDescent="0.15">
      <c r="A2" s="19">
        <v>38615</v>
      </c>
      <c r="B2" s="20" t="s">
        <v>36</v>
      </c>
      <c r="C2" s="20" t="s">
        <v>37</v>
      </c>
      <c r="D2" s="20" t="s">
        <v>38</v>
      </c>
      <c r="E2" s="20">
        <v>1</v>
      </c>
      <c r="F2" s="20">
        <v>1</v>
      </c>
      <c r="G2" s="21" t="s">
        <v>90</v>
      </c>
      <c r="H2" s="20">
        <v>3</v>
      </c>
      <c r="I2" s="20">
        <v>1</v>
      </c>
      <c r="K2" s="20" t="s">
        <v>111</v>
      </c>
      <c r="L2" s="20" t="s">
        <v>112</v>
      </c>
      <c r="M2" s="20" t="s">
        <v>87</v>
      </c>
      <c r="N2" s="20">
        <v>1</v>
      </c>
      <c r="O2" s="20">
        <v>0.09</v>
      </c>
      <c r="P2" s="20">
        <v>8.1999999999999993</v>
      </c>
      <c r="Q2" s="20">
        <v>6.23</v>
      </c>
      <c r="R2" s="20">
        <v>4.05</v>
      </c>
      <c r="S2" s="20">
        <v>4.3999999999999997E-2</v>
      </c>
      <c r="T2" s="20">
        <v>1</v>
      </c>
      <c r="U2" s="20">
        <v>46.1</v>
      </c>
    </row>
    <row r="3" spans="1:21" s="20" customFormat="1" x14ac:dyDescent="0.15">
      <c r="A3" s="19">
        <v>38629</v>
      </c>
      <c r="E3" s="20">
        <v>2</v>
      </c>
      <c r="F3" s="20">
        <v>2</v>
      </c>
      <c r="G3" s="20">
        <v>2</v>
      </c>
      <c r="H3" s="20">
        <v>3</v>
      </c>
      <c r="I3" s="20">
        <v>2</v>
      </c>
      <c r="J3" s="20">
        <v>4</v>
      </c>
      <c r="K3" s="20" t="s">
        <v>124</v>
      </c>
      <c r="L3" s="20" t="s">
        <v>125</v>
      </c>
      <c r="M3" s="20" t="s">
        <v>40</v>
      </c>
      <c r="N3" s="20">
        <v>1</v>
      </c>
      <c r="O3" s="20">
        <v>0.09</v>
      </c>
      <c r="P3" s="20">
        <v>10.64</v>
      </c>
      <c r="Q3" s="20">
        <v>6.51</v>
      </c>
      <c r="R3" s="20">
        <v>3.649</v>
      </c>
      <c r="S3" s="20">
        <v>0.19700000000000001</v>
      </c>
      <c r="U3" s="20">
        <v>8</v>
      </c>
    </row>
    <row r="4" spans="1:21" s="20" customFormat="1" x14ac:dyDescent="0.15">
      <c r="A4" s="22">
        <v>38643</v>
      </c>
      <c r="E4" s="20">
        <v>3</v>
      </c>
      <c r="F4" s="20">
        <v>1</v>
      </c>
      <c r="G4" s="20">
        <v>1</v>
      </c>
      <c r="H4" s="20">
        <v>1</v>
      </c>
      <c r="I4" s="20">
        <v>2</v>
      </c>
      <c r="J4" s="20">
        <v>8</v>
      </c>
      <c r="K4" s="20" t="s">
        <v>111</v>
      </c>
      <c r="L4" s="20" t="s">
        <v>155</v>
      </c>
      <c r="M4" s="20" t="s">
        <v>40</v>
      </c>
      <c r="N4" s="20">
        <v>1</v>
      </c>
      <c r="O4" s="20">
        <v>7.0000000000000007E-2</v>
      </c>
      <c r="P4" s="20">
        <v>9.6999999999999993</v>
      </c>
      <c r="Q4" s="20">
        <v>6.96</v>
      </c>
      <c r="R4" s="20">
        <v>3.629</v>
      </c>
      <c r="S4" s="20">
        <v>0.33400000000000002</v>
      </c>
      <c r="U4" s="20">
        <v>8.6</v>
      </c>
    </row>
    <row r="5" spans="1:21" s="20" customFormat="1" x14ac:dyDescent="0.15">
      <c r="A5" s="22">
        <v>38657</v>
      </c>
      <c r="E5" s="20">
        <v>1</v>
      </c>
      <c r="F5" s="20">
        <v>1</v>
      </c>
      <c r="G5" s="20">
        <v>2</v>
      </c>
      <c r="H5" s="20">
        <v>1</v>
      </c>
      <c r="I5" s="20">
        <v>2</v>
      </c>
      <c r="J5" s="20">
        <v>5</v>
      </c>
      <c r="K5" s="20" t="s">
        <v>130</v>
      </c>
      <c r="L5" s="20" t="s">
        <v>165</v>
      </c>
      <c r="M5" s="20" t="s">
        <v>35</v>
      </c>
      <c r="N5" s="20">
        <v>1</v>
      </c>
      <c r="O5" s="20">
        <v>0.08</v>
      </c>
      <c r="P5" s="20">
        <v>9.8699999999999992</v>
      </c>
      <c r="Q5" s="20">
        <v>6.32</v>
      </c>
      <c r="R5" s="20">
        <v>5.44</v>
      </c>
      <c r="S5" s="20">
        <v>0.24099999999999999</v>
      </c>
      <c r="U5" s="20">
        <v>8.3000000000000007</v>
      </c>
    </row>
    <row r="6" spans="1:21" s="20" customFormat="1" x14ac:dyDescent="0.15">
      <c r="A6" s="19">
        <v>38671</v>
      </c>
      <c r="E6" s="20">
        <v>2</v>
      </c>
      <c r="F6" s="20">
        <v>1</v>
      </c>
      <c r="G6" s="20">
        <v>2</v>
      </c>
      <c r="H6" s="20">
        <v>2</v>
      </c>
      <c r="I6" s="20">
        <v>2</v>
      </c>
      <c r="J6" s="20">
        <v>4</v>
      </c>
      <c r="K6" s="20" t="s">
        <v>146</v>
      </c>
      <c r="L6" s="20" t="s">
        <v>156</v>
      </c>
      <c r="O6" s="20">
        <v>0.11</v>
      </c>
      <c r="P6" s="20">
        <v>10.67</v>
      </c>
      <c r="Q6" s="20">
        <v>6.3</v>
      </c>
      <c r="R6" s="20">
        <v>5.07</v>
      </c>
      <c r="S6" s="20">
        <v>0.09</v>
      </c>
      <c r="U6" s="20">
        <v>19.3</v>
      </c>
    </row>
    <row r="7" spans="1:21" s="20" customFormat="1" x14ac:dyDescent="0.15">
      <c r="A7" s="19">
        <v>38685</v>
      </c>
      <c r="E7" s="20">
        <v>1</v>
      </c>
      <c r="F7" s="20">
        <v>2</v>
      </c>
      <c r="G7" s="20">
        <v>2</v>
      </c>
      <c r="H7" s="20">
        <v>3</v>
      </c>
      <c r="I7" s="20">
        <v>4</v>
      </c>
      <c r="J7" s="20">
        <v>2</v>
      </c>
      <c r="K7" s="20" t="s">
        <v>147</v>
      </c>
      <c r="L7" s="20" t="s">
        <v>190</v>
      </c>
      <c r="M7" s="20" t="s">
        <v>185</v>
      </c>
      <c r="N7" s="20">
        <v>1</v>
      </c>
      <c r="O7" s="20">
        <v>0.09</v>
      </c>
      <c r="P7" s="20">
        <v>11.39</v>
      </c>
      <c r="Q7" s="20">
        <v>6.51</v>
      </c>
      <c r="R7" s="20">
        <v>2.6560000000000001</v>
      </c>
      <c r="S7" s="20">
        <v>0.99</v>
      </c>
      <c r="U7" s="20">
        <v>7.5</v>
      </c>
    </row>
    <row r="8" spans="1:21" s="20" customFormat="1" x14ac:dyDescent="0.15">
      <c r="A8" s="19">
        <v>38699</v>
      </c>
      <c r="E8" s="20">
        <v>3</v>
      </c>
      <c r="F8" s="20">
        <v>1</v>
      </c>
      <c r="H8" s="20">
        <v>1</v>
      </c>
      <c r="I8" s="20">
        <v>2</v>
      </c>
      <c r="J8" s="20">
        <v>8</v>
      </c>
      <c r="K8" s="20" t="s">
        <v>207</v>
      </c>
      <c r="L8" s="20" t="s">
        <v>198</v>
      </c>
      <c r="M8" s="20" t="s">
        <v>72</v>
      </c>
      <c r="N8" s="20">
        <v>1</v>
      </c>
      <c r="O8" s="20">
        <v>0.09</v>
      </c>
      <c r="P8" s="20">
        <v>8</v>
      </c>
      <c r="Q8" s="20">
        <v>6.37</v>
      </c>
      <c r="R8" s="20">
        <v>6.82</v>
      </c>
      <c r="S8" s="20">
        <v>0.34499999999999997</v>
      </c>
      <c r="U8" s="20">
        <v>2.5</v>
      </c>
    </row>
    <row r="9" spans="1:21" s="24" customFormat="1" x14ac:dyDescent="0.15">
      <c r="A9" s="23">
        <v>38804</v>
      </c>
      <c r="E9" s="24">
        <v>1</v>
      </c>
      <c r="F9" s="24">
        <v>1</v>
      </c>
      <c r="G9" s="24">
        <v>2</v>
      </c>
      <c r="H9" s="24">
        <v>3</v>
      </c>
      <c r="I9" s="24">
        <v>1</v>
      </c>
      <c r="J9" s="24" t="s">
        <v>22</v>
      </c>
      <c r="K9" s="24" t="s">
        <v>225</v>
      </c>
      <c r="L9" s="24" t="s">
        <v>190</v>
      </c>
      <c r="M9" s="24" t="s">
        <v>31</v>
      </c>
      <c r="N9" s="24">
        <v>1</v>
      </c>
      <c r="O9" s="24">
        <v>0.05</v>
      </c>
      <c r="P9" s="24">
        <v>11.02</v>
      </c>
      <c r="Q9" s="24">
        <v>6.52</v>
      </c>
      <c r="S9" s="24">
        <v>0.24299999999999999</v>
      </c>
      <c r="U9" s="24">
        <v>44</v>
      </c>
    </row>
    <row r="10" spans="1:21" s="24" customFormat="1" x14ac:dyDescent="0.15">
      <c r="A10" s="23">
        <v>38818</v>
      </c>
      <c r="E10" s="24">
        <v>4</v>
      </c>
      <c r="F10" s="24">
        <v>1</v>
      </c>
      <c r="G10" s="24">
        <v>2</v>
      </c>
      <c r="H10" s="24">
        <v>1</v>
      </c>
      <c r="I10" s="24">
        <v>2</v>
      </c>
      <c r="J10" s="24">
        <v>8</v>
      </c>
      <c r="K10" s="24" t="s">
        <v>111</v>
      </c>
      <c r="L10" s="24" t="s">
        <v>156</v>
      </c>
      <c r="M10" s="24" t="s">
        <v>170</v>
      </c>
      <c r="N10" s="24">
        <v>1</v>
      </c>
      <c r="O10" s="24">
        <v>0.1</v>
      </c>
      <c r="P10" s="24">
        <v>9.6300000000000008</v>
      </c>
      <c r="Q10" s="24">
        <v>6.47</v>
      </c>
      <c r="S10" s="24">
        <v>0.253</v>
      </c>
      <c r="U10" s="24">
        <v>55.9</v>
      </c>
    </row>
    <row r="11" spans="1:21" s="24" customFormat="1" x14ac:dyDescent="0.15">
      <c r="A11" s="23">
        <v>38832</v>
      </c>
      <c r="O11" s="24">
        <v>0.04</v>
      </c>
      <c r="P11" s="24">
        <v>9.56</v>
      </c>
      <c r="Q11" s="24">
        <v>6.44</v>
      </c>
      <c r="S11" s="24">
        <v>9.0999999999999998E-2</v>
      </c>
      <c r="U11" s="24">
        <v>19.5</v>
      </c>
    </row>
    <row r="12" spans="1:21" s="24" customFormat="1" x14ac:dyDescent="0.15">
      <c r="A12" s="25">
        <v>38846</v>
      </c>
      <c r="E12" s="24">
        <v>3</v>
      </c>
      <c r="F12" s="24">
        <v>2</v>
      </c>
      <c r="G12" s="24">
        <v>2</v>
      </c>
      <c r="H12" s="24">
        <v>1</v>
      </c>
      <c r="I12" s="24">
        <v>1</v>
      </c>
      <c r="J12" s="24" t="s">
        <v>22</v>
      </c>
      <c r="K12" s="24" t="s">
        <v>251</v>
      </c>
      <c r="L12" s="24" t="s">
        <v>225</v>
      </c>
      <c r="M12" s="24" t="s">
        <v>59</v>
      </c>
      <c r="N12" s="24">
        <v>1</v>
      </c>
      <c r="O12" s="24">
        <v>0.05</v>
      </c>
      <c r="P12" s="24">
        <v>10.94</v>
      </c>
      <c r="Q12" s="24">
        <v>6.87</v>
      </c>
      <c r="S12" s="24">
        <v>0.10199999999999999</v>
      </c>
      <c r="U12" s="24">
        <v>39.700000000000003</v>
      </c>
    </row>
    <row r="13" spans="1:21" s="24" customFormat="1" x14ac:dyDescent="0.15">
      <c r="A13" s="25">
        <v>38860</v>
      </c>
      <c r="E13" s="24">
        <v>2</v>
      </c>
      <c r="F13" s="24">
        <v>2</v>
      </c>
      <c r="G13" s="24">
        <v>1</v>
      </c>
      <c r="H13" s="24">
        <v>1</v>
      </c>
      <c r="I13" s="24">
        <v>2</v>
      </c>
      <c r="J13" s="24">
        <v>4</v>
      </c>
      <c r="K13" s="24" t="s">
        <v>155</v>
      </c>
      <c r="L13" s="24" t="s">
        <v>146</v>
      </c>
      <c r="M13" s="24" t="s">
        <v>31</v>
      </c>
      <c r="N13" s="24">
        <v>1</v>
      </c>
      <c r="O13" s="24">
        <v>0.05</v>
      </c>
      <c r="P13" s="24">
        <v>10.72</v>
      </c>
      <c r="Q13" s="24">
        <v>7.18</v>
      </c>
      <c r="S13" s="24">
        <v>8.2000000000000003E-2</v>
      </c>
      <c r="U13" s="24">
        <v>7.8</v>
      </c>
    </row>
    <row r="14" spans="1:21" s="24" customFormat="1" x14ac:dyDescent="0.15">
      <c r="A14" s="25">
        <v>38874</v>
      </c>
      <c r="D14" s="24" t="s">
        <v>279</v>
      </c>
      <c r="E14" s="24">
        <v>3</v>
      </c>
      <c r="F14" s="24">
        <v>1</v>
      </c>
      <c r="G14" s="24">
        <v>5</v>
      </c>
      <c r="H14" s="24">
        <v>4</v>
      </c>
      <c r="I14" s="24">
        <v>1</v>
      </c>
      <c r="J14" s="24">
        <v>3</v>
      </c>
      <c r="K14" s="24" t="s">
        <v>133</v>
      </c>
      <c r="L14" s="24" t="s">
        <v>117</v>
      </c>
      <c r="M14" s="24" t="s">
        <v>23</v>
      </c>
      <c r="N14" s="24">
        <v>1</v>
      </c>
      <c r="O14" s="24">
        <v>0.05</v>
      </c>
      <c r="P14" s="24">
        <v>9.25</v>
      </c>
      <c r="Q14" s="24">
        <v>7.08</v>
      </c>
      <c r="S14" s="24">
        <v>9.0999999999999998E-2</v>
      </c>
      <c r="U14" s="24">
        <v>24.3</v>
      </c>
    </row>
    <row r="15" spans="1:21" s="24" customFormat="1" x14ac:dyDescent="0.15">
      <c r="A15" s="25">
        <v>38888</v>
      </c>
      <c r="E15" s="24">
        <v>3</v>
      </c>
      <c r="F15" s="24">
        <v>1</v>
      </c>
      <c r="G15" s="24">
        <v>1</v>
      </c>
      <c r="H15" s="24">
        <v>2</v>
      </c>
      <c r="I15" s="24">
        <v>2</v>
      </c>
      <c r="J15" s="24">
        <v>7</v>
      </c>
      <c r="K15" s="24" t="s">
        <v>287</v>
      </c>
      <c r="L15" s="24" t="s">
        <v>127</v>
      </c>
      <c r="M15" s="24" t="s">
        <v>23</v>
      </c>
      <c r="N15" s="24">
        <v>1</v>
      </c>
      <c r="O15" s="24">
        <v>0.2</v>
      </c>
      <c r="P15" s="24">
        <v>9.9</v>
      </c>
      <c r="Q15" s="24">
        <v>6.86</v>
      </c>
      <c r="R15" s="24">
        <v>2.2000000000000002</v>
      </c>
      <c r="S15" s="24">
        <v>8.2000000000000003E-2</v>
      </c>
      <c r="U15" s="24">
        <v>28.5</v>
      </c>
    </row>
    <row r="16" spans="1:21" s="27" customFormat="1" x14ac:dyDescent="0.15">
      <c r="A16" s="26">
        <v>38903</v>
      </c>
      <c r="M16" s="28" t="s">
        <v>313</v>
      </c>
    </row>
    <row r="17" spans="1:21" s="27" customFormat="1" x14ac:dyDescent="0.15">
      <c r="A17" s="26">
        <v>38916</v>
      </c>
      <c r="E17" s="27">
        <v>1</v>
      </c>
      <c r="F17" s="27">
        <v>1</v>
      </c>
      <c r="G17" s="27">
        <v>3</v>
      </c>
      <c r="H17" s="27">
        <v>1</v>
      </c>
      <c r="I17" s="27" t="s">
        <v>304</v>
      </c>
      <c r="J17" s="27">
        <v>7</v>
      </c>
      <c r="K17" s="27" t="s">
        <v>287</v>
      </c>
      <c r="L17" s="27" t="s">
        <v>129</v>
      </c>
      <c r="M17" s="27" t="s">
        <v>25</v>
      </c>
      <c r="N17" s="27">
        <v>1</v>
      </c>
      <c r="O17" s="27">
        <v>7.0000000000000007E-2</v>
      </c>
      <c r="P17" s="27">
        <v>10.29</v>
      </c>
      <c r="Q17" s="27">
        <v>5.71</v>
      </c>
      <c r="R17" s="27">
        <v>2.5</v>
      </c>
      <c r="S17" s="27">
        <v>8.4000000000000005E-2</v>
      </c>
      <c r="U17" s="27">
        <v>71.099999999999994</v>
      </c>
    </row>
    <row r="18" spans="1:21" s="27" customFormat="1" x14ac:dyDescent="0.15">
      <c r="A18" s="26">
        <v>38930</v>
      </c>
      <c r="F18" s="27">
        <v>1</v>
      </c>
      <c r="G18" s="27">
        <v>1</v>
      </c>
      <c r="H18" s="27">
        <v>1</v>
      </c>
      <c r="I18" s="27">
        <v>1</v>
      </c>
      <c r="K18" s="27" t="s">
        <v>307</v>
      </c>
      <c r="L18" s="27" t="s">
        <v>129</v>
      </c>
      <c r="M18" s="27" t="s">
        <v>314</v>
      </c>
      <c r="N18" s="27">
        <v>1</v>
      </c>
      <c r="O18" s="27">
        <v>0.09</v>
      </c>
      <c r="P18" s="27">
        <v>9.19</v>
      </c>
      <c r="Q18" s="27">
        <v>7.12</v>
      </c>
      <c r="R18" s="27">
        <v>3.5</v>
      </c>
      <c r="S18" s="27">
        <v>5.7000000000000002E-2</v>
      </c>
      <c r="U18" s="27">
        <v>26.9</v>
      </c>
    </row>
    <row r="19" spans="1:21" s="27" customFormat="1" x14ac:dyDescent="0.15">
      <c r="A19" s="26">
        <v>38944</v>
      </c>
      <c r="E19" s="27">
        <v>3</v>
      </c>
      <c r="F19" s="27">
        <v>2</v>
      </c>
      <c r="G19" s="27">
        <v>3</v>
      </c>
      <c r="H19" s="27">
        <v>1</v>
      </c>
      <c r="I19" s="27">
        <v>1</v>
      </c>
      <c r="J19" s="27">
        <v>7</v>
      </c>
      <c r="K19" s="27" t="s">
        <v>115</v>
      </c>
      <c r="L19" s="27" t="s">
        <v>127</v>
      </c>
      <c r="M19" s="27" t="s">
        <v>31</v>
      </c>
      <c r="N19" s="27">
        <v>1</v>
      </c>
      <c r="O19" s="27">
        <v>0.09</v>
      </c>
      <c r="P19" s="27">
        <v>11.17</v>
      </c>
      <c r="Q19" s="27">
        <v>6.11</v>
      </c>
      <c r="R19" s="27">
        <v>2.38</v>
      </c>
      <c r="S19" s="27">
        <v>0.107</v>
      </c>
      <c r="U19" s="27">
        <v>51.8</v>
      </c>
    </row>
    <row r="20" spans="1:21" s="27" customFormat="1" x14ac:dyDescent="0.15">
      <c r="A20" s="26">
        <v>38958</v>
      </c>
      <c r="E20" s="27">
        <v>1</v>
      </c>
      <c r="F20" s="27">
        <v>2</v>
      </c>
      <c r="G20" s="27">
        <v>1</v>
      </c>
      <c r="H20" s="27">
        <v>1</v>
      </c>
      <c r="I20" s="27">
        <v>2</v>
      </c>
      <c r="J20" s="27">
        <v>5</v>
      </c>
      <c r="K20" s="27" t="s">
        <v>287</v>
      </c>
      <c r="L20" s="27" t="s">
        <v>116</v>
      </c>
      <c r="M20" s="27" t="s">
        <v>32</v>
      </c>
      <c r="N20" s="27">
        <v>1</v>
      </c>
      <c r="O20" s="27">
        <v>0.12</v>
      </c>
      <c r="P20" s="27">
        <v>11.78</v>
      </c>
      <c r="Q20" s="27">
        <v>6.31</v>
      </c>
      <c r="R20" s="27">
        <v>6.41</v>
      </c>
      <c r="S20" s="27">
        <v>3.2000000000000001E-2</v>
      </c>
      <c r="U20" s="27">
        <v>95.5</v>
      </c>
    </row>
    <row r="21" spans="1:21" s="27" customFormat="1" x14ac:dyDescent="0.15">
      <c r="A21" s="26">
        <v>38972</v>
      </c>
      <c r="E21" s="27">
        <v>3</v>
      </c>
      <c r="F21" s="27">
        <v>2</v>
      </c>
      <c r="G21" s="27">
        <v>1</v>
      </c>
      <c r="H21" s="27">
        <v>1</v>
      </c>
      <c r="I21" s="27">
        <v>2</v>
      </c>
      <c r="J21" s="27">
        <v>3</v>
      </c>
      <c r="K21" s="27" t="s">
        <v>141</v>
      </c>
      <c r="L21" s="27" t="s">
        <v>133</v>
      </c>
      <c r="M21" s="27" t="s">
        <v>34</v>
      </c>
      <c r="N21" s="27">
        <v>1</v>
      </c>
      <c r="O21" s="27">
        <v>0.06</v>
      </c>
      <c r="P21" s="27">
        <v>8.27</v>
      </c>
      <c r="Q21" s="27">
        <v>6.78</v>
      </c>
      <c r="R21" s="27">
        <v>1.7</v>
      </c>
      <c r="S21" s="27">
        <v>0.108</v>
      </c>
      <c r="U21" s="27">
        <v>22.3</v>
      </c>
    </row>
    <row r="22" spans="1:21" x14ac:dyDescent="0.15">
      <c r="A22" s="6">
        <v>38985</v>
      </c>
      <c r="E22">
        <v>2</v>
      </c>
      <c r="F22">
        <v>1</v>
      </c>
      <c r="G22">
        <v>1</v>
      </c>
      <c r="H22">
        <v>1</v>
      </c>
      <c r="I22">
        <v>2</v>
      </c>
      <c r="J22">
        <v>7</v>
      </c>
      <c r="K22" t="s">
        <v>117</v>
      </c>
      <c r="L22" t="s">
        <v>238</v>
      </c>
      <c r="M22" t="s">
        <v>35</v>
      </c>
      <c r="N22">
        <v>1</v>
      </c>
      <c r="O22">
        <v>0.08</v>
      </c>
      <c r="P22">
        <v>9.7200000000000006</v>
      </c>
      <c r="Q22">
        <v>6.39</v>
      </c>
      <c r="R22">
        <v>5.96</v>
      </c>
      <c r="S22">
        <v>0.115</v>
      </c>
      <c r="U22">
        <v>33.299999999999997</v>
      </c>
    </row>
    <row r="23" spans="1:21" x14ac:dyDescent="0.15">
      <c r="A23" s="6">
        <v>39000</v>
      </c>
    </row>
    <row r="24" spans="1:21" x14ac:dyDescent="0.15">
      <c r="A24" s="6">
        <v>39014</v>
      </c>
      <c r="E24">
        <v>1</v>
      </c>
      <c r="F24">
        <v>4</v>
      </c>
      <c r="G24">
        <v>3</v>
      </c>
      <c r="H24">
        <v>1</v>
      </c>
      <c r="I24">
        <v>4</v>
      </c>
      <c r="J24">
        <v>8</v>
      </c>
      <c r="K24" t="s">
        <v>202</v>
      </c>
      <c r="L24" t="s">
        <v>256</v>
      </c>
      <c r="M24" t="s">
        <v>34</v>
      </c>
      <c r="N24">
        <v>1</v>
      </c>
      <c r="O24">
        <v>0.05</v>
      </c>
      <c r="P24">
        <v>8.8800000000000008</v>
      </c>
      <c r="Q24">
        <v>6.91</v>
      </c>
      <c r="R24">
        <v>6.13</v>
      </c>
      <c r="S24">
        <v>0.14199999999999999</v>
      </c>
      <c r="U24">
        <v>16.5</v>
      </c>
    </row>
    <row r="25" spans="1:21" x14ac:dyDescent="0.15">
      <c r="A25" s="6">
        <v>39028</v>
      </c>
      <c r="E25">
        <v>1</v>
      </c>
      <c r="F25">
        <v>1</v>
      </c>
      <c r="G25">
        <v>3</v>
      </c>
      <c r="H25">
        <v>2</v>
      </c>
      <c r="I25">
        <v>2</v>
      </c>
      <c r="J25">
        <v>3</v>
      </c>
      <c r="K25" t="s">
        <v>186</v>
      </c>
      <c r="L25" t="s">
        <v>202</v>
      </c>
      <c r="M25" t="s">
        <v>34</v>
      </c>
      <c r="N25">
        <v>1</v>
      </c>
      <c r="O25">
        <v>0.06</v>
      </c>
      <c r="P25">
        <v>8.51</v>
      </c>
      <c r="Q25">
        <v>6.59</v>
      </c>
      <c r="R25">
        <v>3.55</v>
      </c>
      <c r="S25">
        <v>0.16300000000000001</v>
      </c>
      <c r="U25">
        <v>7</v>
      </c>
    </row>
    <row r="26" spans="1:21" x14ac:dyDescent="0.15">
      <c r="A26" s="6">
        <v>39042</v>
      </c>
      <c r="E26">
        <v>1</v>
      </c>
      <c r="F26">
        <v>2</v>
      </c>
      <c r="G26">
        <v>1</v>
      </c>
      <c r="H26">
        <v>3</v>
      </c>
      <c r="I26">
        <v>2</v>
      </c>
      <c r="J26">
        <v>3</v>
      </c>
      <c r="K26" t="s">
        <v>357</v>
      </c>
      <c r="L26" t="s">
        <v>351</v>
      </c>
      <c r="M26" t="s">
        <v>32</v>
      </c>
      <c r="N26">
        <v>1</v>
      </c>
      <c r="O26">
        <v>0.06</v>
      </c>
      <c r="P26">
        <v>9.08</v>
      </c>
      <c r="Q26">
        <v>6.48</v>
      </c>
      <c r="R26">
        <v>5.58</v>
      </c>
      <c r="S26">
        <v>0.17399999999999999</v>
      </c>
      <c r="U26">
        <v>5.9</v>
      </c>
    </row>
    <row r="27" spans="1:21" x14ac:dyDescent="0.15">
      <c r="A27" s="6">
        <v>39056</v>
      </c>
    </row>
    <row r="28" spans="1:21" x14ac:dyDescent="0.15">
      <c r="A28" s="6"/>
      <c r="B28" s="2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2"/>
    </row>
    <row r="29" spans="1:21" x14ac:dyDescent="0.15">
      <c r="A29" s="6"/>
      <c r="B29" s="2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2"/>
    </row>
    <row r="30" spans="1:21" s="20" customFormat="1" x14ac:dyDescent="0.15">
      <c r="A30" s="19">
        <v>38615</v>
      </c>
      <c r="B30" s="20" t="s">
        <v>49</v>
      </c>
      <c r="C30" s="20" t="s">
        <v>50</v>
      </c>
      <c r="D30" s="20" t="s">
        <v>118</v>
      </c>
      <c r="E30" s="20" t="s">
        <v>22</v>
      </c>
      <c r="F30" s="20">
        <v>1</v>
      </c>
      <c r="G30" s="20">
        <v>3</v>
      </c>
      <c r="H30" s="20">
        <v>1</v>
      </c>
      <c r="I30" s="20">
        <v>1</v>
      </c>
      <c r="J30" s="20" t="s">
        <v>22</v>
      </c>
      <c r="K30" s="20" t="s">
        <v>119</v>
      </c>
      <c r="L30" s="20" t="s">
        <v>120</v>
      </c>
      <c r="M30" s="29" t="s">
        <v>35</v>
      </c>
      <c r="N30" s="20">
        <v>2</v>
      </c>
      <c r="O30" s="20">
        <v>0.06</v>
      </c>
      <c r="P30" s="20">
        <v>6.76</v>
      </c>
      <c r="Q30" s="20">
        <v>6.57</v>
      </c>
      <c r="R30" s="20">
        <v>2.74</v>
      </c>
      <c r="S30" s="20">
        <v>0.13900000000000001</v>
      </c>
      <c r="U30" s="20">
        <v>24.7</v>
      </c>
    </row>
    <row r="31" spans="1:21" s="20" customFormat="1" x14ac:dyDescent="0.15">
      <c r="A31" s="19">
        <v>38629</v>
      </c>
      <c r="F31" s="20">
        <v>1</v>
      </c>
      <c r="G31" s="20">
        <v>1</v>
      </c>
      <c r="H31" s="20">
        <v>3</v>
      </c>
      <c r="I31" s="20">
        <v>2</v>
      </c>
      <c r="J31" s="20">
        <v>1</v>
      </c>
      <c r="K31" s="20" t="s">
        <v>134</v>
      </c>
      <c r="L31" s="20" t="s">
        <v>143</v>
      </c>
      <c r="M31" s="20" t="s">
        <v>32</v>
      </c>
      <c r="N31" s="20">
        <v>2</v>
      </c>
      <c r="O31" s="20">
        <v>0.06</v>
      </c>
      <c r="P31" s="20">
        <v>9.69</v>
      </c>
      <c r="Q31" s="20">
        <v>6.39</v>
      </c>
      <c r="R31" s="20">
        <v>2.2149999999999999</v>
      </c>
      <c r="S31" s="20">
        <v>9.7000000000000003E-2</v>
      </c>
      <c r="U31" s="20">
        <v>1.3</v>
      </c>
    </row>
    <row r="32" spans="1:21" s="20" customFormat="1" x14ac:dyDescent="0.15">
      <c r="A32" s="22">
        <v>38643</v>
      </c>
      <c r="E32" s="20" t="s">
        <v>22</v>
      </c>
    </row>
    <row r="33" spans="1:21" s="20" customFormat="1" x14ac:dyDescent="0.15">
      <c r="A33" s="22">
        <v>38657</v>
      </c>
      <c r="E33" s="20" t="s">
        <v>22</v>
      </c>
      <c r="F33" s="20">
        <v>1</v>
      </c>
      <c r="G33" s="20">
        <v>2</v>
      </c>
      <c r="H33" s="20">
        <v>1</v>
      </c>
      <c r="I33" s="20">
        <v>2</v>
      </c>
      <c r="J33" s="20">
        <v>1</v>
      </c>
      <c r="K33" s="20" t="s">
        <v>159</v>
      </c>
      <c r="L33" s="20" t="s">
        <v>173</v>
      </c>
      <c r="M33" s="20" t="s">
        <v>39</v>
      </c>
      <c r="N33" s="20">
        <v>2</v>
      </c>
      <c r="O33" s="20">
        <v>7.0000000000000007E-2</v>
      </c>
      <c r="P33" s="20">
        <v>10.47</v>
      </c>
      <c r="Q33" s="20">
        <v>6.11</v>
      </c>
      <c r="R33" s="20">
        <v>6.84</v>
      </c>
      <c r="S33" s="20">
        <v>0.40600000000000003</v>
      </c>
      <c r="U33" s="20">
        <v>6.6</v>
      </c>
    </row>
    <row r="34" spans="1:21" s="20" customFormat="1" x14ac:dyDescent="0.15">
      <c r="A34" s="19">
        <v>38671</v>
      </c>
      <c r="E34" s="20" t="s">
        <v>22</v>
      </c>
      <c r="F34" s="20">
        <v>1</v>
      </c>
      <c r="G34" s="20">
        <v>3</v>
      </c>
      <c r="H34" s="20">
        <v>1</v>
      </c>
      <c r="I34" s="20">
        <v>2</v>
      </c>
      <c r="K34" s="20" t="s">
        <v>149</v>
      </c>
      <c r="L34" s="20" t="s">
        <v>176</v>
      </c>
      <c r="M34" s="20" t="s">
        <v>34</v>
      </c>
      <c r="N34" s="20">
        <v>2</v>
      </c>
      <c r="O34" s="20">
        <v>7.0000000000000007E-2</v>
      </c>
      <c r="P34" s="20">
        <v>9.9700000000000006</v>
      </c>
      <c r="Q34" s="20">
        <v>6.24</v>
      </c>
      <c r="R34" s="20">
        <v>7.59</v>
      </c>
      <c r="S34" s="20">
        <v>7.1999999999999995E-2</v>
      </c>
      <c r="U34" s="20">
        <v>2.2999999999999998</v>
      </c>
    </row>
    <row r="35" spans="1:21" s="20" customFormat="1" x14ac:dyDescent="0.15">
      <c r="A35" s="19">
        <v>38685</v>
      </c>
      <c r="E35" s="20" t="s">
        <v>22</v>
      </c>
      <c r="F35" s="20">
        <v>2</v>
      </c>
      <c r="G35" s="20" t="s">
        <v>90</v>
      </c>
      <c r="H35" s="20">
        <v>1</v>
      </c>
      <c r="I35" s="20">
        <v>1</v>
      </c>
      <c r="K35" s="20" t="s">
        <v>172</v>
      </c>
      <c r="L35" s="20" t="s">
        <v>173</v>
      </c>
      <c r="M35" s="20" t="s">
        <v>25</v>
      </c>
      <c r="N35" s="20">
        <v>1</v>
      </c>
      <c r="O35" s="20">
        <v>0.06</v>
      </c>
      <c r="P35" s="20">
        <v>13.18</v>
      </c>
      <c r="Q35" s="20">
        <v>6.55</v>
      </c>
      <c r="R35" s="20">
        <v>2.923</v>
      </c>
      <c r="S35" s="20">
        <v>0.17799999999999999</v>
      </c>
      <c r="U35" s="20">
        <v>5.2</v>
      </c>
    </row>
    <row r="36" spans="1:21" s="20" customFormat="1" x14ac:dyDescent="0.15">
      <c r="A36" s="19">
        <v>38699</v>
      </c>
      <c r="E36" s="20" t="s">
        <v>22</v>
      </c>
      <c r="F36" s="20">
        <v>1</v>
      </c>
      <c r="G36" s="20">
        <v>2</v>
      </c>
      <c r="H36" s="20">
        <v>1</v>
      </c>
      <c r="I36" s="20">
        <v>2</v>
      </c>
      <c r="J36" s="20">
        <v>5</v>
      </c>
      <c r="K36" s="20" t="s">
        <v>210</v>
      </c>
      <c r="L36" s="20" t="s">
        <v>211</v>
      </c>
      <c r="M36" s="20" t="s">
        <v>33</v>
      </c>
      <c r="N36" s="20">
        <v>1</v>
      </c>
      <c r="O36" s="20">
        <v>0.06</v>
      </c>
      <c r="P36" s="20">
        <v>9.67</v>
      </c>
      <c r="Q36" s="20">
        <v>6.33</v>
      </c>
      <c r="R36" s="20">
        <v>7.9</v>
      </c>
      <c r="S36" s="20">
        <v>0.19800000000000001</v>
      </c>
      <c r="U36" s="20">
        <v>4.2</v>
      </c>
    </row>
    <row r="37" spans="1:21" s="31" customFormat="1" x14ac:dyDescent="0.15">
      <c r="A37" s="30">
        <v>38804</v>
      </c>
      <c r="E37" s="31" t="s">
        <v>22</v>
      </c>
      <c r="F37" s="31">
        <v>1</v>
      </c>
      <c r="G37" s="31">
        <v>2</v>
      </c>
      <c r="H37" s="31">
        <v>1</v>
      </c>
      <c r="I37" s="31">
        <v>1</v>
      </c>
      <c r="J37" s="31" t="s">
        <v>22</v>
      </c>
      <c r="K37" s="31" t="s">
        <v>143</v>
      </c>
      <c r="L37" s="31" t="s">
        <v>228</v>
      </c>
      <c r="M37" s="31" t="s">
        <v>200</v>
      </c>
      <c r="N37" s="31">
        <v>2</v>
      </c>
      <c r="O37" s="31">
        <v>0.03</v>
      </c>
      <c r="P37" s="31">
        <v>11.41</v>
      </c>
      <c r="Q37" s="31">
        <v>6.31</v>
      </c>
      <c r="S37" s="31">
        <v>0.14000000000000001</v>
      </c>
      <c r="U37" s="31">
        <v>1.5</v>
      </c>
    </row>
    <row r="38" spans="1:21" s="31" customFormat="1" x14ac:dyDescent="0.15">
      <c r="A38" s="32">
        <v>38818</v>
      </c>
      <c r="E38" s="31" t="s">
        <v>22</v>
      </c>
      <c r="F38" s="31">
        <v>1</v>
      </c>
      <c r="G38" s="31">
        <v>1</v>
      </c>
      <c r="H38" s="31">
        <v>1</v>
      </c>
      <c r="I38" s="31">
        <v>1</v>
      </c>
      <c r="J38" s="31" t="s">
        <v>22</v>
      </c>
      <c r="K38" s="31" t="s">
        <v>226</v>
      </c>
      <c r="L38" s="31" t="s">
        <v>202</v>
      </c>
      <c r="M38" s="31" t="s">
        <v>235</v>
      </c>
      <c r="N38" s="31">
        <v>2</v>
      </c>
      <c r="O38" s="31">
        <v>0.03</v>
      </c>
      <c r="P38" s="31">
        <v>9.76</v>
      </c>
      <c r="Q38" s="31">
        <v>6.73</v>
      </c>
      <c r="S38" s="31">
        <v>7.3999999999999996E-2</v>
      </c>
      <c r="U38" s="31">
        <v>2</v>
      </c>
    </row>
    <row r="39" spans="1:21" s="31" customFormat="1" x14ac:dyDescent="0.15">
      <c r="A39" s="32">
        <v>38832</v>
      </c>
      <c r="E39" s="31" t="s">
        <v>22</v>
      </c>
      <c r="F39" s="31">
        <v>1</v>
      </c>
      <c r="G39" s="31">
        <v>1</v>
      </c>
      <c r="H39" s="31">
        <v>1</v>
      </c>
      <c r="I39" s="31">
        <v>2</v>
      </c>
      <c r="J39" s="31">
        <v>8</v>
      </c>
      <c r="K39" s="31" t="s">
        <v>122</v>
      </c>
      <c r="L39" s="31" t="s">
        <v>149</v>
      </c>
      <c r="M39" s="31" t="s">
        <v>243</v>
      </c>
      <c r="N39" s="31">
        <v>2</v>
      </c>
      <c r="O39" s="31">
        <v>0</v>
      </c>
      <c r="P39" s="31">
        <v>7.99</v>
      </c>
      <c r="Q39" s="31">
        <v>6.55</v>
      </c>
      <c r="S39" s="31">
        <v>0.106</v>
      </c>
      <c r="U39" s="31">
        <v>2.2999999999999998</v>
      </c>
    </row>
    <row r="40" spans="1:21" s="31" customFormat="1" x14ac:dyDescent="0.15">
      <c r="A40" s="32">
        <v>38846</v>
      </c>
    </row>
    <row r="41" spans="1:21" s="31" customFormat="1" x14ac:dyDescent="0.15">
      <c r="A41" s="33">
        <v>38860</v>
      </c>
    </row>
    <row r="42" spans="1:21" s="31" customFormat="1" x14ac:dyDescent="0.15">
      <c r="A42" s="33">
        <v>38874</v>
      </c>
      <c r="E42" s="31" t="s">
        <v>22</v>
      </c>
      <c r="F42" s="31">
        <v>2</v>
      </c>
      <c r="G42" s="31">
        <v>5</v>
      </c>
      <c r="H42" s="31">
        <v>4</v>
      </c>
      <c r="I42" s="31">
        <v>1</v>
      </c>
      <c r="J42" s="31" t="s">
        <v>22</v>
      </c>
      <c r="K42" s="31" t="s">
        <v>172</v>
      </c>
      <c r="L42" s="31" t="s">
        <v>142</v>
      </c>
      <c r="M42" s="31" t="s">
        <v>200</v>
      </c>
      <c r="N42" s="31">
        <v>2</v>
      </c>
      <c r="O42" s="31">
        <v>0.03</v>
      </c>
      <c r="P42" s="31">
        <v>10.44</v>
      </c>
      <c r="Q42" s="31">
        <v>7.1</v>
      </c>
      <c r="S42" s="31">
        <v>0.151</v>
      </c>
      <c r="U42" s="31">
        <v>2.9</v>
      </c>
    </row>
    <row r="43" spans="1:21" s="31" customFormat="1" x14ac:dyDescent="0.15">
      <c r="A43" s="33">
        <v>38888</v>
      </c>
      <c r="E43" s="31" t="s">
        <v>22</v>
      </c>
      <c r="F43" s="31">
        <v>1</v>
      </c>
      <c r="G43" s="31">
        <v>1</v>
      </c>
      <c r="H43" s="31">
        <v>3</v>
      </c>
      <c r="I43" s="31">
        <v>1</v>
      </c>
      <c r="J43" s="31" t="s">
        <v>22</v>
      </c>
      <c r="K43" s="31" t="s">
        <v>121</v>
      </c>
      <c r="L43" s="31" t="s">
        <v>138</v>
      </c>
      <c r="M43" s="31" t="s">
        <v>35</v>
      </c>
      <c r="N43" s="31">
        <v>2</v>
      </c>
      <c r="O43" s="31">
        <v>0.27</v>
      </c>
      <c r="P43" s="31">
        <v>7.36</v>
      </c>
      <c r="Q43" s="31">
        <v>7.78</v>
      </c>
      <c r="R43" s="31">
        <v>1.6</v>
      </c>
      <c r="S43" s="31">
        <v>0.17599999999999999</v>
      </c>
      <c r="U43" s="31">
        <v>4.4000000000000004</v>
      </c>
    </row>
    <row r="44" spans="1:21" s="27" customFormat="1" x14ac:dyDescent="0.15">
      <c r="A44" s="26">
        <v>38903</v>
      </c>
      <c r="E44" s="27" t="s">
        <v>22</v>
      </c>
      <c r="F44" s="27">
        <v>1</v>
      </c>
      <c r="G44" s="27">
        <v>3</v>
      </c>
      <c r="H44" s="27">
        <v>5</v>
      </c>
      <c r="I44" s="27">
        <v>1</v>
      </c>
      <c r="J44" s="27" t="s">
        <v>22</v>
      </c>
      <c r="K44" s="27" t="s">
        <v>145</v>
      </c>
      <c r="L44" s="27" t="s">
        <v>128</v>
      </c>
      <c r="M44" s="27" t="s">
        <v>23</v>
      </c>
      <c r="N44" s="27">
        <v>1</v>
      </c>
      <c r="O44" s="27">
        <v>0.14000000000000001</v>
      </c>
      <c r="P44" s="27">
        <v>8.6300000000000008</v>
      </c>
      <c r="Q44" s="27">
        <v>7.22</v>
      </c>
      <c r="R44" s="27">
        <v>2.8</v>
      </c>
      <c r="S44" s="27">
        <v>0.23499999999999999</v>
      </c>
      <c r="U44" s="27">
        <v>17.7</v>
      </c>
    </row>
    <row r="45" spans="1:21" s="27" customFormat="1" x14ac:dyDescent="0.15">
      <c r="A45" s="26">
        <v>38916</v>
      </c>
      <c r="E45" s="27" t="s">
        <v>22</v>
      </c>
      <c r="F45" s="27">
        <v>1</v>
      </c>
      <c r="G45" s="27">
        <v>1</v>
      </c>
      <c r="I45" s="27">
        <v>1</v>
      </c>
      <c r="J45" s="27" t="s">
        <v>22</v>
      </c>
      <c r="K45" s="27" t="s">
        <v>307</v>
      </c>
      <c r="L45" s="27" t="s">
        <v>145</v>
      </c>
      <c r="M45" s="27" t="s">
        <v>35</v>
      </c>
      <c r="N45" s="27">
        <v>2</v>
      </c>
      <c r="O45" s="27">
        <v>0.06</v>
      </c>
      <c r="P45" s="27">
        <v>7.01</v>
      </c>
      <c r="Q45" s="27">
        <v>6.36</v>
      </c>
      <c r="R45" s="27">
        <v>2.1</v>
      </c>
      <c r="S45" s="27">
        <v>0.22800000000000001</v>
      </c>
      <c r="U45" s="27">
        <v>5.9</v>
      </c>
    </row>
    <row r="46" spans="1:21" s="27" customFormat="1" x14ac:dyDescent="0.15">
      <c r="A46" s="26">
        <v>38930</v>
      </c>
      <c r="E46" s="27" t="s">
        <v>22</v>
      </c>
      <c r="F46" s="27">
        <v>1</v>
      </c>
      <c r="G46" s="27">
        <v>1</v>
      </c>
      <c r="H46" s="27">
        <v>2</v>
      </c>
      <c r="I46" s="27">
        <v>2</v>
      </c>
      <c r="J46" s="27">
        <v>1</v>
      </c>
      <c r="K46" s="27" t="s">
        <v>287</v>
      </c>
      <c r="L46" s="27" t="s">
        <v>116</v>
      </c>
      <c r="M46" s="27" t="s">
        <v>31</v>
      </c>
      <c r="N46" s="27">
        <v>2</v>
      </c>
      <c r="O46" s="27">
        <v>0.06</v>
      </c>
      <c r="P46" s="27">
        <v>8.84</v>
      </c>
      <c r="Q46" s="27">
        <v>6.92</v>
      </c>
      <c r="R46" s="27">
        <v>3.2</v>
      </c>
      <c r="S46" s="27">
        <v>0.121</v>
      </c>
      <c r="U46" s="27">
        <v>3.8</v>
      </c>
    </row>
    <row r="47" spans="1:21" s="27" customFormat="1" x14ac:dyDescent="0.15">
      <c r="A47" s="26">
        <v>38944</v>
      </c>
      <c r="E47" s="27" t="s">
        <v>22</v>
      </c>
      <c r="F47" s="27">
        <v>1</v>
      </c>
      <c r="G47" s="27">
        <v>3</v>
      </c>
      <c r="H47" s="27">
        <v>1</v>
      </c>
      <c r="I47" s="27">
        <v>1</v>
      </c>
      <c r="J47" s="27" t="s">
        <v>22</v>
      </c>
      <c r="K47" s="27" t="s">
        <v>145</v>
      </c>
      <c r="L47" s="27" t="s">
        <v>122</v>
      </c>
      <c r="M47" s="27" t="s">
        <v>25</v>
      </c>
      <c r="N47" s="27">
        <v>2</v>
      </c>
      <c r="O47" s="27">
        <v>0.06</v>
      </c>
      <c r="P47" s="27">
        <v>9.25</v>
      </c>
      <c r="Q47" s="27">
        <v>6.59</v>
      </c>
      <c r="R47" s="27">
        <v>2.4700000000000002</v>
      </c>
      <c r="S47" s="27">
        <v>8.8999999999999996E-2</v>
      </c>
      <c r="U47" s="27">
        <v>2.2999999999999998</v>
      </c>
    </row>
    <row r="48" spans="1:21" s="27" customFormat="1" x14ac:dyDescent="0.15">
      <c r="A48" s="26">
        <v>38958</v>
      </c>
      <c r="E48" s="27" t="s">
        <v>22</v>
      </c>
      <c r="F48" s="27">
        <v>2</v>
      </c>
      <c r="G48" s="27">
        <v>1</v>
      </c>
      <c r="H48" s="27">
        <v>1</v>
      </c>
      <c r="I48" s="27">
        <v>2</v>
      </c>
      <c r="J48" s="27">
        <v>8</v>
      </c>
      <c r="K48" s="27" t="s">
        <v>116</v>
      </c>
      <c r="L48" s="27" t="s">
        <v>127</v>
      </c>
      <c r="M48" s="27" t="s">
        <v>32</v>
      </c>
      <c r="N48" s="27">
        <v>1</v>
      </c>
      <c r="O48" s="27">
        <v>0.09</v>
      </c>
      <c r="P48" s="27">
        <v>8.3800000000000008</v>
      </c>
      <c r="Q48" s="27">
        <v>7.35</v>
      </c>
      <c r="R48" s="27">
        <v>3.35</v>
      </c>
      <c r="S48" s="27">
        <v>9.2999999999999999E-2</v>
      </c>
      <c r="U48" s="27">
        <v>2.9</v>
      </c>
    </row>
    <row r="49" spans="1:21" s="27" customFormat="1" x14ac:dyDescent="0.15">
      <c r="A49" s="26">
        <v>38972</v>
      </c>
      <c r="E49" s="27" t="s">
        <v>22</v>
      </c>
      <c r="F49" s="27">
        <v>1</v>
      </c>
      <c r="G49" s="27">
        <v>1</v>
      </c>
      <c r="H49" s="27">
        <v>1</v>
      </c>
      <c r="I49" s="27">
        <v>1</v>
      </c>
      <c r="J49" s="27" t="s">
        <v>22</v>
      </c>
      <c r="K49" s="27" t="s">
        <v>141</v>
      </c>
      <c r="L49" s="27" t="s">
        <v>149</v>
      </c>
      <c r="M49" s="27" t="s">
        <v>32</v>
      </c>
      <c r="N49" s="27">
        <v>2</v>
      </c>
      <c r="O49" s="27">
        <v>0.05</v>
      </c>
      <c r="P49" s="27">
        <v>8.44</v>
      </c>
      <c r="Q49" s="27">
        <v>6.6</v>
      </c>
      <c r="R49" s="27">
        <v>1.83</v>
      </c>
      <c r="S49" s="27">
        <v>0.121</v>
      </c>
      <c r="U49" s="27">
        <v>4.5</v>
      </c>
    </row>
    <row r="50" spans="1:21" x14ac:dyDescent="0.15">
      <c r="A50" s="6">
        <v>38985</v>
      </c>
      <c r="E50" t="s">
        <v>22</v>
      </c>
      <c r="F50">
        <v>2</v>
      </c>
      <c r="G50">
        <v>1</v>
      </c>
      <c r="H50">
        <v>1</v>
      </c>
      <c r="I50">
        <v>2</v>
      </c>
      <c r="J50">
        <v>3</v>
      </c>
      <c r="K50" t="s">
        <v>238</v>
      </c>
      <c r="M50" t="s">
        <v>23</v>
      </c>
      <c r="N50">
        <v>2</v>
      </c>
      <c r="O50">
        <v>0.06</v>
      </c>
      <c r="P50">
        <v>8.92</v>
      </c>
      <c r="Q50">
        <v>6.93</v>
      </c>
      <c r="R50">
        <v>4.33</v>
      </c>
      <c r="S50">
        <v>0.25</v>
      </c>
      <c r="U50">
        <v>3.2</v>
      </c>
    </row>
    <row r="51" spans="1:21" x14ac:dyDescent="0.15">
      <c r="A51" s="6">
        <v>39000</v>
      </c>
      <c r="E51" t="s">
        <v>22</v>
      </c>
      <c r="F51">
        <v>1</v>
      </c>
      <c r="G51">
        <v>1</v>
      </c>
      <c r="H51">
        <v>1</v>
      </c>
      <c r="I51">
        <v>1</v>
      </c>
      <c r="J51" t="s">
        <v>22</v>
      </c>
      <c r="K51" t="s">
        <v>141</v>
      </c>
      <c r="L51" t="s">
        <v>180</v>
      </c>
      <c r="M51" t="s">
        <v>35</v>
      </c>
      <c r="N51">
        <v>2</v>
      </c>
      <c r="O51">
        <v>0.06</v>
      </c>
      <c r="P51">
        <v>8.19</v>
      </c>
      <c r="Q51">
        <v>7.18</v>
      </c>
      <c r="S51">
        <v>7.1999999999999995E-2</v>
      </c>
      <c r="U51">
        <v>6.4</v>
      </c>
    </row>
    <row r="52" spans="1:21" x14ac:dyDescent="0.15">
      <c r="A52" s="6">
        <v>39014</v>
      </c>
      <c r="E52" t="s">
        <v>22</v>
      </c>
      <c r="F52">
        <v>2</v>
      </c>
      <c r="G52">
        <v>1</v>
      </c>
      <c r="H52">
        <v>1</v>
      </c>
      <c r="I52" t="s">
        <v>301</v>
      </c>
      <c r="J52">
        <v>7</v>
      </c>
      <c r="K52" t="s">
        <v>351</v>
      </c>
      <c r="L52" t="s">
        <v>352</v>
      </c>
      <c r="M52" t="s">
        <v>35</v>
      </c>
      <c r="N52">
        <v>2</v>
      </c>
      <c r="O52">
        <v>0.05</v>
      </c>
      <c r="P52">
        <v>9.36</v>
      </c>
      <c r="Q52">
        <v>6.68</v>
      </c>
      <c r="R52">
        <v>5.14</v>
      </c>
      <c r="S52">
        <v>0.16400000000000001</v>
      </c>
      <c r="U52">
        <v>5.8</v>
      </c>
    </row>
    <row r="53" spans="1:21" x14ac:dyDescent="0.15">
      <c r="A53" s="6">
        <v>39028</v>
      </c>
      <c r="E53" t="s">
        <v>22</v>
      </c>
      <c r="F53">
        <v>2</v>
      </c>
      <c r="G53">
        <v>3</v>
      </c>
      <c r="H53">
        <v>1</v>
      </c>
      <c r="I53">
        <v>1</v>
      </c>
      <c r="J53" t="s">
        <v>22</v>
      </c>
      <c r="K53" t="s">
        <v>159</v>
      </c>
      <c r="L53" t="s">
        <v>202</v>
      </c>
      <c r="M53" t="s">
        <v>34</v>
      </c>
      <c r="N53">
        <v>2</v>
      </c>
      <c r="O53">
        <v>7.0000000000000007E-2</v>
      </c>
      <c r="P53">
        <v>10.37</v>
      </c>
      <c r="Q53">
        <v>7.56</v>
      </c>
      <c r="R53">
        <v>3.46</v>
      </c>
      <c r="S53">
        <v>0.17</v>
      </c>
      <c r="U53">
        <v>5</v>
      </c>
    </row>
    <row r="54" spans="1:21" x14ac:dyDescent="0.15">
      <c r="A54" s="6">
        <v>39042</v>
      </c>
      <c r="E54" t="s">
        <v>363</v>
      </c>
    </row>
    <row r="55" spans="1:21" x14ac:dyDescent="0.15">
      <c r="A55" s="6">
        <v>39056</v>
      </c>
      <c r="E55" t="s">
        <v>22</v>
      </c>
      <c r="F55">
        <v>1</v>
      </c>
      <c r="G55">
        <v>1</v>
      </c>
      <c r="H55">
        <v>1</v>
      </c>
      <c r="I55">
        <v>1</v>
      </c>
      <c r="K55" t="s">
        <v>355</v>
      </c>
      <c r="M55" t="s">
        <v>35</v>
      </c>
      <c r="N55">
        <v>2</v>
      </c>
      <c r="O55">
        <v>0.06</v>
      </c>
      <c r="P55">
        <v>9.61</v>
      </c>
      <c r="Q55">
        <v>6.5</v>
      </c>
      <c r="R55">
        <v>4.96</v>
      </c>
      <c r="S55">
        <v>0.18099999999999999</v>
      </c>
      <c r="U55">
        <v>4.4000000000000004</v>
      </c>
    </row>
    <row r="56" spans="1:21" x14ac:dyDescent="0.15">
      <c r="A56" s="6"/>
      <c r="B56" s="2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T56" s="2"/>
    </row>
    <row r="57" spans="1:21" x14ac:dyDescent="0.15">
      <c r="A57" s="6"/>
      <c r="B57" s="2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2"/>
    </row>
    <row r="58" spans="1:21" x14ac:dyDescent="0.15">
      <c r="A58" s="6"/>
      <c r="B58" s="2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2"/>
    </row>
    <row r="59" spans="1:21" s="20" customFormat="1" x14ac:dyDescent="0.15">
      <c r="A59" s="19">
        <v>38615</v>
      </c>
      <c r="B59" s="20" t="s">
        <v>77</v>
      </c>
      <c r="C59" s="20" t="s">
        <v>78</v>
      </c>
      <c r="D59" s="20" t="s">
        <v>80</v>
      </c>
      <c r="E59" s="20">
        <v>1</v>
      </c>
      <c r="F59" s="20">
        <v>1</v>
      </c>
      <c r="G59" s="20">
        <v>1</v>
      </c>
      <c r="H59" s="20">
        <v>1</v>
      </c>
      <c r="I59" s="20">
        <v>1</v>
      </c>
      <c r="J59" s="20">
        <v>1</v>
      </c>
      <c r="K59" s="20" t="s">
        <v>133</v>
      </c>
      <c r="L59" s="20" t="s">
        <v>134</v>
      </c>
      <c r="M59" s="20" t="s">
        <v>24</v>
      </c>
      <c r="N59" s="20">
        <v>2</v>
      </c>
      <c r="O59" s="20">
        <v>0.55000000000000004</v>
      </c>
      <c r="P59" s="20">
        <v>7.53</v>
      </c>
      <c r="Q59" s="20">
        <v>7.02</v>
      </c>
      <c r="R59" s="20">
        <v>16.09</v>
      </c>
      <c r="S59" s="20">
        <v>5.3999999999999999E-2</v>
      </c>
      <c r="T59" s="20">
        <v>1</v>
      </c>
      <c r="U59" s="20">
        <v>64.400000000000006</v>
      </c>
    </row>
    <row r="60" spans="1:21" s="20" customFormat="1" x14ac:dyDescent="0.15">
      <c r="A60" s="19">
        <v>38629</v>
      </c>
      <c r="D60" s="20" t="s">
        <v>81</v>
      </c>
      <c r="E60" s="20">
        <v>4</v>
      </c>
      <c r="F60" s="20">
        <v>2</v>
      </c>
      <c r="G60" s="20">
        <v>2</v>
      </c>
      <c r="H60" s="20">
        <v>1</v>
      </c>
      <c r="I60" s="20">
        <v>2</v>
      </c>
      <c r="J60" s="20">
        <v>1</v>
      </c>
      <c r="K60" s="20" t="s">
        <v>128</v>
      </c>
      <c r="L60" s="20" t="s">
        <v>149</v>
      </c>
      <c r="M60" s="20" t="s">
        <v>59</v>
      </c>
      <c r="N60" s="20">
        <v>1</v>
      </c>
      <c r="O60" s="20">
        <v>0.7</v>
      </c>
      <c r="P60" s="20">
        <v>9.52</v>
      </c>
      <c r="Q60" s="20">
        <v>6.91</v>
      </c>
      <c r="R60" s="20">
        <v>11.81</v>
      </c>
      <c r="S60" s="20">
        <v>0.03</v>
      </c>
      <c r="U60" s="20">
        <v>50.9</v>
      </c>
    </row>
    <row r="61" spans="1:21" s="20" customFormat="1" x14ac:dyDescent="0.15">
      <c r="A61" s="22">
        <v>38643</v>
      </c>
      <c r="D61" s="20" t="s">
        <v>79</v>
      </c>
      <c r="E61" s="20">
        <v>4</v>
      </c>
      <c r="F61" s="20">
        <v>3</v>
      </c>
      <c r="G61" s="20">
        <v>1</v>
      </c>
      <c r="H61" s="20">
        <v>1</v>
      </c>
      <c r="I61" s="20">
        <v>3</v>
      </c>
      <c r="J61" s="20">
        <v>6</v>
      </c>
      <c r="K61" s="20" t="s">
        <v>142</v>
      </c>
      <c r="L61" s="20" t="s">
        <v>159</v>
      </c>
      <c r="M61" s="20" t="s">
        <v>25</v>
      </c>
      <c r="N61" s="20">
        <v>1</v>
      </c>
      <c r="O61" s="20">
        <v>0.46</v>
      </c>
      <c r="P61" s="20">
        <v>9.19</v>
      </c>
      <c r="Q61" s="20">
        <v>6.44</v>
      </c>
      <c r="R61" s="20">
        <v>14.2</v>
      </c>
      <c r="S61" s="20">
        <v>0.16</v>
      </c>
      <c r="U61" s="20">
        <v>9.1</v>
      </c>
    </row>
    <row r="62" spans="1:21" s="20" customFormat="1" x14ac:dyDescent="0.15">
      <c r="A62" s="22">
        <v>38657</v>
      </c>
      <c r="D62" s="20" t="s">
        <v>79</v>
      </c>
      <c r="E62" s="20">
        <v>4</v>
      </c>
      <c r="F62" s="20">
        <v>2</v>
      </c>
      <c r="G62" s="20">
        <v>2</v>
      </c>
      <c r="H62" s="20">
        <v>1</v>
      </c>
      <c r="I62" s="20">
        <v>2</v>
      </c>
      <c r="J62" s="20">
        <v>2</v>
      </c>
      <c r="K62" s="20" t="s">
        <v>180</v>
      </c>
      <c r="L62" s="20" t="s">
        <v>180</v>
      </c>
      <c r="M62" s="20" t="s">
        <v>31</v>
      </c>
      <c r="N62" s="20">
        <v>1</v>
      </c>
      <c r="O62" s="20">
        <v>0.39</v>
      </c>
      <c r="P62" s="20">
        <v>8.69</v>
      </c>
      <c r="Q62" s="20">
        <v>6.81</v>
      </c>
      <c r="R62" s="20">
        <v>26.19</v>
      </c>
      <c r="S62" s="20">
        <v>0.11700000000000001</v>
      </c>
      <c r="U62" s="20">
        <v>25.2</v>
      </c>
    </row>
    <row r="63" spans="1:21" s="20" customFormat="1" x14ac:dyDescent="0.15">
      <c r="A63" s="19">
        <v>38671</v>
      </c>
      <c r="D63" s="20" t="s">
        <v>80</v>
      </c>
      <c r="E63" s="20">
        <v>3</v>
      </c>
      <c r="F63" s="20">
        <v>1</v>
      </c>
      <c r="G63" s="20">
        <v>1</v>
      </c>
      <c r="H63" s="20">
        <v>1</v>
      </c>
      <c r="I63" s="20">
        <v>1</v>
      </c>
      <c r="J63" s="20" t="s">
        <v>22</v>
      </c>
      <c r="K63" s="20" t="s">
        <v>149</v>
      </c>
      <c r="L63" s="20" t="s">
        <v>191</v>
      </c>
      <c r="M63" s="20" t="s">
        <v>34</v>
      </c>
      <c r="N63" s="20">
        <v>2</v>
      </c>
      <c r="O63" s="20">
        <v>0.18</v>
      </c>
      <c r="P63" s="20">
        <v>12.45</v>
      </c>
      <c r="Q63" s="20">
        <v>6.78</v>
      </c>
      <c r="R63" s="20">
        <v>18.399999999999999</v>
      </c>
      <c r="S63" s="20">
        <v>0.18099999999999999</v>
      </c>
      <c r="U63" s="20">
        <v>20.7</v>
      </c>
    </row>
    <row r="64" spans="1:21" s="20" customFormat="1" x14ac:dyDescent="0.15">
      <c r="A64" s="19">
        <v>38685</v>
      </c>
      <c r="D64" s="20" t="s">
        <v>81</v>
      </c>
      <c r="E64" s="20">
        <v>4</v>
      </c>
      <c r="F64" s="20">
        <v>2</v>
      </c>
      <c r="G64" s="20">
        <v>3</v>
      </c>
      <c r="H64" s="20">
        <v>1</v>
      </c>
      <c r="I64" s="20">
        <v>2</v>
      </c>
      <c r="J64" s="20">
        <v>7</v>
      </c>
      <c r="K64" s="20" t="s">
        <v>161</v>
      </c>
      <c r="L64" s="20" t="s">
        <v>201</v>
      </c>
      <c r="M64" s="20" t="s">
        <v>32</v>
      </c>
      <c r="N64" s="20">
        <v>1</v>
      </c>
      <c r="O64" s="20">
        <v>0.53</v>
      </c>
      <c r="P64" s="20">
        <v>11.29</v>
      </c>
      <c r="Q64" s="20">
        <v>6.99</v>
      </c>
      <c r="R64" s="20">
        <v>12.15</v>
      </c>
      <c r="S64" s="20">
        <v>0.10299999999999999</v>
      </c>
      <c r="U64" s="20">
        <v>7.6</v>
      </c>
    </row>
    <row r="65" spans="1:21" s="20" customFormat="1" x14ac:dyDescent="0.15">
      <c r="A65" s="19">
        <v>38699</v>
      </c>
      <c r="D65" s="20" t="s">
        <v>80</v>
      </c>
      <c r="E65" s="20">
        <v>2</v>
      </c>
      <c r="F65" s="20">
        <v>3</v>
      </c>
      <c r="G65" s="20">
        <v>1</v>
      </c>
      <c r="H65" s="20">
        <v>1</v>
      </c>
      <c r="I65" s="20">
        <v>3</v>
      </c>
      <c r="J65" s="20">
        <v>8</v>
      </c>
      <c r="K65" s="20" t="s">
        <v>217</v>
      </c>
      <c r="L65" s="20" t="s">
        <v>220</v>
      </c>
      <c r="M65" s="20" t="s">
        <v>59</v>
      </c>
      <c r="N65" s="20">
        <v>1</v>
      </c>
      <c r="O65" s="20">
        <v>0.35</v>
      </c>
      <c r="P65" s="20">
        <v>7.4</v>
      </c>
      <c r="Q65" s="20">
        <v>6.76</v>
      </c>
      <c r="R65" s="20">
        <v>28.66</v>
      </c>
      <c r="S65" s="20">
        <v>0.27600000000000002</v>
      </c>
      <c r="U65" s="20">
        <v>4.4000000000000004</v>
      </c>
    </row>
    <row r="66" spans="1:21" s="31" customFormat="1" x14ac:dyDescent="0.15">
      <c r="A66" s="34">
        <v>38804</v>
      </c>
      <c r="E66" s="31">
        <v>1</v>
      </c>
      <c r="F66" s="31">
        <v>1</v>
      </c>
      <c r="G66" s="31">
        <v>2</v>
      </c>
      <c r="H66" s="31">
        <v>1</v>
      </c>
      <c r="I66" s="31">
        <v>2</v>
      </c>
      <c r="J66" s="31">
        <v>1</v>
      </c>
      <c r="K66" s="31" t="s">
        <v>186</v>
      </c>
      <c r="L66" s="31" t="s">
        <v>202</v>
      </c>
      <c r="M66" s="31" t="s">
        <v>59</v>
      </c>
      <c r="N66" s="31">
        <v>1</v>
      </c>
      <c r="O66" s="31">
        <v>0.26</v>
      </c>
      <c r="P66" s="31">
        <v>12.46</v>
      </c>
      <c r="Q66" s="31">
        <v>7.05</v>
      </c>
      <c r="S66" s="31">
        <v>0.18</v>
      </c>
      <c r="U66" s="31">
        <v>71.8</v>
      </c>
    </row>
    <row r="67" spans="1:21" s="31" customFormat="1" x14ac:dyDescent="0.15">
      <c r="A67" s="32">
        <v>38818</v>
      </c>
      <c r="E67" s="31">
        <v>1</v>
      </c>
      <c r="F67" s="31">
        <v>2</v>
      </c>
      <c r="G67" s="31">
        <v>1</v>
      </c>
      <c r="H67" s="31">
        <v>1</v>
      </c>
      <c r="I67" s="31">
        <v>3</v>
      </c>
      <c r="J67" s="31">
        <v>7</v>
      </c>
      <c r="K67" s="31" t="s">
        <v>142</v>
      </c>
      <c r="L67" s="31" t="s">
        <v>186</v>
      </c>
      <c r="M67" s="31" t="s">
        <v>59</v>
      </c>
      <c r="N67" s="31">
        <v>1</v>
      </c>
      <c r="O67" s="31">
        <v>0.08</v>
      </c>
      <c r="P67" s="31">
        <v>10.82</v>
      </c>
      <c r="Q67" s="31">
        <v>7.34</v>
      </c>
      <c r="S67" s="31">
        <v>0.38100000000000001</v>
      </c>
      <c r="U67" s="31">
        <v>51.4</v>
      </c>
    </row>
    <row r="68" spans="1:21" s="31" customFormat="1" x14ac:dyDescent="0.15">
      <c r="A68" s="32">
        <v>38832</v>
      </c>
      <c r="E68" s="31">
        <v>2</v>
      </c>
      <c r="F68" s="31">
        <v>2</v>
      </c>
      <c r="G68" s="31">
        <v>1</v>
      </c>
      <c r="H68" s="31">
        <v>1</v>
      </c>
      <c r="I68" s="31">
        <v>2</v>
      </c>
      <c r="J68" s="31">
        <v>5</v>
      </c>
      <c r="K68" s="31" t="s">
        <v>134</v>
      </c>
      <c r="L68" s="31" t="s">
        <v>143</v>
      </c>
      <c r="M68" s="31" t="s">
        <v>59</v>
      </c>
      <c r="O68" s="31">
        <v>0.11</v>
      </c>
      <c r="P68" s="31">
        <v>9.1300000000000008</v>
      </c>
      <c r="Q68" s="31">
        <v>6.91</v>
      </c>
      <c r="S68" s="31">
        <v>8.7999999999999995E-2</v>
      </c>
      <c r="U68" s="31">
        <v>48.1</v>
      </c>
    </row>
    <row r="69" spans="1:21" s="31" customFormat="1" x14ac:dyDescent="0.15">
      <c r="A69" s="32">
        <v>38846</v>
      </c>
      <c r="E69" s="31">
        <v>2</v>
      </c>
      <c r="F69" s="31">
        <v>2</v>
      </c>
      <c r="G69" s="31">
        <v>1</v>
      </c>
      <c r="H69" s="31">
        <v>4</v>
      </c>
      <c r="I69" s="31">
        <v>2</v>
      </c>
      <c r="J69" s="31">
        <v>2</v>
      </c>
      <c r="K69" s="31" t="s">
        <v>256</v>
      </c>
      <c r="L69" s="31" t="s">
        <v>229</v>
      </c>
      <c r="M69" s="31" t="s">
        <v>24</v>
      </c>
      <c r="N69" s="31">
        <v>2</v>
      </c>
      <c r="O69" s="31">
        <v>0.1</v>
      </c>
      <c r="P69" s="31">
        <v>12.75</v>
      </c>
      <c r="Q69" s="31">
        <v>7.18</v>
      </c>
      <c r="S69" s="31">
        <v>0.124</v>
      </c>
      <c r="U69" s="31">
        <v>69.5</v>
      </c>
    </row>
    <row r="70" spans="1:21" s="31" customFormat="1" x14ac:dyDescent="0.15">
      <c r="A70" s="33">
        <v>38860</v>
      </c>
      <c r="E70" s="31">
        <v>4</v>
      </c>
      <c r="F70" s="31">
        <v>2</v>
      </c>
      <c r="G70" s="31">
        <v>1</v>
      </c>
      <c r="H70" s="31">
        <v>1</v>
      </c>
      <c r="I70" s="31">
        <v>2</v>
      </c>
      <c r="J70" s="31">
        <v>2</v>
      </c>
      <c r="K70" s="31" t="s">
        <v>180</v>
      </c>
      <c r="L70" s="31" t="s">
        <v>142</v>
      </c>
      <c r="M70" s="31" t="s">
        <v>31</v>
      </c>
      <c r="N70" s="31">
        <v>1</v>
      </c>
      <c r="O70" s="31">
        <v>0.14000000000000001</v>
      </c>
      <c r="P70" s="31">
        <v>10.26</v>
      </c>
      <c r="Q70" s="31">
        <v>7.06</v>
      </c>
      <c r="S70" s="31">
        <v>0.105</v>
      </c>
      <c r="U70" s="31">
        <v>58</v>
      </c>
    </row>
    <row r="71" spans="1:21" s="31" customFormat="1" x14ac:dyDescent="0.15">
      <c r="A71" s="33">
        <v>38874</v>
      </c>
      <c r="E71" s="31">
        <v>3</v>
      </c>
      <c r="F71" s="31">
        <v>2</v>
      </c>
      <c r="G71" s="31">
        <v>3</v>
      </c>
      <c r="H71" s="31">
        <v>5</v>
      </c>
      <c r="I71" s="31">
        <v>2</v>
      </c>
      <c r="J71" s="31">
        <v>2</v>
      </c>
      <c r="K71" s="31" t="s">
        <v>141</v>
      </c>
      <c r="L71" s="31" t="s">
        <v>238</v>
      </c>
      <c r="M71" s="31" t="s">
        <v>31</v>
      </c>
      <c r="N71" s="31">
        <v>2</v>
      </c>
      <c r="O71" s="31">
        <v>0.09</v>
      </c>
      <c r="P71" s="31">
        <v>8</v>
      </c>
      <c r="Q71" s="31">
        <v>7.12</v>
      </c>
      <c r="S71" s="31">
        <v>0.34899999999999998</v>
      </c>
      <c r="U71" s="31">
        <v>36.299999999999997</v>
      </c>
    </row>
    <row r="72" spans="1:21" s="31" customFormat="1" x14ac:dyDescent="0.15">
      <c r="A72" s="33">
        <v>38888</v>
      </c>
      <c r="E72" s="31">
        <v>4</v>
      </c>
      <c r="F72" s="31">
        <v>2</v>
      </c>
      <c r="G72" s="31">
        <v>2</v>
      </c>
      <c r="H72" s="31">
        <v>3</v>
      </c>
      <c r="I72" s="31">
        <v>3</v>
      </c>
      <c r="J72" s="31">
        <v>6</v>
      </c>
      <c r="K72" s="31" t="s">
        <v>127</v>
      </c>
      <c r="L72" s="31" t="s">
        <v>242</v>
      </c>
      <c r="M72" s="31" t="s">
        <v>170</v>
      </c>
      <c r="O72" s="31">
        <v>0.34</v>
      </c>
      <c r="P72" s="31">
        <v>11.74</v>
      </c>
      <c r="Q72" s="31">
        <v>7.42</v>
      </c>
      <c r="R72" s="31">
        <v>2.2000000000000002</v>
      </c>
      <c r="S72" s="31">
        <v>7.0000000000000007E-2</v>
      </c>
      <c r="U72" s="31">
        <v>77.5</v>
      </c>
    </row>
    <row r="73" spans="1:21" s="27" customFormat="1" x14ac:dyDescent="0.15">
      <c r="A73" s="26">
        <v>38903</v>
      </c>
      <c r="E73" s="27">
        <v>3</v>
      </c>
      <c r="F73" s="27">
        <v>2</v>
      </c>
      <c r="G73" s="27" t="s">
        <v>90</v>
      </c>
      <c r="H73" s="27">
        <v>5</v>
      </c>
      <c r="I73" s="27">
        <v>2</v>
      </c>
      <c r="J73" s="27">
        <v>7</v>
      </c>
      <c r="K73" s="27" t="s">
        <v>127</v>
      </c>
      <c r="L73" s="27" t="s">
        <v>137</v>
      </c>
      <c r="M73" s="27" t="s">
        <v>31</v>
      </c>
      <c r="N73" s="27">
        <v>1</v>
      </c>
      <c r="O73" s="27">
        <v>0.08</v>
      </c>
      <c r="P73" s="27">
        <v>9.83</v>
      </c>
      <c r="Q73" s="27">
        <v>7.18</v>
      </c>
      <c r="R73" s="27">
        <v>1.2</v>
      </c>
      <c r="S73" s="27">
        <v>0.16300000000000001</v>
      </c>
    </row>
    <row r="74" spans="1:21" s="27" customFormat="1" x14ac:dyDescent="0.15">
      <c r="A74" s="26">
        <v>38916</v>
      </c>
      <c r="E74" s="27">
        <v>3</v>
      </c>
      <c r="F74" s="27">
        <v>2</v>
      </c>
      <c r="G74" s="27">
        <v>2</v>
      </c>
      <c r="H74" s="27">
        <v>1</v>
      </c>
      <c r="I74" s="27">
        <v>2</v>
      </c>
      <c r="J74" s="27">
        <v>7</v>
      </c>
      <c r="K74" s="27" t="s">
        <v>287</v>
      </c>
      <c r="L74" s="27" t="s">
        <v>288</v>
      </c>
      <c r="M74" s="27" t="s">
        <v>59</v>
      </c>
      <c r="O74" s="27">
        <v>0.08</v>
      </c>
      <c r="P74" s="27">
        <v>11.27</v>
      </c>
      <c r="Q74" s="27">
        <v>7.22</v>
      </c>
      <c r="R74" s="27">
        <v>3.2</v>
      </c>
      <c r="S74" s="27">
        <v>8.6999999999999994E-2</v>
      </c>
      <c r="U74" s="27">
        <v>58.5</v>
      </c>
    </row>
    <row r="75" spans="1:21" s="27" customFormat="1" x14ac:dyDescent="0.15">
      <c r="A75" s="26">
        <v>38930</v>
      </c>
      <c r="E75" s="27">
        <v>3</v>
      </c>
      <c r="F75" s="27">
        <v>1</v>
      </c>
      <c r="G75" s="27">
        <v>1</v>
      </c>
      <c r="H75" s="27">
        <v>1</v>
      </c>
      <c r="I75" s="27">
        <v>3</v>
      </c>
      <c r="J75" s="27">
        <v>4</v>
      </c>
      <c r="K75" s="27" t="s">
        <v>315</v>
      </c>
      <c r="L75" s="27" t="s">
        <v>115</v>
      </c>
      <c r="M75" s="27" t="s">
        <v>325</v>
      </c>
      <c r="N75" s="27">
        <v>2</v>
      </c>
      <c r="O75" s="27">
        <v>0.16</v>
      </c>
      <c r="P75" s="27">
        <v>11.17</v>
      </c>
      <c r="Q75" s="27">
        <v>7.02</v>
      </c>
      <c r="R75" s="27">
        <v>3.9</v>
      </c>
      <c r="S75" s="27">
        <v>7.9000000000000001E-2</v>
      </c>
      <c r="U75" s="27">
        <v>50.5</v>
      </c>
    </row>
    <row r="76" spans="1:21" s="27" customFormat="1" x14ac:dyDescent="0.15">
      <c r="A76" s="26">
        <v>38944</v>
      </c>
      <c r="E76" s="27">
        <v>2</v>
      </c>
      <c r="F76" s="27">
        <v>2</v>
      </c>
      <c r="G76" s="27">
        <v>2</v>
      </c>
      <c r="H76" s="27">
        <v>1</v>
      </c>
      <c r="I76" s="27">
        <v>2</v>
      </c>
      <c r="J76" s="27">
        <v>6</v>
      </c>
      <c r="K76" s="27" t="s">
        <v>332</v>
      </c>
      <c r="L76" s="27" t="s">
        <v>332</v>
      </c>
      <c r="M76" s="27" t="s">
        <v>34</v>
      </c>
      <c r="N76" s="27">
        <v>2</v>
      </c>
      <c r="O76" s="27">
        <v>0.2</v>
      </c>
      <c r="P76" s="27">
        <v>11.79</v>
      </c>
      <c r="Q76" s="27">
        <v>7.16</v>
      </c>
      <c r="R76" s="27">
        <v>4.95</v>
      </c>
      <c r="S76" s="27">
        <v>7.1999999999999995E-2</v>
      </c>
      <c r="U76" s="27">
        <v>92.2</v>
      </c>
    </row>
    <row r="77" spans="1:21" s="27" customFormat="1" x14ac:dyDescent="0.15">
      <c r="A77" s="26">
        <v>38958</v>
      </c>
      <c r="E77" s="27">
        <v>4</v>
      </c>
      <c r="F77" s="27">
        <v>2</v>
      </c>
      <c r="G77" s="27">
        <v>2</v>
      </c>
      <c r="H77" s="27">
        <v>2</v>
      </c>
      <c r="I77" s="27">
        <v>2</v>
      </c>
      <c r="J77" s="27">
        <v>6</v>
      </c>
      <c r="K77" s="27" t="s">
        <v>332</v>
      </c>
      <c r="L77" s="27" t="s">
        <v>127</v>
      </c>
      <c r="M77" s="27" t="s">
        <v>246</v>
      </c>
      <c r="N77" s="27">
        <v>1</v>
      </c>
      <c r="O77" s="27">
        <v>0.12</v>
      </c>
      <c r="P77" s="27">
        <v>8.99</v>
      </c>
      <c r="Q77" s="27">
        <v>7.25</v>
      </c>
      <c r="R77" s="27">
        <v>3.87</v>
      </c>
      <c r="S77" s="27">
        <v>3.3000000000000002E-2</v>
      </c>
      <c r="U77" s="27">
        <v>75</v>
      </c>
    </row>
    <row r="78" spans="1:21" s="27" customFormat="1" x14ac:dyDescent="0.15">
      <c r="A78" s="26">
        <v>38972</v>
      </c>
      <c r="E78" s="27">
        <v>1</v>
      </c>
      <c r="F78" s="27">
        <v>1</v>
      </c>
      <c r="G78" s="27">
        <v>1</v>
      </c>
      <c r="H78" s="27">
        <v>1</v>
      </c>
      <c r="I78" s="27">
        <v>1</v>
      </c>
      <c r="J78" s="27" t="s">
        <v>22</v>
      </c>
      <c r="K78" s="27" t="s">
        <v>238</v>
      </c>
      <c r="L78" s="27" t="s">
        <v>143</v>
      </c>
      <c r="M78" s="27" t="s">
        <v>32</v>
      </c>
      <c r="N78" s="27">
        <v>1</v>
      </c>
      <c r="O78" s="27">
        <v>0.09</v>
      </c>
      <c r="P78" s="27">
        <v>7.74</v>
      </c>
      <c r="Q78" s="27">
        <v>6.86</v>
      </c>
      <c r="R78" s="27">
        <v>1.47</v>
      </c>
      <c r="S78" s="27">
        <v>0.16900000000000001</v>
      </c>
      <c r="U78" s="27">
        <v>7.1</v>
      </c>
    </row>
    <row r="79" spans="1:21" x14ac:dyDescent="0.15">
      <c r="A79" s="6">
        <v>38985</v>
      </c>
      <c r="E79">
        <v>3</v>
      </c>
      <c r="F79">
        <v>2</v>
      </c>
      <c r="G79">
        <v>2</v>
      </c>
      <c r="H79">
        <v>1</v>
      </c>
      <c r="I79">
        <v>2</v>
      </c>
      <c r="J79">
        <v>4</v>
      </c>
      <c r="K79" t="s">
        <v>133</v>
      </c>
      <c r="L79" t="s">
        <v>133</v>
      </c>
      <c r="M79" t="s">
        <v>314</v>
      </c>
      <c r="N79">
        <v>2</v>
      </c>
      <c r="O79">
        <v>0.1</v>
      </c>
      <c r="P79">
        <v>10.9</v>
      </c>
      <c r="Q79">
        <v>6.57</v>
      </c>
      <c r="R79">
        <v>5.49</v>
      </c>
      <c r="S79">
        <v>0.06</v>
      </c>
      <c r="U79">
        <v>66.5</v>
      </c>
    </row>
    <row r="80" spans="1:21" x14ac:dyDescent="0.15">
      <c r="A80" s="6">
        <v>39000</v>
      </c>
      <c r="E80">
        <v>2</v>
      </c>
      <c r="F80">
        <v>1</v>
      </c>
      <c r="G80">
        <v>1</v>
      </c>
      <c r="H80">
        <v>1</v>
      </c>
      <c r="I80">
        <v>1</v>
      </c>
      <c r="J80">
        <v>2</v>
      </c>
      <c r="K80" t="s">
        <v>186</v>
      </c>
      <c r="L80" t="s">
        <v>186</v>
      </c>
      <c r="M80" t="s">
        <v>35</v>
      </c>
      <c r="N80">
        <v>1</v>
      </c>
      <c r="O80">
        <v>0.13</v>
      </c>
      <c r="P80">
        <v>7.35</v>
      </c>
      <c r="Q80">
        <v>6.89</v>
      </c>
      <c r="S80">
        <v>7.4999999999999997E-2</v>
      </c>
      <c r="U80">
        <v>15.6</v>
      </c>
    </row>
    <row r="81" spans="1:21" x14ac:dyDescent="0.15">
      <c r="A81" s="6">
        <v>39014</v>
      </c>
      <c r="E81">
        <v>1</v>
      </c>
      <c r="F81">
        <v>3</v>
      </c>
      <c r="G81">
        <v>3</v>
      </c>
      <c r="H81">
        <v>1</v>
      </c>
      <c r="I81">
        <v>4</v>
      </c>
      <c r="J81">
        <v>2</v>
      </c>
      <c r="K81" t="s">
        <v>202</v>
      </c>
      <c r="L81" t="s">
        <v>173</v>
      </c>
      <c r="M81" t="s">
        <v>32</v>
      </c>
      <c r="N81">
        <v>1</v>
      </c>
      <c r="O81">
        <v>0.08</v>
      </c>
      <c r="P81">
        <v>9.4499999999999993</v>
      </c>
      <c r="Q81">
        <v>6.52</v>
      </c>
      <c r="R81">
        <v>5.92</v>
      </c>
      <c r="S81">
        <v>0.13600000000000001</v>
      </c>
      <c r="U81">
        <v>34.5</v>
      </c>
    </row>
    <row r="82" spans="1:21" x14ac:dyDescent="0.15">
      <c r="A82" s="6">
        <v>39028</v>
      </c>
      <c r="E82">
        <v>1</v>
      </c>
      <c r="F82">
        <v>1</v>
      </c>
      <c r="G82">
        <v>1</v>
      </c>
      <c r="H82">
        <v>1</v>
      </c>
      <c r="I82">
        <v>1</v>
      </c>
      <c r="K82" t="s">
        <v>186</v>
      </c>
      <c r="L82" t="s">
        <v>202</v>
      </c>
      <c r="M82" t="s">
        <v>25</v>
      </c>
      <c r="N82">
        <v>1</v>
      </c>
      <c r="O82">
        <v>0.08</v>
      </c>
      <c r="P82">
        <v>7.95</v>
      </c>
      <c r="Q82">
        <v>6.22</v>
      </c>
      <c r="R82">
        <v>4.07</v>
      </c>
      <c r="S82">
        <v>0.17699999999999999</v>
      </c>
      <c r="U82">
        <v>25.7</v>
      </c>
    </row>
    <row r="83" spans="1:21" x14ac:dyDescent="0.15">
      <c r="A83" s="6">
        <v>39041</v>
      </c>
      <c r="E83">
        <v>1</v>
      </c>
      <c r="F83">
        <v>2</v>
      </c>
      <c r="G83">
        <v>2</v>
      </c>
      <c r="H83">
        <v>1</v>
      </c>
      <c r="I83">
        <v>2</v>
      </c>
      <c r="J83">
        <v>6</v>
      </c>
      <c r="K83" t="s">
        <v>202</v>
      </c>
      <c r="L83" t="s">
        <v>202</v>
      </c>
      <c r="M83" t="s">
        <v>170</v>
      </c>
      <c r="N83">
        <v>1</v>
      </c>
      <c r="O83">
        <v>0.06</v>
      </c>
      <c r="P83">
        <v>8.0399999999999991</v>
      </c>
      <c r="Q83">
        <v>6.23</v>
      </c>
      <c r="R83">
        <v>5.0199999999999996</v>
      </c>
      <c r="S83">
        <v>0.23499999999999999</v>
      </c>
      <c r="U83">
        <v>11.2</v>
      </c>
    </row>
    <row r="84" spans="1:21" x14ac:dyDescent="0.15">
      <c r="A84" s="6">
        <v>39056</v>
      </c>
      <c r="E84">
        <v>1</v>
      </c>
      <c r="F84">
        <v>2</v>
      </c>
      <c r="G84">
        <v>1</v>
      </c>
      <c r="H84">
        <v>1</v>
      </c>
      <c r="I84">
        <v>2</v>
      </c>
      <c r="J84">
        <v>8</v>
      </c>
      <c r="K84" t="s">
        <v>349</v>
      </c>
      <c r="L84" t="s">
        <v>361</v>
      </c>
      <c r="M84" t="s">
        <v>59</v>
      </c>
      <c r="N84">
        <v>1</v>
      </c>
      <c r="O84">
        <v>0.09</v>
      </c>
      <c r="P84">
        <v>8.02</v>
      </c>
      <c r="Q84">
        <v>6.33</v>
      </c>
      <c r="R84">
        <v>1.35</v>
      </c>
      <c r="S84">
        <v>0.38500000000000001</v>
      </c>
      <c r="U84">
        <v>7.5</v>
      </c>
    </row>
    <row r="85" spans="1:21" x14ac:dyDescent="0.15">
      <c r="A85" s="6"/>
    </row>
    <row r="86" spans="1:21" x14ac:dyDescent="0.15">
      <c r="A86" s="6"/>
    </row>
    <row r="87" spans="1:21" x14ac:dyDescent="0.15">
      <c r="A87" s="6"/>
    </row>
    <row r="88" spans="1:21" s="20" customFormat="1" x14ac:dyDescent="0.15">
      <c r="A88" s="19">
        <v>38615</v>
      </c>
      <c r="B88" s="20" t="s">
        <v>82</v>
      </c>
      <c r="C88" s="20" t="s">
        <v>83</v>
      </c>
      <c r="D88" s="20" t="s">
        <v>84</v>
      </c>
      <c r="E88" s="20">
        <v>2</v>
      </c>
      <c r="F88" s="20">
        <v>1</v>
      </c>
      <c r="G88" s="20">
        <v>2</v>
      </c>
      <c r="H88" s="20">
        <v>1</v>
      </c>
      <c r="I88" s="20">
        <v>2</v>
      </c>
      <c r="J88" s="20">
        <v>6</v>
      </c>
      <c r="K88" s="20" t="s">
        <v>125</v>
      </c>
      <c r="L88" s="20" t="s">
        <v>111</v>
      </c>
      <c r="M88" s="20" t="s">
        <v>59</v>
      </c>
      <c r="N88" s="20">
        <v>1</v>
      </c>
      <c r="O88" s="20">
        <v>0.18</v>
      </c>
      <c r="P88" s="20">
        <v>7.64</v>
      </c>
      <c r="Q88" s="20">
        <v>7.06</v>
      </c>
      <c r="R88" s="20">
        <v>9.4600000000000009</v>
      </c>
      <c r="S88" s="20">
        <v>2.5999999999999999E-2</v>
      </c>
      <c r="T88" s="20">
        <v>1</v>
      </c>
      <c r="U88" s="20">
        <v>52.9</v>
      </c>
    </row>
    <row r="89" spans="1:21" s="20" customFormat="1" x14ac:dyDescent="0.15">
      <c r="A89" s="19">
        <v>38629</v>
      </c>
      <c r="D89" s="20" t="s">
        <v>150</v>
      </c>
      <c r="E89" s="20">
        <v>1</v>
      </c>
      <c r="F89" s="20">
        <v>2</v>
      </c>
      <c r="G89" s="20">
        <v>2</v>
      </c>
      <c r="H89" s="20">
        <v>1</v>
      </c>
      <c r="I89" s="20">
        <v>2</v>
      </c>
      <c r="J89" s="20">
        <v>4</v>
      </c>
      <c r="K89" s="20" t="s">
        <v>112</v>
      </c>
      <c r="L89" s="20" t="s">
        <v>124</v>
      </c>
      <c r="M89" s="20" t="s">
        <v>31</v>
      </c>
      <c r="N89" s="20">
        <v>1</v>
      </c>
      <c r="O89" s="20">
        <v>0.2</v>
      </c>
      <c r="P89" s="20">
        <v>10.19</v>
      </c>
      <c r="Q89" s="20">
        <v>7.08</v>
      </c>
      <c r="R89" s="20">
        <v>13.36</v>
      </c>
      <c r="S89" s="20">
        <v>0.104</v>
      </c>
      <c r="U89" s="20">
        <v>46.8</v>
      </c>
    </row>
    <row r="90" spans="1:21" s="20" customFormat="1" x14ac:dyDescent="0.15">
      <c r="A90" s="22">
        <v>38643</v>
      </c>
      <c r="E90" s="20">
        <v>4</v>
      </c>
      <c r="F90" s="20">
        <v>2</v>
      </c>
      <c r="G90" s="20">
        <v>1</v>
      </c>
      <c r="H90" s="20">
        <v>1</v>
      </c>
      <c r="I90" s="20">
        <v>2</v>
      </c>
      <c r="J90" s="20">
        <v>6</v>
      </c>
      <c r="K90" s="20" t="s">
        <v>130</v>
      </c>
      <c r="L90" s="20" t="s">
        <v>163</v>
      </c>
      <c r="M90" s="20" t="s">
        <v>32</v>
      </c>
      <c r="N90" s="20">
        <v>1</v>
      </c>
      <c r="O90" s="20">
        <v>0.11</v>
      </c>
      <c r="P90" s="20">
        <v>7.99</v>
      </c>
      <c r="Q90" s="20">
        <v>6.72</v>
      </c>
      <c r="R90" s="20">
        <v>10.58</v>
      </c>
      <c r="S90" s="20">
        <v>0.217</v>
      </c>
      <c r="U90" s="20">
        <v>10.199999999999999</v>
      </c>
    </row>
    <row r="91" spans="1:21" s="20" customFormat="1" x14ac:dyDescent="0.15">
      <c r="A91" s="22">
        <v>38657</v>
      </c>
      <c r="E91" s="20">
        <v>1</v>
      </c>
      <c r="F91" s="20">
        <v>2</v>
      </c>
      <c r="G91" s="20">
        <v>2</v>
      </c>
      <c r="H91" s="20">
        <v>1</v>
      </c>
      <c r="I91" s="20">
        <v>3</v>
      </c>
      <c r="J91" s="20">
        <v>7</v>
      </c>
      <c r="K91" s="20" t="s">
        <v>147</v>
      </c>
      <c r="L91" s="20" t="s">
        <v>163</v>
      </c>
      <c r="M91" s="20" t="s">
        <v>31</v>
      </c>
      <c r="N91" s="20">
        <v>1</v>
      </c>
      <c r="O91" s="20">
        <v>0.12</v>
      </c>
      <c r="P91" s="20">
        <v>10.7</v>
      </c>
      <c r="Q91" s="20">
        <v>6.72</v>
      </c>
      <c r="R91" s="20">
        <v>12.98</v>
      </c>
      <c r="S91" s="20">
        <v>0.13100000000000001</v>
      </c>
      <c r="U91" s="20">
        <v>41.1</v>
      </c>
    </row>
    <row r="92" spans="1:21" s="20" customFormat="1" x14ac:dyDescent="0.15">
      <c r="A92" s="19">
        <v>38671</v>
      </c>
      <c r="D92" s="20" t="s">
        <v>84</v>
      </c>
      <c r="E92" s="20">
        <v>1</v>
      </c>
      <c r="F92" s="20">
        <v>2</v>
      </c>
      <c r="G92" s="20">
        <v>2</v>
      </c>
      <c r="H92" s="20">
        <v>1</v>
      </c>
      <c r="I92" s="20">
        <v>3</v>
      </c>
      <c r="J92" s="20">
        <v>6</v>
      </c>
      <c r="K92" s="20" t="s">
        <v>155</v>
      </c>
      <c r="L92" s="20" t="s">
        <v>162</v>
      </c>
      <c r="M92" s="20" t="s">
        <v>59</v>
      </c>
      <c r="N92" s="20">
        <v>1</v>
      </c>
      <c r="O92" s="20">
        <v>0.13</v>
      </c>
      <c r="P92" s="20">
        <v>13.65</v>
      </c>
      <c r="Q92" s="20">
        <v>6.67</v>
      </c>
      <c r="R92" s="20">
        <v>14.8</v>
      </c>
      <c r="S92" s="20">
        <v>7.3999999999999996E-2</v>
      </c>
      <c r="U92" s="20">
        <v>41.2</v>
      </c>
    </row>
    <row r="93" spans="1:21" s="20" customFormat="1" x14ac:dyDescent="0.15">
      <c r="A93" s="19">
        <v>38685</v>
      </c>
      <c r="D93" s="20" t="s">
        <v>150</v>
      </c>
      <c r="E93" s="20">
        <v>2</v>
      </c>
      <c r="F93" s="20">
        <v>2</v>
      </c>
      <c r="G93" s="20">
        <v>4</v>
      </c>
      <c r="H93" s="20">
        <v>2</v>
      </c>
      <c r="I93" s="20">
        <v>3</v>
      </c>
      <c r="J93" s="20">
        <v>4</v>
      </c>
      <c r="K93" s="20" t="s">
        <v>147</v>
      </c>
      <c r="L93" s="20" t="s">
        <v>156</v>
      </c>
      <c r="M93" s="20" t="s">
        <v>32</v>
      </c>
      <c r="N93" s="20">
        <v>1</v>
      </c>
      <c r="O93" s="20">
        <v>0.13</v>
      </c>
      <c r="P93" s="20">
        <v>13.52</v>
      </c>
      <c r="Q93" s="20">
        <v>7.05</v>
      </c>
      <c r="R93" s="20">
        <v>9.8140000000000001</v>
      </c>
      <c r="S93" s="20">
        <v>8.5999999999999993E-2</v>
      </c>
      <c r="U93" s="20">
        <v>16</v>
      </c>
    </row>
    <row r="94" spans="1:21" s="20" customFormat="1" x14ac:dyDescent="0.15">
      <c r="A94" s="19">
        <v>38699</v>
      </c>
      <c r="D94" s="20" t="s">
        <v>84</v>
      </c>
      <c r="E94" s="20">
        <v>2</v>
      </c>
      <c r="F94" s="20">
        <v>3</v>
      </c>
      <c r="G94" s="20">
        <v>1</v>
      </c>
      <c r="H94" s="20">
        <v>1</v>
      </c>
      <c r="I94" s="20">
        <v>3</v>
      </c>
      <c r="J94" s="20">
        <v>7</v>
      </c>
      <c r="K94" s="20" t="s">
        <v>215</v>
      </c>
      <c r="L94" s="20" t="s">
        <v>221</v>
      </c>
      <c r="M94" s="20" t="s">
        <v>31</v>
      </c>
      <c r="N94" s="20">
        <v>1</v>
      </c>
      <c r="O94" s="20">
        <v>0.1</v>
      </c>
      <c r="P94" s="20">
        <v>8.92</v>
      </c>
      <c r="Q94" s="20">
        <v>6.64</v>
      </c>
      <c r="R94" s="20">
        <v>15.94</v>
      </c>
      <c r="S94" s="20">
        <v>0.16800000000000001</v>
      </c>
      <c r="U94" s="20">
        <v>4.0999999999999996</v>
      </c>
    </row>
    <row r="95" spans="1:21" s="31" customFormat="1" x14ac:dyDescent="0.15">
      <c r="A95" s="34">
        <v>38804</v>
      </c>
      <c r="E95" s="31">
        <v>1</v>
      </c>
      <c r="F95" s="31">
        <v>1</v>
      </c>
      <c r="G95" s="31">
        <v>2</v>
      </c>
      <c r="H95" s="31">
        <v>2</v>
      </c>
      <c r="I95" s="31">
        <v>2</v>
      </c>
      <c r="J95" s="31">
        <v>7</v>
      </c>
      <c r="K95" s="31" t="s">
        <v>130</v>
      </c>
      <c r="L95" s="31" t="s">
        <v>177</v>
      </c>
      <c r="M95" s="31" t="s">
        <v>170</v>
      </c>
      <c r="N95" s="31">
        <v>1</v>
      </c>
      <c r="O95" s="31">
        <v>0.1</v>
      </c>
      <c r="P95" s="31">
        <v>12.06</v>
      </c>
      <c r="Q95" s="31">
        <v>7.03</v>
      </c>
      <c r="S95" s="31">
        <v>0.13100000000000001</v>
      </c>
      <c r="U95" s="31">
        <v>64.900000000000006</v>
      </c>
    </row>
    <row r="96" spans="1:21" s="31" customFormat="1" x14ac:dyDescent="0.15">
      <c r="A96" s="32">
        <v>38818</v>
      </c>
    </row>
    <row r="97" spans="1:21" s="31" customFormat="1" x14ac:dyDescent="0.15">
      <c r="A97" s="32">
        <v>38832</v>
      </c>
      <c r="E97" s="31">
        <v>2</v>
      </c>
      <c r="F97" s="31">
        <v>2</v>
      </c>
      <c r="G97" s="31">
        <v>1</v>
      </c>
      <c r="H97" s="31">
        <v>4</v>
      </c>
      <c r="I97" s="31">
        <v>2</v>
      </c>
      <c r="J97" s="31">
        <v>7</v>
      </c>
      <c r="K97" s="31" t="s">
        <v>111</v>
      </c>
      <c r="L97" s="31" t="s">
        <v>146</v>
      </c>
      <c r="M97" s="31" t="s">
        <v>59</v>
      </c>
      <c r="N97" s="31">
        <v>1</v>
      </c>
      <c r="O97" s="31">
        <v>0.1</v>
      </c>
      <c r="P97" s="31">
        <v>10.33</v>
      </c>
      <c r="Q97" s="31">
        <v>6.54</v>
      </c>
      <c r="S97" s="31">
        <v>9.4E-2</v>
      </c>
      <c r="U97" s="31">
        <v>34.1</v>
      </c>
    </row>
    <row r="98" spans="1:21" s="31" customFormat="1" x14ac:dyDescent="0.15">
      <c r="A98" s="32">
        <v>38846</v>
      </c>
      <c r="E98" s="31">
        <v>1</v>
      </c>
      <c r="F98" s="31">
        <v>2</v>
      </c>
      <c r="G98" s="31">
        <v>1</v>
      </c>
      <c r="H98" s="31">
        <v>3</v>
      </c>
      <c r="I98" s="31">
        <v>2</v>
      </c>
      <c r="J98" s="31">
        <v>1</v>
      </c>
      <c r="K98" s="31" t="s">
        <v>147</v>
      </c>
      <c r="L98" s="31" t="s">
        <v>125</v>
      </c>
      <c r="M98" s="31" t="s">
        <v>170</v>
      </c>
      <c r="N98" s="31">
        <v>1</v>
      </c>
      <c r="O98" s="31">
        <v>7.0000000000000007E-2</v>
      </c>
      <c r="P98" s="31">
        <v>11.57</v>
      </c>
      <c r="Q98" s="31">
        <v>7.06</v>
      </c>
      <c r="S98" s="31">
        <v>7.9000000000000001E-2</v>
      </c>
      <c r="U98" s="31">
        <v>69.400000000000006</v>
      </c>
    </row>
    <row r="99" spans="1:21" s="31" customFormat="1" x14ac:dyDescent="0.15">
      <c r="A99" s="33">
        <v>38860</v>
      </c>
    </row>
    <row r="100" spans="1:21" s="31" customFormat="1" x14ac:dyDescent="0.15">
      <c r="A100" s="33">
        <v>38874</v>
      </c>
      <c r="E100" s="31">
        <v>2</v>
      </c>
      <c r="F100" s="31">
        <v>2</v>
      </c>
      <c r="G100" s="31">
        <v>4</v>
      </c>
      <c r="H100" s="31">
        <v>3</v>
      </c>
      <c r="I100" s="31">
        <v>2</v>
      </c>
      <c r="J100" s="31">
        <v>2</v>
      </c>
      <c r="K100" s="31" t="s">
        <v>155</v>
      </c>
      <c r="L100" s="31" t="s">
        <v>130</v>
      </c>
      <c r="M100" s="31" t="s">
        <v>72</v>
      </c>
      <c r="N100" s="31">
        <v>2</v>
      </c>
      <c r="O100" s="31">
        <v>0</v>
      </c>
      <c r="P100" s="31">
        <v>8.01</v>
      </c>
      <c r="Q100" s="31">
        <v>6.77</v>
      </c>
      <c r="S100" s="31">
        <v>5.8000000000000003E-2</v>
      </c>
      <c r="U100" s="31">
        <v>38.5</v>
      </c>
    </row>
    <row r="101" spans="1:21" s="31" customFormat="1" x14ac:dyDescent="0.15">
      <c r="A101" s="33">
        <v>38888</v>
      </c>
      <c r="E101" s="31">
        <v>3</v>
      </c>
      <c r="F101" s="31">
        <v>2</v>
      </c>
      <c r="G101" s="31">
        <v>1</v>
      </c>
      <c r="H101" s="31">
        <v>3</v>
      </c>
      <c r="I101" s="31">
        <v>2</v>
      </c>
      <c r="J101" s="31">
        <v>1</v>
      </c>
      <c r="K101" s="31" t="s">
        <v>129</v>
      </c>
      <c r="L101" s="31" t="s">
        <v>129</v>
      </c>
      <c r="M101" s="31" t="s">
        <v>185</v>
      </c>
      <c r="N101" s="31">
        <v>1</v>
      </c>
      <c r="O101" s="31">
        <v>0.35</v>
      </c>
      <c r="P101" s="31">
        <v>10.98</v>
      </c>
      <c r="Q101" s="31">
        <v>7.37</v>
      </c>
      <c r="R101" s="31">
        <v>1.6</v>
      </c>
      <c r="S101" s="31">
        <v>7.3999999999999996E-2</v>
      </c>
      <c r="U101" s="31">
        <v>67.8</v>
      </c>
    </row>
    <row r="102" spans="1:21" s="27" customFormat="1" x14ac:dyDescent="0.15">
      <c r="A102" s="26">
        <v>38903</v>
      </c>
      <c r="E102" s="27" t="s">
        <v>301</v>
      </c>
      <c r="F102" s="27">
        <v>2</v>
      </c>
      <c r="G102" s="27">
        <v>3</v>
      </c>
      <c r="H102" s="27">
        <v>4</v>
      </c>
      <c r="I102" s="27">
        <v>2</v>
      </c>
      <c r="J102" s="27">
        <v>5</v>
      </c>
      <c r="K102" s="27" t="s">
        <v>112</v>
      </c>
      <c r="L102" s="27" t="s">
        <v>112</v>
      </c>
      <c r="M102" s="27" t="s">
        <v>164</v>
      </c>
      <c r="N102" s="27">
        <v>2</v>
      </c>
      <c r="O102" s="27">
        <v>0.04</v>
      </c>
      <c r="P102" s="27">
        <v>9.4700000000000006</v>
      </c>
      <c r="Q102" s="27">
        <v>6.79</v>
      </c>
      <c r="R102" s="27">
        <v>0.9</v>
      </c>
      <c r="S102" s="27">
        <v>0.128</v>
      </c>
      <c r="U102" s="27">
        <v>62.9</v>
      </c>
    </row>
    <row r="103" spans="1:21" s="27" customFormat="1" x14ac:dyDescent="0.15">
      <c r="A103" s="26">
        <v>38916</v>
      </c>
      <c r="E103" s="27">
        <v>3</v>
      </c>
      <c r="F103" s="27">
        <v>1</v>
      </c>
      <c r="G103" s="27">
        <v>2</v>
      </c>
      <c r="H103" s="27">
        <v>1</v>
      </c>
      <c r="I103" s="27">
        <v>2</v>
      </c>
      <c r="J103" s="27">
        <v>7</v>
      </c>
      <c r="K103" s="27" t="s">
        <v>287</v>
      </c>
      <c r="L103" s="27" t="s">
        <v>307</v>
      </c>
      <c r="M103" s="27" t="s">
        <v>185</v>
      </c>
      <c r="N103" s="27">
        <v>2</v>
      </c>
      <c r="O103" s="27">
        <v>0.08</v>
      </c>
      <c r="P103" s="27">
        <v>10.24</v>
      </c>
      <c r="Q103" s="27">
        <v>7.35</v>
      </c>
      <c r="R103" s="27">
        <v>2.7</v>
      </c>
      <c r="S103" s="27">
        <v>0.13</v>
      </c>
      <c r="U103" s="27">
        <v>43.7</v>
      </c>
    </row>
    <row r="104" spans="1:21" s="27" customFormat="1" x14ac:dyDescent="0.15">
      <c r="A104" s="26">
        <v>38930</v>
      </c>
      <c r="E104" s="27">
        <v>4</v>
      </c>
      <c r="F104" s="27" t="s">
        <v>304</v>
      </c>
      <c r="G104" s="27">
        <v>3</v>
      </c>
      <c r="H104" s="27">
        <v>1</v>
      </c>
      <c r="I104" s="27">
        <v>2</v>
      </c>
      <c r="J104" s="27">
        <v>7</v>
      </c>
      <c r="K104" s="27" t="s">
        <v>211</v>
      </c>
      <c r="L104" s="27" t="s">
        <v>110</v>
      </c>
      <c r="M104" s="27" t="s">
        <v>59</v>
      </c>
      <c r="N104" s="27">
        <v>1</v>
      </c>
      <c r="O104" s="27">
        <v>0.09</v>
      </c>
      <c r="P104" s="27">
        <v>10.23</v>
      </c>
      <c r="Q104" s="27">
        <v>6.9</v>
      </c>
      <c r="R104" s="27">
        <v>3.1</v>
      </c>
      <c r="S104" s="27">
        <v>7.1999999999999995E-2</v>
      </c>
      <c r="U104" s="27">
        <v>21.4</v>
      </c>
    </row>
    <row r="105" spans="1:21" s="27" customFormat="1" x14ac:dyDescent="0.15">
      <c r="A105" s="26">
        <v>38944</v>
      </c>
      <c r="E105" s="27">
        <v>3</v>
      </c>
      <c r="F105" s="27">
        <v>2</v>
      </c>
      <c r="G105" s="27">
        <v>3</v>
      </c>
      <c r="H105" s="27">
        <v>1</v>
      </c>
      <c r="I105" s="27">
        <v>2</v>
      </c>
      <c r="J105" s="27">
        <v>7</v>
      </c>
      <c r="K105" s="27" t="s">
        <v>116</v>
      </c>
      <c r="L105" s="27" t="s">
        <v>121</v>
      </c>
      <c r="M105" s="27" t="s">
        <v>185</v>
      </c>
      <c r="N105" s="27">
        <v>1</v>
      </c>
      <c r="O105" s="27">
        <v>0.11</v>
      </c>
      <c r="P105" s="27">
        <v>10.53</v>
      </c>
      <c r="Q105" s="27">
        <v>7.06</v>
      </c>
      <c r="R105" s="27">
        <v>2.57</v>
      </c>
      <c r="S105" s="27">
        <v>6.7000000000000004E-2</v>
      </c>
      <c r="U105" s="27">
        <v>73.8</v>
      </c>
    </row>
    <row r="106" spans="1:21" s="27" customFormat="1" x14ac:dyDescent="0.15">
      <c r="A106" s="26">
        <v>38958</v>
      </c>
      <c r="E106" s="27">
        <v>2</v>
      </c>
      <c r="F106" s="27">
        <v>2</v>
      </c>
      <c r="G106" s="27">
        <v>2</v>
      </c>
      <c r="H106" s="27">
        <v>1</v>
      </c>
      <c r="I106" s="27">
        <v>2</v>
      </c>
      <c r="J106" s="27">
        <v>5</v>
      </c>
      <c r="K106" s="27" t="s">
        <v>210</v>
      </c>
      <c r="L106" s="27" t="s">
        <v>109</v>
      </c>
      <c r="M106" s="27" t="s">
        <v>336</v>
      </c>
      <c r="O106" s="27">
        <v>0.09</v>
      </c>
      <c r="P106" s="27">
        <v>12.5</v>
      </c>
      <c r="Q106" s="27">
        <v>6.3</v>
      </c>
      <c r="R106" s="27">
        <v>3.93</v>
      </c>
      <c r="S106" s="27">
        <v>3.9E-2</v>
      </c>
      <c r="U106" s="27">
        <v>47.2</v>
      </c>
    </row>
    <row r="107" spans="1:21" s="27" customFormat="1" x14ac:dyDescent="0.15">
      <c r="A107" s="26">
        <v>38972</v>
      </c>
      <c r="E107" s="27">
        <v>4</v>
      </c>
      <c r="F107" s="27">
        <v>2</v>
      </c>
      <c r="G107" s="27">
        <v>1</v>
      </c>
      <c r="H107" s="27">
        <v>1</v>
      </c>
      <c r="I107" s="27">
        <v>2</v>
      </c>
      <c r="J107" s="27">
        <v>3</v>
      </c>
      <c r="K107" s="27" t="s">
        <v>143</v>
      </c>
      <c r="L107" s="27" t="s">
        <v>122</v>
      </c>
      <c r="M107" s="27" t="s">
        <v>31</v>
      </c>
      <c r="N107" s="27">
        <v>1</v>
      </c>
      <c r="O107" s="27">
        <v>7.0000000000000007E-2</v>
      </c>
      <c r="P107" s="27">
        <v>9.24</v>
      </c>
      <c r="Q107" s="27">
        <v>6.86</v>
      </c>
      <c r="R107" s="27">
        <v>1.08</v>
      </c>
      <c r="S107" s="27">
        <v>0.109</v>
      </c>
      <c r="U107" s="27">
        <v>25.4</v>
      </c>
    </row>
    <row r="108" spans="1:21" x14ac:dyDescent="0.15">
      <c r="A108" s="6">
        <v>38985</v>
      </c>
      <c r="E108" t="s">
        <v>345</v>
      </c>
      <c r="F108">
        <v>2</v>
      </c>
      <c r="G108">
        <v>2</v>
      </c>
      <c r="I108">
        <v>2</v>
      </c>
      <c r="J108">
        <v>6</v>
      </c>
      <c r="K108" t="s">
        <v>125</v>
      </c>
      <c r="L108" t="s">
        <v>130</v>
      </c>
      <c r="M108" t="s">
        <v>170</v>
      </c>
      <c r="N108">
        <v>1</v>
      </c>
      <c r="O108">
        <v>0.09</v>
      </c>
      <c r="P108">
        <v>11.96</v>
      </c>
      <c r="Q108">
        <v>6.38</v>
      </c>
      <c r="R108">
        <v>5.64</v>
      </c>
      <c r="S108">
        <v>7.0000000000000007E-2</v>
      </c>
      <c r="U108">
        <v>74.5</v>
      </c>
    </row>
    <row r="109" spans="1:21" x14ac:dyDescent="0.15">
      <c r="A109" s="6">
        <v>39000</v>
      </c>
      <c r="E109">
        <v>1</v>
      </c>
      <c r="F109">
        <v>2</v>
      </c>
      <c r="G109">
        <v>1</v>
      </c>
      <c r="H109">
        <v>1</v>
      </c>
      <c r="I109">
        <v>2</v>
      </c>
      <c r="J109">
        <v>4</v>
      </c>
      <c r="K109" t="s">
        <v>138</v>
      </c>
      <c r="L109" t="s">
        <v>117</v>
      </c>
      <c r="M109" t="s">
        <v>31</v>
      </c>
      <c r="N109">
        <v>1</v>
      </c>
      <c r="O109">
        <v>7.0000000000000007E-2</v>
      </c>
      <c r="P109">
        <v>10.01</v>
      </c>
      <c r="Q109">
        <v>6.4</v>
      </c>
      <c r="S109">
        <v>0.223</v>
      </c>
      <c r="U109">
        <v>37.299999999999997</v>
      </c>
    </row>
    <row r="110" spans="1:21" x14ac:dyDescent="0.15">
      <c r="A110" s="6">
        <v>39014</v>
      </c>
      <c r="E110">
        <v>4</v>
      </c>
      <c r="F110" t="s">
        <v>301</v>
      </c>
      <c r="G110" t="s">
        <v>301</v>
      </c>
      <c r="H110">
        <v>1</v>
      </c>
      <c r="I110" t="s">
        <v>301</v>
      </c>
      <c r="J110">
        <v>6</v>
      </c>
      <c r="K110" t="s">
        <v>182</v>
      </c>
      <c r="L110" t="s">
        <v>169</v>
      </c>
      <c r="M110" t="s">
        <v>255</v>
      </c>
      <c r="N110">
        <v>1</v>
      </c>
      <c r="O110">
        <v>7.0000000000000007E-2</v>
      </c>
      <c r="P110">
        <v>10.52</v>
      </c>
      <c r="Q110">
        <v>6.54</v>
      </c>
      <c r="R110">
        <v>5.76</v>
      </c>
      <c r="S110">
        <v>0.10100000000000001</v>
      </c>
      <c r="U110">
        <v>46.1</v>
      </c>
    </row>
    <row r="111" spans="1:21" x14ac:dyDescent="0.15">
      <c r="A111" s="6">
        <v>39028</v>
      </c>
      <c r="E111">
        <v>1</v>
      </c>
      <c r="F111">
        <v>2</v>
      </c>
      <c r="G111">
        <v>3</v>
      </c>
      <c r="H111">
        <v>1</v>
      </c>
      <c r="I111">
        <v>2</v>
      </c>
      <c r="J111">
        <v>3</v>
      </c>
      <c r="K111" t="s">
        <v>142</v>
      </c>
      <c r="L111" t="s">
        <v>186</v>
      </c>
      <c r="M111" t="s">
        <v>31</v>
      </c>
      <c r="N111">
        <v>1</v>
      </c>
      <c r="O111">
        <v>7.0000000000000007E-2</v>
      </c>
      <c r="P111">
        <v>10.01</v>
      </c>
      <c r="Q111">
        <v>6.22</v>
      </c>
      <c r="R111">
        <v>4.3600000000000003</v>
      </c>
      <c r="S111">
        <v>0.11700000000000001</v>
      </c>
      <c r="U111">
        <v>30.5</v>
      </c>
    </row>
    <row r="112" spans="1:21" x14ac:dyDescent="0.15">
      <c r="A112" s="6">
        <v>39042</v>
      </c>
      <c r="E112" t="s">
        <v>345</v>
      </c>
      <c r="F112">
        <v>3</v>
      </c>
      <c r="G112">
        <v>3</v>
      </c>
      <c r="H112">
        <v>1</v>
      </c>
      <c r="I112" t="s">
        <v>90</v>
      </c>
      <c r="J112" t="s">
        <v>354</v>
      </c>
      <c r="K112" t="s">
        <v>215</v>
      </c>
      <c r="L112" t="s">
        <v>182</v>
      </c>
      <c r="M112" t="s">
        <v>185</v>
      </c>
      <c r="N112">
        <v>1</v>
      </c>
      <c r="O112">
        <v>7.0000000000000007E-2</v>
      </c>
      <c r="P112">
        <v>8.5</v>
      </c>
      <c r="Q112">
        <v>6.43</v>
      </c>
      <c r="R112">
        <v>5.54</v>
      </c>
      <c r="S112">
        <v>0.34300000000000003</v>
      </c>
      <c r="U112">
        <v>11.7</v>
      </c>
    </row>
    <row r="113" spans="1:21" x14ac:dyDescent="0.15">
      <c r="A113" s="6">
        <v>39056</v>
      </c>
      <c r="E113">
        <v>2</v>
      </c>
      <c r="F113">
        <v>2</v>
      </c>
      <c r="G113">
        <v>1</v>
      </c>
      <c r="H113">
        <v>3</v>
      </c>
      <c r="I113">
        <v>2</v>
      </c>
      <c r="J113" t="s">
        <v>366</v>
      </c>
      <c r="K113" t="s">
        <v>204</v>
      </c>
      <c r="L113" t="s">
        <v>198</v>
      </c>
      <c r="M113" t="s">
        <v>185</v>
      </c>
      <c r="N113">
        <v>1</v>
      </c>
      <c r="O113">
        <v>7.0000000000000007E-2</v>
      </c>
      <c r="P113">
        <v>8.8699999999999992</v>
      </c>
      <c r="Q113">
        <v>6.32</v>
      </c>
      <c r="R113">
        <v>4.92</v>
      </c>
      <c r="S113">
        <v>0.34399999999999997</v>
      </c>
      <c r="U113">
        <v>9.5</v>
      </c>
    </row>
    <row r="114" spans="1:21" x14ac:dyDescent="0.15">
      <c r="A114" s="6"/>
    </row>
    <row r="115" spans="1:21" x14ac:dyDescent="0.15">
      <c r="A115" s="6"/>
    </row>
    <row r="116" spans="1:21" s="20" customFormat="1" x14ac:dyDescent="0.15">
      <c r="A116" s="19" t="s">
        <v>139</v>
      </c>
      <c r="B116" s="20" t="s">
        <v>101</v>
      </c>
      <c r="C116" s="20" t="s">
        <v>102</v>
      </c>
      <c r="D116" s="20" t="s">
        <v>103</v>
      </c>
      <c r="E116" s="20">
        <v>1</v>
      </c>
      <c r="F116" s="20">
        <v>1</v>
      </c>
      <c r="G116" s="20">
        <v>3</v>
      </c>
      <c r="H116" s="20">
        <v>2</v>
      </c>
      <c r="I116" s="20">
        <v>1</v>
      </c>
      <c r="J116" s="20" t="s">
        <v>22</v>
      </c>
      <c r="K116" s="20" t="s">
        <v>137</v>
      </c>
      <c r="L116" s="20" t="s">
        <v>138</v>
      </c>
      <c r="M116" s="20" t="s">
        <v>24</v>
      </c>
      <c r="N116" s="20">
        <v>1</v>
      </c>
      <c r="O116" s="20">
        <v>0.55000000000000004</v>
      </c>
      <c r="P116" s="20">
        <v>8.2799999999999994</v>
      </c>
      <c r="Q116" s="20">
        <v>7.11</v>
      </c>
      <c r="R116" s="20">
        <v>12.98</v>
      </c>
      <c r="S116" s="20">
        <v>4.4999999999999998E-2</v>
      </c>
      <c r="T116" s="20">
        <v>1</v>
      </c>
      <c r="U116" s="20">
        <v>50.2</v>
      </c>
    </row>
    <row r="117" spans="1:21" s="20" customFormat="1" x14ac:dyDescent="0.15">
      <c r="A117" s="19">
        <v>38615</v>
      </c>
      <c r="E117" s="20">
        <v>3</v>
      </c>
      <c r="F117" s="20">
        <v>2</v>
      </c>
      <c r="G117" s="20">
        <v>2</v>
      </c>
      <c r="H117" s="20">
        <v>3</v>
      </c>
      <c r="I117" s="20">
        <v>3</v>
      </c>
      <c r="J117" s="20">
        <v>7</v>
      </c>
      <c r="K117" s="20" t="s">
        <v>127</v>
      </c>
      <c r="L117" s="20" t="s">
        <v>138</v>
      </c>
      <c r="M117" s="20" t="s">
        <v>32</v>
      </c>
      <c r="N117" s="20">
        <v>1</v>
      </c>
      <c r="O117" s="20">
        <v>0.11</v>
      </c>
      <c r="P117" s="20">
        <v>8.83</v>
      </c>
      <c r="Q117" s="20">
        <v>7.29</v>
      </c>
      <c r="R117" s="20">
        <v>11.42</v>
      </c>
      <c r="S117" s="20">
        <v>4.5999999999999999E-2</v>
      </c>
      <c r="U117" s="20">
        <v>61.3</v>
      </c>
    </row>
    <row r="118" spans="1:21" s="20" customFormat="1" x14ac:dyDescent="0.15">
      <c r="A118" s="19">
        <v>38629</v>
      </c>
      <c r="E118" s="20">
        <v>3</v>
      </c>
      <c r="F118" s="20">
        <v>2</v>
      </c>
      <c r="G118" s="20">
        <v>3</v>
      </c>
      <c r="H118" s="20">
        <v>1</v>
      </c>
      <c r="I118" s="20">
        <v>2</v>
      </c>
      <c r="J118" s="20">
        <v>1</v>
      </c>
      <c r="K118" s="20" t="s">
        <v>141</v>
      </c>
      <c r="L118" s="20" t="s">
        <v>149</v>
      </c>
      <c r="M118" s="20" t="s">
        <v>40</v>
      </c>
      <c r="O118" s="20">
        <v>0.6</v>
      </c>
      <c r="P118" s="20">
        <v>9.09</v>
      </c>
      <c r="Q118" s="20">
        <v>7.12</v>
      </c>
      <c r="R118" s="20">
        <v>13.86</v>
      </c>
      <c r="S118" s="20">
        <v>7.3999999999999996E-2</v>
      </c>
      <c r="U118" s="20">
        <v>26.4</v>
      </c>
    </row>
    <row r="119" spans="1:21" s="20" customFormat="1" x14ac:dyDescent="0.15">
      <c r="A119" s="19">
        <v>38643</v>
      </c>
      <c r="E119" s="20">
        <v>1</v>
      </c>
      <c r="F119" s="20">
        <v>2</v>
      </c>
      <c r="G119" s="20">
        <v>1</v>
      </c>
      <c r="H119" s="20">
        <v>1</v>
      </c>
      <c r="I119" s="20">
        <v>3</v>
      </c>
      <c r="J119" s="20">
        <v>6</v>
      </c>
      <c r="K119" s="20" t="s">
        <v>134</v>
      </c>
      <c r="L119" s="20" t="s">
        <v>161</v>
      </c>
      <c r="M119" s="20" t="s">
        <v>166</v>
      </c>
      <c r="N119" s="20">
        <v>1</v>
      </c>
      <c r="O119" s="20">
        <v>0.32</v>
      </c>
      <c r="P119" s="20">
        <v>8.4</v>
      </c>
      <c r="Q119" s="20">
        <v>6.85</v>
      </c>
      <c r="R119" s="20">
        <v>13.07</v>
      </c>
      <c r="S119" s="20">
        <v>0.153</v>
      </c>
      <c r="U119" s="20">
        <v>17.600000000000001</v>
      </c>
    </row>
    <row r="120" spans="1:21" s="20" customFormat="1" x14ac:dyDescent="0.15">
      <c r="A120" s="22" t="s">
        <v>154</v>
      </c>
      <c r="E120" s="20">
        <v>4</v>
      </c>
      <c r="F120" s="20">
        <v>3</v>
      </c>
      <c r="G120" s="20">
        <v>1</v>
      </c>
      <c r="H120" s="20">
        <v>1</v>
      </c>
      <c r="I120" s="20">
        <v>3</v>
      </c>
      <c r="J120" s="20">
        <v>7</v>
      </c>
      <c r="K120" s="20" t="s">
        <v>141</v>
      </c>
      <c r="L120" s="20" t="s">
        <v>161</v>
      </c>
      <c r="M120" s="20" t="s">
        <v>34</v>
      </c>
      <c r="N120" s="20">
        <v>1</v>
      </c>
      <c r="O120" s="20">
        <v>0.54</v>
      </c>
      <c r="P120" s="20">
        <v>9.16</v>
      </c>
      <c r="Q120" s="20">
        <v>6.87</v>
      </c>
      <c r="R120" s="20">
        <v>14.33</v>
      </c>
      <c r="S120" s="20">
        <v>9.8000000000000004E-2</v>
      </c>
      <c r="U120" s="20">
        <v>9.3000000000000007</v>
      </c>
    </row>
    <row r="121" spans="1:21" s="20" customFormat="1" x14ac:dyDescent="0.15">
      <c r="A121" s="22">
        <v>38657</v>
      </c>
      <c r="E121" s="20">
        <v>1</v>
      </c>
      <c r="F121" s="20">
        <v>2</v>
      </c>
      <c r="G121" s="20">
        <v>1</v>
      </c>
      <c r="H121" s="20">
        <v>1</v>
      </c>
      <c r="I121" s="20">
        <v>3</v>
      </c>
      <c r="J121" s="20">
        <v>6</v>
      </c>
      <c r="K121" s="20" t="s">
        <v>183</v>
      </c>
      <c r="L121" s="20" t="s">
        <v>176</v>
      </c>
      <c r="M121" s="20" t="s">
        <v>33</v>
      </c>
      <c r="N121" s="20">
        <v>1</v>
      </c>
      <c r="O121" s="20">
        <v>0.31</v>
      </c>
      <c r="P121" s="20">
        <v>13.41</v>
      </c>
      <c r="Q121" s="20">
        <v>7.07</v>
      </c>
      <c r="R121" s="20">
        <v>26.34</v>
      </c>
      <c r="S121" s="20">
        <v>0.19900000000000001</v>
      </c>
      <c r="U121" s="20">
        <v>10.9</v>
      </c>
    </row>
    <row r="122" spans="1:21" s="20" customFormat="1" x14ac:dyDescent="0.15">
      <c r="A122" s="19">
        <v>38671</v>
      </c>
      <c r="D122" s="20" t="s">
        <v>193</v>
      </c>
      <c r="F122" s="20">
        <v>2</v>
      </c>
      <c r="G122" s="20">
        <v>3</v>
      </c>
      <c r="H122" s="20">
        <v>3</v>
      </c>
      <c r="I122" s="20">
        <v>3</v>
      </c>
      <c r="J122" s="20">
        <v>6</v>
      </c>
      <c r="K122" s="20" t="s">
        <v>149</v>
      </c>
      <c r="L122" s="20" t="s">
        <v>175</v>
      </c>
      <c r="M122" s="20" t="s">
        <v>189</v>
      </c>
      <c r="O122" s="20">
        <v>0.5</v>
      </c>
      <c r="P122" s="20">
        <v>11.36</v>
      </c>
      <c r="Q122" s="20">
        <v>7.07</v>
      </c>
      <c r="R122" s="20">
        <v>30.22</v>
      </c>
      <c r="S122" s="20">
        <v>0.32200000000000001</v>
      </c>
      <c r="U122" s="20">
        <v>7.6</v>
      </c>
    </row>
    <row r="123" spans="1:21" s="20" customFormat="1" x14ac:dyDescent="0.15">
      <c r="A123" s="19">
        <v>38685</v>
      </c>
      <c r="E123" s="20">
        <v>1</v>
      </c>
      <c r="F123" s="20">
        <v>4</v>
      </c>
      <c r="G123" s="20">
        <v>3</v>
      </c>
      <c r="H123" s="20">
        <v>3</v>
      </c>
      <c r="I123" s="20">
        <v>4</v>
      </c>
      <c r="J123" s="20">
        <v>5</v>
      </c>
      <c r="K123" s="20" t="s">
        <v>143</v>
      </c>
      <c r="L123" s="20" t="s">
        <v>202</v>
      </c>
      <c r="M123" s="20" t="s">
        <v>32</v>
      </c>
      <c r="N123" s="20">
        <v>1</v>
      </c>
      <c r="O123" s="20">
        <v>0.44</v>
      </c>
      <c r="P123" s="20">
        <v>11.91</v>
      </c>
      <c r="Q123" s="20">
        <v>7.2</v>
      </c>
      <c r="R123" s="20">
        <v>11.49</v>
      </c>
      <c r="S123" s="20">
        <v>0.19900000000000001</v>
      </c>
      <c r="U123" s="20">
        <v>7.4</v>
      </c>
    </row>
    <row r="124" spans="1:21" s="20" customFormat="1" x14ac:dyDescent="0.15">
      <c r="A124" s="19">
        <v>38699</v>
      </c>
      <c r="E124" s="20">
        <v>3</v>
      </c>
      <c r="F124" s="20">
        <v>1</v>
      </c>
      <c r="G124" s="20">
        <v>1</v>
      </c>
      <c r="H124" s="20">
        <v>1</v>
      </c>
      <c r="I124" s="20">
        <v>2</v>
      </c>
      <c r="J124" s="20">
        <v>1</v>
      </c>
      <c r="K124" s="20" t="s">
        <v>217</v>
      </c>
      <c r="L124" s="20" t="s">
        <v>213</v>
      </c>
      <c r="M124" s="20" t="s">
        <v>23</v>
      </c>
      <c r="O124" s="20">
        <v>0.1</v>
      </c>
      <c r="P124" s="20">
        <v>9.31</v>
      </c>
      <c r="Q124" s="20">
        <v>6.86</v>
      </c>
      <c r="R124" s="20">
        <v>16.420000000000002</v>
      </c>
      <c r="S124" s="20">
        <v>0.14299999999999999</v>
      </c>
      <c r="U124" s="20">
        <v>3</v>
      </c>
    </row>
    <row r="125" spans="1:21" s="31" customFormat="1" x14ac:dyDescent="0.15">
      <c r="A125" s="34">
        <v>38804</v>
      </c>
      <c r="E125" s="31">
        <v>1</v>
      </c>
      <c r="F125" s="31">
        <v>1</v>
      </c>
      <c r="G125" s="31">
        <v>2</v>
      </c>
      <c r="H125" s="31">
        <v>1</v>
      </c>
      <c r="I125" s="31">
        <v>2</v>
      </c>
      <c r="J125" s="31">
        <v>7</v>
      </c>
      <c r="K125" s="31" t="s">
        <v>186</v>
      </c>
      <c r="L125" s="31" t="s">
        <v>173</v>
      </c>
      <c r="M125" s="31" t="s">
        <v>157</v>
      </c>
      <c r="N125" s="31">
        <v>1</v>
      </c>
      <c r="O125" s="31">
        <v>0.18</v>
      </c>
      <c r="P125" s="31">
        <v>10.3</v>
      </c>
      <c r="Q125" s="31">
        <v>7.47</v>
      </c>
      <c r="S125" s="31">
        <v>9.0999999999999998E-2</v>
      </c>
      <c r="U125" s="31">
        <v>10.9</v>
      </c>
    </row>
    <row r="126" spans="1:21" s="31" customFormat="1" x14ac:dyDescent="0.15">
      <c r="A126" s="32">
        <v>38818</v>
      </c>
    </row>
    <row r="127" spans="1:21" s="31" customFormat="1" x14ac:dyDescent="0.15">
      <c r="A127" s="32">
        <v>38832</v>
      </c>
    </row>
    <row r="128" spans="1:21" s="31" customFormat="1" x14ac:dyDescent="0.15">
      <c r="A128" s="32">
        <v>38846</v>
      </c>
      <c r="E128" s="31">
        <v>3</v>
      </c>
      <c r="F128" s="31">
        <v>1</v>
      </c>
      <c r="G128" s="31">
        <v>1</v>
      </c>
      <c r="H128" s="31">
        <v>3</v>
      </c>
      <c r="I128" s="31">
        <v>1</v>
      </c>
      <c r="K128" s="31" t="s">
        <v>133</v>
      </c>
      <c r="L128" s="31" t="s">
        <v>142</v>
      </c>
      <c r="M128" s="31" t="s">
        <v>23</v>
      </c>
      <c r="N128" s="31">
        <v>1</v>
      </c>
      <c r="O128" s="31">
        <v>0.1</v>
      </c>
      <c r="P128" s="31">
        <v>10.16</v>
      </c>
      <c r="Q128" s="31">
        <v>7.3</v>
      </c>
      <c r="S128" s="31">
        <v>0.1</v>
      </c>
      <c r="U128" s="31">
        <v>26.4</v>
      </c>
    </row>
    <row r="129" spans="1:21" s="31" customFormat="1" x14ac:dyDescent="0.15">
      <c r="A129" s="32">
        <v>38874</v>
      </c>
      <c r="E129" s="31">
        <v>3</v>
      </c>
      <c r="F129" s="31">
        <v>2</v>
      </c>
      <c r="G129" s="31">
        <v>3</v>
      </c>
      <c r="H129" s="31">
        <v>5</v>
      </c>
      <c r="I129" s="31">
        <v>3</v>
      </c>
      <c r="J129" s="31">
        <v>6</v>
      </c>
      <c r="K129" s="31" t="s">
        <v>143</v>
      </c>
      <c r="L129" s="31" t="s">
        <v>117</v>
      </c>
      <c r="M129" s="31" t="s">
        <v>33</v>
      </c>
      <c r="N129" s="31">
        <v>1</v>
      </c>
      <c r="O129" s="31">
        <v>0.09</v>
      </c>
      <c r="P129" s="31">
        <v>8.68</v>
      </c>
      <c r="Q129" s="31">
        <v>7.34</v>
      </c>
      <c r="S129" s="31">
        <v>4.4999999999999998E-2</v>
      </c>
      <c r="U129" s="31">
        <v>29.2</v>
      </c>
    </row>
    <row r="130" spans="1:21" s="27" customFormat="1" x14ac:dyDescent="0.15">
      <c r="A130" s="35">
        <v>38903</v>
      </c>
    </row>
    <row r="131" spans="1:21" s="27" customFormat="1" x14ac:dyDescent="0.15">
      <c r="A131" s="35">
        <v>38916</v>
      </c>
      <c r="E131" s="27">
        <v>3</v>
      </c>
      <c r="F131" s="27">
        <v>1</v>
      </c>
      <c r="G131" s="27">
        <v>1</v>
      </c>
      <c r="H131" s="27">
        <v>4</v>
      </c>
      <c r="I131" s="27">
        <v>1</v>
      </c>
      <c r="K131" s="27" t="s">
        <v>306</v>
      </c>
      <c r="L131" s="27" t="s">
        <v>116</v>
      </c>
      <c r="M131" s="27" t="s">
        <v>200</v>
      </c>
      <c r="N131" s="27">
        <v>1</v>
      </c>
      <c r="O131" s="27">
        <v>0.08</v>
      </c>
      <c r="P131" s="27">
        <v>9.77</v>
      </c>
      <c r="Q131" s="27">
        <v>6.66</v>
      </c>
      <c r="R131" s="27">
        <v>2.2000000000000002</v>
      </c>
      <c r="S131" s="27">
        <v>0.126</v>
      </c>
    </row>
    <row r="132" spans="1:21" s="27" customFormat="1" x14ac:dyDescent="0.15">
      <c r="A132" s="35">
        <v>38930</v>
      </c>
    </row>
    <row r="133" spans="1:21" s="27" customFormat="1" x14ac:dyDescent="0.15">
      <c r="A133" s="35">
        <v>38944</v>
      </c>
      <c r="E133" s="27">
        <v>3</v>
      </c>
      <c r="F133" s="27">
        <v>2</v>
      </c>
      <c r="G133" s="27">
        <v>2</v>
      </c>
      <c r="H133" s="27">
        <v>1</v>
      </c>
      <c r="I133" s="27">
        <v>2</v>
      </c>
      <c r="J133" s="27">
        <v>6</v>
      </c>
      <c r="K133" s="27" t="s">
        <v>333</v>
      </c>
      <c r="L133" s="27" t="s">
        <v>334</v>
      </c>
      <c r="M133" s="27" t="s">
        <v>34</v>
      </c>
      <c r="N133" s="27">
        <v>1</v>
      </c>
      <c r="O133" s="27">
        <v>0.19</v>
      </c>
      <c r="P133" s="27">
        <v>9.75</v>
      </c>
      <c r="Q133" s="27">
        <v>7.33</v>
      </c>
      <c r="R133" s="27">
        <v>5.03</v>
      </c>
      <c r="S133" s="27">
        <v>0.06</v>
      </c>
      <c r="U133" s="27">
        <v>54</v>
      </c>
    </row>
    <row r="134" spans="1:21" s="27" customFormat="1" x14ac:dyDescent="0.15">
      <c r="A134" s="35">
        <v>38958</v>
      </c>
    </row>
    <row r="135" spans="1:21" s="27" customFormat="1" x14ac:dyDescent="0.15">
      <c r="A135" s="35">
        <v>38972</v>
      </c>
      <c r="E135" s="27">
        <v>3</v>
      </c>
      <c r="F135" s="27">
        <v>2</v>
      </c>
      <c r="G135" s="27">
        <v>1</v>
      </c>
      <c r="H135" s="27">
        <v>1</v>
      </c>
      <c r="I135" s="27">
        <v>2</v>
      </c>
      <c r="J135" s="27">
        <v>8</v>
      </c>
      <c r="K135" s="27" t="s">
        <v>342</v>
      </c>
      <c r="L135" s="27" t="s">
        <v>343</v>
      </c>
      <c r="M135" s="27" t="s">
        <v>33</v>
      </c>
      <c r="N135" s="27">
        <v>1</v>
      </c>
      <c r="O135" s="27">
        <v>0.23</v>
      </c>
      <c r="P135" s="27">
        <v>7.29</v>
      </c>
      <c r="Q135" s="27">
        <v>7.15</v>
      </c>
      <c r="R135" s="27">
        <v>1.4</v>
      </c>
      <c r="S135" s="27">
        <v>8.4000000000000005E-2</v>
      </c>
      <c r="U135" s="27">
        <v>15.2</v>
      </c>
    </row>
    <row r="136" spans="1:21" x14ac:dyDescent="0.15">
      <c r="A136" s="1">
        <v>38985</v>
      </c>
    </row>
    <row r="137" spans="1:21" x14ac:dyDescent="0.15">
      <c r="A137" s="1">
        <v>39000</v>
      </c>
    </row>
    <row r="138" spans="1:21" x14ac:dyDescent="0.15">
      <c r="A138" s="6">
        <v>39014</v>
      </c>
    </row>
    <row r="139" spans="1:21" x14ac:dyDescent="0.15">
      <c r="A139" s="6">
        <v>39028</v>
      </c>
    </row>
    <row r="140" spans="1:21" x14ac:dyDescent="0.15">
      <c r="A140" s="6">
        <v>39042</v>
      </c>
      <c r="E140">
        <v>2</v>
      </c>
      <c r="F140">
        <v>3</v>
      </c>
      <c r="G140">
        <v>2</v>
      </c>
      <c r="H140">
        <v>1</v>
      </c>
      <c r="I140">
        <v>3</v>
      </c>
      <c r="J140">
        <v>8</v>
      </c>
      <c r="L140" t="s">
        <v>202</v>
      </c>
      <c r="M140" t="s">
        <v>34</v>
      </c>
      <c r="N140">
        <v>1</v>
      </c>
      <c r="O140">
        <v>0.16</v>
      </c>
      <c r="P140">
        <v>7.88</v>
      </c>
      <c r="Q140">
        <v>6.96</v>
      </c>
      <c r="R140">
        <v>5.23</v>
      </c>
      <c r="S140">
        <v>0.23</v>
      </c>
      <c r="U140">
        <v>9.6999999999999993</v>
      </c>
    </row>
    <row r="141" spans="1:21" x14ac:dyDescent="0.15">
      <c r="A141" s="6">
        <v>39056</v>
      </c>
    </row>
    <row r="142" spans="1:21" x14ac:dyDescent="0.15">
      <c r="A142" s="6"/>
      <c r="R142">
        <f ca="1">AVERAGE(R2:R65536)</f>
        <v>6.8517200000000003</v>
      </c>
      <c r="S142">
        <f>AVERAGE(S2:S106)</f>
        <v>0.14994318181818178</v>
      </c>
      <c r="U142">
        <f>AVERAGE(U2:U106)</f>
        <v>29.250574712643676</v>
      </c>
    </row>
    <row r="143" spans="1:21" x14ac:dyDescent="0.15">
      <c r="A143" s="6"/>
    </row>
    <row r="157" spans="1:1" x14ac:dyDescent="0.15">
      <c r="A157" s="6"/>
    </row>
    <row r="158" spans="1:1" x14ac:dyDescent="0.15">
      <c r="A158" s="6"/>
    </row>
    <row r="159" spans="1:1" x14ac:dyDescent="0.15">
      <c r="A159" s="6"/>
    </row>
    <row r="161" spans="1:1" x14ac:dyDescent="0.15">
      <c r="A161" s="1"/>
    </row>
    <row r="162" spans="1:1" x14ac:dyDescent="0.15">
      <c r="A162" s="1"/>
    </row>
    <row r="163" spans="1:1" x14ac:dyDescent="0.15">
      <c r="A163" s="4"/>
    </row>
    <row r="164" spans="1:1" x14ac:dyDescent="0.15">
      <c r="A164" s="4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4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6"/>
    </row>
    <row r="173" spans="1:1" x14ac:dyDescent="0.15">
      <c r="A173" s="6"/>
    </row>
    <row r="174" spans="1:1" x14ac:dyDescent="0.15">
      <c r="A174" s="6"/>
    </row>
    <row r="175" spans="1:1" x14ac:dyDescent="0.15">
      <c r="A175" s="6"/>
    </row>
    <row r="177" spans="1:1" x14ac:dyDescent="0.15">
      <c r="A177" s="1"/>
    </row>
    <row r="178" spans="1:1" x14ac:dyDescent="0.15">
      <c r="A178" s="1"/>
    </row>
    <row r="179" spans="1:1" x14ac:dyDescent="0.15">
      <c r="A179" s="4"/>
    </row>
    <row r="180" spans="1:1" x14ac:dyDescent="0.15">
      <c r="A180" s="4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1"/>
    </row>
    <row r="185" spans="1:1" x14ac:dyDescent="0.15">
      <c r="A185" s="4"/>
    </row>
    <row r="186" spans="1:1" x14ac:dyDescent="0.15">
      <c r="A186" s="1"/>
    </row>
    <row r="187" spans="1:1" x14ac:dyDescent="0.15">
      <c r="A187" s="1"/>
    </row>
    <row r="188" spans="1:1" x14ac:dyDescent="0.15">
      <c r="A188" s="1"/>
    </row>
    <row r="189" spans="1:1" x14ac:dyDescent="0.15">
      <c r="A189" s="6"/>
    </row>
    <row r="190" spans="1:1" x14ac:dyDescent="0.15">
      <c r="A190" s="6"/>
    </row>
    <row r="191" spans="1:1" x14ac:dyDescent="0.15">
      <c r="A191" s="6"/>
    </row>
    <row r="193" spans="1:1" x14ac:dyDescent="0.15">
      <c r="A193" s="1"/>
    </row>
    <row r="194" spans="1:1" x14ac:dyDescent="0.15">
      <c r="A194" s="1"/>
    </row>
    <row r="195" spans="1:1" x14ac:dyDescent="0.15">
      <c r="A195" s="4"/>
    </row>
    <row r="196" spans="1:1" x14ac:dyDescent="0.15">
      <c r="A196" s="4"/>
    </row>
    <row r="197" spans="1:1" x14ac:dyDescent="0.15">
      <c r="A197" s="4"/>
    </row>
    <row r="198" spans="1:1" x14ac:dyDescent="0.15">
      <c r="A198" s="1"/>
    </row>
    <row r="199" spans="1:1" x14ac:dyDescent="0.15">
      <c r="A199" s="1"/>
    </row>
    <row r="200" spans="1:1" x14ac:dyDescent="0.15">
      <c r="A200" s="1"/>
    </row>
    <row r="201" spans="1:1" x14ac:dyDescent="0.15">
      <c r="A201" s="4"/>
    </row>
    <row r="202" spans="1:1" x14ac:dyDescent="0.15">
      <c r="A202" s="1"/>
    </row>
    <row r="203" spans="1:1" x14ac:dyDescent="0.15">
      <c r="A203" s="1"/>
    </row>
    <row r="204" spans="1:1" x14ac:dyDescent="0.15">
      <c r="A204" s="1"/>
    </row>
    <row r="205" spans="1:1" x14ac:dyDescent="0.15">
      <c r="A205" s="6"/>
    </row>
    <row r="206" spans="1:1" x14ac:dyDescent="0.15">
      <c r="A206" s="6"/>
    </row>
    <row r="207" spans="1:1" x14ac:dyDescent="0.15">
      <c r="A207" s="6"/>
    </row>
    <row r="208" spans="1:1" x14ac:dyDescent="0.15">
      <c r="A208" s="6"/>
    </row>
    <row r="209" spans="1:13" x14ac:dyDescent="0.15">
      <c r="A209" s="1"/>
      <c r="M209" s="7"/>
    </row>
    <row r="210" spans="1:13" x14ac:dyDescent="0.15">
      <c r="A210" s="1"/>
    </row>
    <row r="211" spans="1:13" x14ac:dyDescent="0.15">
      <c r="A211" s="4"/>
    </row>
    <row r="212" spans="1:13" x14ac:dyDescent="0.15">
      <c r="A212" s="4"/>
    </row>
    <row r="213" spans="1:13" x14ac:dyDescent="0.15">
      <c r="A213" s="1"/>
    </row>
    <row r="214" spans="1:13" x14ac:dyDescent="0.15">
      <c r="A214" s="1"/>
    </row>
    <row r="215" spans="1:13" x14ac:dyDescent="0.15">
      <c r="A215" s="1"/>
    </row>
    <row r="216" spans="1:13" x14ac:dyDescent="0.15">
      <c r="A216" s="4"/>
    </row>
    <row r="217" spans="1:13" x14ac:dyDescent="0.15">
      <c r="A217" s="10"/>
    </row>
    <row r="218" spans="1:13" x14ac:dyDescent="0.15">
      <c r="A218" s="1"/>
    </row>
    <row r="219" spans="1:13" x14ac:dyDescent="0.15">
      <c r="A219" s="1"/>
    </row>
    <row r="220" spans="1:13" x14ac:dyDescent="0.15">
      <c r="A220" s="1"/>
    </row>
    <row r="221" spans="1:13" x14ac:dyDescent="0.15">
      <c r="A221" s="6"/>
    </row>
    <row r="222" spans="1:13" x14ac:dyDescent="0.15">
      <c r="A222" s="6"/>
    </row>
    <row r="223" spans="1:13" x14ac:dyDescent="0.15">
      <c r="A223" s="6"/>
    </row>
    <row r="224" spans="1:13" x14ac:dyDescent="0.15">
      <c r="A224" s="6"/>
    </row>
    <row r="225" spans="1:1" x14ac:dyDescent="0.15">
      <c r="A225" s="1"/>
    </row>
    <row r="226" spans="1:1" x14ac:dyDescent="0.15">
      <c r="A226" s="1"/>
    </row>
    <row r="227" spans="1:1" x14ac:dyDescent="0.15">
      <c r="A227" s="4"/>
    </row>
    <row r="228" spans="1:1" x14ac:dyDescent="0.15">
      <c r="A228" s="4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4"/>
    </row>
    <row r="233" spans="1:1" x14ac:dyDescent="0.15">
      <c r="A233" s="10"/>
    </row>
    <row r="234" spans="1:1" x14ac:dyDescent="0.15">
      <c r="A234" s="1"/>
    </row>
    <row r="235" spans="1:1" x14ac:dyDescent="0.15">
      <c r="A235" s="1"/>
    </row>
    <row r="236" spans="1:1" x14ac:dyDescent="0.15">
      <c r="A236" s="1"/>
    </row>
    <row r="237" spans="1:1" x14ac:dyDescent="0.15">
      <c r="A237" s="6"/>
    </row>
    <row r="238" spans="1:1" x14ac:dyDescent="0.15">
      <c r="A238" s="6"/>
    </row>
    <row r="239" spans="1:1" x14ac:dyDescent="0.15">
      <c r="A239" s="6"/>
    </row>
    <row r="240" spans="1:1" x14ac:dyDescent="0.15">
      <c r="A240" s="6"/>
    </row>
    <row r="241" spans="1:1" x14ac:dyDescent="0.15">
      <c r="A241" s="1"/>
    </row>
    <row r="242" spans="1:1" x14ac:dyDescent="0.15">
      <c r="A242" s="1"/>
    </row>
    <row r="243" spans="1:1" x14ac:dyDescent="0.15">
      <c r="A243" s="4"/>
    </row>
    <row r="244" spans="1:1" x14ac:dyDescent="0.15">
      <c r="A244" s="4"/>
    </row>
    <row r="245" spans="1:1" x14ac:dyDescent="0.15">
      <c r="A245" s="1"/>
    </row>
    <row r="246" spans="1:1" x14ac:dyDescent="0.15">
      <c r="A246" s="1"/>
    </row>
    <row r="247" spans="1:1" x14ac:dyDescent="0.15">
      <c r="A247" s="1"/>
    </row>
    <row r="248" spans="1:1" x14ac:dyDescent="0.15">
      <c r="A248" s="4"/>
    </row>
    <row r="249" spans="1:1" x14ac:dyDescent="0.15">
      <c r="A249" s="10"/>
    </row>
    <row r="250" spans="1:1" x14ac:dyDescent="0.15">
      <c r="A250" s="1"/>
    </row>
    <row r="251" spans="1:1" x14ac:dyDescent="0.15">
      <c r="A251" s="1"/>
    </row>
    <row r="252" spans="1:1" x14ac:dyDescent="0.15">
      <c r="A252" s="1"/>
    </row>
    <row r="253" spans="1:1" x14ac:dyDescent="0.15">
      <c r="A253" s="6"/>
    </row>
    <row r="254" spans="1:1" x14ac:dyDescent="0.15">
      <c r="A254" s="6"/>
    </row>
    <row r="255" spans="1:1" x14ac:dyDescent="0.15">
      <c r="A255" s="6"/>
    </row>
    <row r="256" spans="1:1" x14ac:dyDescent="0.15">
      <c r="A256" s="6"/>
    </row>
    <row r="257" spans="1:1" x14ac:dyDescent="0.15">
      <c r="A257" s="1"/>
    </row>
    <row r="258" spans="1:1" x14ac:dyDescent="0.15">
      <c r="A258" s="1"/>
    </row>
    <row r="259" spans="1:1" x14ac:dyDescent="0.15">
      <c r="A259" s="4"/>
    </row>
    <row r="260" spans="1:1" x14ac:dyDescent="0.15">
      <c r="A260" s="4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4"/>
    </row>
    <row r="265" spans="1:1" x14ac:dyDescent="0.15">
      <c r="A265" s="10"/>
    </row>
    <row r="266" spans="1:1" x14ac:dyDescent="0.15">
      <c r="A266" s="1"/>
    </row>
    <row r="267" spans="1:1" x14ac:dyDescent="0.15">
      <c r="A267" s="1"/>
    </row>
    <row r="268" spans="1:1" x14ac:dyDescent="0.15">
      <c r="A268" s="1"/>
    </row>
    <row r="269" spans="1:1" x14ac:dyDescent="0.15">
      <c r="A269" s="6"/>
    </row>
    <row r="270" spans="1:1" x14ac:dyDescent="0.15">
      <c r="A270" s="6"/>
    </row>
    <row r="271" spans="1:1" x14ac:dyDescent="0.15">
      <c r="A271" s="6"/>
    </row>
    <row r="272" spans="1:1" x14ac:dyDescent="0.15">
      <c r="A272" s="6"/>
    </row>
    <row r="273" spans="1:1" x14ac:dyDescent="0.15">
      <c r="A273" s="1"/>
    </row>
    <row r="274" spans="1:1" x14ac:dyDescent="0.15">
      <c r="A274" s="1"/>
    </row>
    <row r="275" spans="1:1" x14ac:dyDescent="0.15">
      <c r="A275" s="4"/>
    </row>
    <row r="276" spans="1:1" x14ac:dyDescent="0.15">
      <c r="A276" s="4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4"/>
    </row>
    <row r="281" spans="1:1" x14ac:dyDescent="0.15">
      <c r="A281" s="10"/>
    </row>
    <row r="282" spans="1:1" x14ac:dyDescent="0.15">
      <c r="A282" s="1"/>
    </row>
    <row r="283" spans="1:1" x14ac:dyDescent="0.15">
      <c r="A283" s="1"/>
    </row>
    <row r="284" spans="1:1" x14ac:dyDescent="0.15">
      <c r="A284" s="1"/>
    </row>
    <row r="285" spans="1:1" x14ac:dyDescent="0.15">
      <c r="A285" s="6"/>
    </row>
    <row r="286" spans="1:1" x14ac:dyDescent="0.15">
      <c r="A286" s="6"/>
    </row>
    <row r="287" spans="1:1" x14ac:dyDescent="0.15">
      <c r="A287" s="6"/>
    </row>
    <row r="288" spans="1:1" x14ac:dyDescent="0.15">
      <c r="A288" s="6"/>
    </row>
    <row r="289" spans="1:1" x14ac:dyDescent="0.15">
      <c r="A289" s="1"/>
    </row>
    <row r="290" spans="1:1" x14ac:dyDescent="0.15">
      <c r="A290" s="1"/>
    </row>
    <row r="291" spans="1:1" x14ac:dyDescent="0.15">
      <c r="A291" s="4"/>
    </row>
    <row r="292" spans="1:1" x14ac:dyDescent="0.15">
      <c r="A292" s="4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4"/>
    </row>
    <row r="297" spans="1:1" x14ac:dyDescent="0.15">
      <c r="A297" s="10"/>
    </row>
    <row r="298" spans="1:1" x14ac:dyDescent="0.15">
      <c r="A298" s="1"/>
    </row>
    <row r="299" spans="1:1" x14ac:dyDescent="0.15">
      <c r="A299" s="1"/>
    </row>
    <row r="300" spans="1:1" x14ac:dyDescent="0.15">
      <c r="A300" s="1"/>
    </row>
    <row r="301" spans="1:1" x14ac:dyDescent="0.15">
      <c r="A301" s="6"/>
    </row>
    <row r="302" spans="1:1" x14ac:dyDescent="0.15">
      <c r="A302" s="6"/>
    </row>
    <row r="303" spans="1:1" x14ac:dyDescent="0.15">
      <c r="A303" s="6"/>
    </row>
    <row r="304" spans="1:1" x14ac:dyDescent="0.15">
      <c r="A304" s="6"/>
    </row>
    <row r="305" spans="1:1" x14ac:dyDescent="0.15">
      <c r="A305" s="1"/>
    </row>
    <row r="306" spans="1:1" x14ac:dyDescent="0.15">
      <c r="A306" s="1"/>
    </row>
    <row r="307" spans="1:1" x14ac:dyDescent="0.15">
      <c r="A307" s="4"/>
    </row>
    <row r="308" spans="1:1" x14ac:dyDescent="0.15">
      <c r="A308" s="4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4"/>
    </row>
    <row r="313" spans="1:1" x14ac:dyDescent="0.15">
      <c r="A313" s="10"/>
    </row>
    <row r="314" spans="1:1" x14ac:dyDescent="0.15">
      <c r="A314" s="1"/>
    </row>
    <row r="315" spans="1:1" x14ac:dyDescent="0.15">
      <c r="A315" s="1"/>
    </row>
    <row r="316" spans="1:1" x14ac:dyDescent="0.15">
      <c r="A316" s="1"/>
    </row>
    <row r="317" spans="1:1" x14ac:dyDescent="0.15">
      <c r="A317" s="6"/>
    </row>
    <row r="318" spans="1:1" x14ac:dyDescent="0.15">
      <c r="A318" s="6"/>
    </row>
    <row r="319" spans="1:1" x14ac:dyDescent="0.15">
      <c r="A319" s="6"/>
    </row>
    <row r="320" spans="1:1" x14ac:dyDescent="0.15">
      <c r="A320" s="6"/>
    </row>
    <row r="321" spans="1:1" x14ac:dyDescent="0.15">
      <c r="A321" s="1"/>
    </row>
    <row r="322" spans="1:1" x14ac:dyDescent="0.15">
      <c r="A322" s="1"/>
    </row>
    <row r="323" spans="1:1" x14ac:dyDescent="0.15">
      <c r="A323" s="4"/>
    </row>
    <row r="324" spans="1:1" x14ac:dyDescent="0.15">
      <c r="A324" s="4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4"/>
    </row>
    <row r="329" spans="1:1" x14ac:dyDescent="0.15">
      <c r="A329" s="10"/>
    </row>
    <row r="330" spans="1:1" x14ac:dyDescent="0.15">
      <c r="A330" s="1"/>
    </row>
    <row r="331" spans="1:1" x14ac:dyDescent="0.15">
      <c r="A331" s="1"/>
    </row>
    <row r="332" spans="1:1" x14ac:dyDescent="0.15">
      <c r="A332" s="1"/>
    </row>
    <row r="333" spans="1:1" x14ac:dyDescent="0.15">
      <c r="A333" s="6"/>
    </row>
    <row r="334" spans="1:1" x14ac:dyDescent="0.15">
      <c r="A334" s="6"/>
    </row>
    <row r="335" spans="1:1" x14ac:dyDescent="0.15">
      <c r="A335" s="6"/>
    </row>
    <row r="336" spans="1:1" x14ac:dyDescent="0.15">
      <c r="A336" s="6"/>
    </row>
    <row r="337" spans="1:1" x14ac:dyDescent="0.15">
      <c r="A337" s="1"/>
    </row>
    <row r="338" spans="1:1" x14ac:dyDescent="0.15">
      <c r="A338" s="1"/>
    </row>
    <row r="339" spans="1:1" x14ac:dyDescent="0.15">
      <c r="A339" s="4"/>
    </row>
    <row r="340" spans="1:1" x14ac:dyDescent="0.15">
      <c r="A340" s="4"/>
    </row>
    <row r="341" spans="1:1" x14ac:dyDescent="0.15">
      <c r="A341" s="1"/>
    </row>
    <row r="342" spans="1:1" x14ac:dyDescent="0.15">
      <c r="A342" s="1"/>
    </row>
    <row r="343" spans="1:1" x14ac:dyDescent="0.15">
      <c r="A343" s="1"/>
    </row>
    <row r="344" spans="1:1" x14ac:dyDescent="0.15">
      <c r="A344" s="4"/>
    </row>
    <row r="345" spans="1:1" x14ac:dyDescent="0.15">
      <c r="A345" s="10"/>
    </row>
    <row r="346" spans="1:1" x14ac:dyDescent="0.15">
      <c r="A346" s="1"/>
    </row>
    <row r="347" spans="1:1" x14ac:dyDescent="0.15">
      <c r="A347" s="1"/>
    </row>
    <row r="348" spans="1:1" x14ac:dyDescent="0.15">
      <c r="A348" s="1"/>
    </row>
    <row r="349" spans="1:1" x14ac:dyDescent="0.15">
      <c r="A349" s="6"/>
    </row>
    <row r="350" spans="1:1" x14ac:dyDescent="0.15">
      <c r="A350" s="6"/>
    </row>
    <row r="351" spans="1:1" x14ac:dyDescent="0.15">
      <c r="A351" s="6"/>
    </row>
    <row r="352" spans="1:1" x14ac:dyDescent="0.15">
      <c r="A352" s="6"/>
    </row>
    <row r="353" spans="1:8" x14ac:dyDescent="0.15">
      <c r="A353" s="1"/>
      <c r="H353" s="9"/>
    </row>
    <row r="354" spans="1:8" x14ac:dyDescent="0.15">
      <c r="A354" s="1"/>
    </row>
    <row r="355" spans="1:8" x14ac:dyDescent="0.15">
      <c r="A355" s="4"/>
    </row>
    <row r="356" spans="1:8" x14ac:dyDescent="0.15">
      <c r="A356" s="4"/>
    </row>
    <row r="357" spans="1:8" x14ac:dyDescent="0.15">
      <c r="A357" s="1"/>
    </row>
    <row r="358" spans="1:8" x14ac:dyDescent="0.15">
      <c r="A358" s="1"/>
    </row>
    <row r="359" spans="1:8" x14ac:dyDescent="0.15">
      <c r="A359" s="1"/>
    </row>
    <row r="360" spans="1:8" x14ac:dyDescent="0.15">
      <c r="A360" s="4"/>
    </row>
    <row r="361" spans="1:8" x14ac:dyDescent="0.15">
      <c r="A361" s="10"/>
    </row>
    <row r="362" spans="1:8" x14ac:dyDescent="0.15">
      <c r="A362" s="1"/>
    </row>
    <row r="363" spans="1:8" x14ac:dyDescent="0.15">
      <c r="A363" s="1"/>
    </row>
    <row r="364" spans="1:8" x14ac:dyDescent="0.15">
      <c r="A364" s="1"/>
    </row>
    <row r="365" spans="1:8" x14ac:dyDescent="0.15">
      <c r="A365" s="6"/>
    </row>
    <row r="366" spans="1:8" x14ac:dyDescent="0.15">
      <c r="A366" s="6"/>
    </row>
    <row r="367" spans="1:8" x14ac:dyDescent="0.15">
      <c r="A367" s="6"/>
    </row>
    <row r="368" spans="1:8" x14ac:dyDescent="0.15">
      <c r="A368" s="6"/>
    </row>
    <row r="369" spans="1:1" x14ac:dyDescent="0.15">
      <c r="A369" s="1"/>
    </row>
    <row r="370" spans="1:1" x14ac:dyDescent="0.15">
      <c r="A370" s="1"/>
    </row>
    <row r="371" spans="1:1" x14ac:dyDescent="0.15">
      <c r="A371" s="4"/>
    </row>
    <row r="372" spans="1:1" x14ac:dyDescent="0.15">
      <c r="A372" s="4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4"/>
    </row>
    <row r="377" spans="1:1" x14ac:dyDescent="0.15">
      <c r="A377" s="10"/>
    </row>
    <row r="378" spans="1:1" x14ac:dyDescent="0.15">
      <c r="A378" s="1"/>
    </row>
    <row r="379" spans="1:1" x14ac:dyDescent="0.15">
      <c r="A379" s="1"/>
    </row>
    <row r="380" spans="1:1" x14ac:dyDescent="0.15">
      <c r="A380" s="1"/>
    </row>
    <row r="381" spans="1:1" x14ac:dyDescent="0.15">
      <c r="A381" s="6"/>
    </row>
    <row r="382" spans="1:1" x14ac:dyDescent="0.15">
      <c r="A382" s="6"/>
    </row>
    <row r="383" spans="1:1" x14ac:dyDescent="0.15">
      <c r="A383" s="6"/>
    </row>
    <row r="384" spans="1:1" x14ac:dyDescent="0.15">
      <c r="A384" s="6"/>
    </row>
    <row r="385" spans="1:1" x14ac:dyDescent="0.15">
      <c r="A385" s="1"/>
    </row>
    <row r="386" spans="1:1" x14ac:dyDescent="0.15">
      <c r="A386" s="1"/>
    </row>
    <row r="387" spans="1:1" x14ac:dyDescent="0.15">
      <c r="A387" s="4"/>
    </row>
    <row r="388" spans="1:1" x14ac:dyDescent="0.15">
      <c r="A388" s="4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4"/>
    </row>
    <row r="393" spans="1:1" x14ac:dyDescent="0.15">
      <c r="A393" s="10"/>
    </row>
    <row r="394" spans="1:1" x14ac:dyDescent="0.15">
      <c r="A394" s="1"/>
    </row>
    <row r="395" spans="1:1" x14ac:dyDescent="0.15">
      <c r="A395" s="1"/>
    </row>
    <row r="396" spans="1:1" x14ac:dyDescent="0.15">
      <c r="A396" s="1"/>
    </row>
    <row r="397" spans="1:1" x14ac:dyDescent="0.15">
      <c r="A397" s="6"/>
    </row>
    <row r="398" spans="1:1" x14ac:dyDescent="0.15">
      <c r="A398" s="6"/>
    </row>
    <row r="399" spans="1:1" x14ac:dyDescent="0.15">
      <c r="A399" s="6"/>
    </row>
    <row r="400" spans="1:1" x14ac:dyDescent="0.15">
      <c r="A400" s="6"/>
    </row>
    <row r="401" spans="1:1" x14ac:dyDescent="0.15">
      <c r="A401" s="1"/>
    </row>
    <row r="402" spans="1:1" x14ac:dyDescent="0.15">
      <c r="A402" s="1"/>
    </row>
    <row r="403" spans="1:1" x14ac:dyDescent="0.15">
      <c r="A403" s="4"/>
    </row>
    <row r="404" spans="1:1" x14ac:dyDescent="0.15">
      <c r="A404" s="4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4"/>
    </row>
    <row r="409" spans="1:1" x14ac:dyDescent="0.15">
      <c r="A409" s="10"/>
    </row>
    <row r="410" spans="1:1" x14ac:dyDescent="0.15">
      <c r="A410" s="1"/>
    </row>
    <row r="411" spans="1:1" x14ac:dyDescent="0.15">
      <c r="A411" s="1"/>
    </row>
    <row r="412" spans="1:1" x14ac:dyDescent="0.15">
      <c r="A412" s="1"/>
    </row>
    <row r="413" spans="1:1" x14ac:dyDescent="0.15">
      <c r="A413" s="6"/>
    </row>
    <row r="414" spans="1:1" x14ac:dyDescent="0.15">
      <c r="A414" s="6"/>
    </row>
    <row r="415" spans="1:1" x14ac:dyDescent="0.15">
      <c r="A415" s="6"/>
    </row>
    <row r="416" spans="1:1" x14ac:dyDescent="0.15">
      <c r="A416" s="6"/>
    </row>
    <row r="417" spans="1:1" x14ac:dyDescent="0.15">
      <c r="A417" s="1"/>
    </row>
    <row r="418" spans="1:1" x14ac:dyDescent="0.15">
      <c r="A418" s="1"/>
    </row>
    <row r="419" spans="1:1" x14ac:dyDescent="0.15">
      <c r="A419" s="4"/>
    </row>
    <row r="420" spans="1:1" x14ac:dyDescent="0.15">
      <c r="A420" s="4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4"/>
    </row>
    <row r="425" spans="1:1" x14ac:dyDescent="0.15">
      <c r="A425" s="10"/>
    </row>
    <row r="426" spans="1:1" x14ac:dyDescent="0.15">
      <c r="A426" s="1"/>
    </row>
    <row r="427" spans="1:1" x14ac:dyDescent="0.15">
      <c r="A427" s="1"/>
    </row>
    <row r="428" spans="1:1" x14ac:dyDescent="0.15">
      <c r="A428" s="1"/>
    </row>
    <row r="429" spans="1:1" x14ac:dyDescent="0.15">
      <c r="A429" s="6"/>
    </row>
    <row r="430" spans="1:1" x14ac:dyDescent="0.15">
      <c r="A430" s="6"/>
    </row>
    <row r="431" spans="1:1" x14ac:dyDescent="0.15">
      <c r="A431" s="6"/>
    </row>
    <row r="432" spans="1:1" x14ac:dyDescent="0.15">
      <c r="A432" s="6"/>
    </row>
    <row r="433" spans="1:6" x14ac:dyDescent="0.15">
      <c r="A433" s="1"/>
    </row>
    <row r="434" spans="1:6" x14ac:dyDescent="0.15">
      <c r="A434" s="1"/>
    </row>
    <row r="435" spans="1:6" x14ac:dyDescent="0.15">
      <c r="A435" s="4"/>
    </row>
    <row r="436" spans="1:6" x14ac:dyDescent="0.15">
      <c r="A436" s="4"/>
    </row>
    <row r="437" spans="1:6" x14ac:dyDescent="0.15">
      <c r="A437" s="1"/>
    </row>
    <row r="438" spans="1:6" x14ac:dyDescent="0.15">
      <c r="A438" s="1"/>
    </row>
    <row r="439" spans="1:6" x14ac:dyDescent="0.15">
      <c r="A439" s="1"/>
    </row>
    <row r="440" spans="1:6" x14ac:dyDescent="0.15">
      <c r="A440" s="4"/>
    </row>
    <row r="441" spans="1:6" x14ac:dyDescent="0.15">
      <c r="A441" s="10"/>
    </row>
    <row r="442" spans="1:6" x14ac:dyDescent="0.15">
      <c r="A442" s="1"/>
      <c r="F442" s="11"/>
    </row>
    <row r="443" spans="1:6" x14ac:dyDescent="0.15">
      <c r="A443" s="1"/>
    </row>
    <row r="444" spans="1:6" x14ac:dyDescent="0.15">
      <c r="A444" s="1"/>
    </row>
    <row r="445" spans="1:6" x14ac:dyDescent="0.15">
      <c r="A445" s="6"/>
    </row>
    <row r="446" spans="1:6" x14ac:dyDescent="0.15">
      <c r="A446" s="6"/>
    </row>
    <row r="447" spans="1:6" x14ac:dyDescent="0.15">
      <c r="A447" s="6"/>
    </row>
    <row r="448" spans="1:6" x14ac:dyDescent="0.15">
      <c r="A448" s="6"/>
    </row>
    <row r="449" spans="1:1" x14ac:dyDescent="0.15">
      <c r="A449" s="1"/>
    </row>
    <row r="450" spans="1:1" x14ac:dyDescent="0.15">
      <c r="A450" s="1"/>
    </row>
    <row r="451" spans="1:1" x14ac:dyDescent="0.15">
      <c r="A451" s="4"/>
    </row>
    <row r="452" spans="1:1" x14ac:dyDescent="0.15">
      <c r="A452" s="4"/>
    </row>
    <row r="453" spans="1:1" x14ac:dyDescent="0.15">
      <c r="A453" s="1"/>
    </row>
    <row r="454" spans="1:1" x14ac:dyDescent="0.15">
      <c r="A454" s="1"/>
    </row>
    <row r="455" spans="1:1" x14ac:dyDescent="0.15">
      <c r="A455" s="1"/>
    </row>
    <row r="456" spans="1:1" x14ac:dyDescent="0.15">
      <c r="A456" s="4"/>
    </row>
    <row r="457" spans="1:1" x14ac:dyDescent="0.15">
      <c r="A457" s="4"/>
    </row>
    <row r="458" spans="1:1" x14ac:dyDescent="0.15">
      <c r="A458" s="1"/>
    </row>
    <row r="459" spans="1:1" x14ac:dyDescent="0.15">
      <c r="A459" s="1"/>
    </row>
    <row r="460" spans="1:1" x14ac:dyDescent="0.15">
      <c r="A460" s="1"/>
    </row>
    <row r="461" spans="1:1" x14ac:dyDescent="0.15">
      <c r="A461" s="6"/>
    </row>
    <row r="462" spans="1:1" x14ac:dyDescent="0.15">
      <c r="A462" s="6"/>
    </row>
    <row r="463" spans="1:1" x14ac:dyDescent="0.15">
      <c r="A463" s="6"/>
    </row>
    <row r="464" spans="1:1" x14ac:dyDescent="0.15">
      <c r="A464" s="6"/>
    </row>
    <row r="465" spans="1:1" x14ac:dyDescent="0.15">
      <c r="A465" s="1"/>
    </row>
    <row r="466" spans="1:1" x14ac:dyDescent="0.15">
      <c r="A466" s="1"/>
    </row>
    <row r="467" spans="1:1" x14ac:dyDescent="0.15">
      <c r="A467" s="4"/>
    </row>
    <row r="468" spans="1:1" x14ac:dyDescent="0.15">
      <c r="A468" s="4"/>
    </row>
    <row r="469" spans="1:1" x14ac:dyDescent="0.15">
      <c r="A469" s="1"/>
    </row>
    <row r="470" spans="1:1" x14ac:dyDescent="0.15">
      <c r="A470" s="1"/>
    </row>
    <row r="471" spans="1:1" x14ac:dyDescent="0.15">
      <c r="A471" s="1"/>
    </row>
    <row r="472" spans="1:1" x14ac:dyDescent="0.15">
      <c r="A472" s="4"/>
    </row>
    <row r="473" spans="1:1" x14ac:dyDescent="0.15">
      <c r="A473" s="10"/>
    </row>
    <row r="474" spans="1:1" x14ac:dyDescent="0.15">
      <c r="A474" s="1"/>
    </row>
    <row r="475" spans="1:1" x14ac:dyDescent="0.15">
      <c r="A475" s="1"/>
    </row>
    <row r="476" spans="1:1" x14ac:dyDescent="0.15">
      <c r="A476" s="1"/>
    </row>
    <row r="477" spans="1:1" x14ac:dyDescent="0.15">
      <c r="A477" s="6"/>
    </row>
    <row r="478" spans="1:1" x14ac:dyDescent="0.15">
      <c r="A478" s="6"/>
    </row>
    <row r="479" spans="1:1" x14ac:dyDescent="0.15">
      <c r="A479" s="6"/>
    </row>
    <row r="480" spans="1:1" x14ac:dyDescent="0.15">
      <c r="A480" s="6"/>
    </row>
    <row r="481" spans="1:1" x14ac:dyDescent="0.15">
      <c r="A481" s="1"/>
    </row>
    <row r="482" spans="1:1" x14ac:dyDescent="0.15">
      <c r="A482" s="1"/>
    </row>
    <row r="483" spans="1:1" x14ac:dyDescent="0.15">
      <c r="A483" s="4"/>
    </row>
    <row r="484" spans="1:1" x14ac:dyDescent="0.15">
      <c r="A484" s="4"/>
    </row>
    <row r="485" spans="1:1" x14ac:dyDescent="0.15">
      <c r="A485" s="1"/>
    </row>
    <row r="486" spans="1:1" x14ac:dyDescent="0.15">
      <c r="A486" s="1"/>
    </row>
    <row r="487" spans="1:1" x14ac:dyDescent="0.15">
      <c r="A487" s="1"/>
    </row>
    <row r="488" spans="1:1" x14ac:dyDescent="0.15">
      <c r="A488" s="4"/>
    </row>
    <row r="489" spans="1:1" x14ac:dyDescent="0.15">
      <c r="A489" s="10"/>
    </row>
    <row r="490" spans="1:1" x14ac:dyDescent="0.15">
      <c r="A490" s="1"/>
    </row>
    <row r="491" spans="1:1" x14ac:dyDescent="0.15">
      <c r="A491" s="1"/>
    </row>
    <row r="492" spans="1:1" x14ac:dyDescent="0.15">
      <c r="A492" s="1"/>
    </row>
    <row r="493" spans="1:1" x14ac:dyDescent="0.15">
      <c r="A493" s="6"/>
    </row>
    <row r="494" spans="1:1" x14ac:dyDescent="0.15">
      <c r="A494" s="6"/>
    </row>
    <row r="495" spans="1:1" x14ac:dyDescent="0.15">
      <c r="A495" s="6"/>
    </row>
    <row r="496" spans="1:1" x14ac:dyDescent="0.15">
      <c r="A496" s="6"/>
    </row>
    <row r="497" spans="1:1" x14ac:dyDescent="0.15">
      <c r="A497" s="1"/>
    </row>
    <row r="498" spans="1:1" x14ac:dyDescent="0.15">
      <c r="A498" s="1"/>
    </row>
    <row r="499" spans="1:1" x14ac:dyDescent="0.15">
      <c r="A499" s="4"/>
    </row>
    <row r="500" spans="1:1" x14ac:dyDescent="0.15">
      <c r="A500" s="4"/>
    </row>
    <row r="501" spans="1:1" x14ac:dyDescent="0.15">
      <c r="A501" s="1"/>
    </row>
    <row r="502" spans="1:1" x14ac:dyDescent="0.15">
      <c r="A502" s="1"/>
    </row>
    <row r="503" spans="1:1" x14ac:dyDescent="0.15">
      <c r="A503" s="1"/>
    </row>
    <row r="504" spans="1:1" x14ac:dyDescent="0.15">
      <c r="A504" s="4"/>
    </row>
    <row r="505" spans="1:1" x14ac:dyDescent="0.15">
      <c r="A505" s="10"/>
    </row>
    <row r="506" spans="1:1" x14ac:dyDescent="0.15">
      <c r="A506" s="1"/>
    </row>
    <row r="507" spans="1:1" x14ac:dyDescent="0.15">
      <c r="A507" s="1"/>
    </row>
    <row r="508" spans="1:1" x14ac:dyDescent="0.15">
      <c r="A508" s="1"/>
    </row>
    <row r="509" spans="1:1" x14ac:dyDescent="0.15">
      <c r="A509" s="6"/>
    </row>
    <row r="510" spans="1:1" x14ac:dyDescent="0.15">
      <c r="A510" s="6"/>
    </row>
    <row r="511" spans="1:1" x14ac:dyDescent="0.15">
      <c r="A511" s="6"/>
    </row>
    <row r="512" spans="1:1" x14ac:dyDescent="0.15">
      <c r="A512" s="6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4"/>
    </row>
    <row r="518" spans="1:1" x14ac:dyDescent="0.15">
      <c r="A518" s="4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4"/>
    </row>
    <row r="523" spans="1:1" x14ac:dyDescent="0.15">
      <c r="A523" s="10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6"/>
    </row>
    <row r="528" spans="1:1" x14ac:dyDescent="0.15">
      <c r="A528" s="6"/>
    </row>
    <row r="529" spans="1:1" x14ac:dyDescent="0.15">
      <c r="A529" s="1"/>
    </row>
    <row r="530" spans="1:1" x14ac:dyDescent="0.15">
      <c r="A530" s="1"/>
    </row>
    <row r="531" spans="1:1" x14ac:dyDescent="0.15">
      <c r="A531" s="4"/>
    </row>
    <row r="532" spans="1:1" x14ac:dyDescent="0.15">
      <c r="A532" s="4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0"/>
    </row>
    <row r="537" spans="1:1" x14ac:dyDescent="0.15">
      <c r="A537" s="1"/>
    </row>
    <row r="538" spans="1:1" x14ac:dyDescent="0.15">
      <c r="A538" s="1"/>
    </row>
    <row r="539" spans="1:1" x14ac:dyDescent="0.15">
      <c r="A539" s="4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6"/>
    </row>
    <row r="544" spans="1:1" x14ac:dyDescent="0.15">
      <c r="A544" s="6"/>
    </row>
    <row r="545" spans="1:1" x14ac:dyDescent="0.15">
      <c r="A545" s="6"/>
    </row>
    <row r="546" spans="1:1" x14ac:dyDescent="0.15">
      <c r="A546" s="6"/>
    </row>
    <row r="547" spans="1:1" x14ac:dyDescent="0.15">
      <c r="A547" s="12"/>
    </row>
    <row r="548" spans="1:1" x14ac:dyDescent="0.15">
      <c r="A548" s="12"/>
    </row>
    <row r="549" spans="1:1" x14ac:dyDescent="0.15">
      <c r="A549" s="12"/>
    </row>
    <row r="551" spans="1:1" x14ac:dyDescent="0.15">
      <c r="A551" s="1"/>
    </row>
    <row r="552" spans="1:1" x14ac:dyDescent="0.15">
      <c r="A552" s="12"/>
    </row>
    <row r="553" spans="1:1" x14ac:dyDescent="0.15">
      <c r="A553" s="12"/>
    </row>
    <row r="554" spans="1:1" x14ac:dyDescent="0.15">
      <c r="A554" s="12"/>
    </row>
    <row r="555" spans="1:1" x14ac:dyDescent="0.15">
      <c r="A555" s="10"/>
    </row>
    <row r="556" spans="1:1" x14ac:dyDescent="0.15">
      <c r="A556" s="10"/>
    </row>
    <row r="557" spans="1:1" x14ac:dyDescent="0.15">
      <c r="A557" s="1"/>
    </row>
    <row r="558" spans="1:1" x14ac:dyDescent="0.15">
      <c r="A558" s="10"/>
    </row>
  </sheetData>
  <phoneticPr fontId="1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U493"/>
  <sheetViews>
    <sheetView topLeftCell="A133" zoomScale="75" workbookViewId="0">
      <selection activeCell="C163" sqref="C163"/>
    </sheetView>
  </sheetViews>
  <sheetFormatPr baseColWidth="10" defaultRowHeight="13" x14ac:dyDescent="0.15"/>
  <cols>
    <col min="1" max="1" width="16.5" customWidth="1"/>
    <col min="2" max="2" width="18.83203125" customWidth="1"/>
    <col min="3" max="3" width="15.33203125" customWidth="1"/>
    <col min="4" max="4" width="12.5" customWidth="1"/>
    <col min="5" max="5" width="14" customWidth="1"/>
    <col min="6" max="6" width="13.5" customWidth="1"/>
    <col min="7" max="7" width="16.5" customWidth="1"/>
    <col min="8" max="8" width="11.33203125" customWidth="1"/>
    <col min="9" max="9" width="17.1640625" customWidth="1"/>
    <col min="10" max="256" width="8.83203125" customWidth="1"/>
  </cols>
  <sheetData>
    <row r="1" spans="1:21" s="5" customFormat="1" x14ac:dyDescent="0.15">
      <c r="A1" s="5" t="s">
        <v>107</v>
      </c>
      <c r="B1" s="5" t="s">
        <v>19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278</v>
      </c>
    </row>
    <row r="2" spans="1:21" s="20" customFormat="1" x14ac:dyDescent="0.15">
      <c r="A2" s="19">
        <v>38615</v>
      </c>
      <c r="B2" s="20" t="s">
        <v>85</v>
      </c>
      <c r="C2" s="20" t="s">
        <v>86</v>
      </c>
      <c r="E2" s="20">
        <v>1</v>
      </c>
      <c r="F2" s="20">
        <v>1</v>
      </c>
      <c r="G2" s="20">
        <v>3</v>
      </c>
      <c r="H2" s="20">
        <v>1</v>
      </c>
      <c r="I2" s="20">
        <v>2</v>
      </c>
      <c r="J2" s="20">
        <v>4</v>
      </c>
      <c r="K2" s="20" t="s">
        <v>110</v>
      </c>
      <c r="M2" s="20" t="s">
        <v>135</v>
      </c>
      <c r="N2" s="20">
        <v>1</v>
      </c>
      <c r="O2" s="20">
        <v>0.09</v>
      </c>
      <c r="P2" s="20">
        <v>7.34</v>
      </c>
      <c r="Q2" s="20">
        <v>7.11</v>
      </c>
      <c r="R2" s="20">
        <v>7.79</v>
      </c>
      <c r="S2" s="20">
        <v>3.5999999999999997E-2</v>
      </c>
      <c r="U2" s="20">
        <v>70.5</v>
      </c>
    </row>
    <row r="3" spans="1:21" s="20" customFormat="1" x14ac:dyDescent="0.15">
      <c r="A3" s="19">
        <v>38629</v>
      </c>
      <c r="D3" s="20" t="s">
        <v>151</v>
      </c>
      <c r="E3" s="20" t="s">
        <v>22</v>
      </c>
      <c r="F3" s="20">
        <v>2</v>
      </c>
      <c r="G3" s="20">
        <v>2</v>
      </c>
      <c r="H3" s="20">
        <v>2</v>
      </c>
      <c r="I3" s="20">
        <v>3</v>
      </c>
      <c r="J3" s="20">
        <v>1</v>
      </c>
      <c r="K3" s="20" t="s">
        <v>116</v>
      </c>
      <c r="L3" s="20" t="s">
        <v>133</v>
      </c>
      <c r="M3" s="20" t="s">
        <v>25</v>
      </c>
      <c r="N3" s="20">
        <v>1</v>
      </c>
      <c r="O3" s="20">
        <v>0.09</v>
      </c>
      <c r="P3" s="20">
        <v>12.48</v>
      </c>
      <c r="Q3" s="20">
        <v>7.15</v>
      </c>
      <c r="R3" s="20">
        <v>7.8860000000000001</v>
      </c>
      <c r="S3" s="20">
        <v>3.6999999999999998E-2</v>
      </c>
      <c r="U3" s="20">
        <v>53.4</v>
      </c>
    </row>
    <row r="4" spans="1:21" s="20" customFormat="1" x14ac:dyDescent="0.15">
      <c r="A4" s="22">
        <v>38643</v>
      </c>
      <c r="E4" s="20" t="s">
        <v>22</v>
      </c>
      <c r="F4" s="20">
        <v>1</v>
      </c>
      <c r="G4" s="20">
        <v>2</v>
      </c>
      <c r="H4" s="20">
        <v>1</v>
      </c>
      <c r="I4" s="20">
        <v>1</v>
      </c>
      <c r="K4" s="20" t="s">
        <v>127</v>
      </c>
      <c r="L4" s="20" t="s">
        <v>142</v>
      </c>
      <c r="M4" s="20" t="s">
        <v>23</v>
      </c>
      <c r="N4" s="20">
        <v>1</v>
      </c>
      <c r="O4" s="20">
        <v>0.08</v>
      </c>
      <c r="P4" s="20">
        <v>2.76</v>
      </c>
      <c r="Q4" s="20">
        <v>6.44</v>
      </c>
      <c r="R4" s="20">
        <v>7.06</v>
      </c>
      <c r="S4" s="20">
        <v>0.15</v>
      </c>
      <c r="U4" s="20">
        <v>25.3</v>
      </c>
    </row>
    <row r="5" spans="1:21" s="20" customFormat="1" x14ac:dyDescent="0.15">
      <c r="A5" s="22">
        <v>38657</v>
      </c>
      <c r="D5" s="20" t="s">
        <v>181</v>
      </c>
      <c r="E5" s="20" t="s">
        <v>22</v>
      </c>
      <c r="F5" s="20">
        <v>1</v>
      </c>
      <c r="G5" s="20">
        <v>2</v>
      </c>
      <c r="H5" s="20">
        <v>1</v>
      </c>
      <c r="I5" s="20">
        <v>1</v>
      </c>
      <c r="M5" s="20" t="s">
        <v>34</v>
      </c>
      <c r="N5" s="20">
        <v>2</v>
      </c>
      <c r="O5" s="20">
        <v>0.09</v>
      </c>
      <c r="P5" s="20">
        <v>11.14</v>
      </c>
      <c r="Q5" s="20">
        <v>6.59</v>
      </c>
      <c r="R5" s="20">
        <v>10.73</v>
      </c>
      <c r="S5" s="20">
        <v>6.9000000000000006E-2</v>
      </c>
      <c r="U5" s="20">
        <v>3.8</v>
      </c>
    </row>
    <row r="6" spans="1:21" s="20" customFormat="1" x14ac:dyDescent="0.15">
      <c r="A6" s="19">
        <v>38671</v>
      </c>
      <c r="D6" s="20" t="s">
        <v>151</v>
      </c>
      <c r="E6" s="20" t="s">
        <v>22</v>
      </c>
      <c r="F6" s="20">
        <v>2</v>
      </c>
      <c r="G6" s="20">
        <v>3</v>
      </c>
      <c r="H6" s="20">
        <v>1</v>
      </c>
      <c r="I6" s="20">
        <v>2</v>
      </c>
      <c r="K6" s="20" t="s">
        <v>172</v>
      </c>
      <c r="L6" s="20" t="s">
        <v>186</v>
      </c>
      <c r="M6" s="20" t="s">
        <v>34</v>
      </c>
      <c r="N6" s="20">
        <v>2</v>
      </c>
      <c r="O6" s="20">
        <v>0.09</v>
      </c>
      <c r="P6" s="20">
        <v>11.84</v>
      </c>
      <c r="Q6" s="20">
        <v>6.62</v>
      </c>
      <c r="R6" s="20">
        <v>10.58</v>
      </c>
      <c r="S6" s="20">
        <v>0.04</v>
      </c>
      <c r="U6" s="20">
        <v>7.4</v>
      </c>
    </row>
    <row r="7" spans="1:21" s="20" customFormat="1" x14ac:dyDescent="0.15">
      <c r="A7" s="19">
        <v>38685</v>
      </c>
      <c r="E7" s="20" t="s">
        <v>22</v>
      </c>
      <c r="F7" s="20">
        <v>3</v>
      </c>
      <c r="G7" s="20">
        <v>3</v>
      </c>
      <c r="H7" s="20">
        <v>3</v>
      </c>
      <c r="I7" s="20">
        <v>3</v>
      </c>
      <c r="J7" s="20">
        <v>5</v>
      </c>
      <c r="K7" s="20" t="s">
        <v>149</v>
      </c>
      <c r="L7" s="20" t="s">
        <v>159</v>
      </c>
      <c r="M7" s="20" t="s">
        <v>35</v>
      </c>
      <c r="N7" s="20">
        <v>1</v>
      </c>
      <c r="O7" s="20">
        <v>0.09</v>
      </c>
      <c r="P7" s="20">
        <v>14.51</v>
      </c>
      <c r="Q7" s="20">
        <v>6.88</v>
      </c>
      <c r="R7" s="20">
        <v>8.2539999999999996</v>
      </c>
      <c r="S7" s="20">
        <v>0.128</v>
      </c>
      <c r="U7" s="20">
        <v>6.4</v>
      </c>
    </row>
    <row r="8" spans="1:21" s="20" customFormat="1" x14ac:dyDescent="0.15">
      <c r="A8" s="19">
        <v>38699</v>
      </c>
      <c r="E8" s="20" t="s">
        <v>22</v>
      </c>
      <c r="F8" s="20">
        <v>2</v>
      </c>
      <c r="G8" s="20">
        <v>1</v>
      </c>
      <c r="H8" s="20">
        <v>1</v>
      </c>
      <c r="I8" s="20">
        <v>2</v>
      </c>
      <c r="K8" s="20" t="s">
        <v>222</v>
      </c>
      <c r="L8" s="20" t="s">
        <v>209</v>
      </c>
      <c r="M8" s="20" t="s">
        <v>35</v>
      </c>
      <c r="N8" s="20">
        <v>2</v>
      </c>
      <c r="O8" s="20">
        <v>0.09</v>
      </c>
      <c r="P8" s="20">
        <v>9.7100000000000009</v>
      </c>
      <c r="Q8" s="20">
        <v>6.48</v>
      </c>
      <c r="R8" s="20">
        <v>16</v>
      </c>
      <c r="S8" s="20">
        <v>0.124</v>
      </c>
      <c r="U8" s="20">
        <v>10.4</v>
      </c>
    </row>
    <row r="9" spans="1:21" s="31" customFormat="1" x14ac:dyDescent="0.15">
      <c r="A9" s="34">
        <v>38804</v>
      </c>
    </row>
    <row r="10" spans="1:21" s="31" customFormat="1" x14ac:dyDescent="0.15">
      <c r="A10" s="32">
        <v>38818</v>
      </c>
      <c r="E10" s="31">
        <v>2</v>
      </c>
      <c r="F10" s="31">
        <v>1</v>
      </c>
      <c r="G10" s="31">
        <v>1</v>
      </c>
      <c r="H10" s="31">
        <v>1</v>
      </c>
      <c r="I10" s="31">
        <v>1</v>
      </c>
      <c r="K10" s="31" t="s">
        <v>238</v>
      </c>
      <c r="N10" s="31">
        <v>2</v>
      </c>
      <c r="O10" s="31">
        <v>7.0000000000000007E-2</v>
      </c>
      <c r="P10" s="31">
        <v>13.96</v>
      </c>
      <c r="Q10" s="31">
        <v>7.9</v>
      </c>
      <c r="S10" s="31">
        <v>0.109</v>
      </c>
      <c r="U10" s="31">
        <v>2.1</v>
      </c>
    </row>
    <row r="11" spans="1:21" s="31" customFormat="1" x14ac:dyDescent="0.15">
      <c r="A11" s="32">
        <v>38832</v>
      </c>
    </row>
    <row r="12" spans="1:21" s="31" customFormat="1" x14ac:dyDescent="0.15">
      <c r="A12" s="32">
        <v>38846</v>
      </c>
    </row>
    <row r="13" spans="1:21" s="31" customFormat="1" x14ac:dyDescent="0.15">
      <c r="A13" s="33">
        <v>38860</v>
      </c>
    </row>
    <row r="14" spans="1:21" s="31" customFormat="1" x14ac:dyDescent="0.15">
      <c r="A14" s="33">
        <v>38874</v>
      </c>
    </row>
    <row r="15" spans="1:21" s="31" customFormat="1" ht="12" customHeight="1" x14ac:dyDescent="0.15">
      <c r="A15" s="33">
        <v>38888</v>
      </c>
    </row>
    <row r="16" spans="1:21" s="27" customFormat="1" x14ac:dyDescent="0.15">
      <c r="A16" s="26">
        <v>38903</v>
      </c>
    </row>
    <row r="17" spans="1:21" s="27" customFormat="1" x14ac:dyDescent="0.15">
      <c r="A17" s="26">
        <v>38916</v>
      </c>
    </row>
    <row r="18" spans="1:21" s="27" customFormat="1" x14ac:dyDescent="0.15">
      <c r="A18" s="26">
        <v>38930</v>
      </c>
    </row>
    <row r="19" spans="1:21" s="27" customFormat="1" x14ac:dyDescent="0.15">
      <c r="A19" s="26">
        <v>38944</v>
      </c>
    </row>
    <row r="20" spans="1:21" s="27" customFormat="1" x14ac:dyDescent="0.15">
      <c r="A20" s="26">
        <v>38958</v>
      </c>
    </row>
    <row r="21" spans="1:21" x14ac:dyDescent="0.15">
      <c r="A21" s="6"/>
    </row>
    <row r="22" spans="1:21" x14ac:dyDescent="0.15">
      <c r="A22" s="6"/>
    </row>
    <row r="23" spans="1:21" x14ac:dyDescent="0.15">
      <c r="A23" s="6"/>
    </row>
    <row r="24" spans="1:21" s="20" customFormat="1" x14ac:dyDescent="0.15">
      <c r="A24" s="19">
        <v>38615</v>
      </c>
      <c r="B24" s="20" t="s">
        <v>88</v>
      </c>
      <c r="C24" s="20" t="s">
        <v>89</v>
      </c>
      <c r="D24" s="20" t="s">
        <v>136</v>
      </c>
      <c r="E24" s="20">
        <v>4</v>
      </c>
      <c r="F24" s="20">
        <v>3</v>
      </c>
      <c r="G24" s="20">
        <v>3</v>
      </c>
      <c r="H24" s="20">
        <v>1</v>
      </c>
      <c r="I24" s="20">
        <v>3</v>
      </c>
      <c r="J24" s="20">
        <v>5</v>
      </c>
      <c r="K24" s="20" t="s">
        <v>112</v>
      </c>
      <c r="L24" s="20" t="s">
        <v>112</v>
      </c>
      <c r="M24" s="20" t="s">
        <v>59</v>
      </c>
      <c r="N24" s="20">
        <v>1</v>
      </c>
      <c r="O24" s="20">
        <v>1.58</v>
      </c>
      <c r="P24" s="20">
        <v>7.39</v>
      </c>
      <c r="Q24" s="20">
        <v>6.26</v>
      </c>
      <c r="R24" s="20">
        <v>9.4</v>
      </c>
      <c r="S24" s="20">
        <v>7.3999999999999996E-2</v>
      </c>
      <c r="T24" s="20">
        <v>1</v>
      </c>
      <c r="U24" s="20">
        <v>10.199999999999999</v>
      </c>
    </row>
    <row r="25" spans="1:21" s="20" customFormat="1" x14ac:dyDescent="0.15">
      <c r="A25" s="19">
        <v>38629</v>
      </c>
      <c r="D25" s="20" t="s">
        <v>152</v>
      </c>
      <c r="E25" s="20">
        <v>2</v>
      </c>
      <c r="F25" s="20">
        <v>2</v>
      </c>
      <c r="G25" s="20">
        <v>3</v>
      </c>
      <c r="H25" s="20">
        <v>2</v>
      </c>
      <c r="I25" s="20">
        <v>2</v>
      </c>
      <c r="J25" s="20">
        <v>2</v>
      </c>
      <c r="K25" s="20" t="s">
        <v>130</v>
      </c>
      <c r="L25" s="20" t="s">
        <v>111</v>
      </c>
      <c r="M25" s="20" t="s">
        <v>23</v>
      </c>
      <c r="N25" s="20">
        <v>1</v>
      </c>
      <c r="O25" s="20">
        <v>2.78</v>
      </c>
      <c r="P25" s="20">
        <v>10.06</v>
      </c>
      <c r="Q25" s="20">
        <v>6.16</v>
      </c>
      <c r="R25" s="20">
        <v>10.51</v>
      </c>
      <c r="S25" s="20">
        <v>7.3999999999999996E-2</v>
      </c>
      <c r="U25" s="20">
        <v>7.3</v>
      </c>
    </row>
    <row r="26" spans="1:21" s="20" customFormat="1" x14ac:dyDescent="0.15">
      <c r="A26" s="22">
        <v>38643</v>
      </c>
      <c r="E26" s="20">
        <v>3</v>
      </c>
      <c r="F26" s="20">
        <v>3</v>
      </c>
      <c r="G26" s="20">
        <v>1</v>
      </c>
      <c r="H26" s="20">
        <v>1</v>
      </c>
      <c r="I26" s="20">
        <v>3</v>
      </c>
      <c r="J26" s="20">
        <v>5</v>
      </c>
      <c r="K26" s="20" t="s">
        <v>130</v>
      </c>
      <c r="L26" s="20" t="s">
        <v>155</v>
      </c>
      <c r="M26" s="20" t="s">
        <v>164</v>
      </c>
      <c r="N26" s="20">
        <v>1</v>
      </c>
      <c r="O26" s="20">
        <v>0.74</v>
      </c>
      <c r="P26" s="20">
        <v>10.78</v>
      </c>
      <c r="Q26" s="20">
        <v>5.84</v>
      </c>
      <c r="R26" s="20">
        <v>10.44</v>
      </c>
      <c r="S26" s="20">
        <v>0.08</v>
      </c>
      <c r="U26" s="20">
        <v>11.2</v>
      </c>
    </row>
    <row r="27" spans="1:21" s="20" customFormat="1" x14ac:dyDescent="0.15">
      <c r="A27" s="22">
        <v>38657</v>
      </c>
    </row>
    <row r="28" spans="1:21" s="20" customFormat="1" x14ac:dyDescent="0.15">
      <c r="A28" s="19">
        <v>38671</v>
      </c>
      <c r="E28" s="20">
        <v>4</v>
      </c>
      <c r="F28" s="20">
        <v>3</v>
      </c>
      <c r="G28" s="20">
        <v>2</v>
      </c>
      <c r="H28" s="20">
        <v>1</v>
      </c>
      <c r="I28" s="20">
        <v>3</v>
      </c>
      <c r="J28" s="20">
        <v>5</v>
      </c>
      <c r="K28" s="20" t="s">
        <v>146</v>
      </c>
      <c r="L28" s="20" t="s">
        <v>156</v>
      </c>
      <c r="M28" s="20" t="s">
        <v>170</v>
      </c>
      <c r="N28" s="20">
        <v>1</v>
      </c>
    </row>
    <row r="29" spans="1:21" s="20" customFormat="1" x14ac:dyDescent="0.15">
      <c r="A29" s="19">
        <v>38685</v>
      </c>
    </row>
    <row r="30" spans="1:21" s="20" customFormat="1" x14ac:dyDescent="0.15">
      <c r="A30" s="19">
        <v>38699</v>
      </c>
      <c r="E30" s="20">
        <v>3</v>
      </c>
      <c r="F30" s="20">
        <v>1</v>
      </c>
      <c r="G30" s="20">
        <v>1</v>
      </c>
      <c r="H30" s="20">
        <v>1</v>
      </c>
      <c r="I30" s="20">
        <v>1</v>
      </c>
      <c r="K30" s="20" t="s">
        <v>223</v>
      </c>
      <c r="L30" s="20" t="s">
        <v>224</v>
      </c>
      <c r="M30" s="20" t="s">
        <v>185</v>
      </c>
      <c r="N30" s="20">
        <v>1</v>
      </c>
      <c r="O30" s="20">
        <v>0.15</v>
      </c>
      <c r="P30" s="20">
        <v>8.23</v>
      </c>
      <c r="Q30" s="20">
        <v>6.3</v>
      </c>
      <c r="R30" s="20">
        <v>13.04</v>
      </c>
      <c r="S30" s="20">
        <v>0.29199999999999998</v>
      </c>
      <c r="U30" s="20">
        <v>5</v>
      </c>
    </row>
    <row r="31" spans="1:21" s="31" customFormat="1" x14ac:dyDescent="0.15">
      <c r="A31" s="34">
        <v>38804</v>
      </c>
      <c r="E31" s="31">
        <v>2</v>
      </c>
      <c r="F31" s="31">
        <v>1</v>
      </c>
      <c r="G31" s="31">
        <v>3</v>
      </c>
      <c r="H31" s="31">
        <v>1</v>
      </c>
      <c r="I31" s="31">
        <v>1</v>
      </c>
      <c r="J31" s="31" t="s">
        <v>22</v>
      </c>
      <c r="K31" s="31" t="s">
        <v>231</v>
      </c>
      <c r="L31" s="31" t="s">
        <v>162</v>
      </c>
      <c r="M31" s="31" t="s">
        <v>185</v>
      </c>
      <c r="N31" s="31">
        <v>2</v>
      </c>
      <c r="O31" s="31">
        <v>0.38</v>
      </c>
      <c r="P31" s="31">
        <v>10.42</v>
      </c>
      <c r="Q31" s="31">
        <v>6.57</v>
      </c>
      <c r="S31" s="31">
        <v>0.10199999999999999</v>
      </c>
      <c r="U31" s="31">
        <v>14.2</v>
      </c>
    </row>
    <row r="32" spans="1:21" s="31" customFormat="1" x14ac:dyDescent="0.15">
      <c r="A32" s="32">
        <v>38818</v>
      </c>
      <c r="E32" s="31">
        <v>1</v>
      </c>
      <c r="F32" s="36">
        <v>0.66666666666666663</v>
      </c>
      <c r="G32" s="31">
        <v>1</v>
      </c>
      <c r="H32" s="31">
        <v>1</v>
      </c>
      <c r="I32" s="31">
        <v>3</v>
      </c>
      <c r="J32" s="31">
        <v>5</v>
      </c>
      <c r="K32" s="31" t="s">
        <v>124</v>
      </c>
      <c r="L32" s="31" t="s">
        <v>163</v>
      </c>
      <c r="M32" s="31" t="s">
        <v>239</v>
      </c>
      <c r="N32" s="31">
        <v>1</v>
      </c>
      <c r="O32" s="31">
        <v>0.77</v>
      </c>
      <c r="P32" s="31">
        <v>8.56</v>
      </c>
      <c r="Q32" s="31">
        <v>6.63</v>
      </c>
      <c r="S32" s="31">
        <v>0.33800000000000002</v>
      </c>
      <c r="U32" s="31">
        <v>7.1</v>
      </c>
    </row>
    <row r="33" spans="1:21" s="31" customFormat="1" x14ac:dyDescent="0.15">
      <c r="A33" s="32">
        <v>38832</v>
      </c>
      <c r="E33" s="31">
        <v>2</v>
      </c>
      <c r="F33" s="31">
        <v>1</v>
      </c>
      <c r="G33" s="31">
        <v>7</v>
      </c>
      <c r="H33" s="31">
        <v>5</v>
      </c>
      <c r="I33" s="31">
        <v>2</v>
      </c>
      <c r="J33" s="31">
        <v>7</v>
      </c>
      <c r="K33" s="31" t="s">
        <v>156</v>
      </c>
      <c r="L33" s="31" t="s">
        <v>140</v>
      </c>
      <c r="M33" s="31" t="s">
        <v>164</v>
      </c>
      <c r="N33" s="31">
        <v>2</v>
      </c>
      <c r="O33" s="31">
        <v>0.6</v>
      </c>
      <c r="P33" s="31">
        <v>8.3000000000000007</v>
      </c>
      <c r="Q33" s="31">
        <v>6.07</v>
      </c>
      <c r="S33" s="31">
        <v>0.16700000000000001</v>
      </c>
      <c r="U33" s="31">
        <v>8.1</v>
      </c>
    </row>
    <row r="34" spans="1:21" s="31" customFormat="1" x14ac:dyDescent="0.15">
      <c r="A34" s="32">
        <v>38846</v>
      </c>
    </row>
    <row r="35" spans="1:21" s="31" customFormat="1" x14ac:dyDescent="0.15">
      <c r="A35" s="33">
        <v>38860</v>
      </c>
      <c r="E35" s="31">
        <v>2</v>
      </c>
      <c r="F35" s="31">
        <v>2</v>
      </c>
      <c r="G35" s="31">
        <v>1</v>
      </c>
      <c r="H35" s="31">
        <v>1</v>
      </c>
      <c r="I35" s="31">
        <v>3</v>
      </c>
      <c r="J35" s="31">
        <v>8</v>
      </c>
      <c r="K35" s="31" t="s">
        <v>125</v>
      </c>
      <c r="L35" s="31" t="s">
        <v>111</v>
      </c>
      <c r="M35" s="31" t="s">
        <v>59</v>
      </c>
      <c r="N35" s="31">
        <v>2</v>
      </c>
      <c r="O35" s="31">
        <v>1.1000000000000001</v>
      </c>
      <c r="P35" s="31">
        <v>7.04</v>
      </c>
      <c r="Q35" s="31">
        <v>6.19</v>
      </c>
      <c r="S35" s="31">
        <v>8.1000000000000003E-2</v>
      </c>
      <c r="U35" s="31">
        <v>7.1</v>
      </c>
    </row>
    <row r="36" spans="1:21" s="31" customFormat="1" x14ac:dyDescent="0.15">
      <c r="A36" s="33">
        <v>38874</v>
      </c>
      <c r="E36" s="31">
        <v>1</v>
      </c>
      <c r="F36" s="31">
        <v>2</v>
      </c>
      <c r="G36" s="31">
        <v>3</v>
      </c>
      <c r="H36" s="31">
        <v>3</v>
      </c>
      <c r="I36" s="31">
        <v>2</v>
      </c>
      <c r="J36" s="31">
        <v>1</v>
      </c>
      <c r="K36" s="31" t="s">
        <v>281</v>
      </c>
      <c r="L36" s="31" t="s">
        <v>124</v>
      </c>
      <c r="M36" s="31" t="s">
        <v>25</v>
      </c>
      <c r="N36" s="31">
        <v>1</v>
      </c>
      <c r="O36" s="31">
        <v>2.0299999999999998</v>
      </c>
      <c r="P36" s="31">
        <v>5.91</v>
      </c>
      <c r="Q36" s="31">
        <v>5.96</v>
      </c>
      <c r="S36" s="31">
        <v>0.122</v>
      </c>
      <c r="U36" s="31">
        <v>7.9</v>
      </c>
    </row>
    <row r="37" spans="1:21" s="31" customFormat="1" x14ac:dyDescent="0.15">
      <c r="A37" s="33">
        <v>38888</v>
      </c>
      <c r="E37" s="31">
        <v>1</v>
      </c>
      <c r="F37" s="31">
        <v>2</v>
      </c>
      <c r="G37" s="31">
        <v>2</v>
      </c>
      <c r="H37" s="31">
        <v>4</v>
      </c>
      <c r="I37" s="31">
        <v>2</v>
      </c>
      <c r="J37" s="31">
        <v>6</v>
      </c>
      <c r="K37" s="31" t="s">
        <v>140</v>
      </c>
      <c r="L37" s="31" t="s">
        <v>124</v>
      </c>
      <c r="M37" s="31" t="s">
        <v>59</v>
      </c>
      <c r="N37" s="31">
        <v>1</v>
      </c>
      <c r="O37" s="31">
        <v>7.31</v>
      </c>
      <c r="P37" s="31">
        <v>7.59</v>
      </c>
      <c r="Q37" s="31">
        <v>6.67</v>
      </c>
      <c r="R37" s="31">
        <v>5.9</v>
      </c>
      <c r="S37" s="31">
        <v>0.14399999999999999</v>
      </c>
      <c r="U37" s="31">
        <v>14.1</v>
      </c>
    </row>
    <row r="38" spans="1:21" s="27" customFormat="1" x14ac:dyDescent="0.15">
      <c r="A38" s="26">
        <v>38903</v>
      </c>
    </row>
    <row r="39" spans="1:21" s="27" customFormat="1" x14ac:dyDescent="0.15">
      <c r="A39" s="26">
        <v>38916</v>
      </c>
      <c r="E39" s="27">
        <v>3</v>
      </c>
      <c r="F39" s="27">
        <v>2</v>
      </c>
      <c r="G39" s="27">
        <v>1</v>
      </c>
      <c r="H39" s="27">
        <v>1</v>
      </c>
      <c r="I39" s="27">
        <v>2</v>
      </c>
      <c r="K39" s="27" t="s">
        <v>211</v>
      </c>
      <c r="L39" s="27" t="s">
        <v>110</v>
      </c>
      <c r="M39" s="27" t="s">
        <v>185</v>
      </c>
      <c r="O39" s="27">
        <v>0.33</v>
      </c>
      <c r="P39" s="27">
        <v>5.55</v>
      </c>
      <c r="Q39" s="27">
        <v>7.12</v>
      </c>
      <c r="R39" s="27">
        <v>2.8</v>
      </c>
      <c r="S39" s="27">
        <v>0.37</v>
      </c>
      <c r="U39" s="27">
        <v>16</v>
      </c>
    </row>
    <row r="40" spans="1:21" s="27" customFormat="1" x14ac:dyDescent="0.15">
      <c r="A40" s="26">
        <v>38930</v>
      </c>
    </row>
    <row r="41" spans="1:21" s="27" customFormat="1" x14ac:dyDescent="0.15">
      <c r="A41" s="26">
        <v>38944</v>
      </c>
      <c r="E41" s="27">
        <v>1</v>
      </c>
      <c r="F41" s="27">
        <v>2</v>
      </c>
      <c r="G41" s="27">
        <v>1</v>
      </c>
      <c r="H41" s="27">
        <v>1</v>
      </c>
      <c r="I41" s="27">
        <v>2</v>
      </c>
      <c r="J41" s="27">
        <v>5</v>
      </c>
      <c r="K41" s="27" t="s">
        <v>112</v>
      </c>
      <c r="L41" s="27" t="s">
        <v>210</v>
      </c>
      <c r="M41" s="27" t="s">
        <v>170</v>
      </c>
      <c r="N41" s="27">
        <v>1</v>
      </c>
      <c r="O41" s="27">
        <v>3.46</v>
      </c>
      <c r="P41" s="27">
        <v>6.69</v>
      </c>
      <c r="Q41" s="27">
        <v>6.28</v>
      </c>
      <c r="R41" s="27">
        <v>8.32</v>
      </c>
      <c r="S41" s="27">
        <v>0.1</v>
      </c>
      <c r="U41" s="27">
        <v>19.600000000000001</v>
      </c>
    </row>
    <row r="42" spans="1:21" s="27" customFormat="1" x14ac:dyDescent="0.15">
      <c r="A42" s="26">
        <v>38958</v>
      </c>
      <c r="E42" s="27">
        <v>2</v>
      </c>
      <c r="F42" s="27">
        <v>2</v>
      </c>
      <c r="G42" s="27">
        <v>3</v>
      </c>
      <c r="H42" s="27">
        <v>1</v>
      </c>
      <c r="I42" s="27">
        <v>3</v>
      </c>
      <c r="J42" s="27" t="s">
        <v>337</v>
      </c>
      <c r="K42" s="27" t="s">
        <v>110</v>
      </c>
      <c r="L42" s="27" t="s">
        <v>140</v>
      </c>
      <c r="M42" s="27" t="s">
        <v>59</v>
      </c>
      <c r="N42" s="27">
        <v>1</v>
      </c>
      <c r="O42" s="27">
        <v>2.64</v>
      </c>
      <c r="P42" s="27">
        <v>6.68</v>
      </c>
      <c r="Q42" s="27">
        <v>6.02</v>
      </c>
      <c r="R42" s="27">
        <v>6.5</v>
      </c>
      <c r="S42" s="27">
        <v>8.5000000000000006E-2</v>
      </c>
      <c r="U42" s="27">
        <v>19.5</v>
      </c>
    </row>
    <row r="43" spans="1:21" s="27" customFormat="1" x14ac:dyDescent="0.15">
      <c r="A43" s="26">
        <v>38972</v>
      </c>
      <c r="E43" s="27">
        <v>2</v>
      </c>
      <c r="F43" s="27">
        <v>2</v>
      </c>
      <c r="G43" s="27">
        <v>1</v>
      </c>
      <c r="H43" s="27">
        <v>1</v>
      </c>
      <c r="I43" s="27">
        <v>2</v>
      </c>
      <c r="J43" s="27">
        <v>2</v>
      </c>
      <c r="K43" s="27" t="s">
        <v>147</v>
      </c>
      <c r="L43" s="27" t="s">
        <v>131</v>
      </c>
      <c r="M43" s="27" t="s">
        <v>170</v>
      </c>
      <c r="N43" s="27">
        <v>1</v>
      </c>
      <c r="O43" s="27">
        <v>0.65</v>
      </c>
      <c r="P43" s="27">
        <v>8.83</v>
      </c>
      <c r="Q43" s="27">
        <v>6.26</v>
      </c>
      <c r="R43" s="27">
        <v>2.58</v>
      </c>
      <c r="S43" s="27">
        <v>0.20100000000000001</v>
      </c>
      <c r="U43" s="27">
        <v>12.1</v>
      </c>
    </row>
    <row r="44" spans="1:21" x14ac:dyDescent="0.15">
      <c r="A44" s="6">
        <v>38985</v>
      </c>
      <c r="E44">
        <v>3</v>
      </c>
      <c r="F44">
        <v>1</v>
      </c>
      <c r="G44">
        <v>1</v>
      </c>
      <c r="H44">
        <v>3</v>
      </c>
      <c r="I44">
        <v>1</v>
      </c>
      <c r="K44" t="s">
        <v>125</v>
      </c>
      <c r="L44" t="s">
        <v>111</v>
      </c>
      <c r="M44" t="s">
        <v>59</v>
      </c>
      <c r="N44">
        <v>1</v>
      </c>
      <c r="O44">
        <v>0.9</v>
      </c>
      <c r="P44">
        <v>7.6</v>
      </c>
      <c r="Q44">
        <v>6.24</v>
      </c>
      <c r="R44">
        <v>4.28</v>
      </c>
      <c r="S44">
        <v>0.123</v>
      </c>
      <c r="U44">
        <v>9.4</v>
      </c>
    </row>
    <row r="45" spans="1:21" x14ac:dyDescent="0.15">
      <c r="A45" s="6">
        <v>39000</v>
      </c>
      <c r="E45">
        <v>2</v>
      </c>
      <c r="F45">
        <v>2</v>
      </c>
      <c r="G45">
        <v>1</v>
      </c>
      <c r="H45">
        <v>1</v>
      </c>
      <c r="I45">
        <v>2</v>
      </c>
      <c r="J45">
        <v>2</v>
      </c>
      <c r="K45" t="s">
        <v>131</v>
      </c>
      <c r="L45" t="s">
        <v>125</v>
      </c>
      <c r="M45" t="s">
        <v>59</v>
      </c>
      <c r="N45">
        <v>1</v>
      </c>
      <c r="O45">
        <v>0.41</v>
      </c>
      <c r="P45">
        <v>8.1999999999999993</v>
      </c>
      <c r="Q45">
        <v>6.13</v>
      </c>
      <c r="R45">
        <v>2.69</v>
      </c>
      <c r="S45">
        <v>0.14899999999999999</v>
      </c>
      <c r="U45">
        <v>12.1</v>
      </c>
    </row>
    <row r="46" spans="1:21" x14ac:dyDescent="0.15">
      <c r="A46" s="6">
        <v>39014</v>
      </c>
      <c r="E46">
        <v>3</v>
      </c>
      <c r="F46">
        <v>2</v>
      </c>
      <c r="G46">
        <v>2</v>
      </c>
      <c r="H46">
        <v>2</v>
      </c>
      <c r="I46">
        <v>2</v>
      </c>
      <c r="J46">
        <v>8</v>
      </c>
      <c r="K46" t="s">
        <v>169</v>
      </c>
      <c r="L46" t="s">
        <v>163</v>
      </c>
      <c r="M46" t="s">
        <v>170</v>
      </c>
      <c r="N46">
        <v>1</v>
      </c>
      <c r="O46">
        <v>0.37</v>
      </c>
      <c r="P46">
        <v>8.11</v>
      </c>
      <c r="Q46">
        <v>6.36</v>
      </c>
      <c r="R46">
        <v>2.2799999999999998</v>
      </c>
      <c r="S46">
        <v>0.156</v>
      </c>
      <c r="U46">
        <v>8</v>
      </c>
    </row>
    <row r="47" spans="1:21" x14ac:dyDescent="0.15">
      <c r="A47" s="6">
        <v>39028</v>
      </c>
    </row>
    <row r="48" spans="1:21" x14ac:dyDescent="0.15">
      <c r="A48" s="6">
        <v>39042</v>
      </c>
      <c r="E48">
        <v>3</v>
      </c>
      <c r="F48">
        <v>2</v>
      </c>
      <c r="G48">
        <v>2</v>
      </c>
      <c r="I48">
        <v>2</v>
      </c>
      <c r="J48">
        <v>2</v>
      </c>
      <c r="K48" t="s">
        <v>349</v>
      </c>
      <c r="L48" t="s">
        <v>156</v>
      </c>
      <c r="M48" t="s">
        <v>185</v>
      </c>
      <c r="N48">
        <v>1</v>
      </c>
      <c r="O48">
        <v>7.0000000000000007E-2</v>
      </c>
      <c r="P48">
        <v>8.14</v>
      </c>
      <c r="Q48">
        <v>6.17</v>
      </c>
      <c r="R48">
        <v>5.82</v>
      </c>
      <c r="S48">
        <v>0.25700000000000001</v>
      </c>
      <c r="U48">
        <v>7.5</v>
      </c>
    </row>
    <row r="49" spans="1:21" x14ac:dyDescent="0.15">
      <c r="A49" s="6">
        <v>39056</v>
      </c>
    </row>
    <row r="50" spans="1:21" x14ac:dyDescent="0.15">
      <c r="A50" s="6"/>
    </row>
    <row r="51" spans="1:21" x14ac:dyDescent="0.15">
      <c r="A51" s="6"/>
    </row>
    <row r="52" spans="1:21" x14ac:dyDescent="0.15">
      <c r="A52" s="6"/>
    </row>
    <row r="53" spans="1:21" s="20" customFormat="1" x14ac:dyDescent="0.15">
      <c r="A53" s="19">
        <v>38615</v>
      </c>
      <c r="B53" s="20" t="s">
        <v>91</v>
      </c>
      <c r="C53" s="20" t="s">
        <v>92</v>
      </c>
      <c r="D53" s="20" t="s">
        <v>75</v>
      </c>
      <c r="E53" s="20">
        <v>2</v>
      </c>
      <c r="F53" s="20">
        <v>2</v>
      </c>
      <c r="G53" s="20">
        <v>3</v>
      </c>
      <c r="H53" s="20">
        <v>4</v>
      </c>
      <c r="I53" s="20">
        <v>3</v>
      </c>
      <c r="J53" s="20">
        <v>5</v>
      </c>
      <c r="K53" s="20" t="s">
        <v>110</v>
      </c>
      <c r="L53" s="20" t="s">
        <v>112</v>
      </c>
      <c r="M53" s="20" t="s">
        <v>31</v>
      </c>
      <c r="N53" s="20">
        <v>1</v>
      </c>
      <c r="O53" s="20">
        <v>6.55</v>
      </c>
      <c r="P53" s="20">
        <v>4.8600000000000003</v>
      </c>
      <c r="Q53" s="20">
        <v>5.98</v>
      </c>
      <c r="R53" s="20">
        <v>16.649999999999999</v>
      </c>
      <c r="S53" s="20">
        <v>8.4000000000000005E-2</v>
      </c>
      <c r="T53" s="20">
        <v>1</v>
      </c>
      <c r="U53" s="20">
        <v>14.4</v>
      </c>
    </row>
    <row r="54" spans="1:21" s="20" customFormat="1" x14ac:dyDescent="0.15">
      <c r="A54" s="19">
        <v>38629</v>
      </c>
      <c r="E54" s="20">
        <v>1</v>
      </c>
      <c r="F54" s="20">
        <v>2</v>
      </c>
      <c r="G54" s="20">
        <v>2</v>
      </c>
      <c r="H54" s="20">
        <v>3</v>
      </c>
      <c r="I54" s="20">
        <v>2</v>
      </c>
      <c r="J54" s="20">
        <v>5</v>
      </c>
      <c r="K54" s="20" t="s">
        <v>112</v>
      </c>
      <c r="L54" s="20" t="s">
        <v>111</v>
      </c>
      <c r="M54" s="20" t="s">
        <v>32</v>
      </c>
      <c r="N54" s="20">
        <v>1</v>
      </c>
      <c r="O54" s="20">
        <v>0.21</v>
      </c>
      <c r="P54" s="20">
        <v>8.92</v>
      </c>
      <c r="Q54" s="20">
        <v>7.34</v>
      </c>
      <c r="R54" s="20">
        <v>13.45</v>
      </c>
      <c r="S54" s="20">
        <v>0.21</v>
      </c>
      <c r="U54" s="20">
        <v>1.4</v>
      </c>
    </row>
    <row r="55" spans="1:21" s="20" customFormat="1" x14ac:dyDescent="0.15">
      <c r="A55" s="22">
        <v>38643</v>
      </c>
      <c r="E55" s="20">
        <v>1</v>
      </c>
      <c r="F55" s="20">
        <v>2</v>
      </c>
      <c r="G55" s="20">
        <v>1</v>
      </c>
      <c r="H55" s="20">
        <v>1</v>
      </c>
      <c r="I55" s="20">
        <v>2</v>
      </c>
      <c r="J55" s="20">
        <v>5</v>
      </c>
      <c r="K55" s="20" t="s">
        <v>111</v>
      </c>
      <c r="L55" s="20" t="s">
        <v>146</v>
      </c>
      <c r="M55" s="20" t="s">
        <v>32</v>
      </c>
      <c r="N55" s="20">
        <v>1</v>
      </c>
      <c r="O55" s="20">
        <v>5.38</v>
      </c>
      <c r="P55" s="20">
        <v>8.99</v>
      </c>
      <c r="Q55" s="20">
        <v>5.37</v>
      </c>
      <c r="R55" s="20">
        <v>14.85</v>
      </c>
      <c r="S55" s="20">
        <v>0.161</v>
      </c>
      <c r="U55" s="20">
        <v>7.9</v>
      </c>
    </row>
    <row r="56" spans="1:21" s="20" customFormat="1" x14ac:dyDescent="0.15">
      <c r="A56" s="22">
        <v>38657</v>
      </c>
      <c r="E56" s="20">
        <v>2</v>
      </c>
      <c r="F56" s="20">
        <v>3</v>
      </c>
      <c r="G56" s="20">
        <v>2</v>
      </c>
      <c r="H56" s="20">
        <v>1</v>
      </c>
      <c r="I56" s="20">
        <v>4</v>
      </c>
      <c r="J56" s="20">
        <v>5</v>
      </c>
      <c r="K56" s="20" t="s">
        <v>146</v>
      </c>
      <c r="L56" s="20" t="s">
        <v>177</v>
      </c>
      <c r="M56" s="20" t="s">
        <v>32</v>
      </c>
      <c r="N56" s="20">
        <v>1</v>
      </c>
      <c r="O56" s="20">
        <v>6.61</v>
      </c>
      <c r="P56" s="20">
        <v>3.6</v>
      </c>
      <c r="Q56" s="20">
        <v>5.58</v>
      </c>
      <c r="R56" s="20">
        <v>36.58</v>
      </c>
      <c r="S56" s="20">
        <v>7.4999999999999997E-2</v>
      </c>
      <c r="U56" s="20">
        <v>14.9</v>
      </c>
    </row>
    <row r="57" spans="1:21" s="20" customFormat="1" x14ac:dyDescent="0.15">
      <c r="A57" s="19">
        <v>38671</v>
      </c>
      <c r="E57" s="20">
        <v>1</v>
      </c>
      <c r="F57" s="20">
        <v>2</v>
      </c>
      <c r="G57" s="20">
        <v>3</v>
      </c>
      <c r="H57" s="20">
        <v>3</v>
      </c>
      <c r="I57" s="20">
        <v>3</v>
      </c>
      <c r="J57" s="20">
        <v>5</v>
      </c>
      <c r="K57" s="20" t="s">
        <v>147</v>
      </c>
      <c r="L57" s="20" t="s">
        <v>163</v>
      </c>
      <c r="M57" s="20" t="s">
        <v>31</v>
      </c>
      <c r="N57" s="20">
        <v>1</v>
      </c>
      <c r="O57" s="20">
        <v>6.71</v>
      </c>
      <c r="P57" s="20">
        <v>5.72</v>
      </c>
      <c r="Q57" s="20">
        <v>5.51</v>
      </c>
      <c r="R57" s="20">
        <v>33.630000000000003</v>
      </c>
      <c r="S57" s="20">
        <v>8.2000000000000003E-2</v>
      </c>
      <c r="U57" s="20">
        <v>11.2</v>
      </c>
    </row>
    <row r="58" spans="1:21" s="20" customFormat="1" x14ac:dyDescent="0.15">
      <c r="A58" s="19">
        <v>38685</v>
      </c>
      <c r="E58" s="20">
        <v>4</v>
      </c>
      <c r="F58" s="20">
        <v>3</v>
      </c>
      <c r="G58" s="20">
        <v>3</v>
      </c>
      <c r="H58" s="20">
        <v>3</v>
      </c>
      <c r="I58" s="20">
        <v>3</v>
      </c>
      <c r="J58" s="20">
        <v>5</v>
      </c>
      <c r="K58" s="20" t="s">
        <v>125</v>
      </c>
      <c r="L58" s="20" t="s">
        <v>156</v>
      </c>
      <c r="M58" s="20" t="s">
        <v>25</v>
      </c>
      <c r="N58" s="20">
        <v>1</v>
      </c>
      <c r="O58" s="20">
        <v>5.0599999999999996</v>
      </c>
      <c r="P58" s="20">
        <v>7.33</v>
      </c>
      <c r="Q58" s="20">
        <v>5.85</v>
      </c>
      <c r="R58" s="20">
        <v>16.86</v>
      </c>
      <c r="S58" s="20">
        <v>4.8000000000000001E-2</v>
      </c>
      <c r="U58" s="20">
        <v>11.3</v>
      </c>
    </row>
    <row r="59" spans="1:21" s="20" customFormat="1" x14ac:dyDescent="0.15">
      <c r="A59" s="19">
        <v>38699</v>
      </c>
      <c r="E59" s="20">
        <v>3</v>
      </c>
      <c r="F59" s="20">
        <v>2</v>
      </c>
      <c r="G59" s="20">
        <v>1</v>
      </c>
      <c r="H59" s="20">
        <v>1</v>
      </c>
      <c r="I59" s="20">
        <v>3</v>
      </c>
      <c r="J59" s="20">
        <v>5</v>
      </c>
      <c r="K59" s="20" t="s">
        <v>207</v>
      </c>
      <c r="L59" s="20" t="s">
        <v>182</v>
      </c>
      <c r="M59" s="20" t="s">
        <v>25</v>
      </c>
      <c r="N59" s="20">
        <v>1</v>
      </c>
      <c r="O59" s="20">
        <v>3.39</v>
      </c>
      <c r="P59" s="20">
        <v>3.96</v>
      </c>
      <c r="Q59" s="20">
        <v>5.66</v>
      </c>
      <c r="R59" s="20">
        <v>28.27</v>
      </c>
      <c r="S59" s="20">
        <v>0.20499999999999999</v>
      </c>
      <c r="U59" s="20">
        <v>6.9</v>
      </c>
    </row>
    <row r="60" spans="1:21" s="31" customFormat="1" x14ac:dyDescent="0.15">
      <c r="A60" s="37">
        <v>38804</v>
      </c>
      <c r="E60" s="31">
        <v>1</v>
      </c>
      <c r="F60" s="31">
        <v>3</v>
      </c>
      <c r="G60" s="31">
        <v>2</v>
      </c>
      <c r="H60" s="31">
        <v>2</v>
      </c>
      <c r="I60" s="31">
        <v>3</v>
      </c>
      <c r="J60" s="31">
        <v>5</v>
      </c>
      <c r="K60" s="31" t="s">
        <v>230</v>
      </c>
      <c r="L60" s="31" t="s">
        <v>162</v>
      </c>
      <c r="M60" s="31" t="s">
        <v>59</v>
      </c>
      <c r="N60" s="31">
        <v>1</v>
      </c>
      <c r="O60" s="31">
        <v>4.0999999999999996</v>
      </c>
      <c r="P60" s="31">
        <v>9.8800000000000008</v>
      </c>
      <c r="Q60" s="31">
        <v>6.17</v>
      </c>
      <c r="S60" s="31">
        <v>8.5999999999999993E-2</v>
      </c>
      <c r="U60" s="31">
        <v>10.3</v>
      </c>
    </row>
    <row r="61" spans="1:21" s="31" customFormat="1" x14ac:dyDescent="0.15">
      <c r="A61" s="32">
        <v>38818</v>
      </c>
      <c r="E61" s="31">
        <v>3</v>
      </c>
      <c r="F61" s="31">
        <v>2</v>
      </c>
      <c r="G61" s="31">
        <v>1</v>
      </c>
      <c r="H61" s="31">
        <v>3</v>
      </c>
      <c r="J61" s="31">
        <v>5</v>
      </c>
      <c r="K61" s="31" t="s">
        <v>236</v>
      </c>
      <c r="L61" s="31" t="s">
        <v>156</v>
      </c>
      <c r="M61" s="31" t="s">
        <v>59</v>
      </c>
      <c r="N61" s="31">
        <v>1</v>
      </c>
      <c r="O61" s="31">
        <v>1.33</v>
      </c>
      <c r="P61" s="31">
        <v>9.0299999999999994</v>
      </c>
      <c r="Q61" s="31">
        <v>6.77</v>
      </c>
      <c r="S61" s="31">
        <v>7.1999999999999995E-2</v>
      </c>
      <c r="U61" s="31">
        <v>7.8</v>
      </c>
    </row>
    <row r="62" spans="1:21" s="31" customFormat="1" x14ac:dyDescent="0.15">
      <c r="A62" s="32">
        <v>38832</v>
      </c>
      <c r="E62" s="31">
        <v>1</v>
      </c>
      <c r="F62" s="31">
        <v>2</v>
      </c>
      <c r="G62" s="31">
        <v>1</v>
      </c>
      <c r="H62" s="31">
        <v>4</v>
      </c>
      <c r="I62" s="31">
        <v>3</v>
      </c>
      <c r="J62" s="31">
        <v>5</v>
      </c>
      <c r="K62" s="31" t="s">
        <v>245</v>
      </c>
      <c r="L62" s="31" t="s">
        <v>147</v>
      </c>
      <c r="M62" s="31" t="s">
        <v>240</v>
      </c>
      <c r="N62" s="31">
        <v>1</v>
      </c>
      <c r="O62" s="31">
        <v>2.65</v>
      </c>
      <c r="P62" s="31">
        <v>7.53</v>
      </c>
      <c r="Q62" s="31">
        <v>5.65</v>
      </c>
      <c r="S62" s="31">
        <v>2.8000000000000001E-2</v>
      </c>
      <c r="U62" s="31">
        <v>12.8</v>
      </c>
    </row>
    <row r="63" spans="1:21" s="31" customFormat="1" x14ac:dyDescent="0.15">
      <c r="A63" s="32">
        <v>38846</v>
      </c>
      <c r="E63" s="31">
        <v>2</v>
      </c>
      <c r="F63" s="31">
        <v>2</v>
      </c>
      <c r="G63" s="31">
        <v>2</v>
      </c>
      <c r="H63" s="31">
        <v>3</v>
      </c>
      <c r="I63" s="31">
        <v>2</v>
      </c>
      <c r="J63" s="31">
        <v>2</v>
      </c>
      <c r="K63" s="31" t="s">
        <v>257</v>
      </c>
      <c r="L63" s="31" t="s">
        <v>155</v>
      </c>
      <c r="M63" s="31" t="s">
        <v>31</v>
      </c>
      <c r="N63" s="31">
        <v>1</v>
      </c>
      <c r="O63" s="31">
        <v>1.87</v>
      </c>
      <c r="P63" s="31">
        <v>10.93</v>
      </c>
      <c r="Q63" s="31">
        <v>6.07</v>
      </c>
      <c r="S63" s="31">
        <v>6.3E-2</v>
      </c>
      <c r="U63" s="31">
        <v>8.6999999999999993</v>
      </c>
    </row>
    <row r="64" spans="1:21" s="31" customFormat="1" x14ac:dyDescent="0.15">
      <c r="A64" s="33">
        <v>38860</v>
      </c>
      <c r="E64" s="31">
        <v>2</v>
      </c>
      <c r="F64" s="31">
        <v>2</v>
      </c>
      <c r="G64" s="31">
        <v>1</v>
      </c>
      <c r="H64" s="31">
        <v>2</v>
      </c>
      <c r="I64" s="31">
        <v>3</v>
      </c>
      <c r="J64" s="31">
        <v>1</v>
      </c>
      <c r="K64" s="31" t="s">
        <v>155</v>
      </c>
      <c r="L64" s="31" t="s">
        <v>147</v>
      </c>
      <c r="M64" s="31" t="s">
        <v>31</v>
      </c>
      <c r="N64" s="31">
        <v>1</v>
      </c>
      <c r="O64" s="31">
        <v>2.7</v>
      </c>
      <c r="P64" s="31">
        <v>8.15</v>
      </c>
      <c r="Q64" s="31">
        <v>5.91</v>
      </c>
      <c r="S64" s="31">
        <v>0.06</v>
      </c>
      <c r="U64" s="31">
        <v>7.9</v>
      </c>
    </row>
    <row r="65" spans="1:21" s="31" customFormat="1" x14ac:dyDescent="0.15">
      <c r="A65" s="33">
        <v>38874</v>
      </c>
      <c r="E65" s="31">
        <v>3</v>
      </c>
      <c r="F65" s="31">
        <v>2</v>
      </c>
      <c r="G65" s="31">
        <v>7</v>
      </c>
      <c r="H65" s="31">
        <v>4</v>
      </c>
      <c r="I65" s="31">
        <v>2</v>
      </c>
      <c r="J65" s="31">
        <v>1</v>
      </c>
      <c r="K65" s="31" t="s">
        <v>155</v>
      </c>
      <c r="L65" s="31" t="s">
        <v>131</v>
      </c>
      <c r="M65" s="31" t="s">
        <v>282</v>
      </c>
      <c r="N65" s="31">
        <v>1</v>
      </c>
      <c r="O65" s="31">
        <v>1.1200000000000001</v>
      </c>
      <c r="P65" s="31">
        <v>6.03</v>
      </c>
      <c r="Q65" s="31">
        <v>5.96</v>
      </c>
      <c r="S65" s="31">
        <v>8.8999999999999996E-2</v>
      </c>
      <c r="U65" s="31">
        <v>11.9</v>
      </c>
    </row>
    <row r="66" spans="1:21" s="31" customFormat="1" x14ac:dyDescent="0.15">
      <c r="A66" s="33">
        <v>38888</v>
      </c>
      <c r="E66" s="31">
        <v>3</v>
      </c>
      <c r="F66" s="31">
        <v>2</v>
      </c>
      <c r="G66" s="31">
        <v>2</v>
      </c>
      <c r="H66" s="31">
        <v>3</v>
      </c>
      <c r="I66" s="31">
        <v>2</v>
      </c>
      <c r="J66" s="31">
        <v>1</v>
      </c>
      <c r="K66" s="31" t="s">
        <v>290</v>
      </c>
      <c r="L66" s="31" t="s">
        <v>112</v>
      </c>
      <c r="M66" s="31" t="s">
        <v>59</v>
      </c>
      <c r="N66" s="31">
        <v>1</v>
      </c>
      <c r="O66" s="31">
        <v>11.23</v>
      </c>
      <c r="P66" s="31">
        <v>7.71</v>
      </c>
      <c r="Q66" s="31">
        <v>6.61</v>
      </c>
      <c r="R66" s="31">
        <v>8</v>
      </c>
      <c r="S66" s="31">
        <v>8.7999999999999995E-2</v>
      </c>
      <c r="U66" s="31">
        <v>31</v>
      </c>
    </row>
    <row r="67" spans="1:21" s="27" customFormat="1" x14ac:dyDescent="0.15">
      <c r="A67" s="26">
        <v>38903</v>
      </c>
      <c r="E67" s="27">
        <v>1</v>
      </c>
      <c r="F67" s="27">
        <v>3</v>
      </c>
      <c r="G67" s="27">
        <v>2</v>
      </c>
      <c r="H67" s="27">
        <v>5</v>
      </c>
      <c r="I67" s="27">
        <v>3</v>
      </c>
      <c r="J67" s="27">
        <v>5</v>
      </c>
      <c r="L67" s="27" t="s">
        <v>210</v>
      </c>
      <c r="M67" s="27" t="s">
        <v>59</v>
      </c>
      <c r="N67" s="27">
        <v>1</v>
      </c>
      <c r="O67" s="27">
        <v>4.21</v>
      </c>
      <c r="P67" s="27">
        <v>8.48</v>
      </c>
      <c r="Q67" s="27">
        <v>5.7</v>
      </c>
      <c r="R67" s="27">
        <v>8.5</v>
      </c>
      <c r="S67" s="27">
        <v>5.5E-2</v>
      </c>
      <c r="U67" s="27">
        <v>29.4</v>
      </c>
    </row>
    <row r="68" spans="1:21" s="27" customFormat="1" x14ac:dyDescent="0.15">
      <c r="A68" s="26">
        <v>38916</v>
      </c>
    </row>
    <row r="69" spans="1:21" s="27" customFormat="1" x14ac:dyDescent="0.15">
      <c r="A69" s="26">
        <v>38930</v>
      </c>
      <c r="E69" s="27">
        <v>4</v>
      </c>
      <c r="F69" s="27">
        <v>2</v>
      </c>
      <c r="G69" s="27">
        <v>1</v>
      </c>
      <c r="H69" s="27">
        <v>1</v>
      </c>
      <c r="I69" s="27">
        <v>3</v>
      </c>
      <c r="J69" s="27">
        <v>5</v>
      </c>
      <c r="K69" s="27" t="s">
        <v>323</v>
      </c>
      <c r="L69" s="27" t="s">
        <v>324</v>
      </c>
      <c r="M69" s="27" t="s">
        <v>59</v>
      </c>
      <c r="N69" s="27">
        <v>1</v>
      </c>
      <c r="O69" s="27">
        <v>2.5499999999999998</v>
      </c>
      <c r="P69" s="27">
        <v>8.24</v>
      </c>
      <c r="Q69" s="27">
        <v>6.32</v>
      </c>
      <c r="R69" s="27">
        <v>6</v>
      </c>
      <c r="S69" s="27">
        <v>0.30299999999999999</v>
      </c>
      <c r="U69" s="27">
        <v>33.200000000000003</v>
      </c>
    </row>
    <row r="70" spans="1:21" s="27" customFormat="1" x14ac:dyDescent="0.15">
      <c r="A70" s="26">
        <v>38944</v>
      </c>
      <c r="E70" s="27">
        <v>3</v>
      </c>
      <c r="F70" s="27">
        <v>2</v>
      </c>
      <c r="G70" s="27">
        <v>3</v>
      </c>
      <c r="H70" s="27">
        <v>1</v>
      </c>
      <c r="I70" s="27">
        <v>1</v>
      </c>
      <c r="K70" s="27" t="s">
        <v>140</v>
      </c>
      <c r="L70" s="27" t="s">
        <v>131</v>
      </c>
      <c r="M70" s="27" t="s">
        <v>59</v>
      </c>
      <c r="N70" s="27">
        <v>1</v>
      </c>
      <c r="O70" s="27">
        <v>3.06</v>
      </c>
      <c r="P70" s="27">
        <v>7.12</v>
      </c>
      <c r="Q70" s="27">
        <v>6.35</v>
      </c>
      <c r="R70" s="27">
        <v>7.56</v>
      </c>
      <c r="S70" s="27">
        <v>0.106</v>
      </c>
      <c r="U70" s="27">
        <v>25.2</v>
      </c>
    </row>
    <row r="71" spans="1:21" s="27" customFormat="1" x14ac:dyDescent="0.15">
      <c r="A71" s="26">
        <v>38958</v>
      </c>
    </row>
    <row r="72" spans="1:21" x14ac:dyDescent="0.15">
      <c r="A72" s="6"/>
    </row>
    <row r="73" spans="1:21" x14ac:dyDescent="0.15">
      <c r="A73" s="6"/>
    </row>
    <row r="74" spans="1:21" x14ac:dyDescent="0.15">
      <c r="A74" s="6"/>
    </row>
    <row r="75" spans="1:21" s="20" customFormat="1" x14ac:dyDescent="0.15">
      <c r="A75" s="19">
        <v>38615</v>
      </c>
      <c r="B75" s="20" t="s">
        <v>94</v>
      </c>
      <c r="C75" s="20" t="s">
        <v>95</v>
      </c>
      <c r="T75" s="20">
        <v>1</v>
      </c>
    </row>
    <row r="76" spans="1:21" s="20" customFormat="1" x14ac:dyDescent="0.15">
      <c r="A76" s="19">
        <v>38629</v>
      </c>
    </row>
    <row r="77" spans="1:21" s="20" customFormat="1" x14ac:dyDescent="0.15">
      <c r="A77" s="22">
        <v>38643</v>
      </c>
    </row>
    <row r="78" spans="1:21" s="20" customFormat="1" x14ac:dyDescent="0.15">
      <c r="A78" s="22">
        <v>38657</v>
      </c>
    </row>
    <row r="79" spans="1:21" s="20" customFormat="1" x14ac:dyDescent="0.15">
      <c r="A79" s="19">
        <v>38671</v>
      </c>
    </row>
    <row r="80" spans="1:21" s="20" customFormat="1" x14ac:dyDescent="0.15">
      <c r="A80" s="19">
        <v>38685</v>
      </c>
    </row>
    <row r="81" spans="1:21" s="20" customFormat="1" x14ac:dyDescent="0.15">
      <c r="A81" s="19">
        <v>38699</v>
      </c>
    </row>
    <row r="82" spans="1:21" s="31" customFormat="1" x14ac:dyDescent="0.15">
      <c r="A82" s="34">
        <v>38804</v>
      </c>
    </row>
    <row r="83" spans="1:21" s="31" customFormat="1" x14ac:dyDescent="0.15">
      <c r="A83" s="32">
        <v>38818</v>
      </c>
      <c r="E83" s="31">
        <v>2</v>
      </c>
      <c r="F83" s="31">
        <v>2</v>
      </c>
      <c r="G83" s="31">
        <v>1</v>
      </c>
      <c r="H83" s="31">
        <v>1</v>
      </c>
      <c r="I83" s="31">
        <v>2</v>
      </c>
      <c r="J83" s="31">
        <v>5</v>
      </c>
      <c r="K83" s="31" t="s">
        <v>127</v>
      </c>
      <c r="M83" s="31" t="s">
        <v>240</v>
      </c>
      <c r="N83" s="31">
        <v>1</v>
      </c>
      <c r="O83" s="31">
        <v>4.5599999999999996</v>
      </c>
      <c r="P83" s="31">
        <v>9.69</v>
      </c>
      <c r="Q83" s="31">
        <v>6.22</v>
      </c>
      <c r="S83" s="31">
        <v>0.38</v>
      </c>
      <c r="U83" s="31">
        <v>71.2</v>
      </c>
    </row>
    <row r="84" spans="1:21" s="31" customFormat="1" x14ac:dyDescent="0.15">
      <c r="A84" s="32">
        <v>38832</v>
      </c>
      <c r="E84" s="31">
        <v>4</v>
      </c>
      <c r="F84" s="31">
        <v>2</v>
      </c>
      <c r="G84" s="31">
        <v>1</v>
      </c>
      <c r="H84" s="31">
        <v>2</v>
      </c>
      <c r="I84" s="31">
        <v>2</v>
      </c>
      <c r="J84" s="31">
        <v>7</v>
      </c>
      <c r="K84" s="31" t="s">
        <v>247</v>
      </c>
      <c r="L84" s="31" t="s">
        <v>130</v>
      </c>
      <c r="M84" s="31" t="s">
        <v>240</v>
      </c>
      <c r="N84" s="31">
        <v>1</v>
      </c>
      <c r="O84" s="31">
        <v>6.6</v>
      </c>
      <c r="P84" s="31">
        <v>8.58</v>
      </c>
      <c r="Q84" s="31">
        <v>5.67</v>
      </c>
      <c r="S84" s="31">
        <v>2.1000000000000001E-2</v>
      </c>
      <c r="U84" s="31">
        <v>12.6</v>
      </c>
    </row>
    <row r="85" spans="1:21" s="31" customFormat="1" x14ac:dyDescent="0.15">
      <c r="A85" s="32">
        <v>38846</v>
      </c>
      <c r="E85" s="31">
        <v>1</v>
      </c>
      <c r="F85" s="31">
        <v>3</v>
      </c>
      <c r="G85" s="31">
        <v>1</v>
      </c>
      <c r="H85" s="31">
        <v>1</v>
      </c>
      <c r="I85" s="31">
        <v>3</v>
      </c>
      <c r="J85" s="31">
        <v>2</v>
      </c>
      <c r="K85" s="31" t="s">
        <v>146</v>
      </c>
      <c r="L85" s="31" t="s">
        <v>258</v>
      </c>
      <c r="M85" s="31" t="s">
        <v>23</v>
      </c>
      <c r="N85" s="31">
        <v>1</v>
      </c>
      <c r="O85" s="31">
        <v>0.06</v>
      </c>
      <c r="P85" s="31">
        <v>9.3000000000000007</v>
      </c>
      <c r="Q85" s="31">
        <v>5.98</v>
      </c>
      <c r="S85" s="31">
        <v>3.7999999999999999E-2</v>
      </c>
      <c r="U85" s="31">
        <v>7.5</v>
      </c>
    </row>
    <row r="86" spans="1:21" s="31" customFormat="1" x14ac:dyDescent="0.15">
      <c r="A86" s="33">
        <v>38860</v>
      </c>
      <c r="E86" s="31">
        <v>4</v>
      </c>
      <c r="F86" s="31">
        <v>4</v>
      </c>
      <c r="G86" s="31">
        <v>2</v>
      </c>
      <c r="H86" s="31">
        <v>1</v>
      </c>
      <c r="I86" s="31">
        <v>4</v>
      </c>
      <c r="J86" s="31">
        <v>7</v>
      </c>
      <c r="K86" s="31" t="s">
        <v>163</v>
      </c>
      <c r="L86" s="31" t="s">
        <v>260</v>
      </c>
      <c r="M86" s="31" t="s">
        <v>240</v>
      </c>
      <c r="N86" s="31">
        <v>1</v>
      </c>
      <c r="O86" s="31">
        <v>4.09</v>
      </c>
      <c r="P86" s="31">
        <v>7.47</v>
      </c>
      <c r="Q86" s="31">
        <v>5.82</v>
      </c>
      <c r="S86" s="31">
        <v>1.4999999999999999E-2</v>
      </c>
      <c r="U86" s="31">
        <v>8.1</v>
      </c>
    </row>
    <row r="87" spans="1:21" s="31" customFormat="1" x14ac:dyDescent="0.15">
      <c r="A87" s="33">
        <v>38874</v>
      </c>
      <c r="E87" s="31">
        <v>4</v>
      </c>
      <c r="F87" s="31">
        <v>3</v>
      </c>
      <c r="G87" s="31">
        <v>3</v>
      </c>
      <c r="H87" s="31">
        <v>4</v>
      </c>
      <c r="I87" s="31">
        <v>3</v>
      </c>
      <c r="J87" s="31">
        <v>2</v>
      </c>
      <c r="K87" s="31" t="s">
        <v>153</v>
      </c>
      <c r="L87" s="31" t="s">
        <v>111</v>
      </c>
      <c r="O87" s="31">
        <v>4.1900000000000004</v>
      </c>
      <c r="P87" s="31">
        <v>4.9000000000000004</v>
      </c>
      <c r="Q87" s="31">
        <v>5.79</v>
      </c>
      <c r="S87" s="31">
        <v>5.3999999999999999E-2</v>
      </c>
      <c r="U87" s="31">
        <v>5.9</v>
      </c>
    </row>
    <row r="88" spans="1:21" s="31" customFormat="1" x14ac:dyDescent="0.15">
      <c r="A88" s="33">
        <v>38888</v>
      </c>
      <c r="E88" s="31">
        <v>1</v>
      </c>
      <c r="F88" s="31">
        <v>2</v>
      </c>
      <c r="G88" s="31">
        <v>2</v>
      </c>
      <c r="H88" s="31">
        <v>3</v>
      </c>
      <c r="I88" s="31">
        <v>2</v>
      </c>
      <c r="J88" s="31">
        <v>6</v>
      </c>
      <c r="K88" s="31" t="s">
        <v>140</v>
      </c>
      <c r="L88" s="31" t="s">
        <v>247</v>
      </c>
      <c r="M88" s="31" t="s">
        <v>291</v>
      </c>
      <c r="N88" s="31">
        <v>1</v>
      </c>
      <c r="O88" s="31">
        <v>22.39</v>
      </c>
      <c r="P88" s="31">
        <v>7.2</v>
      </c>
      <c r="Q88" s="31">
        <v>6.45</v>
      </c>
      <c r="R88" s="31">
        <v>12.3</v>
      </c>
      <c r="S88" s="31">
        <v>7.0000000000000007E-2</v>
      </c>
      <c r="U88" s="31">
        <v>10.3</v>
      </c>
    </row>
    <row r="89" spans="1:21" s="27" customFormat="1" x14ac:dyDescent="0.15">
      <c r="A89" s="26">
        <v>38903</v>
      </c>
      <c r="E89" s="27">
        <v>1</v>
      </c>
      <c r="F89" s="27">
        <v>2</v>
      </c>
      <c r="G89" s="27">
        <v>3</v>
      </c>
      <c r="H89" s="27">
        <v>4</v>
      </c>
      <c r="I89" s="27">
        <v>2</v>
      </c>
      <c r="J89" s="27">
        <v>6</v>
      </c>
      <c r="K89" s="27" t="s">
        <v>131</v>
      </c>
      <c r="L89" s="27" t="s">
        <v>111</v>
      </c>
      <c r="M89" s="27" t="s">
        <v>291</v>
      </c>
      <c r="N89" s="27">
        <v>1</v>
      </c>
      <c r="O89" s="27">
        <v>8.25</v>
      </c>
      <c r="P89" s="27">
        <v>7.95</v>
      </c>
      <c r="Q89" s="27">
        <v>5.78</v>
      </c>
      <c r="R89" s="27">
        <v>11.6</v>
      </c>
      <c r="S89" s="27">
        <v>6.8000000000000005E-2</v>
      </c>
      <c r="U89" s="27">
        <v>20.2</v>
      </c>
    </row>
    <row r="90" spans="1:21" s="27" customFormat="1" x14ac:dyDescent="0.15">
      <c r="A90" s="26">
        <v>38916</v>
      </c>
      <c r="E90" s="27">
        <v>2</v>
      </c>
      <c r="F90" s="27">
        <v>2</v>
      </c>
      <c r="G90" s="27">
        <v>1</v>
      </c>
      <c r="H90" s="27">
        <v>1</v>
      </c>
      <c r="I90" s="27">
        <v>2</v>
      </c>
      <c r="J90" s="27">
        <v>6</v>
      </c>
      <c r="K90" s="27" t="s">
        <v>311</v>
      </c>
      <c r="L90" s="27" t="s">
        <v>312</v>
      </c>
      <c r="M90" s="27" t="s">
        <v>291</v>
      </c>
      <c r="N90" s="27">
        <v>1</v>
      </c>
      <c r="O90" s="27">
        <v>8.4700000000000006</v>
      </c>
      <c r="P90" s="27">
        <v>8.39</v>
      </c>
      <c r="Q90" s="27">
        <v>6.1</v>
      </c>
      <c r="R90" s="27">
        <v>9.8000000000000007</v>
      </c>
      <c r="S90" s="27">
        <v>4.1000000000000002E-2</v>
      </c>
      <c r="U90" s="27">
        <v>39.6</v>
      </c>
    </row>
    <row r="91" spans="1:21" s="27" customFormat="1" x14ac:dyDescent="0.15">
      <c r="A91" s="26">
        <v>38930</v>
      </c>
      <c r="E91" s="27">
        <v>2</v>
      </c>
      <c r="F91" s="27">
        <v>2</v>
      </c>
      <c r="G91" s="27">
        <v>1</v>
      </c>
      <c r="H91" s="27">
        <v>1</v>
      </c>
      <c r="I91" s="27">
        <v>2</v>
      </c>
      <c r="J91" s="27">
        <v>7</v>
      </c>
      <c r="K91" s="27" t="s">
        <v>303</v>
      </c>
      <c r="L91" s="27" t="s">
        <v>326</v>
      </c>
      <c r="M91" s="27" t="s">
        <v>291</v>
      </c>
      <c r="N91" s="27">
        <v>1</v>
      </c>
      <c r="O91" s="27">
        <v>8.23</v>
      </c>
      <c r="P91" s="27">
        <v>7.59</v>
      </c>
      <c r="Q91" s="27">
        <v>6.09</v>
      </c>
      <c r="R91" s="27">
        <v>12.5</v>
      </c>
      <c r="S91" s="27">
        <v>0.20599999999999999</v>
      </c>
      <c r="U91" s="27">
        <v>19.7</v>
      </c>
    </row>
    <row r="92" spans="1:21" s="27" customFormat="1" x14ac:dyDescent="0.15">
      <c r="A92" s="26">
        <v>38944</v>
      </c>
      <c r="E92" s="27">
        <v>2</v>
      </c>
      <c r="F92" s="27">
        <v>2</v>
      </c>
      <c r="G92" s="27">
        <v>3</v>
      </c>
      <c r="H92" s="27">
        <v>1</v>
      </c>
      <c r="I92" s="27">
        <v>3</v>
      </c>
      <c r="J92" s="27">
        <v>5</v>
      </c>
      <c r="K92" s="27" t="s">
        <v>124</v>
      </c>
      <c r="L92" s="27" t="s">
        <v>113</v>
      </c>
      <c r="M92" s="27" t="s">
        <v>291</v>
      </c>
      <c r="N92" s="27">
        <v>1</v>
      </c>
      <c r="O92" s="27">
        <v>10.89</v>
      </c>
      <c r="P92" s="27">
        <v>7.46</v>
      </c>
      <c r="Q92" s="27">
        <v>6.07</v>
      </c>
      <c r="R92" s="27">
        <v>17</v>
      </c>
      <c r="S92" s="27">
        <v>9.7000000000000003E-2</v>
      </c>
      <c r="U92" s="27">
        <v>15.3</v>
      </c>
    </row>
    <row r="93" spans="1:21" s="27" customFormat="1" x14ac:dyDescent="0.15">
      <c r="A93" s="26">
        <v>38958</v>
      </c>
      <c r="E93" s="27">
        <v>2</v>
      </c>
      <c r="F93" s="27">
        <v>2</v>
      </c>
      <c r="G93" s="27">
        <v>2</v>
      </c>
      <c r="H93" s="27">
        <v>1</v>
      </c>
      <c r="I93" s="27">
        <v>2</v>
      </c>
      <c r="J93" s="27">
        <v>7</v>
      </c>
      <c r="K93" s="27" t="s">
        <v>124</v>
      </c>
      <c r="L93" s="27" t="s">
        <v>112</v>
      </c>
      <c r="M93" s="27" t="s">
        <v>338</v>
      </c>
      <c r="N93" s="27">
        <v>1</v>
      </c>
      <c r="O93" s="27">
        <v>10.8</v>
      </c>
      <c r="P93" s="27">
        <v>7.77</v>
      </c>
      <c r="Q93" s="27">
        <v>5.93</v>
      </c>
      <c r="R93" s="27">
        <v>16.2</v>
      </c>
      <c r="S93" s="27">
        <v>8.1000000000000003E-2</v>
      </c>
      <c r="U93" s="27">
        <v>26.2</v>
      </c>
    </row>
    <row r="94" spans="1:21" s="27" customFormat="1" x14ac:dyDescent="0.15">
      <c r="A94" s="26">
        <v>38972</v>
      </c>
      <c r="E94" s="27">
        <v>2</v>
      </c>
      <c r="F94" s="27">
        <v>3</v>
      </c>
      <c r="G94" s="27">
        <v>2</v>
      </c>
      <c r="H94" s="27">
        <v>1</v>
      </c>
      <c r="I94" s="27">
        <v>3</v>
      </c>
      <c r="J94" s="27">
        <v>2</v>
      </c>
      <c r="K94" s="27" t="s">
        <v>155</v>
      </c>
      <c r="L94" s="27" t="s">
        <v>111</v>
      </c>
      <c r="M94" s="27" t="s">
        <v>341</v>
      </c>
      <c r="N94" s="27">
        <v>1</v>
      </c>
      <c r="O94" s="27">
        <v>9.25</v>
      </c>
      <c r="P94" s="27">
        <v>8.42</v>
      </c>
      <c r="Q94" s="27">
        <v>5.74</v>
      </c>
      <c r="R94" s="27">
        <v>15.8</v>
      </c>
      <c r="S94" s="27">
        <v>4.4999999999999998E-2</v>
      </c>
      <c r="U94" s="27">
        <v>11.4</v>
      </c>
    </row>
    <row r="95" spans="1:21" x14ac:dyDescent="0.15">
      <c r="A95" s="6">
        <v>38984</v>
      </c>
      <c r="E95">
        <v>4</v>
      </c>
      <c r="F95">
        <v>2</v>
      </c>
      <c r="G95">
        <v>1</v>
      </c>
      <c r="H95">
        <v>1</v>
      </c>
      <c r="I95">
        <v>2</v>
      </c>
      <c r="J95">
        <v>8</v>
      </c>
      <c r="K95" t="s">
        <v>125</v>
      </c>
      <c r="L95" t="s">
        <v>131</v>
      </c>
      <c r="M95" t="s">
        <v>291</v>
      </c>
      <c r="N95">
        <v>1</v>
      </c>
      <c r="O95">
        <v>7.46</v>
      </c>
      <c r="P95">
        <v>8.61</v>
      </c>
      <c r="Q95">
        <v>6.01</v>
      </c>
      <c r="R95">
        <v>13.4</v>
      </c>
      <c r="S95">
        <v>9.9000000000000005E-2</v>
      </c>
      <c r="U95">
        <v>18.7</v>
      </c>
    </row>
    <row r="96" spans="1:21" x14ac:dyDescent="0.15">
      <c r="A96" s="6">
        <v>39000</v>
      </c>
      <c r="E96">
        <v>2</v>
      </c>
      <c r="F96" t="s">
        <v>304</v>
      </c>
      <c r="G96">
        <v>1</v>
      </c>
      <c r="H96">
        <v>1</v>
      </c>
      <c r="I96">
        <v>1</v>
      </c>
      <c r="J96">
        <v>2</v>
      </c>
      <c r="L96" t="s">
        <v>153</v>
      </c>
      <c r="M96" t="s">
        <v>291</v>
      </c>
      <c r="N96">
        <v>1</v>
      </c>
      <c r="O96">
        <v>7.32</v>
      </c>
      <c r="P96">
        <v>7.43</v>
      </c>
      <c r="Q96">
        <v>5.66</v>
      </c>
      <c r="S96">
        <v>8.3000000000000004E-2</v>
      </c>
      <c r="U96">
        <v>13.9</v>
      </c>
    </row>
    <row r="97" spans="1:21" x14ac:dyDescent="0.15">
      <c r="A97" s="6">
        <v>39014</v>
      </c>
      <c r="E97">
        <v>4</v>
      </c>
      <c r="F97">
        <v>4</v>
      </c>
      <c r="H97">
        <v>3</v>
      </c>
      <c r="I97">
        <v>4</v>
      </c>
      <c r="J97">
        <v>8</v>
      </c>
      <c r="M97" t="s">
        <v>353</v>
      </c>
      <c r="N97">
        <v>1</v>
      </c>
      <c r="O97">
        <v>6.65</v>
      </c>
      <c r="P97">
        <v>9.6300000000000008</v>
      </c>
      <c r="Q97">
        <v>5.88</v>
      </c>
      <c r="R97">
        <v>14.5</v>
      </c>
      <c r="S97">
        <v>5.0999999999999997E-2</v>
      </c>
      <c r="U97">
        <v>19.3</v>
      </c>
    </row>
    <row r="98" spans="1:21" x14ac:dyDescent="0.15">
      <c r="A98" s="6">
        <v>39028</v>
      </c>
      <c r="E98">
        <v>4</v>
      </c>
      <c r="F98">
        <v>2</v>
      </c>
      <c r="G98">
        <v>3</v>
      </c>
      <c r="H98">
        <v>1</v>
      </c>
      <c r="I98">
        <v>2</v>
      </c>
      <c r="J98">
        <v>5</v>
      </c>
      <c r="K98" t="s">
        <v>155</v>
      </c>
      <c r="L98" t="s">
        <v>190</v>
      </c>
      <c r="M98" t="s">
        <v>356</v>
      </c>
      <c r="N98">
        <v>2</v>
      </c>
      <c r="O98">
        <v>4.68</v>
      </c>
      <c r="P98">
        <v>9.1199999999999992</v>
      </c>
      <c r="Q98">
        <v>5.73</v>
      </c>
      <c r="R98">
        <v>17.100000000000001</v>
      </c>
      <c r="S98">
        <v>5.1999999999999998E-2</v>
      </c>
      <c r="U98">
        <v>13.9</v>
      </c>
    </row>
    <row r="99" spans="1:21" x14ac:dyDescent="0.15">
      <c r="A99" s="6">
        <v>39042</v>
      </c>
      <c r="E99">
        <v>4</v>
      </c>
      <c r="F99">
        <v>4</v>
      </c>
      <c r="G99">
        <v>2</v>
      </c>
      <c r="H99">
        <v>1</v>
      </c>
      <c r="I99">
        <v>4</v>
      </c>
      <c r="J99">
        <v>1</v>
      </c>
      <c r="K99" t="s">
        <v>224</v>
      </c>
      <c r="L99" t="s">
        <v>190</v>
      </c>
      <c r="M99" t="s">
        <v>291</v>
      </c>
      <c r="N99">
        <v>1</v>
      </c>
      <c r="O99">
        <v>2.92</v>
      </c>
      <c r="P99">
        <v>8.7799999999999994</v>
      </c>
      <c r="Q99">
        <v>5.6</v>
      </c>
      <c r="R99">
        <v>12.2</v>
      </c>
      <c r="S99">
        <v>0.23100000000000001</v>
      </c>
      <c r="U99">
        <v>8.6999999999999993</v>
      </c>
    </row>
    <row r="100" spans="1:21" x14ac:dyDescent="0.15">
      <c r="A100" s="6">
        <v>39056</v>
      </c>
      <c r="E100">
        <v>2</v>
      </c>
      <c r="F100">
        <v>4</v>
      </c>
      <c r="G100">
        <v>1</v>
      </c>
      <c r="H100">
        <v>3</v>
      </c>
      <c r="I100">
        <v>3</v>
      </c>
      <c r="J100">
        <v>7</v>
      </c>
      <c r="K100" t="s">
        <v>215</v>
      </c>
      <c r="L100" t="s">
        <v>190</v>
      </c>
      <c r="M100" t="s">
        <v>291</v>
      </c>
      <c r="N100">
        <v>1</v>
      </c>
      <c r="O100">
        <v>3.87</v>
      </c>
      <c r="P100">
        <v>9.4600000000000009</v>
      </c>
      <c r="Q100">
        <v>5.87</v>
      </c>
      <c r="R100">
        <v>14.8</v>
      </c>
      <c r="S100">
        <v>0.13200000000000001</v>
      </c>
      <c r="U100">
        <v>10.7</v>
      </c>
    </row>
    <row r="101" spans="1:21" x14ac:dyDescent="0.15">
      <c r="A101" s="6"/>
    </row>
    <row r="102" spans="1:21" x14ac:dyDescent="0.15">
      <c r="A102" s="6"/>
    </row>
    <row r="103" spans="1:21" x14ac:dyDescent="0.15">
      <c r="A103" s="6"/>
    </row>
    <row r="104" spans="1:21" s="20" customFormat="1" x14ac:dyDescent="0.15">
      <c r="A104" s="19">
        <v>38615</v>
      </c>
      <c r="B104" s="20" t="s">
        <v>93</v>
      </c>
      <c r="C104" s="20" t="s">
        <v>96</v>
      </c>
      <c r="D104" s="20" t="s">
        <v>97</v>
      </c>
      <c r="E104" s="20">
        <v>3</v>
      </c>
      <c r="F104" s="20">
        <v>2</v>
      </c>
      <c r="G104" s="20">
        <v>3</v>
      </c>
      <c r="H104" s="20">
        <v>1</v>
      </c>
      <c r="I104" s="20">
        <v>3</v>
      </c>
      <c r="J104" s="20">
        <v>5</v>
      </c>
      <c r="K104" s="20" t="s">
        <v>124</v>
      </c>
      <c r="L104" s="20" t="s">
        <v>125</v>
      </c>
      <c r="M104" s="20" t="s">
        <v>25</v>
      </c>
      <c r="N104" s="20">
        <v>1</v>
      </c>
      <c r="O104" s="20">
        <v>7.51</v>
      </c>
      <c r="P104" s="20">
        <v>5.46</v>
      </c>
      <c r="Q104" s="20">
        <v>6.04</v>
      </c>
      <c r="R104" s="20">
        <v>20.399999999999999</v>
      </c>
      <c r="S104" s="20">
        <v>0.108</v>
      </c>
      <c r="T104" s="20">
        <v>1</v>
      </c>
      <c r="U104" s="20">
        <v>10.9</v>
      </c>
    </row>
    <row r="105" spans="1:21" s="20" customFormat="1" x14ac:dyDescent="0.15">
      <c r="A105" s="19">
        <v>38629</v>
      </c>
      <c r="E105" s="20">
        <v>3</v>
      </c>
      <c r="F105" s="20">
        <v>1</v>
      </c>
      <c r="G105" s="20">
        <v>3</v>
      </c>
      <c r="H105" s="20">
        <v>1</v>
      </c>
      <c r="I105" s="20">
        <v>2</v>
      </c>
      <c r="J105" s="20">
        <v>6</v>
      </c>
      <c r="K105" s="20" t="s">
        <v>111</v>
      </c>
      <c r="L105" s="20" t="s">
        <v>153</v>
      </c>
      <c r="M105" s="20" t="s">
        <v>32</v>
      </c>
      <c r="N105" s="20">
        <v>1</v>
      </c>
      <c r="O105" s="20">
        <v>8.0500000000000007</v>
      </c>
      <c r="P105" s="20">
        <v>7.49</v>
      </c>
      <c r="Q105" s="20">
        <v>5.87</v>
      </c>
      <c r="R105" s="20">
        <v>16.989999999999998</v>
      </c>
      <c r="S105" s="20">
        <v>9.7000000000000003E-2</v>
      </c>
      <c r="U105" s="20">
        <v>9.6</v>
      </c>
    </row>
    <row r="106" spans="1:21" s="20" customFormat="1" x14ac:dyDescent="0.15">
      <c r="A106" s="22">
        <v>38643</v>
      </c>
      <c r="E106" s="20">
        <v>3</v>
      </c>
      <c r="F106" s="20">
        <v>2</v>
      </c>
      <c r="G106" s="20">
        <v>1</v>
      </c>
      <c r="H106" s="20">
        <v>1</v>
      </c>
      <c r="I106" s="20">
        <v>4</v>
      </c>
      <c r="J106" s="20">
        <v>5</v>
      </c>
      <c r="K106" s="20" t="s">
        <v>163</v>
      </c>
      <c r="L106" s="20" t="s">
        <v>165</v>
      </c>
      <c r="M106" s="20" t="s">
        <v>32</v>
      </c>
      <c r="N106" s="20">
        <v>1</v>
      </c>
      <c r="O106" s="20">
        <v>6.39</v>
      </c>
      <c r="P106" s="20">
        <v>7.68</v>
      </c>
      <c r="Q106" s="20">
        <v>5.55</v>
      </c>
      <c r="R106" s="20">
        <v>21.54</v>
      </c>
      <c r="S106" s="20">
        <v>0.14299999999999999</v>
      </c>
      <c r="U106" s="20">
        <v>6.7</v>
      </c>
    </row>
    <row r="107" spans="1:21" s="20" customFormat="1" x14ac:dyDescent="0.15">
      <c r="A107" s="22">
        <v>38657</v>
      </c>
      <c r="E107" s="20">
        <v>4</v>
      </c>
      <c r="F107" s="20">
        <v>2</v>
      </c>
      <c r="G107" s="20">
        <v>1</v>
      </c>
      <c r="H107" s="20">
        <v>1</v>
      </c>
      <c r="I107" s="20">
        <v>3</v>
      </c>
      <c r="J107" s="20">
        <v>6</v>
      </c>
      <c r="K107" s="20" t="s">
        <v>165</v>
      </c>
      <c r="L107" s="20" t="s">
        <v>182</v>
      </c>
      <c r="M107" s="20" t="s">
        <v>23</v>
      </c>
      <c r="N107" s="20">
        <v>1</v>
      </c>
      <c r="O107" s="20">
        <v>6.01</v>
      </c>
      <c r="P107" s="20">
        <v>5.81</v>
      </c>
      <c r="Q107" s="20">
        <v>5.85</v>
      </c>
      <c r="R107" s="20">
        <v>36.14</v>
      </c>
      <c r="S107" s="20">
        <v>0.27400000000000002</v>
      </c>
      <c r="U107" s="20">
        <v>8.6</v>
      </c>
    </row>
    <row r="108" spans="1:21" s="20" customFormat="1" x14ac:dyDescent="0.15">
      <c r="A108" s="19">
        <v>38671</v>
      </c>
      <c r="D108" s="20" t="s">
        <v>192</v>
      </c>
      <c r="E108" s="20">
        <v>3</v>
      </c>
      <c r="F108" s="20">
        <v>1</v>
      </c>
      <c r="G108" s="20">
        <v>3</v>
      </c>
      <c r="H108" s="20">
        <v>1</v>
      </c>
      <c r="I108" s="20">
        <v>1</v>
      </c>
      <c r="K108" s="20" t="s">
        <v>156</v>
      </c>
      <c r="L108" s="20" t="s">
        <v>165</v>
      </c>
      <c r="M108" s="20" t="s">
        <v>31</v>
      </c>
      <c r="N108" s="20">
        <v>1</v>
      </c>
      <c r="O108" s="20">
        <v>6.58</v>
      </c>
      <c r="P108" s="20">
        <v>5.71</v>
      </c>
      <c r="Q108" s="20">
        <v>5.8</v>
      </c>
      <c r="R108" s="20">
        <v>35.979999999999997</v>
      </c>
      <c r="S108" s="20">
        <v>0.13300000000000001</v>
      </c>
      <c r="U108" s="20">
        <v>9.8000000000000007</v>
      </c>
    </row>
    <row r="109" spans="1:21" s="20" customFormat="1" x14ac:dyDescent="0.15">
      <c r="A109" s="19">
        <v>38685</v>
      </c>
      <c r="D109" s="20" t="s">
        <v>97</v>
      </c>
      <c r="E109" s="20">
        <v>1</v>
      </c>
      <c r="F109" s="20">
        <v>2</v>
      </c>
      <c r="G109" s="20">
        <v>3</v>
      </c>
      <c r="H109" s="20">
        <v>1</v>
      </c>
      <c r="I109" s="20">
        <v>4</v>
      </c>
      <c r="J109" s="20">
        <v>5</v>
      </c>
      <c r="K109" s="20" t="s">
        <v>130</v>
      </c>
      <c r="L109" s="20" t="s">
        <v>182</v>
      </c>
      <c r="M109" s="20" t="s">
        <v>59</v>
      </c>
      <c r="N109" s="20">
        <v>1</v>
      </c>
      <c r="O109" s="20">
        <v>5.77</v>
      </c>
      <c r="P109" s="20">
        <v>6.36</v>
      </c>
      <c r="Q109" s="20">
        <v>5.99</v>
      </c>
      <c r="R109" s="20">
        <v>17.43</v>
      </c>
      <c r="S109" s="20">
        <v>0.125</v>
      </c>
      <c r="U109" s="20">
        <v>14.6</v>
      </c>
    </row>
    <row r="110" spans="1:21" s="20" customFormat="1" x14ac:dyDescent="0.15">
      <c r="A110" s="19">
        <v>38699</v>
      </c>
      <c r="E110" s="20">
        <v>1</v>
      </c>
      <c r="F110" s="20">
        <v>2</v>
      </c>
      <c r="G110" s="20">
        <v>1</v>
      </c>
      <c r="H110" s="20">
        <v>1</v>
      </c>
      <c r="I110" s="20">
        <v>3</v>
      </c>
      <c r="J110" s="20">
        <v>7</v>
      </c>
      <c r="K110" s="20" t="s">
        <v>179</v>
      </c>
      <c r="L110" s="20" t="s">
        <v>182</v>
      </c>
      <c r="M110" s="20" t="s">
        <v>170</v>
      </c>
      <c r="N110" s="20">
        <v>1</v>
      </c>
      <c r="O110" s="20">
        <v>2.96</v>
      </c>
      <c r="P110" s="20">
        <v>4.16</v>
      </c>
      <c r="Q110" s="20">
        <v>5.88</v>
      </c>
      <c r="R110" s="20">
        <v>27.05</v>
      </c>
      <c r="S110" s="20">
        <v>0.30499999999999999</v>
      </c>
      <c r="U110" s="20">
        <v>7.8</v>
      </c>
    </row>
    <row r="111" spans="1:21" s="31" customFormat="1" x14ac:dyDescent="0.15">
      <c r="A111" s="34">
        <v>38804</v>
      </c>
      <c r="E111" s="31">
        <v>4</v>
      </c>
      <c r="F111" s="31">
        <v>2</v>
      </c>
      <c r="G111" s="31">
        <v>2</v>
      </c>
      <c r="H111" s="31">
        <v>1</v>
      </c>
      <c r="I111" s="31">
        <v>3</v>
      </c>
      <c r="J111" s="31">
        <v>6</v>
      </c>
      <c r="K111" s="31" t="s">
        <v>169</v>
      </c>
      <c r="L111" s="31" t="s">
        <v>179</v>
      </c>
      <c r="M111" s="31" t="s">
        <v>59</v>
      </c>
      <c r="N111" s="31">
        <v>1</v>
      </c>
      <c r="O111" s="31">
        <v>4.2300000000000004</v>
      </c>
      <c r="P111" s="31">
        <v>10.69</v>
      </c>
      <c r="Q111" s="31">
        <v>6.33</v>
      </c>
      <c r="S111" s="31">
        <v>3.5000000000000003E-2</v>
      </c>
      <c r="U111" s="31">
        <v>57.5</v>
      </c>
    </row>
    <row r="112" spans="1:21" s="31" customFormat="1" x14ac:dyDescent="0.15">
      <c r="A112" s="32">
        <v>38818</v>
      </c>
      <c r="E112" s="31">
        <v>1</v>
      </c>
      <c r="F112" s="31">
        <v>2</v>
      </c>
      <c r="G112" s="31">
        <v>1</v>
      </c>
      <c r="H112" s="31">
        <v>1</v>
      </c>
      <c r="I112" s="31">
        <v>3</v>
      </c>
      <c r="J112" s="31">
        <v>6</v>
      </c>
      <c r="K112" s="31" t="s">
        <v>163</v>
      </c>
      <c r="M112" s="31" t="s">
        <v>32</v>
      </c>
      <c r="N112" s="31">
        <v>1</v>
      </c>
      <c r="O112" s="31">
        <v>2.82</v>
      </c>
      <c r="P112" s="31">
        <v>9.5</v>
      </c>
      <c r="Q112" s="31">
        <v>6.53</v>
      </c>
      <c r="S112" s="31">
        <v>3.5999999999999997E-2</v>
      </c>
      <c r="U112" s="31">
        <v>19.8</v>
      </c>
    </row>
    <row r="113" spans="1:21" s="31" customFormat="1" x14ac:dyDescent="0.15">
      <c r="A113" s="32">
        <v>38832</v>
      </c>
      <c r="E113" s="31">
        <v>4</v>
      </c>
      <c r="F113" s="31">
        <v>2</v>
      </c>
      <c r="G113" s="31">
        <v>1</v>
      </c>
      <c r="H113" s="31">
        <v>1</v>
      </c>
      <c r="I113" s="31">
        <v>2</v>
      </c>
      <c r="J113" s="31">
        <v>6</v>
      </c>
      <c r="K113" s="31" t="s">
        <v>130</v>
      </c>
      <c r="L113" s="31" t="s">
        <v>163</v>
      </c>
      <c r="M113" s="31" t="s">
        <v>25</v>
      </c>
      <c r="N113" s="31">
        <v>1</v>
      </c>
      <c r="O113" s="31">
        <v>2.5099999999999998</v>
      </c>
      <c r="P113" s="31">
        <v>9.14</v>
      </c>
      <c r="Q113" s="31">
        <v>5.89</v>
      </c>
      <c r="S113" s="31">
        <v>2.5999999999999999E-2</v>
      </c>
      <c r="U113" s="31">
        <v>23.2</v>
      </c>
    </row>
    <row r="114" spans="1:21" s="31" customFormat="1" x14ac:dyDescent="0.15">
      <c r="A114" s="32">
        <v>38846</v>
      </c>
      <c r="E114" s="31">
        <v>1</v>
      </c>
      <c r="F114" s="31">
        <v>2</v>
      </c>
      <c r="G114" s="31">
        <v>1</v>
      </c>
      <c r="H114" s="31">
        <v>3</v>
      </c>
      <c r="I114" s="31">
        <v>3</v>
      </c>
      <c r="J114" s="31">
        <v>1</v>
      </c>
      <c r="K114" s="31" t="s">
        <v>155</v>
      </c>
      <c r="L114" s="31" t="s">
        <v>177</v>
      </c>
      <c r="M114" s="31" t="s">
        <v>35</v>
      </c>
      <c r="N114" s="31">
        <v>1</v>
      </c>
      <c r="O114" s="31">
        <v>3.26</v>
      </c>
      <c r="P114" s="31">
        <v>9.0299999999999994</v>
      </c>
      <c r="Q114" s="31">
        <v>6.12</v>
      </c>
      <c r="S114" s="31">
        <v>2.5000000000000001E-2</v>
      </c>
      <c r="U114" s="31">
        <v>5.6</v>
      </c>
    </row>
    <row r="115" spans="1:21" s="31" customFormat="1" x14ac:dyDescent="0.15">
      <c r="A115" s="33">
        <v>38860</v>
      </c>
      <c r="E115" s="31">
        <v>4</v>
      </c>
      <c r="F115" s="31">
        <v>2</v>
      </c>
      <c r="G115" s="31">
        <v>1</v>
      </c>
      <c r="H115" s="31">
        <v>1</v>
      </c>
      <c r="I115" s="31">
        <v>3</v>
      </c>
      <c r="J115" s="31">
        <v>8</v>
      </c>
      <c r="K115" s="31" t="s">
        <v>162</v>
      </c>
      <c r="L115" s="31" t="s">
        <v>177</v>
      </c>
      <c r="M115" s="31" t="s">
        <v>32</v>
      </c>
      <c r="N115" s="31">
        <v>1</v>
      </c>
      <c r="O115" s="31">
        <v>3.67</v>
      </c>
      <c r="P115" s="31">
        <v>7.31</v>
      </c>
      <c r="Q115" s="31">
        <v>5.93</v>
      </c>
      <c r="S115" s="31">
        <v>3.2000000000000001E-2</v>
      </c>
      <c r="U115" s="31">
        <v>12.3</v>
      </c>
    </row>
    <row r="116" spans="1:21" s="31" customFormat="1" x14ac:dyDescent="0.15">
      <c r="A116" s="33">
        <v>38874</v>
      </c>
      <c r="E116" s="31">
        <v>1</v>
      </c>
      <c r="F116" s="31">
        <v>2</v>
      </c>
      <c r="G116" s="31">
        <v>2</v>
      </c>
      <c r="H116" s="31">
        <v>3</v>
      </c>
      <c r="I116" s="31">
        <v>3</v>
      </c>
      <c r="J116" s="31">
        <v>2</v>
      </c>
      <c r="K116" s="31" t="s">
        <v>146</v>
      </c>
      <c r="L116" s="31" t="s">
        <v>125</v>
      </c>
      <c r="M116" s="31" t="s">
        <v>35</v>
      </c>
      <c r="N116" s="31">
        <v>1</v>
      </c>
      <c r="O116" s="31">
        <v>4.2300000000000004</v>
      </c>
      <c r="P116" s="31">
        <v>4.63</v>
      </c>
      <c r="Q116" s="31">
        <v>5.87</v>
      </c>
      <c r="S116" s="31">
        <v>2.1000000000000001E-2</v>
      </c>
      <c r="U116" s="31">
        <v>14.9</v>
      </c>
    </row>
    <row r="117" spans="1:21" s="31" customFormat="1" x14ac:dyDescent="0.15">
      <c r="A117" s="33">
        <v>38888</v>
      </c>
      <c r="E117" s="31">
        <v>3</v>
      </c>
      <c r="F117" s="31">
        <v>1</v>
      </c>
      <c r="G117" s="31">
        <v>2</v>
      </c>
      <c r="H117" s="31">
        <v>3</v>
      </c>
      <c r="I117" s="31">
        <v>2</v>
      </c>
      <c r="J117" s="31">
        <v>6</v>
      </c>
      <c r="K117" s="31" t="s">
        <v>125</v>
      </c>
      <c r="L117" s="31" t="s">
        <v>111</v>
      </c>
      <c r="M117" s="31" t="s">
        <v>59</v>
      </c>
      <c r="N117" s="31">
        <v>1</v>
      </c>
      <c r="O117" s="31">
        <v>19.12</v>
      </c>
      <c r="P117" s="31">
        <v>6.15</v>
      </c>
      <c r="Q117" s="31">
        <v>6.51</v>
      </c>
      <c r="R117" s="31">
        <v>10.6</v>
      </c>
      <c r="S117" s="31">
        <v>7.3999999999999996E-2</v>
      </c>
      <c r="U117" s="31">
        <v>13.6</v>
      </c>
    </row>
    <row r="118" spans="1:21" s="27" customFormat="1" x14ac:dyDescent="0.15">
      <c r="A118" s="26">
        <v>38903</v>
      </c>
      <c r="E118" s="27">
        <v>1</v>
      </c>
      <c r="F118" s="27">
        <v>2</v>
      </c>
      <c r="G118" s="27">
        <v>2</v>
      </c>
      <c r="H118" s="27">
        <v>4</v>
      </c>
      <c r="I118" s="27">
        <v>4</v>
      </c>
      <c r="J118" s="27">
        <v>6</v>
      </c>
      <c r="K118" s="27" t="s">
        <v>112</v>
      </c>
      <c r="L118" s="27" t="s">
        <v>131</v>
      </c>
      <c r="M118" s="27" t="s">
        <v>31</v>
      </c>
      <c r="N118" s="27">
        <v>1</v>
      </c>
      <c r="O118" s="27">
        <v>7.6</v>
      </c>
      <c r="P118" s="27">
        <v>6.93</v>
      </c>
      <c r="Q118" s="27">
        <v>5.98</v>
      </c>
      <c r="R118" s="27">
        <v>10.6</v>
      </c>
      <c r="S118" s="27">
        <v>4.3999999999999997E-2</v>
      </c>
      <c r="U118" s="27">
        <v>29.1</v>
      </c>
    </row>
    <row r="119" spans="1:21" s="27" customFormat="1" x14ac:dyDescent="0.15">
      <c r="A119" s="26">
        <v>38916</v>
      </c>
      <c r="E119" s="27">
        <v>3</v>
      </c>
      <c r="F119" s="27">
        <v>1</v>
      </c>
      <c r="G119" s="27">
        <v>1</v>
      </c>
      <c r="H119" s="27">
        <v>1</v>
      </c>
      <c r="I119" s="27">
        <v>1</v>
      </c>
      <c r="K119" s="27" t="s">
        <v>109</v>
      </c>
      <c r="L119" s="27" t="s">
        <v>112</v>
      </c>
      <c r="M119" s="27" t="s">
        <v>25</v>
      </c>
      <c r="N119" s="27">
        <v>1</v>
      </c>
      <c r="O119" s="27">
        <v>4.2</v>
      </c>
      <c r="P119" s="27">
        <v>6.3</v>
      </c>
      <c r="Q119" s="27">
        <v>6.06</v>
      </c>
      <c r="R119" s="27">
        <v>4.8</v>
      </c>
      <c r="S119" s="27">
        <v>0.224</v>
      </c>
    </row>
    <row r="120" spans="1:21" s="27" customFormat="1" x14ac:dyDescent="0.15">
      <c r="A120" s="26">
        <v>38930</v>
      </c>
      <c r="E120" s="27">
        <v>2</v>
      </c>
      <c r="F120" s="27">
        <v>1</v>
      </c>
      <c r="G120" s="27">
        <v>2</v>
      </c>
      <c r="H120" s="27">
        <v>1</v>
      </c>
      <c r="I120" s="27">
        <v>2</v>
      </c>
      <c r="J120" s="27">
        <v>8</v>
      </c>
      <c r="K120" s="27" t="s">
        <v>110</v>
      </c>
      <c r="L120" s="27" t="s">
        <v>140</v>
      </c>
      <c r="M120" s="27" t="s">
        <v>31</v>
      </c>
      <c r="N120" s="27">
        <v>1</v>
      </c>
      <c r="O120" s="27">
        <v>5.73</v>
      </c>
      <c r="P120" s="27">
        <v>5.47</v>
      </c>
      <c r="Q120" s="27">
        <v>6.21</v>
      </c>
      <c r="R120" s="27">
        <v>9.4</v>
      </c>
      <c r="S120" s="27">
        <v>0.41199999999999998</v>
      </c>
      <c r="U120" s="27">
        <v>21.8</v>
      </c>
    </row>
    <row r="121" spans="1:21" s="27" customFormat="1" x14ac:dyDescent="0.15">
      <c r="A121" s="26">
        <v>38944</v>
      </c>
      <c r="E121" s="27">
        <v>3</v>
      </c>
      <c r="F121" s="27">
        <v>2</v>
      </c>
      <c r="G121" s="27">
        <v>3</v>
      </c>
      <c r="H121" s="27">
        <v>1</v>
      </c>
      <c r="I121" s="27">
        <v>2</v>
      </c>
      <c r="J121" s="27">
        <v>6</v>
      </c>
      <c r="K121" s="27" t="s">
        <v>110</v>
      </c>
      <c r="L121" s="27" t="s">
        <v>124</v>
      </c>
      <c r="O121" s="27">
        <v>7.02</v>
      </c>
      <c r="P121" s="27">
        <v>6.52</v>
      </c>
      <c r="Q121" s="27">
        <v>6.23</v>
      </c>
      <c r="R121" s="27">
        <v>11.8</v>
      </c>
      <c r="S121" s="27">
        <v>0.157</v>
      </c>
      <c r="U121" s="27">
        <v>30.6</v>
      </c>
    </row>
    <row r="122" spans="1:21" s="27" customFormat="1" x14ac:dyDescent="0.15">
      <c r="A122" s="26">
        <v>38958</v>
      </c>
      <c r="E122" s="27">
        <v>3</v>
      </c>
      <c r="F122" s="27">
        <v>2</v>
      </c>
      <c r="G122" s="27">
        <v>2</v>
      </c>
      <c r="H122" s="27">
        <v>1</v>
      </c>
      <c r="I122" s="27">
        <v>3</v>
      </c>
      <c r="J122" s="27">
        <v>6</v>
      </c>
      <c r="K122" s="27" t="s">
        <v>140</v>
      </c>
      <c r="L122" s="27" t="s">
        <v>124</v>
      </c>
      <c r="M122" s="27" t="s">
        <v>23</v>
      </c>
      <c r="N122" s="27">
        <v>1</v>
      </c>
      <c r="O122" s="27">
        <v>4.1500000000000004</v>
      </c>
      <c r="P122" s="27">
        <v>8.09</v>
      </c>
      <c r="Q122" s="27">
        <v>5.91</v>
      </c>
      <c r="R122" s="27">
        <v>13.9</v>
      </c>
      <c r="S122" s="27">
        <v>0.17</v>
      </c>
      <c r="U122" s="27">
        <v>21.2</v>
      </c>
    </row>
    <row r="123" spans="1:21" s="27" customFormat="1" x14ac:dyDescent="0.15">
      <c r="A123" s="26">
        <v>38972</v>
      </c>
      <c r="E123" s="27">
        <v>2</v>
      </c>
      <c r="F123" s="27">
        <v>2</v>
      </c>
      <c r="G123" s="27">
        <v>1</v>
      </c>
      <c r="I123" s="27">
        <v>2</v>
      </c>
      <c r="J123" s="27">
        <v>4</v>
      </c>
      <c r="K123" s="27" t="s">
        <v>163</v>
      </c>
      <c r="L123" s="27" t="s">
        <v>155</v>
      </c>
      <c r="M123" s="27" t="s">
        <v>31</v>
      </c>
      <c r="N123" s="27">
        <v>1</v>
      </c>
      <c r="O123" s="27">
        <v>5.66</v>
      </c>
      <c r="P123" s="27">
        <v>7.59</v>
      </c>
      <c r="Q123" s="27">
        <v>5.71</v>
      </c>
      <c r="R123" s="27">
        <v>11.3</v>
      </c>
      <c r="S123" s="27">
        <v>0.11899999999999999</v>
      </c>
      <c r="U123" s="27">
        <v>21.1</v>
      </c>
    </row>
    <row r="124" spans="1:21" x14ac:dyDescent="0.15">
      <c r="A124" s="6">
        <v>38985</v>
      </c>
      <c r="E124">
        <v>3</v>
      </c>
      <c r="F124">
        <v>1</v>
      </c>
      <c r="G124">
        <v>1</v>
      </c>
      <c r="H124">
        <v>1</v>
      </c>
      <c r="I124">
        <v>1</v>
      </c>
      <c r="K124" t="s">
        <v>125</v>
      </c>
      <c r="L124" t="s">
        <v>155</v>
      </c>
      <c r="M124" t="s">
        <v>23</v>
      </c>
      <c r="N124">
        <v>1</v>
      </c>
      <c r="O124">
        <v>5.79</v>
      </c>
      <c r="P124">
        <v>6.86</v>
      </c>
      <c r="Q124">
        <v>6</v>
      </c>
      <c r="R124">
        <v>10.4</v>
      </c>
      <c r="S124">
        <v>0.129</v>
      </c>
      <c r="U124">
        <v>21.1</v>
      </c>
    </row>
    <row r="125" spans="1:21" x14ac:dyDescent="0.15">
      <c r="A125" s="6">
        <v>39000</v>
      </c>
      <c r="E125">
        <v>3</v>
      </c>
      <c r="F125">
        <v>1</v>
      </c>
      <c r="G125">
        <v>1</v>
      </c>
      <c r="H125">
        <v>1</v>
      </c>
      <c r="I125">
        <v>1</v>
      </c>
      <c r="J125" t="s">
        <v>22</v>
      </c>
      <c r="K125" t="s">
        <v>162</v>
      </c>
      <c r="L125" t="s">
        <v>177</v>
      </c>
      <c r="M125" t="s">
        <v>23</v>
      </c>
      <c r="N125">
        <v>1</v>
      </c>
      <c r="O125">
        <v>4.18</v>
      </c>
      <c r="P125">
        <v>5.0199999999999996</v>
      </c>
      <c r="Q125">
        <v>5.99</v>
      </c>
      <c r="S125">
        <v>0.20699999999999999</v>
      </c>
      <c r="U125">
        <v>10.4</v>
      </c>
    </row>
    <row r="126" spans="1:21" x14ac:dyDescent="0.15">
      <c r="A126" s="6">
        <v>39014</v>
      </c>
      <c r="E126">
        <v>3</v>
      </c>
      <c r="F126">
        <v>2</v>
      </c>
      <c r="G126">
        <v>2</v>
      </c>
      <c r="H126">
        <v>2</v>
      </c>
      <c r="I126">
        <v>3</v>
      </c>
      <c r="J126">
        <v>8</v>
      </c>
      <c r="K126" t="s">
        <v>215</v>
      </c>
      <c r="L126" t="s">
        <v>169</v>
      </c>
      <c r="M126" t="s">
        <v>59</v>
      </c>
      <c r="N126">
        <v>1</v>
      </c>
      <c r="O126">
        <v>2.94</v>
      </c>
      <c r="P126">
        <v>7.55</v>
      </c>
      <c r="Q126">
        <v>6.2</v>
      </c>
      <c r="R126">
        <v>7.54</v>
      </c>
      <c r="S126">
        <v>0.221</v>
      </c>
      <c r="U126">
        <v>16</v>
      </c>
    </row>
    <row r="127" spans="1:21" x14ac:dyDescent="0.15">
      <c r="A127" s="6">
        <v>39028</v>
      </c>
      <c r="E127">
        <v>3</v>
      </c>
      <c r="F127">
        <v>1</v>
      </c>
      <c r="G127">
        <v>2</v>
      </c>
      <c r="H127">
        <v>1</v>
      </c>
      <c r="I127">
        <v>2</v>
      </c>
      <c r="J127">
        <v>4</v>
      </c>
      <c r="K127" t="s">
        <v>162</v>
      </c>
      <c r="L127" t="s">
        <v>179</v>
      </c>
      <c r="M127" t="s">
        <v>25</v>
      </c>
      <c r="N127">
        <v>1</v>
      </c>
      <c r="O127">
        <v>3.01</v>
      </c>
      <c r="P127">
        <v>8.24</v>
      </c>
      <c r="Q127">
        <v>5.53</v>
      </c>
      <c r="R127">
        <v>9.83</v>
      </c>
      <c r="S127">
        <v>0.16500000000000001</v>
      </c>
      <c r="U127">
        <v>19.7</v>
      </c>
    </row>
    <row r="128" spans="1:21" x14ac:dyDescent="0.15">
      <c r="A128" s="6">
        <v>39042</v>
      </c>
      <c r="E128">
        <v>3</v>
      </c>
      <c r="F128">
        <v>2</v>
      </c>
      <c r="G128">
        <v>2</v>
      </c>
      <c r="H128">
        <v>1</v>
      </c>
      <c r="I128">
        <v>3</v>
      </c>
      <c r="J128">
        <v>8</v>
      </c>
      <c r="K128" t="s">
        <v>215</v>
      </c>
      <c r="L128" t="s">
        <v>215</v>
      </c>
      <c r="M128" t="s">
        <v>170</v>
      </c>
      <c r="N128">
        <v>1</v>
      </c>
      <c r="O128">
        <v>1.21</v>
      </c>
      <c r="P128">
        <v>8.48</v>
      </c>
      <c r="Q128">
        <v>5.99</v>
      </c>
      <c r="R128">
        <v>7.47</v>
      </c>
      <c r="S128">
        <v>0.48499999999999999</v>
      </c>
      <c r="U128">
        <v>21.6</v>
      </c>
    </row>
    <row r="129" spans="1:21" ht="12" customHeight="1" x14ac:dyDescent="0.15">
      <c r="A129" s="6">
        <v>39056</v>
      </c>
      <c r="E129">
        <v>2</v>
      </c>
      <c r="F129">
        <v>1</v>
      </c>
      <c r="G129">
        <v>1</v>
      </c>
      <c r="H129">
        <v>3</v>
      </c>
      <c r="I129">
        <v>1</v>
      </c>
      <c r="K129" t="s">
        <v>177</v>
      </c>
      <c r="L129" t="s">
        <v>179</v>
      </c>
      <c r="M129" t="s">
        <v>72</v>
      </c>
      <c r="N129">
        <v>1</v>
      </c>
      <c r="O129">
        <v>1.62</v>
      </c>
      <c r="P129">
        <v>8.58</v>
      </c>
      <c r="Q129">
        <v>6.29</v>
      </c>
      <c r="R129">
        <v>11.6</v>
      </c>
      <c r="S129">
        <v>0.441</v>
      </c>
      <c r="U129">
        <v>16.8</v>
      </c>
    </row>
    <row r="130" spans="1:21" x14ac:dyDescent="0.15">
      <c r="A130" s="6"/>
    </row>
    <row r="131" spans="1:21" x14ac:dyDescent="0.15">
      <c r="A131" s="6"/>
    </row>
    <row r="132" spans="1:21" x14ac:dyDescent="0.15">
      <c r="A132" s="6"/>
    </row>
    <row r="133" spans="1:21" s="20" customFormat="1" x14ac:dyDescent="0.15">
      <c r="A133" s="19">
        <v>38615</v>
      </c>
      <c r="B133" s="20" t="s">
        <v>98</v>
      </c>
      <c r="C133" s="20" t="s">
        <v>99</v>
      </c>
      <c r="D133" s="20" t="s">
        <v>100</v>
      </c>
      <c r="T133" s="20">
        <v>7</v>
      </c>
    </row>
    <row r="134" spans="1:21" s="20" customFormat="1" x14ac:dyDescent="0.15">
      <c r="A134" s="19">
        <v>38629</v>
      </c>
    </row>
    <row r="135" spans="1:21" s="20" customFormat="1" x14ac:dyDescent="0.15">
      <c r="A135" s="22">
        <v>38643</v>
      </c>
    </row>
    <row r="136" spans="1:21" s="20" customFormat="1" x14ac:dyDescent="0.15">
      <c r="A136" s="22">
        <v>38657</v>
      </c>
    </row>
    <row r="137" spans="1:21" s="20" customFormat="1" x14ac:dyDescent="0.15">
      <c r="A137" s="19">
        <v>38671</v>
      </c>
    </row>
    <row r="138" spans="1:21" s="20" customFormat="1" x14ac:dyDescent="0.15">
      <c r="A138" s="19">
        <v>38685</v>
      </c>
    </row>
    <row r="139" spans="1:21" s="20" customFormat="1" x14ac:dyDescent="0.15">
      <c r="A139" s="19">
        <v>38699</v>
      </c>
      <c r="D139" s="20" t="s">
        <v>103</v>
      </c>
      <c r="E139" s="20">
        <v>1</v>
      </c>
      <c r="F139" s="20">
        <v>2</v>
      </c>
      <c r="G139" s="20">
        <v>1</v>
      </c>
      <c r="H139" s="20">
        <v>1</v>
      </c>
      <c r="I139" s="20">
        <v>3</v>
      </c>
      <c r="J139" s="20">
        <v>8</v>
      </c>
      <c r="K139" s="20" t="s">
        <v>209</v>
      </c>
      <c r="L139" s="20" t="s">
        <v>217</v>
      </c>
      <c r="M139" s="20" t="s">
        <v>33</v>
      </c>
      <c r="N139" s="20">
        <v>1</v>
      </c>
      <c r="O139" s="20">
        <v>0.23</v>
      </c>
      <c r="P139" s="20">
        <v>7.47</v>
      </c>
      <c r="Q139" s="20">
        <v>7</v>
      </c>
      <c r="R139" s="20">
        <v>24.36</v>
      </c>
      <c r="S139" s="20">
        <v>0.13</v>
      </c>
      <c r="U139" s="20">
        <v>3.5</v>
      </c>
    </row>
    <row r="140" spans="1:21" s="31" customFormat="1" x14ac:dyDescent="0.15">
      <c r="A140" s="34">
        <v>38804</v>
      </c>
    </row>
    <row r="141" spans="1:21" s="31" customFormat="1" x14ac:dyDescent="0.15">
      <c r="A141" s="32">
        <v>38818</v>
      </c>
    </row>
    <row r="142" spans="1:21" s="31" customFormat="1" x14ac:dyDescent="0.15">
      <c r="A142" s="32">
        <v>38832</v>
      </c>
    </row>
    <row r="143" spans="1:21" s="31" customFormat="1" x14ac:dyDescent="0.15">
      <c r="A143" s="32">
        <v>38846</v>
      </c>
    </row>
    <row r="144" spans="1:21" s="31" customFormat="1" x14ac:dyDescent="0.15">
      <c r="A144" s="33">
        <v>38860</v>
      </c>
    </row>
    <row r="145" spans="1:21" s="31" customFormat="1" x14ac:dyDescent="0.15">
      <c r="A145" s="33">
        <v>38874</v>
      </c>
    </row>
    <row r="146" spans="1:21" s="27" customFormat="1" x14ac:dyDescent="0.15">
      <c r="A146" s="26">
        <v>38903</v>
      </c>
      <c r="E146" s="27">
        <v>4</v>
      </c>
      <c r="F146" s="27">
        <v>2</v>
      </c>
      <c r="G146" s="27">
        <v>3</v>
      </c>
      <c r="H146" s="27">
        <v>5</v>
      </c>
      <c r="I146" s="27">
        <v>2</v>
      </c>
      <c r="J146" s="27">
        <v>5</v>
      </c>
      <c r="K146" s="27" t="s">
        <v>133</v>
      </c>
      <c r="L146" s="27" t="s">
        <v>137</v>
      </c>
      <c r="M146" s="27" t="s">
        <v>31</v>
      </c>
      <c r="N146" s="27">
        <v>1</v>
      </c>
      <c r="O146" s="27">
        <v>0.34</v>
      </c>
      <c r="P146" s="27">
        <v>7.76</v>
      </c>
      <c r="Q146" s="27">
        <v>6.96</v>
      </c>
      <c r="R146" s="27">
        <v>1.3</v>
      </c>
      <c r="S146" s="27">
        <v>0.05</v>
      </c>
      <c r="U146" s="27">
        <v>33.799999999999997</v>
      </c>
    </row>
    <row r="147" spans="1:21" s="27" customFormat="1" x14ac:dyDescent="0.15">
      <c r="A147" s="26">
        <v>38916</v>
      </c>
    </row>
    <row r="148" spans="1:21" s="27" customFormat="1" x14ac:dyDescent="0.15">
      <c r="A148" s="26">
        <v>38930</v>
      </c>
    </row>
    <row r="149" spans="1:21" s="27" customFormat="1" x14ac:dyDescent="0.15">
      <c r="A149" s="26">
        <v>38944</v>
      </c>
    </row>
    <row r="150" spans="1:21" s="27" customFormat="1" x14ac:dyDescent="0.15">
      <c r="A150" s="26">
        <v>38958</v>
      </c>
    </row>
    <row r="151" spans="1:21" x14ac:dyDescent="0.15">
      <c r="A151" s="6"/>
    </row>
    <row r="152" spans="1:21" x14ac:dyDescent="0.15">
      <c r="A152" s="6"/>
    </row>
    <row r="153" spans="1:21" x14ac:dyDescent="0.15">
      <c r="A153" s="6"/>
    </row>
    <row r="173" spans="1:21" x14ac:dyDescent="0.15">
      <c r="A173" s="1"/>
    </row>
    <row r="174" spans="1:21" x14ac:dyDescent="0.15">
      <c r="A174" s="6"/>
    </row>
    <row r="175" spans="1:21" x14ac:dyDescent="0.15">
      <c r="A175" s="6"/>
    </row>
    <row r="176" spans="1:21" x14ac:dyDescent="0.15">
      <c r="A176" s="1">
        <v>38615</v>
      </c>
      <c r="B176" t="s">
        <v>104</v>
      </c>
      <c r="C176" t="s">
        <v>105</v>
      </c>
      <c r="D176" t="s">
        <v>106</v>
      </c>
      <c r="E176">
        <v>1</v>
      </c>
      <c r="F176">
        <v>3</v>
      </c>
      <c r="G176">
        <v>3</v>
      </c>
      <c r="H176">
        <v>3</v>
      </c>
      <c r="I176">
        <v>3</v>
      </c>
      <c r="J176">
        <v>7</v>
      </c>
      <c r="K176" t="s">
        <v>110</v>
      </c>
      <c r="L176" t="s">
        <v>112</v>
      </c>
      <c r="M176" t="s">
        <v>59</v>
      </c>
      <c r="N176">
        <v>1</v>
      </c>
      <c r="O176">
        <v>8.6999999999999993</v>
      </c>
      <c r="P176">
        <v>5.99</v>
      </c>
      <c r="Q176">
        <v>6.04</v>
      </c>
      <c r="R176">
        <v>22.64</v>
      </c>
      <c r="S176">
        <v>0.13100000000000001</v>
      </c>
      <c r="T176">
        <v>1</v>
      </c>
      <c r="U176">
        <v>14.6</v>
      </c>
    </row>
    <row r="177" spans="1:21" x14ac:dyDescent="0.15">
      <c r="A177" s="1">
        <v>38629</v>
      </c>
      <c r="E177">
        <v>1</v>
      </c>
      <c r="F177">
        <v>1</v>
      </c>
      <c r="G177">
        <v>2</v>
      </c>
      <c r="H177">
        <v>2</v>
      </c>
      <c r="I177">
        <v>2</v>
      </c>
      <c r="J177">
        <v>4</v>
      </c>
      <c r="K177" t="s">
        <v>110</v>
      </c>
      <c r="L177" t="s">
        <v>111</v>
      </c>
      <c r="M177" t="s">
        <v>59</v>
      </c>
      <c r="N177">
        <v>1</v>
      </c>
      <c r="O177">
        <v>8.7100000000000009</v>
      </c>
      <c r="P177">
        <v>8.5</v>
      </c>
      <c r="Q177">
        <v>5.89</v>
      </c>
      <c r="R177">
        <v>18.03</v>
      </c>
      <c r="S177">
        <v>5.7000000000000002E-2</v>
      </c>
      <c r="U177">
        <v>9.8000000000000007</v>
      </c>
    </row>
    <row r="178" spans="1:21" x14ac:dyDescent="0.15">
      <c r="A178" s="4">
        <v>38643</v>
      </c>
      <c r="E178">
        <v>1</v>
      </c>
      <c r="F178">
        <v>2</v>
      </c>
      <c r="G178">
        <v>1</v>
      </c>
      <c r="H178">
        <v>1</v>
      </c>
      <c r="I178">
        <v>3</v>
      </c>
      <c r="J178">
        <v>8</v>
      </c>
      <c r="K178" t="s">
        <v>113</v>
      </c>
      <c r="L178" t="s">
        <v>146</v>
      </c>
      <c r="M178" t="s">
        <v>31</v>
      </c>
      <c r="N178">
        <v>1</v>
      </c>
      <c r="O178">
        <v>7.63</v>
      </c>
      <c r="P178">
        <v>6.82</v>
      </c>
      <c r="Q178">
        <v>5.62</v>
      </c>
      <c r="R178">
        <v>24.11</v>
      </c>
      <c r="S178">
        <v>0.14899999999999999</v>
      </c>
      <c r="U178">
        <v>9.3000000000000007</v>
      </c>
    </row>
    <row r="179" spans="1:21" x14ac:dyDescent="0.15">
      <c r="A179" s="4">
        <v>38657</v>
      </c>
      <c r="E179">
        <v>2</v>
      </c>
      <c r="F179">
        <v>3</v>
      </c>
      <c r="G179">
        <v>2</v>
      </c>
      <c r="H179">
        <v>1</v>
      </c>
      <c r="I179">
        <v>3</v>
      </c>
      <c r="J179">
        <v>7</v>
      </c>
      <c r="K179" t="s">
        <v>156</v>
      </c>
      <c r="L179" t="s">
        <v>165</v>
      </c>
      <c r="M179" t="s">
        <v>23</v>
      </c>
      <c r="N179">
        <v>1</v>
      </c>
      <c r="O179">
        <v>6.46</v>
      </c>
      <c r="P179">
        <v>4.84</v>
      </c>
      <c r="Q179">
        <v>5.78</v>
      </c>
      <c r="R179">
        <v>35.15</v>
      </c>
      <c r="S179">
        <v>9.4E-2</v>
      </c>
      <c r="U179">
        <v>11.7</v>
      </c>
    </row>
    <row r="180" spans="1:21" x14ac:dyDescent="0.15">
      <c r="A180" s="1">
        <v>38671</v>
      </c>
      <c r="E180">
        <v>3</v>
      </c>
      <c r="F180">
        <v>2</v>
      </c>
      <c r="G180">
        <v>3</v>
      </c>
      <c r="H180">
        <v>1</v>
      </c>
      <c r="I180">
        <v>2</v>
      </c>
      <c r="J180">
        <v>5</v>
      </c>
      <c r="K180" t="s">
        <v>165</v>
      </c>
      <c r="L180" t="s">
        <v>177</v>
      </c>
      <c r="M180" t="s">
        <v>31</v>
      </c>
      <c r="N180">
        <v>1</v>
      </c>
      <c r="O180">
        <v>6.05</v>
      </c>
      <c r="P180">
        <v>6.77</v>
      </c>
      <c r="Q180">
        <v>5.85</v>
      </c>
      <c r="R180">
        <v>36.46</v>
      </c>
      <c r="S180">
        <v>4.2000000000000003E-2</v>
      </c>
      <c r="U180">
        <v>11.4</v>
      </c>
    </row>
    <row r="181" spans="1:21" x14ac:dyDescent="0.15">
      <c r="A181" s="1">
        <v>38685</v>
      </c>
      <c r="E181">
        <v>4</v>
      </c>
      <c r="F181">
        <v>2</v>
      </c>
      <c r="G181">
        <v>2</v>
      </c>
      <c r="H181">
        <v>2</v>
      </c>
      <c r="I181">
        <v>2</v>
      </c>
      <c r="J181">
        <v>5</v>
      </c>
      <c r="K181" t="s">
        <v>163</v>
      </c>
      <c r="L181" t="s">
        <v>162</v>
      </c>
      <c r="M181" t="s">
        <v>25</v>
      </c>
      <c r="N181">
        <v>1</v>
      </c>
      <c r="O181">
        <v>6.49</v>
      </c>
      <c r="P181">
        <v>6.78</v>
      </c>
      <c r="Q181">
        <v>6.05</v>
      </c>
      <c r="R181">
        <v>18.77</v>
      </c>
      <c r="S181">
        <v>0.11899999999999999</v>
      </c>
      <c r="U181">
        <v>10.6</v>
      </c>
    </row>
    <row r="182" spans="1:21" x14ac:dyDescent="0.15">
      <c r="A182" s="1">
        <v>38699</v>
      </c>
      <c r="E182">
        <v>1</v>
      </c>
      <c r="F182">
        <v>1</v>
      </c>
      <c r="G182">
        <v>1</v>
      </c>
      <c r="H182">
        <v>1</v>
      </c>
      <c r="I182">
        <v>3</v>
      </c>
      <c r="J182">
        <v>8</v>
      </c>
      <c r="K182" t="s">
        <v>182</v>
      </c>
      <c r="L182" t="s">
        <v>198</v>
      </c>
      <c r="M182" t="s">
        <v>170</v>
      </c>
      <c r="N182">
        <v>1</v>
      </c>
      <c r="O182">
        <v>6.93</v>
      </c>
      <c r="P182">
        <v>3.9</v>
      </c>
      <c r="Q182">
        <v>5.62</v>
      </c>
      <c r="R182">
        <v>37.53</v>
      </c>
      <c r="S182">
        <v>0.112</v>
      </c>
      <c r="U182">
        <v>7.3</v>
      </c>
    </row>
    <row r="183" spans="1:21" x14ac:dyDescent="0.15">
      <c r="A183" s="12">
        <v>38804</v>
      </c>
      <c r="E183">
        <v>4</v>
      </c>
      <c r="F183">
        <v>2</v>
      </c>
      <c r="G183">
        <v>3</v>
      </c>
      <c r="H183">
        <v>1</v>
      </c>
      <c r="I183">
        <v>2</v>
      </c>
      <c r="J183">
        <v>4</v>
      </c>
      <c r="K183" t="s">
        <v>156</v>
      </c>
      <c r="L183" t="s">
        <v>162</v>
      </c>
      <c r="M183" t="s">
        <v>72</v>
      </c>
      <c r="N183">
        <v>1</v>
      </c>
      <c r="O183">
        <v>5.17</v>
      </c>
      <c r="P183">
        <v>9.6199999999999992</v>
      </c>
      <c r="Q183">
        <v>6.23</v>
      </c>
      <c r="S183">
        <v>8.3000000000000004E-2</v>
      </c>
      <c r="U183">
        <v>9.9</v>
      </c>
    </row>
    <row r="184" spans="1:21" x14ac:dyDescent="0.15">
      <c r="A184" s="1">
        <v>38818</v>
      </c>
    </row>
    <row r="185" spans="1:21" x14ac:dyDescent="0.15">
      <c r="A185" s="1">
        <v>38832</v>
      </c>
      <c r="E185">
        <v>3</v>
      </c>
      <c r="F185">
        <v>1</v>
      </c>
      <c r="G185">
        <v>2</v>
      </c>
      <c r="H185">
        <v>3</v>
      </c>
      <c r="I185">
        <v>1</v>
      </c>
      <c r="K185" t="s">
        <v>179</v>
      </c>
      <c r="L185" t="s">
        <v>163</v>
      </c>
      <c r="M185" t="s">
        <v>185</v>
      </c>
      <c r="N185">
        <v>1</v>
      </c>
    </row>
    <row r="186" spans="1:21" x14ac:dyDescent="0.15">
      <c r="A186" s="4">
        <v>38846</v>
      </c>
      <c r="E186">
        <v>2</v>
      </c>
      <c r="F186">
        <v>1</v>
      </c>
      <c r="G186">
        <v>2</v>
      </c>
      <c r="H186">
        <v>4</v>
      </c>
      <c r="I186">
        <v>1</v>
      </c>
      <c r="K186" t="s">
        <v>179</v>
      </c>
      <c r="L186" t="s">
        <v>155</v>
      </c>
      <c r="M186" t="s">
        <v>59</v>
      </c>
      <c r="N186">
        <v>1</v>
      </c>
      <c r="O186">
        <v>3.27</v>
      </c>
      <c r="P186">
        <v>9.18</v>
      </c>
      <c r="Q186">
        <v>6</v>
      </c>
      <c r="S186">
        <v>4.3999999999999997E-2</v>
      </c>
      <c r="U186">
        <v>6.6</v>
      </c>
    </row>
    <row r="187" spans="1:21" x14ac:dyDescent="0.15">
      <c r="A187" s="1">
        <v>38860</v>
      </c>
      <c r="E187">
        <v>3</v>
      </c>
      <c r="F187">
        <v>1</v>
      </c>
      <c r="G187">
        <v>2</v>
      </c>
      <c r="H187">
        <v>1</v>
      </c>
      <c r="I187">
        <v>1</v>
      </c>
      <c r="K187" t="s">
        <v>179</v>
      </c>
      <c r="L187" t="s">
        <v>130</v>
      </c>
      <c r="M187" t="s">
        <v>31</v>
      </c>
      <c r="N187">
        <v>1</v>
      </c>
      <c r="O187">
        <v>3.33</v>
      </c>
      <c r="P187">
        <v>7.3</v>
      </c>
      <c r="Q187">
        <v>5.99</v>
      </c>
      <c r="S187">
        <v>0.05</v>
      </c>
      <c r="U187">
        <v>7.1</v>
      </c>
    </row>
    <row r="188" spans="1:21" x14ac:dyDescent="0.15">
      <c r="A188" s="1">
        <v>38874</v>
      </c>
      <c r="E188">
        <v>4</v>
      </c>
      <c r="F188">
        <v>1</v>
      </c>
      <c r="G188">
        <v>3</v>
      </c>
      <c r="H188">
        <v>4</v>
      </c>
      <c r="I188">
        <v>1</v>
      </c>
      <c r="K188" t="s">
        <v>163</v>
      </c>
      <c r="L188" t="s">
        <v>113</v>
      </c>
      <c r="M188" t="s">
        <v>170</v>
      </c>
      <c r="N188">
        <v>1</v>
      </c>
      <c r="O188">
        <v>0</v>
      </c>
      <c r="P188">
        <v>8.94</v>
      </c>
      <c r="Q188">
        <v>5.71</v>
      </c>
      <c r="S188">
        <v>6.7000000000000004E-2</v>
      </c>
      <c r="U188">
        <v>8.9</v>
      </c>
    </row>
    <row r="189" spans="1:21" x14ac:dyDescent="0.15">
      <c r="A189" s="1">
        <v>38888</v>
      </c>
      <c r="E189">
        <v>4</v>
      </c>
      <c r="F189">
        <v>2</v>
      </c>
      <c r="G189">
        <v>2</v>
      </c>
      <c r="H189">
        <v>2</v>
      </c>
      <c r="I189">
        <v>2</v>
      </c>
      <c r="J189">
        <v>6</v>
      </c>
      <c r="K189" t="s">
        <v>125</v>
      </c>
      <c r="L189" t="s">
        <v>131</v>
      </c>
      <c r="M189" t="s">
        <v>170</v>
      </c>
      <c r="N189">
        <v>1</v>
      </c>
      <c r="O189">
        <v>17.59</v>
      </c>
      <c r="P189">
        <v>6.52</v>
      </c>
      <c r="Q189">
        <v>6.51</v>
      </c>
      <c r="R189">
        <v>10.9</v>
      </c>
      <c r="S189">
        <v>8.2000000000000003E-2</v>
      </c>
      <c r="U189">
        <v>10.9</v>
      </c>
    </row>
    <row r="190" spans="1:21" x14ac:dyDescent="0.15">
      <c r="A190" s="1">
        <v>38903</v>
      </c>
    </row>
    <row r="191" spans="1:21" x14ac:dyDescent="0.15">
      <c r="A191" s="1">
        <v>38916</v>
      </c>
    </row>
    <row r="192" spans="1:21" x14ac:dyDescent="0.15">
      <c r="A192" s="1">
        <v>38930</v>
      </c>
      <c r="E192">
        <v>1</v>
      </c>
      <c r="F192">
        <v>1</v>
      </c>
      <c r="G192">
        <v>3</v>
      </c>
      <c r="H192">
        <v>1</v>
      </c>
      <c r="I192">
        <v>2</v>
      </c>
      <c r="J192">
        <v>6</v>
      </c>
      <c r="K192" t="s">
        <v>124</v>
      </c>
      <c r="L192" t="s">
        <v>110</v>
      </c>
      <c r="M192" t="s">
        <v>59</v>
      </c>
      <c r="N192">
        <v>1</v>
      </c>
      <c r="O192">
        <v>7.74</v>
      </c>
      <c r="P192">
        <v>6.54</v>
      </c>
      <c r="Q192">
        <v>6.15</v>
      </c>
      <c r="R192">
        <v>11.9</v>
      </c>
      <c r="S192">
        <v>0.19400000000000001</v>
      </c>
    </row>
    <row r="193" spans="1:21" x14ac:dyDescent="0.15">
      <c r="A193" s="1">
        <v>38944</v>
      </c>
    </row>
    <row r="194" spans="1:21" x14ac:dyDescent="0.15">
      <c r="A194" s="1">
        <v>38958</v>
      </c>
      <c r="E194">
        <v>1</v>
      </c>
      <c r="F194">
        <v>2</v>
      </c>
      <c r="G194">
        <v>2</v>
      </c>
      <c r="H194">
        <v>1</v>
      </c>
      <c r="I194">
        <v>2</v>
      </c>
      <c r="J194">
        <v>5</v>
      </c>
      <c r="K194" t="s">
        <v>113</v>
      </c>
      <c r="L194" t="s">
        <v>140</v>
      </c>
      <c r="M194" t="s">
        <v>185</v>
      </c>
      <c r="N194">
        <v>1</v>
      </c>
      <c r="O194">
        <v>5.19</v>
      </c>
      <c r="P194">
        <v>7.26</v>
      </c>
      <c r="Q194">
        <v>5.98</v>
      </c>
      <c r="R194">
        <v>15.8</v>
      </c>
      <c r="S194">
        <v>7.1999999999999995E-2</v>
      </c>
      <c r="U194">
        <v>17.899999999999999</v>
      </c>
    </row>
    <row r="195" spans="1:21" x14ac:dyDescent="0.15">
      <c r="A195" s="1">
        <v>38972</v>
      </c>
      <c r="E195">
        <v>1</v>
      </c>
      <c r="F195">
        <v>1</v>
      </c>
      <c r="G195">
        <v>2</v>
      </c>
      <c r="H195">
        <v>1</v>
      </c>
      <c r="I195">
        <v>1</v>
      </c>
      <c r="K195" t="s">
        <v>169</v>
      </c>
      <c r="L195" t="s">
        <v>113</v>
      </c>
      <c r="M195" t="s">
        <v>31</v>
      </c>
      <c r="N195">
        <v>1</v>
      </c>
      <c r="O195">
        <v>9.14</v>
      </c>
      <c r="P195">
        <v>7.83</v>
      </c>
      <c r="Q195">
        <v>5.76</v>
      </c>
      <c r="R195">
        <v>15.5</v>
      </c>
      <c r="S195">
        <v>0.17299999999999999</v>
      </c>
      <c r="U195">
        <v>12</v>
      </c>
    </row>
    <row r="196" spans="1:21" x14ac:dyDescent="0.15">
      <c r="A196" s="1">
        <v>38985</v>
      </c>
      <c r="E196">
        <v>3</v>
      </c>
      <c r="F196">
        <v>2</v>
      </c>
      <c r="G196">
        <v>1</v>
      </c>
      <c r="H196">
        <v>1</v>
      </c>
      <c r="I196">
        <v>2</v>
      </c>
      <c r="J196">
        <v>7</v>
      </c>
      <c r="K196" t="s">
        <v>130</v>
      </c>
      <c r="L196" t="s">
        <v>155</v>
      </c>
      <c r="M196" t="s">
        <v>31</v>
      </c>
      <c r="N196">
        <v>1</v>
      </c>
      <c r="O196">
        <v>5.88</v>
      </c>
      <c r="P196">
        <v>8.18</v>
      </c>
      <c r="Q196">
        <v>5.89</v>
      </c>
      <c r="R196">
        <v>11</v>
      </c>
      <c r="S196">
        <v>0.10100000000000001</v>
      </c>
      <c r="U196">
        <v>21.1</v>
      </c>
    </row>
    <row r="197" spans="1:21" x14ac:dyDescent="0.15">
      <c r="A197" s="1">
        <v>39000</v>
      </c>
      <c r="E197">
        <v>3</v>
      </c>
      <c r="F197">
        <v>2</v>
      </c>
      <c r="G197">
        <v>1</v>
      </c>
      <c r="H197">
        <v>1</v>
      </c>
      <c r="I197">
        <v>1</v>
      </c>
      <c r="J197" t="s">
        <v>22</v>
      </c>
      <c r="K197" t="s">
        <v>155</v>
      </c>
      <c r="L197" t="s">
        <v>163</v>
      </c>
      <c r="M197" t="s">
        <v>32</v>
      </c>
      <c r="N197">
        <v>1</v>
      </c>
      <c r="O197">
        <v>5</v>
      </c>
      <c r="P197">
        <v>6.86</v>
      </c>
      <c r="Q197">
        <v>5.96</v>
      </c>
      <c r="S197">
        <v>9.8000000000000004E-2</v>
      </c>
      <c r="U197">
        <v>22</v>
      </c>
    </row>
    <row r="198" spans="1:21" x14ac:dyDescent="0.15">
      <c r="A198" s="6">
        <v>39014</v>
      </c>
      <c r="E198">
        <v>3</v>
      </c>
      <c r="F198">
        <v>2</v>
      </c>
      <c r="G198">
        <v>2</v>
      </c>
      <c r="H198">
        <v>2</v>
      </c>
      <c r="I198">
        <v>3</v>
      </c>
      <c r="J198">
        <v>8</v>
      </c>
      <c r="K198" t="s">
        <v>198</v>
      </c>
      <c r="M198" t="s">
        <v>32</v>
      </c>
      <c r="N198">
        <v>1</v>
      </c>
      <c r="O198">
        <v>3.74</v>
      </c>
      <c r="P198">
        <v>8.1999999999999993</v>
      </c>
      <c r="Q198">
        <v>6.19</v>
      </c>
      <c r="R198">
        <v>9.43</v>
      </c>
      <c r="S198">
        <v>5.1999999999999998E-2</v>
      </c>
      <c r="U198">
        <v>20.8</v>
      </c>
    </row>
    <row r="199" spans="1:21" x14ac:dyDescent="0.15">
      <c r="A199" s="6">
        <v>39028</v>
      </c>
      <c r="E199">
        <v>2</v>
      </c>
      <c r="F199">
        <v>1</v>
      </c>
      <c r="G199">
        <v>2</v>
      </c>
      <c r="H199">
        <v>1</v>
      </c>
      <c r="I199">
        <v>1</v>
      </c>
      <c r="K199" t="s">
        <v>204</v>
      </c>
      <c r="L199" t="s">
        <v>162</v>
      </c>
      <c r="M199" t="s">
        <v>185</v>
      </c>
      <c r="N199">
        <v>1</v>
      </c>
      <c r="O199">
        <v>4.8</v>
      </c>
      <c r="P199">
        <v>9.0500000000000007</v>
      </c>
      <c r="Q199">
        <v>5.66</v>
      </c>
      <c r="R199">
        <v>20.7</v>
      </c>
      <c r="S199">
        <v>0.05</v>
      </c>
      <c r="U199">
        <v>12.7</v>
      </c>
    </row>
    <row r="200" spans="1:21" x14ac:dyDescent="0.15">
      <c r="A200" s="6">
        <v>39042</v>
      </c>
      <c r="E200">
        <v>3</v>
      </c>
      <c r="F200">
        <v>1</v>
      </c>
      <c r="G200">
        <v>3</v>
      </c>
      <c r="H200">
        <v>1</v>
      </c>
      <c r="I200">
        <v>2</v>
      </c>
      <c r="J200">
        <v>1</v>
      </c>
      <c r="K200" t="s">
        <v>204</v>
      </c>
      <c r="L200" t="s">
        <v>162</v>
      </c>
      <c r="M200" t="s">
        <v>185</v>
      </c>
      <c r="N200">
        <v>1</v>
      </c>
      <c r="O200">
        <v>2.16</v>
      </c>
      <c r="P200">
        <v>7.76</v>
      </c>
      <c r="Q200">
        <v>6.02</v>
      </c>
      <c r="R200">
        <v>8.7100000000000009</v>
      </c>
      <c r="S200">
        <v>0.14199999999999999</v>
      </c>
      <c r="U200">
        <v>8.1</v>
      </c>
    </row>
    <row r="201" spans="1:21" x14ac:dyDescent="0.15">
      <c r="A201" s="6">
        <v>39056</v>
      </c>
      <c r="E201">
        <v>2</v>
      </c>
      <c r="F201">
        <v>1</v>
      </c>
      <c r="G201">
        <v>1</v>
      </c>
      <c r="H201">
        <v>3</v>
      </c>
      <c r="I201">
        <v>1</v>
      </c>
      <c r="K201" t="s">
        <v>156</v>
      </c>
      <c r="L201" t="s">
        <v>169</v>
      </c>
      <c r="M201" t="s">
        <v>72</v>
      </c>
      <c r="N201">
        <v>1</v>
      </c>
      <c r="O201">
        <v>2.34</v>
      </c>
      <c r="P201">
        <v>9.51</v>
      </c>
      <c r="Q201">
        <v>6.19</v>
      </c>
      <c r="R201">
        <v>11.4</v>
      </c>
      <c r="S201">
        <v>0.27200000000000002</v>
      </c>
      <c r="U201">
        <v>9.4</v>
      </c>
    </row>
    <row r="202" spans="1:21" x14ac:dyDescent="0.15">
      <c r="A202" s="1"/>
      <c r="R202">
        <f>AVERAGE(R2:R194)</f>
        <v>14.353108108108106</v>
      </c>
      <c r="S202">
        <f>AVERAGE(S2:S194)</f>
        <v>0.12496116504854372</v>
      </c>
      <c r="U202">
        <f>AVERAGE(U2:U194)</f>
        <v>15.571287128712868</v>
      </c>
    </row>
    <row r="203" spans="1:21" x14ac:dyDescent="0.15">
      <c r="A203" s="1"/>
    </row>
    <row r="204" spans="1:21" x14ac:dyDescent="0.15">
      <c r="A204" s="6"/>
    </row>
    <row r="205" spans="1:21" x14ac:dyDescent="0.15">
      <c r="A205" s="6"/>
    </row>
    <row r="206" spans="1:21" x14ac:dyDescent="0.15">
      <c r="A206" s="6"/>
    </row>
    <row r="207" spans="1:21" x14ac:dyDescent="0.15">
      <c r="A207" s="6"/>
    </row>
    <row r="208" spans="1:21" x14ac:dyDescent="0.15">
      <c r="A208" s="1"/>
    </row>
    <row r="209" spans="1:1" x14ac:dyDescent="0.15">
      <c r="A209" s="1"/>
    </row>
    <row r="210" spans="1:1" x14ac:dyDescent="0.15">
      <c r="A210" s="4"/>
    </row>
    <row r="211" spans="1:1" x14ac:dyDescent="0.15">
      <c r="A211" s="4"/>
    </row>
    <row r="212" spans="1:1" x14ac:dyDescent="0.15">
      <c r="A212" s="1"/>
    </row>
    <row r="213" spans="1:1" x14ac:dyDescent="0.15">
      <c r="A213" s="1"/>
    </row>
    <row r="214" spans="1:1" x14ac:dyDescent="0.15">
      <c r="A214" s="1"/>
    </row>
    <row r="215" spans="1:1" x14ac:dyDescent="0.15">
      <c r="A215" s="4"/>
    </row>
    <row r="216" spans="1:1" x14ac:dyDescent="0.15">
      <c r="A216" s="10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6"/>
    </row>
    <row r="221" spans="1:1" x14ac:dyDescent="0.15">
      <c r="A221" s="6"/>
    </row>
    <row r="222" spans="1:1" x14ac:dyDescent="0.15">
      <c r="A222" s="6"/>
    </row>
    <row r="223" spans="1:1" x14ac:dyDescent="0.15">
      <c r="A223" s="6"/>
    </row>
    <row r="224" spans="1:1" x14ac:dyDescent="0.15">
      <c r="A224" s="1"/>
    </row>
    <row r="225" spans="1:1" x14ac:dyDescent="0.15">
      <c r="A225" s="1"/>
    </row>
    <row r="226" spans="1:1" x14ac:dyDescent="0.15">
      <c r="A226" s="4"/>
    </row>
    <row r="227" spans="1:1" x14ac:dyDescent="0.15">
      <c r="A227" s="4"/>
    </row>
    <row r="228" spans="1:1" x14ac:dyDescent="0.15">
      <c r="A228" s="1"/>
    </row>
    <row r="229" spans="1:1" x14ac:dyDescent="0.15">
      <c r="A229" s="1"/>
    </row>
    <row r="230" spans="1:1" x14ac:dyDescent="0.15">
      <c r="A230" s="1"/>
    </row>
    <row r="231" spans="1:1" x14ac:dyDescent="0.15">
      <c r="A231" s="4"/>
    </row>
    <row r="232" spans="1:1" x14ac:dyDescent="0.15">
      <c r="A232" s="10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6"/>
    </row>
    <row r="237" spans="1:1" x14ac:dyDescent="0.15">
      <c r="A237" s="6"/>
    </row>
    <row r="238" spans="1:1" x14ac:dyDescent="0.15">
      <c r="A238" s="6"/>
    </row>
    <row r="239" spans="1:1" x14ac:dyDescent="0.15">
      <c r="A239" s="6"/>
    </row>
    <row r="240" spans="1:1" x14ac:dyDescent="0.15">
      <c r="A240" s="1"/>
    </row>
    <row r="241" spans="1:1" x14ac:dyDescent="0.15">
      <c r="A241" s="1"/>
    </row>
    <row r="242" spans="1:1" x14ac:dyDescent="0.15">
      <c r="A242" s="4"/>
    </row>
    <row r="243" spans="1:1" x14ac:dyDescent="0.15">
      <c r="A243" s="4"/>
    </row>
    <row r="244" spans="1:1" x14ac:dyDescent="0.15">
      <c r="A244" s="1"/>
    </row>
    <row r="245" spans="1:1" x14ac:dyDescent="0.15">
      <c r="A245" s="1"/>
    </row>
    <row r="246" spans="1:1" x14ac:dyDescent="0.15">
      <c r="A246" s="1"/>
    </row>
    <row r="247" spans="1:1" x14ac:dyDescent="0.15">
      <c r="A247" s="4"/>
    </row>
    <row r="248" spans="1:1" x14ac:dyDescent="0.15">
      <c r="A248" s="10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6"/>
    </row>
    <row r="253" spans="1:1" x14ac:dyDescent="0.15">
      <c r="A253" s="6"/>
    </row>
    <row r="254" spans="1:1" x14ac:dyDescent="0.15">
      <c r="A254" s="6"/>
    </row>
    <row r="255" spans="1:1" x14ac:dyDescent="0.15">
      <c r="A255" s="6"/>
    </row>
    <row r="256" spans="1:1" x14ac:dyDescent="0.15">
      <c r="A256" s="1"/>
    </row>
    <row r="257" spans="1:1" x14ac:dyDescent="0.15">
      <c r="A257" s="1"/>
    </row>
    <row r="258" spans="1:1" x14ac:dyDescent="0.15">
      <c r="A258" s="4"/>
    </row>
    <row r="259" spans="1:1" x14ac:dyDescent="0.15">
      <c r="A259" s="4"/>
    </row>
    <row r="260" spans="1:1" x14ac:dyDescent="0.15">
      <c r="A260" s="1"/>
    </row>
    <row r="261" spans="1:1" x14ac:dyDescent="0.15">
      <c r="A261" s="1"/>
    </row>
    <row r="262" spans="1:1" x14ac:dyDescent="0.15">
      <c r="A262" s="1"/>
    </row>
    <row r="263" spans="1:1" x14ac:dyDescent="0.15">
      <c r="A263" s="4"/>
    </row>
    <row r="264" spans="1:1" x14ac:dyDescent="0.15">
      <c r="A264" s="10"/>
    </row>
    <row r="265" spans="1:1" x14ac:dyDescent="0.15">
      <c r="A265" s="1"/>
    </row>
    <row r="266" spans="1:1" x14ac:dyDescent="0.15">
      <c r="A266" s="1"/>
    </row>
    <row r="267" spans="1:1" x14ac:dyDescent="0.15">
      <c r="A267" s="1"/>
    </row>
    <row r="268" spans="1:1" x14ac:dyDescent="0.15">
      <c r="A268" s="6"/>
    </row>
    <row r="269" spans="1:1" x14ac:dyDescent="0.15">
      <c r="A269" s="6"/>
    </row>
    <row r="270" spans="1:1" x14ac:dyDescent="0.15">
      <c r="A270" s="6"/>
    </row>
    <row r="271" spans="1:1" x14ac:dyDescent="0.15">
      <c r="A271" s="6"/>
    </row>
    <row r="272" spans="1:1" x14ac:dyDescent="0.15">
      <c r="A272" s="1"/>
    </row>
    <row r="273" spans="1:8" x14ac:dyDescent="0.15">
      <c r="A273" s="1"/>
    </row>
    <row r="274" spans="1:8" x14ac:dyDescent="0.15">
      <c r="A274" s="4"/>
    </row>
    <row r="275" spans="1:8" x14ac:dyDescent="0.15">
      <c r="A275" s="4"/>
    </row>
    <row r="276" spans="1:8" x14ac:dyDescent="0.15">
      <c r="A276" s="1"/>
    </row>
    <row r="277" spans="1:8" x14ac:dyDescent="0.15">
      <c r="A277" s="1"/>
    </row>
    <row r="278" spans="1:8" x14ac:dyDescent="0.15">
      <c r="A278" s="1"/>
    </row>
    <row r="279" spans="1:8" x14ac:dyDescent="0.15">
      <c r="A279" s="4"/>
    </row>
    <row r="280" spans="1:8" x14ac:dyDescent="0.15">
      <c r="A280" s="10"/>
    </row>
    <row r="281" spans="1:8" x14ac:dyDescent="0.15">
      <c r="A281" s="1"/>
    </row>
    <row r="282" spans="1:8" x14ac:dyDescent="0.15">
      <c r="A282" s="1"/>
    </row>
    <row r="283" spans="1:8" x14ac:dyDescent="0.15">
      <c r="A283" s="1"/>
    </row>
    <row r="284" spans="1:8" x14ac:dyDescent="0.15">
      <c r="A284" s="6"/>
    </row>
    <row r="285" spans="1:8" x14ac:dyDescent="0.15">
      <c r="A285" s="6"/>
    </row>
    <row r="286" spans="1:8" x14ac:dyDescent="0.15">
      <c r="A286" s="6"/>
    </row>
    <row r="287" spans="1:8" x14ac:dyDescent="0.15">
      <c r="A287" s="6"/>
    </row>
    <row r="288" spans="1:8" x14ac:dyDescent="0.15">
      <c r="A288" s="1"/>
      <c r="H288" s="9"/>
    </row>
    <row r="289" spans="1:1" x14ac:dyDescent="0.15">
      <c r="A289" s="1"/>
    </row>
    <row r="290" spans="1:1" x14ac:dyDescent="0.15">
      <c r="A290" s="4"/>
    </row>
    <row r="291" spans="1:1" x14ac:dyDescent="0.15">
      <c r="A291" s="4"/>
    </row>
    <row r="292" spans="1:1" x14ac:dyDescent="0.15">
      <c r="A292" s="1"/>
    </row>
    <row r="293" spans="1:1" x14ac:dyDescent="0.15">
      <c r="A293" s="1"/>
    </row>
    <row r="294" spans="1:1" x14ac:dyDescent="0.15">
      <c r="A294" s="1"/>
    </row>
    <row r="295" spans="1:1" x14ac:dyDescent="0.15">
      <c r="A295" s="4"/>
    </row>
    <row r="296" spans="1:1" x14ac:dyDescent="0.15">
      <c r="A296" s="10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6"/>
    </row>
    <row r="301" spans="1:1" x14ac:dyDescent="0.15">
      <c r="A301" s="6"/>
    </row>
    <row r="302" spans="1:1" x14ac:dyDescent="0.15">
      <c r="A302" s="6"/>
    </row>
    <row r="303" spans="1:1" x14ac:dyDescent="0.15">
      <c r="A303" s="6"/>
    </row>
    <row r="304" spans="1:1" x14ac:dyDescent="0.15">
      <c r="A304" s="1"/>
    </row>
    <row r="305" spans="1:1" x14ac:dyDescent="0.15">
      <c r="A305" s="1"/>
    </row>
    <row r="306" spans="1:1" x14ac:dyDescent="0.15">
      <c r="A306" s="4"/>
    </row>
    <row r="307" spans="1:1" x14ac:dyDescent="0.15">
      <c r="A307" s="4"/>
    </row>
    <row r="308" spans="1:1" x14ac:dyDescent="0.15">
      <c r="A308" s="1"/>
    </row>
    <row r="309" spans="1:1" x14ac:dyDescent="0.15">
      <c r="A309" s="1"/>
    </row>
    <row r="310" spans="1:1" x14ac:dyDescent="0.15">
      <c r="A310" s="1"/>
    </row>
    <row r="311" spans="1:1" x14ac:dyDescent="0.15">
      <c r="A311" s="4"/>
    </row>
    <row r="312" spans="1:1" x14ac:dyDescent="0.15">
      <c r="A312" s="10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6"/>
    </row>
    <row r="317" spans="1:1" x14ac:dyDescent="0.15">
      <c r="A317" s="6"/>
    </row>
    <row r="318" spans="1:1" x14ac:dyDescent="0.15">
      <c r="A318" s="6"/>
    </row>
    <row r="319" spans="1:1" x14ac:dyDescent="0.15">
      <c r="A319" s="6"/>
    </row>
    <row r="320" spans="1:1" x14ac:dyDescent="0.15">
      <c r="A320" s="1"/>
    </row>
    <row r="321" spans="1:1" x14ac:dyDescent="0.15">
      <c r="A321" s="1"/>
    </row>
    <row r="322" spans="1:1" x14ac:dyDescent="0.15">
      <c r="A322" s="4"/>
    </row>
    <row r="323" spans="1:1" x14ac:dyDescent="0.15">
      <c r="A323" s="4"/>
    </row>
    <row r="324" spans="1:1" x14ac:dyDescent="0.15">
      <c r="A324" s="1"/>
    </row>
    <row r="325" spans="1:1" x14ac:dyDescent="0.15">
      <c r="A325" s="1"/>
    </row>
    <row r="326" spans="1:1" x14ac:dyDescent="0.15">
      <c r="A326" s="1"/>
    </row>
    <row r="327" spans="1:1" x14ac:dyDescent="0.15">
      <c r="A327" s="4"/>
    </row>
    <row r="328" spans="1:1" x14ac:dyDescent="0.15">
      <c r="A328" s="10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6"/>
    </row>
    <row r="333" spans="1:1" x14ac:dyDescent="0.15">
      <c r="A333" s="6"/>
    </row>
    <row r="334" spans="1:1" x14ac:dyDescent="0.15">
      <c r="A334" s="6"/>
    </row>
    <row r="335" spans="1:1" x14ac:dyDescent="0.15">
      <c r="A335" s="6"/>
    </row>
    <row r="336" spans="1:1" x14ac:dyDescent="0.15">
      <c r="A336" s="1"/>
    </row>
    <row r="337" spans="1:1" x14ac:dyDescent="0.15">
      <c r="A337" s="1"/>
    </row>
    <row r="338" spans="1:1" x14ac:dyDescent="0.15">
      <c r="A338" s="4"/>
    </row>
    <row r="339" spans="1:1" x14ac:dyDescent="0.15">
      <c r="A339" s="4"/>
    </row>
    <row r="340" spans="1:1" x14ac:dyDescent="0.15">
      <c r="A340" s="1"/>
    </row>
    <row r="341" spans="1:1" x14ac:dyDescent="0.15">
      <c r="A341" s="1"/>
    </row>
    <row r="342" spans="1:1" x14ac:dyDescent="0.15">
      <c r="A342" s="1"/>
    </row>
    <row r="343" spans="1:1" x14ac:dyDescent="0.15">
      <c r="A343" s="4"/>
    </row>
    <row r="344" spans="1:1" x14ac:dyDescent="0.15">
      <c r="A344" s="10"/>
    </row>
    <row r="345" spans="1:1" x14ac:dyDescent="0.15">
      <c r="A345" s="1"/>
    </row>
    <row r="346" spans="1:1" x14ac:dyDescent="0.15">
      <c r="A346" s="1"/>
    </row>
    <row r="347" spans="1:1" x14ac:dyDescent="0.15">
      <c r="A347" s="1"/>
    </row>
    <row r="348" spans="1:1" x14ac:dyDescent="0.15">
      <c r="A348" s="6"/>
    </row>
    <row r="349" spans="1:1" x14ac:dyDescent="0.15">
      <c r="A349" s="6"/>
    </row>
    <row r="350" spans="1:1" x14ac:dyDescent="0.15">
      <c r="A350" s="6"/>
    </row>
    <row r="351" spans="1:1" x14ac:dyDescent="0.15">
      <c r="A351" s="6"/>
    </row>
    <row r="352" spans="1:1" x14ac:dyDescent="0.15">
      <c r="A352" s="1"/>
    </row>
    <row r="353" spans="1:1" x14ac:dyDescent="0.15">
      <c r="A353" s="1"/>
    </row>
    <row r="354" spans="1:1" x14ac:dyDescent="0.15">
      <c r="A354" s="4"/>
    </row>
    <row r="355" spans="1:1" x14ac:dyDescent="0.15">
      <c r="A355" s="4"/>
    </row>
    <row r="356" spans="1:1" x14ac:dyDescent="0.15">
      <c r="A356" s="1"/>
    </row>
    <row r="357" spans="1:1" x14ac:dyDescent="0.15">
      <c r="A357" s="1"/>
    </row>
    <row r="358" spans="1:1" x14ac:dyDescent="0.15">
      <c r="A358" s="1"/>
    </row>
    <row r="359" spans="1:1" x14ac:dyDescent="0.15">
      <c r="A359" s="4"/>
    </row>
    <row r="360" spans="1:1" x14ac:dyDescent="0.15">
      <c r="A360" s="10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6"/>
    </row>
    <row r="365" spans="1:1" x14ac:dyDescent="0.15">
      <c r="A365" s="6"/>
    </row>
    <row r="366" spans="1:1" x14ac:dyDescent="0.15">
      <c r="A366" s="6"/>
    </row>
    <row r="367" spans="1:1" x14ac:dyDescent="0.15">
      <c r="A367" s="6"/>
    </row>
    <row r="368" spans="1:1" x14ac:dyDescent="0.15">
      <c r="A368" s="1"/>
    </row>
    <row r="369" spans="1:6" x14ac:dyDescent="0.15">
      <c r="A369" s="1"/>
    </row>
    <row r="370" spans="1:6" x14ac:dyDescent="0.15">
      <c r="A370" s="4"/>
    </row>
    <row r="371" spans="1:6" x14ac:dyDescent="0.15">
      <c r="A371" s="4"/>
    </row>
    <row r="372" spans="1:6" x14ac:dyDescent="0.15">
      <c r="A372" s="1"/>
    </row>
    <row r="373" spans="1:6" x14ac:dyDescent="0.15">
      <c r="A373" s="1"/>
    </row>
    <row r="374" spans="1:6" x14ac:dyDescent="0.15">
      <c r="A374" s="1"/>
    </row>
    <row r="375" spans="1:6" x14ac:dyDescent="0.15">
      <c r="A375" s="4"/>
    </row>
    <row r="376" spans="1:6" x14ac:dyDescent="0.15">
      <c r="A376" s="10"/>
    </row>
    <row r="377" spans="1:6" x14ac:dyDescent="0.15">
      <c r="A377" s="1"/>
      <c r="F377" s="11"/>
    </row>
    <row r="378" spans="1:6" x14ac:dyDescent="0.15">
      <c r="A378" s="1"/>
    </row>
    <row r="379" spans="1:6" x14ac:dyDescent="0.15">
      <c r="A379" s="1"/>
    </row>
    <row r="380" spans="1:6" x14ac:dyDescent="0.15">
      <c r="A380" s="6"/>
    </row>
    <row r="381" spans="1:6" x14ac:dyDescent="0.15">
      <c r="A381" s="6"/>
    </row>
    <row r="382" spans="1:6" x14ac:dyDescent="0.15">
      <c r="A382" s="6"/>
    </row>
    <row r="383" spans="1:6" x14ac:dyDescent="0.15">
      <c r="A383" s="6"/>
    </row>
    <row r="384" spans="1:6" x14ac:dyDescent="0.15">
      <c r="A384" s="1"/>
    </row>
    <row r="385" spans="1:1" x14ac:dyDescent="0.15">
      <c r="A385" s="1"/>
    </row>
    <row r="386" spans="1:1" x14ac:dyDescent="0.15">
      <c r="A386" s="4"/>
    </row>
    <row r="387" spans="1:1" x14ac:dyDescent="0.15">
      <c r="A387" s="4"/>
    </row>
    <row r="388" spans="1:1" x14ac:dyDescent="0.15">
      <c r="A388" s="1"/>
    </row>
    <row r="389" spans="1:1" x14ac:dyDescent="0.15">
      <c r="A389" s="1"/>
    </row>
    <row r="390" spans="1:1" x14ac:dyDescent="0.15">
      <c r="A390" s="1"/>
    </row>
    <row r="391" spans="1:1" x14ac:dyDescent="0.15">
      <c r="A391" s="4"/>
    </row>
    <row r="392" spans="1:1" x14ac:dyDescent="0.15">
      <c r="A392" s="4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6"/>
    </row>
    <row r="397" spans="1:1" x14ac:dyDescent="0.15">
      <c r="A397" s="6"/>
    </row>
    <row r="398" spans="1:1" x14ac:dyDescent="0.15">
      <c r="A398" s="6"/>
    </row>
    <row r="399" spans="1:1" x14ac:dyDescent="0.15">
      <c r="A399" s="6"/>
    </row>
    <row r="400" spans="1:1" x14ac:dyDescent="0.15">
      <c r="A400" s="1"/>
    </row>
    <row r="401" spans="1:1" x14ac:dyDescent="0.15">
      <c r="A401" s="1"/>
    </row>
    <row r="402" spans="1:1" x14ac:dyDescent="0.15">
      <c r="A402" s="4"/>
    </row>
    <row r="403" spans="1:1" x14ac:dyDescent="0.15">
      <c r="A403" s="4"/>
    </row>
    <row r="404" spans="1:1" x14ac:dyDescent="0.15">
      <c r="A404" s="1"/>
    </row>
    <row r="405" spans="1:1" x14ac:dyDescent="0.15">
      <c r="A405" s="1"/>
    </row>
    <row r="406" spans="1:1" x14ac:dyDescent="0.15">
      <c r="A406" s="1"/>
    </row>
    <row r="407" spans="1:1" x14ac:dyDescent="0.15">
      <c r="A407" s="4"/>
    </row>
    <row r="408" spans="1:1" x14ac:dyDescent="0.15">
      <c r="A408" s="10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6"/>
    </row>
    <row r="413" spans="1:1" x14ac:dyDescent="0.15">
      <c r="A413" s="6"/>
    </row>
    <row r="414" spans="1:1" x14ac:dyDescent="0.15">
      <c r="A414" s="6"/>
    </row>
    <row r="415" spans="1:1" x14ac:dyDescent="0.15">
      <c r="A415" s="6"/>
    </row>
    <row r="416" spans="1:1" x14ac:dyDescent="0.15">
      <c r="A416" s="1"/>
    </row>
    <row r="417" spans="1:1" x14ac:dyDescent="0.15">
      <c r="A417" s="1"/>
    </row>
    <row r="418" spans="1:1" x14ac:dyDescent="0.15">
      <c r="A418" s="4"/>
    </row>
    <row r="419" spans="1:1" x14ac:dyDescent="0.15">
      <c r="A419" s="4"/>
    </row>
    <row r="420" spans="1:1" x14ac:dyDescent="0.15">
      <c r="A420" s="1"/>
    </row>
    <row r="421" spans="1:1" x14ac:dyDescent="0.15">
      <c r="A421" s="1"/>
    </row>
    <row r="422" spans="1:1" x14ac:dyDescent="0.15">
      <c r="A422" s="1"/>
    </row>
    <row r="423" spans="1:1" x14ac:dyDescent="0.15">
      <c r="A423" s="4"/>
    </row>
    <row r="424" spans="1:1" x14ac:dyDescent="0.15">
      <c r="A424" s="10"/>
    </row>
    <row r="425" spans="1:1" x14ac:dyDescent="0.15">
      <c r="A425" s="1"/>
    </row>
    <row r="426" spans="1:1" x14ac:dyDescent="0.15">
      <c r="A426" s="1"/>
    </row>
    <row r="427" spans="1:1" x14ac:dyDescent="0.15">
      <c r="A427" s="1"/>
    </row>
    <row r="428" spans="1:1" x14ac:dyDescent="0.15">
      <c r="A428" s="6"/>
    </row>
    <row r="429" spans="1:1" x14ac:dyDescent="0.15">
      <c r="A429" s="6"/>
    </row>
    <row r="430" spans="1:1" x14ac:dyDescent="0.15">
      <c r="A430" s="6"/>
    </row>
    <row r="431" spans="1:1" x14ac:dyDescent="0.15">
      <c r="A431" s="6"/>
    </row>
    <row r="432" spans="1:1" x14ac:dyDescent="0.15">
      <c r="A432" s="1"/>
    </row>
    <row r="433" spans="1:1" x14ac:dyDescent="0.15">
      <c r="A433" s="1"/>
    </row>
    <row r="434" spans="1:1" x14ac:dyDescent="0.15">
      <c r="A434" s="4"/>
    </row>
    <row r="435" spans="1:1" x14ac:dyDescent="0.15">
      <c r="A435" s="4"/>
    </row>
    <row r="436" spans="1:1" x14ac:dyDescent="0.15">
      <c r="A436" s="1"/>
    </row>
    <row r="437" spans="1:1" x14ac:dyDescent="0.15">
      <c r="A437" s="1"/>
    </row>
    <row r="438" spans="1:1" x14ac:dyDescent="0.15">
      <c r="A438" s="1"/>
    </row>
    <row r="439" spans="1:1" x14ac:dyDescent="0.15">
      <c r="A439" s="4"/>
    </row>
    <row r="440" spans="1:1" x14ac:dyDescent="0.15">
      <c r="A440" s="10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6"/>
    </row>
    <row r="445" spans="1:1" x14ac:dyDescent="0.15">
      <c r="A445" s="6"/>
    </row>
    <row r="446" spans="1:1" x14ac:dyDescent="0.15">
      <c r="A446" s="6"/>
    </row>
    <row r="447" spans="1:1" x14ac:dyDescent="0.15">
      <c r="A447" s="6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1"/>
    </row>
    <row r="452" spans="1:1" x14ac:dyDescent="0.15">
      <c r="A452" s="4"/>
    </row>
    <row r="453" spans="1:1" x14ac:dyDescent="0.15">
      <c r="A453" s="4"/>
    </row>
    <row r="454" spans="1:1" x14ac:dyDescent="0.15">
      <c r="A454" s="1"/>
    </row>
    <row r="455" spans="1:1" x14ac:dyDescent="0.15">
      <c r="A455" s="1"/>
    </row>
    <row r="456" spans="1:1" x14ac:dyDescent="0.15">
      <c r="A456" s="1"/>
    </row>
    <row r="457" spans="1:1" x14ac:dyDescent="0.15">
      <c r="A457" s="4"/>
    </row>
    <row r="458" spans="1:1" x14ac:dyDescent="0.15">
      <c r="A458" s="10"/>
    </row>
    <row r="459" spans="1:1" x14ac:dyDescent="0.15">
      <c r="A459" s="1"/>
    </row>
    <row r="460" spans="1:1" x14ac:dyDescent="0.15">
      <c r="A460" s="1"/>
    </row>
    <row r="461" spans="1:1" x14ac:dyDescent="0.15">
      <c r="A461" s="1"/>
    </row>
    <row r="462" spans="1:1" x14ac:dyDescent="0.15">
      <c r="A462" s="6"/>
    </row>
    <row r="463" spans="1:1" x14ac:dyDescent="0.15">
      <c r="A463" s="6"/>
    </row>
    <row r="464" spans="1:1" x14ac:dyDescent="0.15">
      <c r="A464" s="1"/>
    </row>
    <row r="465" spans="1:1" x14ac:dyDescent="0.15">
      <c r="A465" s="1"/>
    </row>
    <row r="466" spans="1:1" x14ac:dyDescent="0.15">
      <c r="A466" s="4"/>
    </row>
    <row r="467" spans="1:1" x14ac:dyDescent="0.15">
      <c r="A467" s="4"/>
    </row>
    <row r="468" spans="1:1" x14ac:dyDescent="0.15">
      <c r="A468" s="1"/>
    </row>
    <row r="469" spans="1:1" x14ac:dyDescent="0.15">
      <c r="A469" s="1"/>
    </row>
    <row r="470" spans="1:1" x14ac:dyDescent="0.15">
      <c r="A470" s="1"/>
    </row>
    <row r="471" spans="1:1" x14ac:dyDescent="0.15">
      <c r="A471" s="10"/>
    </row>
    <row r="472" spans="1:1" x14ac:dyDescent="0.15">
      <c r="A472" s="1"/>
    </row>
    <row r="473" spans="1:1" x14ac:dyDescent="0.15">
      <c r="A473" s="1"/>
    </row>
    <row r="474" spans="1:1" x14ac:dyDescent="0.15">
      <c r="A474" s="4"/>
    </row>
    <row r="475" spans="1:1" x14ac:dyDescent="0.15">
      <c r="A475" s="1"/>
    </row>
    <row r="476" spans="1:1" x14ac:dyDescent="0.15">
      <c r="A476" s="1"/>
    </row>
    <row r="477" spans="1:1" x14ac:dyDescent="0.15">
      <c r="A477" s="1"/>
    </row>
    <row r="478" spans="1:1" x14ac:dyDescent="0.15">
      <c r="A478" s="6"/>
    </row>
    <row r="479" spans="1:1" x14ac:dyDescent="0.15">
      <c r="A479" s="6"/>
    </row>
    <row r="480" spans="1:1" x14ac:dyDescent="0.15">
      <c r="A480" s="6"/>
    </row>
    <row r="481" spans="1:1" x14ac:dyDescent="0.15">
      <c r="A481" s="6"/>
    </row>
    <row r="482" spans="1:1" x14ac:dyDescent="0.15">
      <c r="A482" s="12"/>
    </row>
    <row r="483" spans="1:1" x14ac:dyDescent="0.15">
      <c r="A483" s="12"/>
    </row>
    <row r="484" spans="1:1" x14ac:dyDescent="0.15">
      <c r="A484" s="12"/>
    </row>
    <row r="486" spans="1:1" x14ac:dyDescent="0.15">
      <c r="A486" s="1"/>
    </row>
    <row r="487" spans="1:1" x14ac:dyDescent="0.15">
      <c r="A487" s="12"/>
    </row>
    <row r="488" spans="1:1" x14ac:dyDescent="0.15">
      <c r="A488" s="12"/>
    </row>
    <row r="489" spans="1:1" x14ac:dyDescent="0.15">
      <c r="A489" s="12"/>
    </row>
    <row r="490" spans="1:1" x14ac:dyDescent="0.15">
      <c r="A490" s="10"/>
    </row>
    <row r="491" spans="1:1" x14ac:dyDescent="0.15">
      <c r="A491" s="10"/>
    </row>
    <row r="492" spans="1:1" x14ac:dyDescent="0.15">
      <c r="A492" s="1"/>
    </row>
    <row r="493" spans="1:1" x14ac:dyDescent="0.15">
      <c r="A493" s="10"/>
    </row>
  </sheetData>
  <phoneticPr fontId="1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U528"/>
  <sheetViews>
    <sheetView topLeftCell="A292" zoomScale="75" workbookViewId="0">
      <selection activeCell="A294" sqref="A294:IV299"/>
    </sheetView>
  </sheetViews>
  <sheetFormatPr baseColWidth="10" defaultRowHeight="13" x14ac:dyDescent="0.15"/>
  <cols>
    <col min="1" max="1" width="16.5" customWidth="1"/>
    <col min="2" max="2" width="18.83203125" customWidth="1"/>
    <col min="3" max="3" width="15.33203125" customWidth="1"/>
    <col min="4" max="4" width="12.5" customWidth="1"/>
    <col min="5" max="5" width="14" customWidth="1"/>
    <col min="6" max="6" width="13.5" customWidth="1"/>
    <col min="7" max="7" width="16.5" customWidth="1"/>
    <col min="8" max="8" width="11.33203125" customWidth="1"/>
    <col min="9" max="9" width="17.1640625" customWidth="1"/>
    <col min="10" max="256" width="8.83203125" customWidth="1"/>
  </cols>
  <sheetData>
    <row r="1" spans="1:21" s="5" customFormat="1" x14ac:dyDescent="0.15">
      <c r="A1" s="5" t="s">
        <v>107</v>
      </c>
      <c r="B1" s="5" t="s">
        <v>19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278</v>
      </c>
    </row>
    <row r="2" spans="1:21" s="20" customFormat="1" x14ac:dyDescent="0.15">
      <c r="A2" s="19">
        <v>38615</v>
      </c>
      <c r="B2" s="38" t="s">
        <v>18</v>
      </c>
      <c r="C2" s="20" t="s">
        <v>20</v>
      </c>
      <c r="D2" s="20" t="s">
        <v>21</v>
      </c>
      <c r="E2" s="39"/>
      <c r="F2" s="39"/>
      <c r="G2" s="39"/>
      <c r="H2" s="39"/>
      <c r="I2" s="39"/>
      <c r="J2" s="39"/>
      <c r="K2" s="39"/>
      <c r="L2" s="39"/>
      <c r="M2" s="39"/>
      <c r="N2" s="39"/>
      <c r="O2" s="38"/>
      <c r="P2" s="38"/>
      <c r="Q2" s="39"/>
      <c r="R2" s="39"/>
      <c r="S2" s="39"/>
      <c r="T2" s="38">
        <v>2</v>
      </c>
    </row>
    <row r="3" spans="1:21" s="20" customFormat="1" x14ac:dyDescent="0.15">
      <c r="A3" s="19">
        <v>38629</v>
      </c>
      <c r="B3" s="19"/>
      <c r="E3" s="39"/>
      <c r="F3" s="39"/>
      <c r="G3" s="39"/>
      <c r="H3" s="39"/>
      <c r="I3" s="39"/>
      <c r="J3" s="39"/>
      <c r="K3" s="39"/>
      <c r="L3" s="39"/>
      <c r="M3" s="39"/>
      <c r="N3" s="39"/>
      <c r="O3" s="38"/>
      <c r="P3" s="39"/>
      <c r="Q3" s="39"/>
      <c r="R3" s="39"/>
      <c r="S3" s="39"/>
      <c r="T3" s="38"/>
    </row>
    <row r="4" spans="1:21" s="20" customFormat="1" x14ac:dyDescent="0.15">
      <c r="A4" s="22">
        <v>38643</v>
      </c>
      <c r="B4" s="38"/>
      <c r="E4" s="39"/>
      <c r="F4" s="39"/>
      <c r="G4" s="39"/>
      <c r="H4" s="39"/>
      <c r="I4" s="39"/>
      <c r="J4" s="39"/>
      <c r="K4" s="39"/>
      <c r="L4" s="39"/>
      <c r="M4" s="39"/>
      <c r="N4" s="39"/>
      <c r="O4" s="38"/>
      <c r="P4" s="39"/>
      <c r="Q4" s="39"/>
      <c r="R4" s="39"/>
      <c r="S4" s="39"/>
      <c r="T4" s="38"/>
    </row>
    <row r="5" spans="1:21" s="20" customFormat="1" ht="13.5" customHeight="1" x14ac:dyDescent="0.15">
      <c r="A5" s="22">
        <v>38657</v>
      </c>
      <c r="B5" s="38"/>
      <c r="E5" s="39" t="s">
        <v>22</v>
      </c>
      <c r="F5" s="39">
        <v>2</v>
      </c>
      <c r="G5" s="39">
        <v>3</v>
      </c>
      <c r="H5" s="39">
        <v>1</v>
      </c>
      <c r="I5" s="39">
        <v>2</v>
      </c>
      <c r="J5" s="39">
        <v>8</v>
      </c>
      <c r="K5" s="39" t="s">
        <v>155</v>
      </c>
      <c r="L5" s="39" t="s">
        <v>165</v>
      </c>
      <c r="M5" s="39" t="s">
        <v>31</v>
      </c>
      <c r="N5" s="39">
        <v>2</v>
      </c>
      <c r="O5" s="38">
        <v>7.0000000000000007E-2</v>
      </c>
      <c r="P5" s="20">
        <v>8.91</v>
      </c>
      <c r="Q5" s="20">
        <v>7.14</v>
      </c>
      <c r="R5" s="20">
        <v>2.17</v>
      </c>
      <c r="S5" s="20">
        <v>0.188</v>
      </c>
      <c r="T5" s="38"/>
      <c r="U5" s="20">
        <v>11.2</v>
      </c>
    </row>
    <row r="6" spans="1:21" s="20" customFormat="1" x14ac:dyDescent="0.15">
      <c r="A6" s="19">
        <v>38671</v>
      </c>
      <c r="B6" s="19"/>
      <c r="E6" s="39"/>
      <c r="F6" s="39"/>
      <c r="G6" s="39"/>
      <c r="H6" s="39"/>
      <c r="I6" s="39"/>
      <c r="J6" s="39"/>
      <c r="K6" s="39"/>
      <c r="L6" s="39"/>
      <c r="M6" s="39"/>
      <c r="N6" s="39"/>
    </row>
    <row r="7" spans="1:21" s="20" customFormat="1" x14ac:dyDescent="0.15">
      <c r="A7" s="19">
        <v>38685</v>
      </c>
      <c r="B7" s="19"/>
      <c r="D7" s="20" t="s">
        <v>196</v>
      </c>
      <c r="E7" s="39" t="s">
        <v>22</v>
      </c>
      <c r="F7" s="39">
        <v>2</v>
      </c>
      <c r="G7" s="39">
        <v>2</v>
      </c>
      <c r="H7" s="39"/>
      <c r="I7" s="39">
        <v>3</v>
      </c>
      <c r="J7" s="39"/>
      <c r="K7" s="39" t="s">
        <v>147</v>
      </c>
      <c r="L7" s="39" t="s">
        <v>190</v>
      </c>
      <c r="M7" s="39" t="s">
        <v>197</v>
      </c>
      <c r="N7" s="39">
        <v>1</v>
      </c>
      <c r="O7" s="38">
        <v>7.0000000000000007E-2</v>
      </c>
      <c r="P7" s="20">
        <v>10.86</v>
      </c>
      <c r="Q7" s="20">
        <v>7.61</v>
      </c>
      <c r="R7" s="20">
        <v>0.73899999999999999</v>
      </c>
      <c r="S7" s="20">
        <v>0.16300000000000001</v>
      </c>
      <c r="U7" s="20">
        <v>7.6</v>
      </c>
    </row>
    <row r="8" spans="1:21" s="20" customFormat="1" x14ac:dyDescent="0.15">
      <c r="A8" s="19">
        <v>38699</v>
      </c>
      <c r="B8" s="38"/>
      <c r="E8" s="39" t="s">
        <v>22</v>
      </c>
      <c r="F8" s="39">
        <v>1</v>
      </c>
      <c r="G8" s="39">
        <v>2</v>
      </c>
      <c r="H8" s="39"/>
      <c r="I8" s="39">
        <v>2</v>
      </c>
      <c r="J8" s="39">
        <v>1</v>
      </c>
      <c r="K8" s="39"/>
      <c r="L8" s="39" t="s">
        <v>203</v>
      </c>
      <c r="M8" s="39" t="s">
        <v>25</v>
      </c>
      <c r="N8" s="39">
        <v>2</v>
      </c>
      <c r="O8" s="39">
        <v>0.16</v>
      </c>
      <c r="P8" s="39">
        <v>3.85</v>
      </c>
      <c r="Q8" s="39">
        <v>6.9</v>
      </c>
      <c r="R8" s="39">
        <v>2.117</v>
      </c>
      <c r="S8" s="39">
        <v>0.34200000000000003</v>
      </c>
      <c r="T8" s="38"/>
      <c r="U8" s="39">
        <v>4.8</v>
      </c>
    </row>
    <row r="9" spans="1:21" s="24" customFormat="1" x14ac:dyDescent="0.15">
      <c r="A9" s="23">
        <v>38804</v>
      </c>
      <c r="B9" s="40"/>
      <c r="D9" s="24" t="s">
        <v>194</v>
      </c>
      <c r="E9" s="41"/>
      <c r="F9" s="41"/>
      <c r="G9" s="41"/>
      <c r="H9" s="41"/>
      <c r="I9" s="41"/>
      <c r="J9" s="41"/>
      <c r="K9" s="41"/>
      <c r="L9" s="41"/>
      <c r="M9" s="41"/>
      <c r="N9" s="41"/>
    </row>
    <row r="10" spans="1:21" s="24" customFormat="1" x14ac:dyDescent="0.15">
      <c r="A10" s="23">
        <v>38818</v>
      </c>
      <c r="B10" s="40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21" s="24" customFormat="1" x14ac:dyDescent="0.15">
      <c r="A11" s="23">
        <v>38832</v>
      </c>
      <c r="B11" s="42"/>
      <c r="E11" s="41"/>
      <c r="F11" s="41"/>
      <c r="G11" s="41"/>
      <c r="H11" s="41"/>
      <c r="I11" s="41"/>
      <c r="K11" s="41"/>
      <c r="L11" s="41"/>
      <c r="M11" s="41"/>
      <c r="N11" s="41"/>
    </row>
    <row r="12" spans="1:21" s="24" customFormat="1" x14ac:dyDescent="0.15">
      <c r="A12" s="25">
        <v>38846</v>
      </c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2"/>
    </row>
    <row r="13" spans="1:21" s="24" customFormat="1" x14ac:dyDescent="0.15">
      <c r="A13" s="25">
        <v>38860</v>
      </c>
      <c r="B13" s="42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2"/>
    </row>
    <row r="14" spans="1:21" s="24" customFormat="1" x14ac:dyDescent="0.15">
      <c r="A14" s="25">
        <v>38874</v>
      </c>
      <c r="B14" s="42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2"/>
    </row>
    <row r="15" spans="1:21" s="24" customFormat="1" x14ac:dyDescent="0.15">
      <c r="A15" s="25">
        <v>38888</v>
      </c>
      <c r="B15" s="42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2"/>
    </row>
    <row r="16" spans="1:21" s="27" customFormat="1" x14ac:dyDescent="0.15">
      <c r="A16" s="26">
        <v>38903</v>
      </c>
      <c r="B16" s="43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3"/>
    </row>
    <row r="17" spans="1:21" s="27" customFormat="1" x14ac:dyDescent="0.15">
      <c r="A17" s="26">
        <v>38916</v>
      </c>
      <c r="B17" s="43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3"/>
    </row>
    <row r="18" spans="1:21" s="27" customFormat="1" x14ac:dyDescent="0.15">
      <c r="A18" s="26">
        <v>38930</v>
      </c>
      <c r="B18" s="43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3"/>
    </row>
    <row r="19" spans="1:21" s="27" customFormat="1" x14ac:dyDescent="0.15">
      <c r="A19" s="26">
        <v>38944</v>
      </c>
      <c r="B19" s="43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3"/>
    </row>
    <row r="20" spans="1:21" s="27" customFormat="1" x14ac:dyDescent="0.15">
      <c r="A20" s="26">
        <v>38958</v>
      </c>
      <c r="B20" s="43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3"/>
    </row>
    <row r="21" spans="1:21" x14ac:dyDescent="0.15">
      <c r="A21" s="1"/>
    </row>
    <row r="22" spans="1:21" s="5" customFormat="1" x14ac:dyDescent="0.15"/>
    <row r="23" spans="1:21" s="20" customFormat="1" x14ac:dyDescent="0.15">
      <c r="A23" s="19">
        <v>38615</v>
      </c>
      <c r="B23" s="38" t="s">
        <v>26</v>
      </c>
      <c r="C23" s="20" t="s">
        <v>27</v>
      </c>
      <c r="D23" s="20" t="s">
        <v>28</v>
      </c>
      <c r="E23" s="39">
        <v>2</v>
      </c>
      <c r="F23" s="39">
        <v>2</v>
      </c>
      <c r="G23" s="39">
        <v>3</v>
      </c>
      <c r="H23" s="39">
        <v>3</v>
      </c>
      <c r="I23" s="39">
        <v>2</v>
      </c>
      <c r="J23" s="39">
        <v>6</v>
      </c>
      <c r="K23" s="39" t="s">
        <v>110</v>
      </c>
      <c r="L23" s="39" t="s">
        <v>140</v>
      </c>
      <c r="M23" s="39" t="s">
        <v>22</v>
      </c>
      <c r="N23" s="39">
        <v>2</v>
      </c>
      <c r="O23" s="39">
        <v>0.08</v>
      </c>
      <c r="P23" s="39">
        <v>6.81</v>
      </c>
      <c r="Q23" s="39">
        <v>6.55</v>
      </c>
      <c r="R23" s="39">
        <v>3.29</v>
      </c>
      <c r="S23" s="39">
        <v>0.42199999999999999</v>
      </c>
      <c r="T23" s="38">
        <v>2</v>
      </c>
      <c r="U23" s="39">
        <v>6.4</v>
      </c>
    </row>
    <row r="24" spans="1:21" s="20" customFormat="1" x14ac:dyDescent="0.15">
      <c r="A24" s="19">
        <v>38629</v>
      </c>
      <c r="B24" s="38"/>
      <c r="E24" s="20">
        <v>3</v>
      </c>
      <c r="F24" s="39">
        <v>2</v>
      </c>
      <c r="G24" s="39">
        <v>2</v>
      </c>
      <c r="H24" s="39">
        <v>2</v>
      </c>
      <c r="I24" s="39">
        <v>2</v>
      </c>
      <c r="J24" s="39">
        <v>3</v>
      </c>
      <c r="K24" s="39" t="s">
        <v>112</v>
      </c>
      <c r="L24" s="39" t="s">
        <v>111</v>
      </c>
      <c r="M24" s="39" t="s">
        <v>22</v>
      </c>
      <c r="N24" s="39">
        <v>2</v>
      </c>
      <c r="O24" s="39">
        <v>0.08</v>
      </c>
      <c r="P24" s="39">
        <v>9.59</v>
      </c>
      <c r="Q24" s="39">
        <v>7.04</v>
      </c>
      <c r="R24" s="39">
        <v>4.0229999999999997</v>
      </c>
      <c r="S24" s="39">
        <v>0.25700000000000001</v>
      </c>
      <c r="U24" s="20">
        <v>0.8</v>
      </c>
    </row>
    <row r="25" spans="1:21" s="20" customFormat="1" x14ac:dyDescent="0.15">
      <c r="A25" s="22">
        <v>38643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8"/>
    </row>
    <row r="26" spans="1:21" s="20" customFormat="1" x14ac:dyDescent="0.15">
      <c r="A26" s="22">
        <v>38657</v>
      </c>
      <c r="B26" s="38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8"/>
    </row>
    <row r="27" spans="1:21" s="20" customFormat="1" x14ac:dyDescent="0.15">
      <c r="A27" s="19">
        <v>38671</v>
      </c>
      <c r="B27" s="38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8"/>
    </row>
    <row r="28" spans="1:21" s="20" customFormat="1" x14ac:dyDescent="0.15">
      <c r="A28" s="19">
        <v>38685</v>
      </c>
      <c r="B28" s="38"/>
      <c r="C28" s="20" t="s">
        <v>195</v>
      </c>
      <c r="E28" s="39">
        <v>2</v>
      </c>
      <c r="F28" s="39">
        <v>2</v>
      </c>
      <c r="G28" s="39">
        <v>3</v>
      </c>
      <c r="H28" s="39">
        <v>2</v>
      </c>
      <c r="I28" s="39">
        <v>3</v>
      </c>
      <c r="J28" s="39">
        <v>4</v>
      </c>
      <c r="K28" s="39" t="s">
        <v>130</v>
      </c>
      <c r="L28" s="39" t="s">
        <v>165</v>
      </c>
      <c r="M28" s="39" t="s">
        <v>22</v>
      </c>
      <c r="N28" s="39">
        <v>2</v>
      </c>
      <c r="O28" s="39">
        <v>0.08</v>
      </c>
      <c r="P28" s="39">
        <v>10.16</v>
      </c>
      <c r="Q28" s="39">
        <v>6.63</v>
      </c>
      <c r="R28" s="39">
        <v>2.4700000000000002</v>
      </c>
      <c r="S28" s="39">
        <v>0.34799999999999998</v>
      </c>
      <c r="T28" s="38"/>
      <c r="U28" s="39">
        <v>3.4</v>
      </c>
    </row>
    <row r="29" spans="1:21" s="20" customFormat="1" x14ac:dyDescent="0.15">
      <c r="A29" s="19">
        <v>38699</v>
      </c>
      <c r="B29" s="38"/>
      <c r="E29" s="39">
        <v>2</v>
      </c>
      <c r="F29" s="39">
        <v>1</v>
      </c>
      <c r="G29" s="39">
        <v>1</v>
      </c>
      <c r="H29" s="39">
        <v>1</v>
      </c>
      <c r="I29" s="39">
        <v>1</v>
      </c>
      <c r="J29" s="39"/>
      <c r="K29" s="39" t="s">
        <v>204</v>
      </c>
      <c r="L29" s="39" t="s">
        <v>203</v>
      </c>
      <c r="M29" s="39" t="s">
        <v>22</v>
      </c>
      <c r="N29" s="39">
        <v>2</v>
      </c>
      <c r="O29" s="39">
        <v>0.1</v>
      </c>
      <c r="P29" s="39">
        <v>7.14</v>
      </c>
      <c r="Q29" s="39">
        <v>6.54</v>
      </c>
      <c r="R29" s="39">
        <v>5.51</v>
      </c>
      <c r="S29" s="39">
        <v>0.375</v>
      </c>
      <c r="T29" s="38"/>
      <c r="U29" s="39">
        <v>3.7</v>
      </c>
    </row>
    <row r="30" spans="1:21" s="46" customFormat="1" x14ac:dyDescent="0.15">
      <c r="A30" s="45">
        <v>38804</v>
      </c>
      <c r="E30" s="46">
        <v>3</v>
      </c>
      <c r="F30" s="46">
        <v>2</v>
      </c>
      <c r="G30" s="46">
        <v>2</v>
      </c>
      <c r="H30" s="46">
        <v>1</v>
      </c>
      <c r="I30" s="46">
        <v>2</v>
      </c>
      <c r="J30" s="46">
        <v>6</v>
      </c>
      <c r="K30" s="46" t="s">
        <v>153</v>
      </c>
      <c r="L30" s="46" t="s">
        <v>162</v>
      </c>
      <c r="M30" s="46" t="s">
        <v>22</v>
      </c>
      <c r="N30" s="46">
        <v>2</v>
      </c>
      <c r="O30" s="46">
        <v>0.09</v>
      </c>
      <c r="P30" s="46">
        <v>15.3</v>
      </c>
      <c r="Q30" s="46">
        <v>7.16</v>
      </c>
      <c r="S30" s="46">
        <v>0.30399999999999999</v>
      </c>
      <c r="U30" s="46">
        <v>1.5</v>
      </c>
    </row>
    <row r="31" spans="1:21" s="46" customFormat="1" x14ac:dyDescent="0.15">
      <c r="A31" s="45">
        <v>38818</v>
      </c>
    </row>
    <row r="32" spans="1:21" s="46" customFormat="1" x14ac:dyDescent="0.15">
      <c r="A32" s="45">
        <v>38832</v>
      </c>
      <c r="E32" s="46">
        <v>1</v>
      </c>
      <c r="F32" s="46">
        <v>2</v>
      </c>
      <c r="G32" s="46">
        <v>1</v>
      </c>
      <c r="H32" s="46">
        <v>3</v>
      </c>
      <c r="I32" s="46">
        <v>2</v>
      </c>
      <c r="J32" s="46">
        <v>7</v>
      </c>
      <c r="K32" s="46" t="s">
        <v>112</v>
      </c>
      <c r="L32" s="46" t="s">
        <v>146</v>
      </c>
      <c r="M32" s="46" t="s">
        <v>22</v>
      </c>
      <c r="N32" s="46">
        <v>2</v>
      </c>
      <c r="O32" s="46">
        <v>0.04</v>
      </c>
      <c r="P32" s="46">
        <v>9.09</v>
      </c>
      <c r="Q32" s="46">
        <v>6.4</v>
      </c>
      <c r="S32" s="46">
        <v>0.55200000000000005</v>
      </c>
      <c r="U32" s="46">
        <v>1.9</v>
      </c>
    </row>
    <row r="33" spans="1:21" s="46" customFormat="1" x14ac:dyDescent="0.15">
      <c r="A33" s="47">
        <v>38846</v>
      </c>
    </row>
    <row r="34" spans="1:21" s="46" customFormat="1" x14ac:dyDescent="0.15">
      <c r="A34" s="47">
        <v>38860</v>
      </c>
    </row>
    <row r="35" spans="1:21" s="46" customFormat="1" x14ac:dyDescent="0.15">
      <c r="A35" s="47">
        <v>38874</v>
      </c>
      <c r="E35" s="46">
        <v>1</v>
      </c>
      <c r="F35" s="46">
        <v>2</v>
      </c>
      <c r="G35" s="46">
        <v>4</v>
      </c>
      <c r="H35" s="46">
        <v>4</v>
      </c>
      <c r="I35" s="46">
        <v>2</v>
      </c>
      <c r="J35" s="46">
        <v>2</v>
      </c>
      <c r="K35" s="46" t="s">
        <v>111</v>
      </c>
      <c r="L35" s="46" t="s">
        <v>111</v>
      </c>
      <c r="M35" s="46" t="s">
        <v>22</v>
      </c>
      <c r="N35" s="46">
        <v>2</v>
      </c>
      <c r="O35" s="46">
        <v>0.1</v>
      </c>
      <c r="P35" s="46">
        <v>10.11</v>
      </c>
      <c r="Q35" s="46">
        <v>7.24</v>
      </c>
      <c r="S35" s="46">
        <v>0.34100000000000003</v>
      </c>
      <c r="U35" s="46">
        <v>0.34100000000000003</v>
      </c>
    </row>
    <row r="36" spans="1:21" s="46" customFormat="1" x14ac:dyDescent="0.15">
      <c r="A36" s="47">
        <v>38888</v>
      </c>
      <c r="E36" s="46">
        <v>2</v>
      </c>
      <c r="F36" s="46">
        <v>2</v>
      </c>
      <c r="G36" s="46">
        <v>1</v>
      </c>
      <c r="H36" s="46">
        <v>3</v>
      </c>
      <c r="I36" s="46">
        <v>2</v>
      </c>
      <c r="J36" s="46">
        <v>5</v>
      </c>
      <c r="K36" s="46" t="s">
        <v>109</v>
      </c>
      <c r="L36" s="46" t="s">
        <v>113</v>
      </c>
      <c r="M36" s="46" t="s">
        <v>22</v>
      </c>
      <c r="N36" s="46">
        <v>2</v>
      </c>
      <c r="O36" s="46">
        <v>0.15</v>
      </c>
      <c r="P36" s="46">
        <v>9.6</v>
      </c>
      <c r="Q36" s="46">
        <v>6.93</v>
      </c>
      <c r="R36" s="46">
        <v>3.1</v>
      </c>
      <c r="S36" s="46">
        <v>0.44400000000000001</v>
      </c>
      <c r="U36" s="46">
        <v>0.44400000000000001</v>
      </c>
    </row>
    <row r="37" spans="1:21" s="27" customFormat="1" x14ac:dyDescent="0.15">
      <c r="A37" s="26">
        <v>38903</v>
      </c>
    </row>
    <row r="38" spans="1:21" s="27" customFormat="1" x14ac:dyDescent="0.15">
      <c r="A38" s="26">
        <v>38916</v>
      </c>
      <c r="E38" s="27">
        <v>3</v>
      </c>
      <c r="F38" s="27">
        <v>2</v>
      </c>
      <c r="G38" s="27">
        <v>3</v>
      </c>
      <c r="H38" s="27">
        <v>1</v>
      </c>
      <c r="I38" s="27">
        <v>2</v>
      </c>
      <c r="J38" s="27">
        <v>6</v>
      </c>
      <c r="K38" s="27" t="s">
        <v>303</v>
      </c>
      <c r="L38" s="27" t="s">
        <v>112</v>
      </c>
      <c r="M38" s="27" t="s">
        <v>22</v>
      </c>
      <c r="N38" s="27">
        <v>2</v>
      </c>
      <c r="O38" s="27">
        <v>0.09</v>
      </c>
      <c r="P38" s="27">
        <v>9.76</v>
      </c>
      <c r="Q38" s="27">
        <v>5.51</v>
      </c>
      <c r="R38" s="27">
        <v>5.4</v>
      </c>
      <c r="S38" s="27">
        <v>0.36599999999999999</v>
      </c>
      <c r="U38" s="27">
        <v>9.1999999999999993</v>
      </c>
    </row>
    <row r="39" spans="1:21" s="27" customFormat="1" x14ac:dyDescent="0.15">
      <c r="A39" s="26">
        <v>38930</v>
      </c>
    </row>
    <row r="40" spans="1:21" s="27" customFormat="1" x14ac:dyDescent="0.15">
      <c r="A40" s="26">
        <v>38944</v>
      </c>
      <c r="E40" s="27">
        <v>3</v>
      </c>
      <c r="F40" s="27">
        <v>1</v>
      </c>
      <c r="G40" s="27">
        <v>4</v>
      </c>
      <c r="H40" s="27">
        <v>1</v>
      </c>
      <c r="I40" s="27">
        <v>2</v>
      </c>
      <c r="J40" s="27">
        <v>7</v>
      </c>
      <c r="K40" s="27" t="s">
        <v>110</v>
      </c>
      <c r="L40" s="27" t="s">
        <v>140</v>
      </c>
      <c r="M40" s="27" t="s">
        <v>22</v>
      </c>
      <c r="N40" s="27">
        <v>2</v>
      </c>
      <c r="O40" s="27">
        <v>0.09</v>
      </c>
      <c r="P40" s="27">
        <v>8.6300000000000008</v>
      </c>
      <c r="Q40" s="27">
        <v>6.08</v>
      </c>
      <c r="R40" s="27">
        <v>5.93</v>
      </c>
      <c r="S40" s="27">
        <v>0.28199999999999997</v>
      </c>
      <c r="U40" s="27">
        <v>2.2999999999999998</v>
      </c>
    </row>
    <row r="41" spans="1:21" s="27" customFormat="1" x14ac:dyDescent="0.15">
      <c r="A41" s="26">
        <v>38958</v>
      </c>
    </row>
    <row r="42" spans="1:21" s="27" customFormat="1" x14ac:dyDescent="0.15">
      <c r="A42" s="26">
        <v>38972</v>
      </c>
    </row>
    <row r="43" spans="1:21" x14ac:dyDescent="0.15">
      <c r="A43" s="6">
        <v>38986</v>
      </c>
      <c r="E43">
        <v>3</v>
      </c>
      <c r="F43">
        <v>2</v>
      </c>
      <c r="G43">
        <v>2</v>
      </c>
      <c r="H43">
        <v>1</v>
      </c>
      <c r="I43">
        <v>2</v>
      </c>
      <c r="J43">
        <v>7</v>
      </c>
      <c r="K43" t="s">
        <v>113</v>
      </c>
      <c r="L43" t="s">
        <v>113</v>
      </c>
      <c r="M43" t="s">
        <v>22</v>
      </c>
      <c r="N43">
        <v>2</v>
      </c>
      <c r="O43">
        <v>0.09</v>
      </c>
      <c r="P43">
        <v>8.3000000000000007</v>
      </c>
      <c r="Q43">
        <v>6.93</v>
      </c>
      <c r="R43">
        <v>8.4</v>
      </c>
      <c r="S43">
        <v>0.42699999999999999</v>
      </c>
      <c r="U43">
        <v>2.4</v>
      </c>
    </row>
    <row r="44" spans="1:21" x14ac:dyDescent="0.15">
      <c r="A44" s="6">
        <v>39000</v>
      </c>
    </row>
    <row r="45" spans="1:21" x14ac:dyDescent="0.15">
      <c r="A45" s="6">
        <v>39014</v>
      </c>
    </row>
    <row r="46" spans="1:21" x14ac:dyDescent="0.15">
      <c r="A46" s="6">
        <v>39028</v>
      </c>
    </row>
    <row r="47" spans="1:21" x14ac:dyDescent="0.15">
      <c r="A47" s="6">
        <v>39042</v>
      </c>
      <c r="E47">
        <v>1</v>
      </c>
      <c r="F47">
        <v>2</v>
      </c>
      <c r="G47">
        <v>3</v>
      </c>
      <c r="H47">
        <v>1</v>
      </c>
      <c r="I47">
        <v>4</v>
      </c>
      <c r="J47">
        <v>1</v>
      </c>
      <c r="K47" t="s">
        <v>169</v>
      </c>
      <c r="L47" t="s">
        <v>162</v>
      </c>
      <c r="M47" t="s">
        <v>22</v>
      </c>
      <c r="N47">
        <v>2</v>
      </c>
      <c r="O47">
        <v>0.11</v>
      </c>
      <c r="P47">
        <v>8.6300000000000008</v>
      </c>
      <c r="Q47">
        <v>6.78</v>
      </c>
      <c r="R47">
        <v>10.199999999999999</v>
      </c>
      <c r="S47">
        <v>1.8320000000000001</v>
      </c>
      <c r="U47">
        <v>4.5</v>
      </c>
    </row>
    <row r="48" spans="1:21" x14ac:dyDescent="0.15">
      <c r="A48" s="6">
        <v>39056</v>
      </c>
      <c r="E48">
        <v>2</v>
      </c>
      <c r="F48">
        <v>2</v>
      </c>
      <c r="G48">
        <v>1</v>
      </c>
      <c r="H48">
        <v>1</v>
      </c>
      <c r="I48">
        <v>3</v>
      </c>
      <c r="J48">
        <v>8</v>
      </c>
      <c r="K48" t="s">
        <v>224</v>
      </c>
      <c r="L48" t="s">
        <v>182</v>
      </c>
      <c r="M48" t="s">
        <v>22</v>
      </c>
      <c r="N48">
        <v>2</v>
      </c>
      <c r="O48">
        <v>0.11</v>
      </c>
      <c r="P48">
        <v>9.35</v>
      </c>
      <c r="Q48">
        <v>6.73</v>
      </c>
      <c r="R48">
        <v>6.89</v>
      </c>
      <c r="S48">
        <v>0.54</v>
      </c>
      <c r="U48">
        <v>7.5</v>
      </c>
    </row>
    <row r="49" spans="1:21" x14ac:dyDescent="0.15">
      <c r="A49" s="6"/>
    </row>
    <row r="50" spans="1:21" x14ac:dyDescent="0.15">
      <c r="A50" s="6"/>
    </row>
    <row r="52" spans="1:21" s="20" customFormat="1" x14ac:dyDescent="0.15">
      <c r="A52" s="19">
        <v>38615</v>
      </c>
      <c r="B52" s="20" t="s">
        <v>29</v>
      </c>
      <c r="C52" s="20" t="s">
        <v>30</v>
      </c>
      <c r="D52" s="20" t="s">
        <v>108</v>
      </c>
      <c r="E52" s="20">
        <v>1</v>
      </c>
      <c r="F52" s="20">
        <v>2</v>
      </c>
      <c r="G52" s="20">
        <v>3</v>
      </c>
      <c r="H52" s="20">
        <v>1</v>
      </c>
      <c r="I52" s="20">
        <v>3</v>
      </c>
      <c r="J52" s="20">
        <v>5</v>
      </c>
      <c r="K52" s="20" t="s">
        <v>110</v>
      </c>
      <c r="L52" s="20" t="s">
        <v>109</v>
      </c>
      <c r="M52" s="20" t="s">
        <v>23</v>
      </c>
      <c r="N52" s="20">
        <v>1</v>
      </c>
      <c r="O52" s="20">
        <v>7.0000000000000007E-2</v>
      </c>
      <c r="P52" s="20">
        <v>8.61</v>
      </c>
      <c r="Q52" s="20">
        <v>6.31</v>
      </c>
      <c r="R52" s="20">
        <v>4.55</v>
      </c>
      <c r="S52" s="20">
        <v>5.7000000000000002E-2</v>
      </c>
      <c r="T52" s="20">
        <v>2</v>
      </c>
      <c r="U52" s="20">
        <v>37.9</v>
      </c>
    </row>
    <row r="53" spans="1:21" s="20" customFormat="1" x14ac:dyDescent="0.15">
      <c r="A53" s="19">
        <v>38629</v>
      </c>
      <c r="E53" s="20" t="s">
        <v>22</v>
      </c>
      <c r="F53" s="20">
        <v>2</v>
      </c>
      <c r="G53" s="20">
        <v>2</v>
      </c>
      <c r="H53" s="20">
        <v>2</v>
      </c>
      <c r="I53" s="20">
        <v>2</v>
      </c>
      <c r="J53" s="20">
        <v>1</v>
      </c>
      <c r="K53" s="20" t="s">
        <v>125</v>
      </c>
      <c r="L53" s="20" t="s">
        <v>125</v>
      </c>
      <c r="M53" s="20" t="s">
        <v>39</v>
      </c>
      <c r="N53" s="20">
        <v>2</v>
      </c>
      <c r="O53" s="20">
        <v>7.0000000000000007E-2</v>
      </c>
      <c r="P53" s="20">
        <v>10.42</v>
      </c>
      <c r="Q53" s="20">
        <v>6.76</v>
      </c>
      <c r="R53" s="20">
        <v>4.452</v>
      </c>
      <c r="S53" s="20">
        <v>9.7000000000000003E-2</v>
      </c>
      <c r="U53" s="20">
        <v>20.399999999999999</v>
      </c>
    </row>
    <row r="54" spans="1:21" s="20" customFormat="1" x14ac:dyDescent="0.15">
      <c r="A54" s="22">
        <v>38643</v>
      </c>
    </row>
    <row r="55" spans="1:21" s="20" customFormat="1" x14ac:dyDescent="0.15">
      <c r="A55" s="22">
        <v>38657</v>
      </c>
      <c r="D55" s="20" t="s">
        <v>168</v>
      </c>
      <c r="E55" s="20" t="s">
        <v>22</v>
      </c>
      <c r="F55" s="20">
        <v>2</v>
      </c>
      <c r="G55" s="20">
        <v>1</v>
      </c>
      <c r="H55" s="20">
        <v>1</v>
      </c>
      <c r="I55" s="20">
        <v>2</v>
      </c>
      <c r="J55" s="20">
        <v>5</v>
      </c>
      <c r="K55" s="20" t="s">
        <v>162</v>
      </c>
      <c r="L55" s="20" t="s">
        <v>162</v>
      </c>
      <c r="M55" s="20" t="s">
        <v>40</v>
      </c>
      <c r="N55" s="20">
        <v>1</v>
      </c>
      <c r="O55" s="20">
        <v>0.08</v>
      </c>
      <c r="P55" s="20">
        <v>8.7200000000000006</v>
      </c>
      <c r="Q55" s="20">
        <v>6.62</v>
      </c>
      <c r="R55" s="20">
        <v>5.46</v>
      </c>
      <c r="S55" s="20">
        <v>0.20699999999999999</v>
      </c>
      <c r="U55" s="20">
        <v>5.9</v>
      </c>
    </row>
    <row r="56" spans="1:21" s="20" customFormat="1" x14ac:dyDescent="0.15">
      <c r="A56" s="19">
        <v>38671</v>
      </c>
      <c r="E56" s="20" t="s">
        <v>22</v>
      </c>
      <c r="F56" s="20">
        <v>1</v>
      </c>
      <c r="G56" s="20">
        <v>1</v>
      </c>
      <c r="H56" s="20">
        <v>1</v>
      </c>
      <c r="I56" s="20">
        <v>1</v>
      </c>
      <c r="J56" s="20" t="s">
        <v>22</v>
      </c>
      <c r="K56" s="20" t="s">
        <v>155</v>
      </c>
      <c r="L56" s="20" t="s">
        <v>156</v>
      </c>
      <c r="M56" s="20" t="s">
        <v>23</v>
      </c>
      <c r="N56" s="20">
        <v>1</v>
      </c>
      <c r="O56" s="20">
        <v>0.08</v>
      </c>
      <c r="P56" s="20">
        <v>11.14</v>
      </c>
      <c r="Q56" s="20">
        <v>7.05</v>
      </c>
      <c r="R56" s="20">
        <v>6.9</v>
      </c>
      <c r="S56" s="20">
        <v>0.124</v>
      </c>
      <c r="U56" s="20">
        <v>10.199999999999999</v>
      </c>
    </row>
    <row r="57" spans="1:21" s="20" customFormat="1" x14ac:dyDescent="0.15">
      <c r="A57" s="19">
        <v>38685</v>
      </c>
      <c r="E57" s="20" t="s">
        <v>22</v>
      </c>
      <c r="F57" s="20">
        <v>2</v>
      </c>
      <c r="G57" s="20">
        <v>3</v>
      </c>
      <c r="H57" s="20">
        <v>2</v>
      </c>
      <c r="I57" s="20">
        <v>2</v>
      </c>
      <c r="J57" s="20">
        <v>5</v>
      </c>
      <c r="K57" s="20" t="s">
        <v>156</v>
      </c>
      <c r="L57" s="20" t="s">
        <v>169</v>
      </c>
      <c r="M57" s="20" t="s">
        <v>34</v>
      </c>
      <c r="N57" s="20">
        <v>1</v>
      </c>
    </row>
    <row r="58" spans="1:21" s="20" customFormat="1" x14ac:dyDescent="0.15">
      <c r="A58" s="19">
        <v>38699</v>
      </c>
      <c r="E58" s="20" t="s">
        <v>22</v>
      </c>
      <c r="F58" s="20">
        <v>2</v>
      </c>
      <c r="G58" s="20">
        <v>1</v>
      </c>
      <c r="H58" s="20">
        <v>1</v>
      </c>
      <c r="I58" s="20">
        <v>3</v>
      </c>
      <c r="J58" s="20">
        <v>6</v>
      </c>
      <c r="K58" s="20" t="s">
        <v>205</v>
      </c>
      <c r="L58" s="20" t="s">
        <v>206</v>
      </c>
      <c r="M58" s="20" t="s">
        <v>34</v>
      </c>
      <c r="N58" s="20">
        <v>1</v>
      </c>
      <c r="O58" s="20">
        <v>0.09</v>
      </c>
      <c r="P58" s="20">
        <v>8.35</v>
      </c>
      <c r="Q58" s="20">
        <v>6.46</v>
      </c>
      <c r="R58" s="20">
        <v>6.23</v>
      </c>
      <c r="S58" s="20">
        <v>0.24099999999999999</v>
      </c>
      <c r="U58" s="20">
        <v>4.4000000000000004</v>
      </c>
    </row>
    <row r="59" spans="1:21" s="46" customFormat="1" x14ac:dyDescent="0.15">
      <c r="A59" s="45">
        <v>38804</v>
      </c>
      <c r="E59" s="46" t="s">
        <v>22</v>
      </c>
      <c r="F59" s="46">
        <v>1</v>
      </c>
      <c r="G59" s="46">
        <v>3</v>
      </c>
      <c r="H59" s="46">
        <v>3</v>
      </c>
      <c r="I59" s="46">
        <v>1</v>
      </c>
      <c r="J59" s="46" t="s">
        <v>22</v>
      </c>
      <c r="K59" s="46" t="s">
        <v>155</v>
      </c>
      <c r="L59" s="46" t="s">
        <v>162</v>
      </c>
      <c r="M59" s="46" t="s">
        <v>39</v>
      </c>
      <c r="N59" s="46">
        <v>2</v>
      </c>
      <c r="O59" s="46">
        <v>0.08</v>
      </c>
      <c r="P59" s="46">
        <v>12.12</v>
      </c>
      <c r="Q59" s="46">
        <v>6.7</v>
      </c>
      <c r="S59" s="46">
        <v>0.23599999999999999</v>
      </c>
      <c r="U59" s="46">
        <v>5.0999999999999996</v>
      </c>
    </row>
    <row r="60" spans="1:21" s="46" customFormat="1" x14ac:dyDescent="0.15">
      <c r="A60" s="45">
        <v>38818</v>
      </c>
      <c r="E60" s="46" t="s">
        <v>22</v>
      </c>
      <c r="F60" s="46">
        <v>2</v>
      </c>
      <c r="G60" s="46">
        <v>1</v>
      </c>
      <c r="H60" s="46">
        <v>3</v>
      </c>
      <c r="I60" s="46">
        <v>1</v>
      </c>
      <c r="J60" s="46" t="s">
        <v>22</v>
      </c>
      <c r="K60" s="46" t="s">
        <v>162</v>
      </c>
      <c r="L60" s="46" t="s">
        <v>177</v>
      </c>
      <c r="M60" s="46" t="s">
        <v>34</v>
      </c>
      <c r="N60" s="46">
        <v>1</v>
      </c>
      <c r="O60" s="46">
        <v>0.09</v>
      </c>
      <c r="P60" s="46">
        <v>11.64</v>
      </c>
      <c r="Q60" s="46">
        <v>6.74</v>
      </c>
      <c r="S60" s="46">
        <v>0.13500000000000001</v>
      </c>
      <c r="U60" s="46">
        <v>27.8</v>
      </c>
    </row>
    <row r="61" spans="1:21" s="46" customFormat="1" x14ac:dyDescent="0.15">
      <c r="A61" s="45">
        <v>38832</v>
      </c>
      <c r="E61" s="46" t="s">
        <v>22</v>
      </c>
      <c r="F61" s="46">
        <v>1</v>
      </c>
      <c r="G61" s="46">
        <v>1</v>
      </c>
      <c r="H61" s="46">
        <v>4</v>
      </c>
      <c r="I61" s="46">
        <v>1</v>
      </c>
      <c r="J61" s="46" t="s">
        <v>22</v>
      </c>
      <c r="K61" s="46" t="s">
        <v>153</v>
      </c>
      <c r="L61" s="46" t="s">
        <v>130</v>
      </c>
      <c r="M61" s="46" t="s">
        <v>241</v>
      </c>
      <c r="N61" s="46">
        <v>1</v>
      </c>
      <c r="O61" s="46">
        <v>0.04</v>
      </c>
      <c r="P61" s="46">
        <v>9.8800000000000008</v>
      </c>
      <c r="Q61" s="46">
        <v>6.49</v>
      </c>
      <c r="S61" s="46">
        <v>7.0000000000000007E-2</v>
      </c>
      <c r="U61" s="46">
        <v>9.5</v>
      </c>
    </row>
    <row r="62" spans="1:21" s="46" customFormat="1" x14ac:dyDescent="0.15">
      <c r="A62" s="47">
        <v>38846</v>
      </c>
      <c r="E62" s="46" t="s">
        <v>22</v>
      </c>
      <c r="F62" s="46">
        <v>2</v>
      </c>
      <c r="G62" s="46">
        <v>1</v>
      </c>
      <c r="H62" s="46">
        <v>4</v>
      </c>
      <c r="I62" s="46">
        <v>2</v>
      </c>
      <c r="J62" s="46">
        <v>8</v>
      </c>
      <c r="K62" s="46" t="s">
        <v>162</v>
      </c>
      <c r="L62" s="46" t="s">
        <v>153</v>
      </c>
      <c r="M62" s="46" t="s">
        <v>25</v>
      </c>
      <c r="N62" s="46">
        <v>1</v>
      </c>
      <c r="O62" s="46">
        <v>0.05</v>
      </c>
      <c r="P62" s="46">
        <v>10.94</v>
      </c>
      <c r="Q62" s="46">
        <v>6.89</v>
      </c>
      <c r="S62" s="46">
        <v>9.8000000000000004E-2</v>
      </c>
      <c r="U62" s="46">
        <v>34.4</v>
      </c>
    </row>
    <row r="63" spans="1:21" s="46" customFormat="1" x14ac:dyDescent="0.15">
      <c r="A63" s="47">
        <v>38860</v>
      </c>
      <c r="E63" s="46" t="s">
        <v>22</v>
      </c>
      <c r="F63" s="46">
        <v>2</v>
      </c>
      <c r="G63" s="46">
        <v>1</v>
      </c>
      <c r="H63" s="46">
        <v>1</v>
      </c>
      <c r="I63" s="46">
        <v>3</v>
      </c>
      <c r="J63" s="46">
        <v>6</v>
      </c>
      <c r="K63" s="46" t="s">
        <v>156</v>
      </c>
      <c r="L63" s="46" t="s">
        <v>146</v>
      </c>
      <c r="M63" s="46" t="s">
        <v>35</v>
      </c>
      <c r="N63" s="46">
        <v>1</v>
      </c>
      <c r="O63" s="46">
        <v>0.14000000000000001</v>
      </c>
      <c r="P63" s="46">
        <v>12.86</v>
      </c>
      <c r="Q63" s="46">
        <v>7.2</v>
      </c>
      <c r="S63" s="46">
        <v>6.0999999999999999E-2</v>
      </c>
      <c r="U63" s="46">
        <v>31.6</v>
      </c>
    </row>
    <row r="64" spans="1:21" s="46" customFormat="1" x14ac:dyDescent="0.15">
      <c r="A64" s="47">
        <v>38874</v>
      </c>
    </row>
    <row r="65" spans="1:21" s="46" customFormat="1" x14ac:dyDescent="0.15">
      <c r="A65" s="47">
        <v>38887</v>
      </c>
      <c r="E65" s="46" t="s">
        <v>22</v>
      </c>
      <c r="F65" s="46">
        <v>2</v>
      </c>
      <c r="G65" s="46">
        <v>1</v>
      </c>
      <c r="H65" s="46">
        <v>1</v>
      </c>
      <c r="I65" s="46">
        <v>3</v>
      </c>
      <c r="J65" s="46">
        <v>5</v>
      </c>
      <c r="K65" s="46" t="s">
        <v>140</v>
      </c>
      <c r="L65" s="46" t="s">
        <v>140</v>
      </c>
      <c r="M65" s="46" t="s">
        <v>31</v>
      </c>
      <c r="N65" s="46">
        <v>1</v>
      </c>
      <c r="O65" s="46">
        <v>0.15</v>
      </c>
      <c r="P65" s="46">
        <v>12.58</v>
      </c>
      <c r="Q65" s="46">
        <v>6.97</v>
      </c>
      <c r="R65" s="46">
        <v>2</v>
      </c>
      <c r="S65" s="46">
        <v>0.73</v>
      </c>
      <c r="U65" s="46">
        <v>81</v>
      </c>
    </row>
    <row r="66" spans="1:21" s="27" customFormat="1" x14ac:dyDescent="0.15">
      <c r="A66" s="26">
        <v>38903</v>
      </c>
      <c r="E66" s="27" t="s">
        <v>22</v>
      </c>
      <c r="F66" s="27">
        <v>2</v>
      </c>
      <c r="G66" s="27">
        <v>3</v>
      </c>
      <c r="H66" s="27">
        <v>1</v>
      </c>
      <c r="I66" s="27">
        <v>2</v>
      </c>
      <c r="J66" s="27">
        <v>6</v>
      </c>
      <c r="K66" s="27" t="s">
        <v>124</v>
      </c>
      <c r="L66" s="27" t="s">
        <v>112</v>
      </c>
      <c r="M66" s="27" t="s">
        <v>25</v>
      </c>
      <c r="N66" s="27">
        <v>1</v>
      </c>
      <c r="O66" s="27">
        <v>0.16</v>
      </c>
      <c r="P66" s="27">
        <v>12.09</v>
      </c>
      <c r="Q66" s="27">
        <v>7.11</v>
      </c>
      <c r="R66" s="27">
        <v>1.5</v>
      </c>
      <c r="S66" s="27">
        <v>0.87</v>
      </c>
      <c r="U66" s="27">
        <v>85.5</v>
      </c>
    </row>
    <row r="67" spans="1:21" s="27" customFormat="1" x14ac:dyDescent="0.15">
      <c r="A67" s="26">
        <v>38916</v>
      </c>
      <c r="E67" s="27" t="s">
        <v>22</v>
      </c>
      <c r="F67" s="27">
        <v>2</v>
      </c>
      <c r="G67" s="27">
        <v>1</v>
      </c>
      <c r="H67" s="27">
        <v>2</v>
      </c>
      <c r="I67" s="27">
        <v>5</v>
      </c>
      <c r="K67" s="27" t="s">
        <v>140</v>
      </c>
      <c r="L67" s="27" t="s">
        <v>210</v>
      </c>
      <c r="M67" s="27" t="s">
        <v>32</v>
      </c>
      <c r="N67" s="27">
        <v>1</v>
      </c>
      <c r="O67" s="27">
        <v>7.0000000000000007E-2</v>
      </c>
      <c r="P67" s="27">
        <v>13.43</v>
      </c>
      <c r="Q67" s="27">
        <v>5.82</v>
      </c>
      <c r="R67" s="27">
        <v>3</v>
      </c>
      <c r="S67" s="27">
        <v>7.3999999999999996E-2</v>
      </c>
      <c r="U67" s="27">
        <v>31.7</v>
      </c>
    </row>
    <row r="68" spans="1:21" s="27" customFormat="1" x14ac:dyDescent="0.15">
      <c r="A68" s="26">
        <v>38930</v>
      </c>
      <c r="E68" s="27" t="s">
        <v>22</v>
      </c>
      <c r="F68" s="27">
        <v>1</v>
      </c>
      <c r="G68" s="27">
        <v>2</v>
      </c>
      <c r="H68" s="27">
        <v>1</v>
      </c>
      <c r="I68" s="27">
        <v>1</v>
      </c>
      <c r="K68" s="27" t="s">
        <v>128</v>
      </c>
      <c r="L68" s="27" t="s">
        <v>121</v>
      </c>
      <c r="M68" s="27" t="s">
        <v>34</v>
      </c>
      <c r="N68" s="27">
        <v>1</v>
      </c>
      <c r="O68" s="27">
        <v>7.0000000000000007E-2</v>
      </c>
      <c r="P68" s="27">
        <v>11.23</v>
      </c>
      <c r="Q68" s="27">
        <v>6.75</v>
      </c>
      <c r="R68" s="27">
        <v>4.5</v>
      </c>
      <c r="S68" s="27">
        <v>0.13300000000000001</v>
      </c>
      <c r="U68" s="27">
        <v>26.2</v>
      </c>
    </row>
    <row r="69" spans="1:21" s="27" customFormat="1" x14ac:dyDescent="0.15">
      <c r="A69" s="26">
        <v>38944</v>
      </c>
      <c r="E69" s="27" t="s">
        <v>22</v>
      </c>
      <c r="F69" s="27">
        <v>2</v>
      </c>
      <c r="G69" s="27">
        <v>3</v>
      </c>
      <c r="H69" s="27">
        <v>1</v>
      </c>
      <c r="I69" s="27">
        <v>3</v>
      </c>
      <c r="J69" s="27">
        <v>1</v>
      </c>
      <c r="K69" s="27" t="s">
        <v>117</v>
      </c>
      <c r="L69" s="27" t="s">
        <v>122</v>
      </c>
      <c r="M69" s="27" t="s">
        <v>59</v>
      </c>
      <c r="N69" s="27">
        <v>1</v>
      </c>
      <c r="O69" s="27">
        <v>7.0000000000000007E-2</v>
      </c>
      <c r="P69" s="27">
        <v>11.38</v>
      </c>
      <c r="Q69" s="27">
        <v>7.04</v>
      </c>
      <c r="R69" s="27">
        <v>5.63</v>
      </c>
      <c r="S69" s="27">
        <v>6.4000000000000001E-2</v>
      </c>
      <c r="U69" s="27">
        <v>56</v>
      </c>
    </row>
    <row r="70" spans="1:21" s="27" customFormat="1" x14ac:dyDescent="0.15">
      <c r="A70" s="26">
        <v>38958</v>
      </c>
      <c r="E70" s="27" t="s">
        <v>22</v>
      </c>
      <c r="F70" s="27">
        <v>2</v>
      </c>
      <c r="G70" s="27">
        <v>3</v>
      </c>
      <c r="H70" s="27">
        <v>2</v>
      </c>
      <c r="I70" s="27">
        <v>2</v>
      </c>
      <c r="J70" s="27">
        <v>5</v>
      </c>
      <c r="K70" s="27" t="s">
        <v>128</v>
      </c>
      <c r="L70" s="27" t="s">
        <v>332</v>
      </c>
      <c r="M70" s="27" t="s">
        <v>25</v>
      </c>
      <c r="N70" s="27">
        <v>1</v>
      </c>
      <c r="O70" s="27">
        <v>0.08</v>
      </c>
      <c r="P70" s="27">
        <v>11.51</v>
      </c>
      <c r="Q70" s="27">
        <v>6.6</v>
      </c>
      <c r="R70" s="27">
        <v>10.5</v>
      </c>
      <c r="S70" s="27">
        <v>8.5000000000000006E-2</v>
      </c>
      <c r="U70" s="27">
        <v>52.1</v>
      </c>
    </row>
    <row r="71" spans="1:21" s="27" customFormat="1" x14ac:dyDescent="0.15">
      <c r="A71" s="26">
        <v>38972</v>
      </c>
      <c r="E71" s="27" t="s">
        <v>22</v>
      </c>
      <c r="F71" s="27">
        <v>2</v>
      </c>
      <c r="G71" s="27">
        <v>3</v>
      </c>
      <c r="H71" s="27">
        <v>1</v>
      </c>
      <c r="I71" s="27">
        <v>2</v>
      </c>
      <c r="J71" s="27">
        <v>8</v>
      </c>
      <c r="K71" s="27" t="s">
        <v>178</v>
      </c>
      <c r="L71" s="27" t="s">
        <v>183</v>
      </c>
      <c r="M71" s="27" t="s">
        <v>23</v>
      </c>
      <c r="N71" s="27">
        <v>1</v>
      </c>
      <c r="O71" s="27">
        <v>0.06</v>
      </c>
      <c r="P71" s="27">
        <v>10.42</v>
      </c>
      <c r="Q71" s="27">
        <v>7.16</v>
      </c>
      <c r="R71" s="27">
        <v>3.23</v>
      </c>
      <c r="S71" s="27">
        <v>7.1999999999999995E-2</v>
      </c>
      <c r="U71" s="27">
        <v>39.5</v>
      </c>
    </row>
    <row r="72" spans="1:21" x14ac:dyDescent="0.15">
      <c r="A72" s="6">
        <v>38985</v>
      </c>
      <c r="E72" t="s">
        <v>22</v>
      </c>
      <c r="F72">
        <v>1</v>
      </c>
      <c r="G72">
        <v>1</v>
      </c>
      <c r="H72">
        <v>2</v>
      </c>
      <c r="I72">
        <v>2</v>
      </c>
      <c r="J72">
        <v>5</v>
      </c>
      <c r="K72" t="s">
        <v>186</v>
      </c>
      <c r="L72" t="s">
        <v>183</v>
      </c>
      <c r="M72" t="s">
        <v>35</v>
      </c>
      <c r="N72">
        <v>1</v>
      </c>
      <c r="O72">
        <v>7.0000000000000007E-2</v>
      </c>
      <c r="P72">
        <v>10.050000000000001</v>
      </c>
      <c r="Q72">
        <v>6.74</v>
      </c>
      <c r="R72">
        <v>6.85</v>
      </c>
      <c r="S72">
        <v>0.215</v>
      </c>
      <c r="U72">
        <v>29.4</v>
      </c>
    </row>
    <row r="73" spans="1:21" x14ac:dyDescent="0.15">
      <c r="A73" s="6">
        <v>39000</v>
      </c>
    </row>
    <row r="74" spans="1:21" x14ac:dyDescent="0.15">
      <c r="A74" s="6">
        <v>39014</v>
      </c>
      <c r="E74" t="s">
        <v>22</v>
      </c>
      <c r="F74">
        <v>2</v>
      </c>
      <c r="G74">
        <v>3</v>
      </c>
      <c r="H74">
        <v>2</v>
      </c>
      <c r="I74">
        <v>3</v>
      </c>
      <c r="J74">
        <v>7</v>
      </c>
      <c r="K74" t="s">
        <v>349</v>
      </c>
      <c r="L74" t="s">
        <v>202</v>
      </c>
      <c r="M74" t="s">
        <v>35</v>
      </c>
      <c r="N74">
        <v>1</v>
      </c>
      <c r="O74">
        <v>0.05</v>
      </c>
      <c r="P74">
        <v>8.9</v>
      </c>
      <c r="Q74">
        <v>7.25</v>
      </c>
      <c r="R74">
        <v>7.11</v>
      </c>
      <c r="S74">
        <v>0.22800000000000001</v>
      </c>
      <c r="U74">
        <v>27.9</v>
      </c>
    </row>
    <row r="75" spans="1:21" x14ac:dyDescent="0.15">
      <c r="A75" s="6">
        <v>39028</v>
      </c>
      <c r="E75" t="s">
        <v>22</v>
      </c>
      <c r="F75">
        <v>1</v>
      </c>
      <c r="G75">
        <v>1</v>
      </c>
      <c r="H75">
        <v>1</v>
      </c>
      <c r="I75">
        <v>1</v>
      </c>
      <c r="K75" t="s">
        <v>355</v>
      </c>
      <c r="L75" t="s">
        <v>231</v>
      </c>
      <c r="M75" t="s">
        <v>40</v>
      </c>
      <c r="N75">
        <v>1</v>
      </c>
      <c r="O75">
        <v>7.0000000000000007E-2</v>
      </c>
      <c r="P75">
        <v>8.8699999999999992</v>
      </c>
      <c r="Q75">
        <v>6.88</v>
      </c>
      <c r="R75">
        <v>4.66</v>
      </c>
      <c r="S75">
        <v>0.19</v>
      </c>
      <c r="U75">
        <v>6.8</v>
      </c>
    </row>
    <row r="76" spans="1:21" x14ac:dyDescent="0.15">
      <c r="A76" s="6">
        <v>39042</v>
      </c>
      <c r="E76" t="s">
        <v>22</v>
      </c>
      <c r="F76">
        <v>2</v>
      </c>
      <c r="G76">
        <v>3</v>
      </c>
      <c r="H76" t="s">
        <v>359</v>
      </c>
      <c r="I76">
        <v>2</v>
      </c>
      <c r="J76">
        <v>5</v>
      </c>
      <c r="K76" t="s">
        <v>216</v>
      </c>
      <c r="L76" t="s">
        <v>358</v>
      </c>
      <c r="M76" t="s">
        <v>25</v>
      </c>
      <c r="N76">
        <v>1</v>
      </c>
      <c r="O76">
        <v>0.06</v>
      </c>
      <c r="P76">
        <v>9</v>
      </c>
      <c r="Q76">
        <v>6.62</v>
      </c>
      <c r="R76">
        <v>5.63</v>
      </c>
      <c r="S76">
        <v>0.30499999999999999</v>
      </c>
      <c r="U76">
        <v>11.2</v>
      </c>
    </row>
    <row r="77" spans="1:21" x14ac:dyDescent="0.15">
      <c r="A77" s="6">
        <v>39056</v>
      </c>
      <c r="E77" t="s">
        <v>22</v>
      </c>
      <c r="F77">
        <v>1</v>
      </c>
      <c r="G77">
        <v>1</v>
      </c>
      <c r="H77">
        <v>3</v>
      </c>
      <c r="I77">
        <v>2</v>
      </c>
      <c r="J77">
        <v>7</v>
      </c>
      <c r="K77" t="s">
        <v>364</v>
      </c>
      <c r="L77" t="s">
        <v>357</v>
      </c>
      <c r="M77" t="s">
        <v>40</v>
      </c>
      <c r="N77">
        <v>1</v>
      </c>
      <c r="O77">
        <v>0.09</v>
      </c>
      <c r="P77">
        <v>8.86</v>
      </c>
      <c r="Q77">
        <v>6.56</v>
      </c>
      <c r="R77">
        <v>6.83</v>
      </c>
      <c r="S77">
        <v>0.248</v>
      </c>
      <c r="U77">
        <v>5.0999999999999996</v>
      </c>
    </row>
    <row r="78" spans="1:21" x14ac:dyDescent="0.15">
      <c r="A78" s="1"/>
    </row>
    <row r="79" spans="1:21" x14ac:dyDescent="0.15">
      <c r="A79" s="1"/>
    </row>
    <row r="80" spans="1:21" x14ac:dyDescent="0.15">
      <c r="A80" s="6"/>
    </row>
    <row r="81" spans="1:21" s="20" customFormat="1" x14ac:dyDescent="0.15">
      <c r="A81" s="19">
        <v>38615</v>
      </c>
      <c r="B81" s="20" t="s">
        <v>41</v>
      </c>
      <c r="C81" s="20" t="s">
        <v>42</v>
      </c>
      <c r="D81" s="20" t="s">
        <v>43</v>
      </c>
      <c r="E81" s="20" t="s">
        <v>22</v>
      </c>
      <c r="F81" s="20">
        <v>1</v>
      </c>
      <c r="G81" s="20">
        <v>3</v>
      </c>
      <c r="H81" s="20">
        <v>3</v>
      </c>
      <c r="I81" s="20">
        <v>1</v>
      </c>
      <c r="J81" s="20">
        <v>7</v>
      </c>
      <c r="K81" s="20" t="s">
        <v>113</v>
      </c>
      <c r="L81" s="20" t="s">
        <v>111</v>
      </c>
      <c r="M81" s="20" t="s">
        <v>44</v>
      </c>
      <c r="N81" s="20">
        <v>1</v>
      </c>
      <c r="O81" s="20">
        <v>0.06</v>
      </c>
      <c r="P81" s="20">
        <v>8.7899999999999991</v>
      </c>
      <c r="Q81" s="20">
        <v>6.55</v>
      </c>
      <c r="R81" s="20">
        <v>7.05</v>
      </c>
      <c r="S81" s="20">
        <v>4.8000000000000001E-2</v>
      </c>
      <c r="T81" s="20">
        <v>3</v>
      </c>
      <c r="U81" s="20">
        <v>20.3</v>
      </c>
    </row>
    <row r="82" spans="1:21" s="20" customFormat="1" x14ac:dyDescent="0.15">
      <c r="A82" s="19">
        <v>38629</v>
      </c>
    </row>
    <row r="83" spans="1:21" s="20" customFormat="1" x14ac:dyDescent="0.15">
      <c r="A83" s="22">
        <v>38643</v>
      </c>
      <c r="E83" s="20" t="s">
        <v>22</v>
      </c>
      <c r="F83" s="20">
        <v>1</v>
      </c>
      <c r="G83" s="20">
        <v>1</v>
      </c>
      <c r="H83" s="20">
        <v>1</v>
      </c>
      <c r="I83" s="20">
        <v>2</v>
      </c>
      <c r="J83" s="20">
        <v>6</v>
      </c>
      <c r="K83" s="20" t="s">
        <v>130</v>
      </c>
      <c r="L83" s="20" t="s">
        <v>156</v>
      </c>
      <c r="M83" s="20" t="s">
        <v>44</v>
      </c>
      <c r="N83" s="20">
        <v>1</v>
      </c>
      <c r="O83" s="20">
        <v>7.0000000000000007E-2</v>
      </c>
      <c r="P83" s="20">
        <v>8.5299999999999994</v>
      </c>
      <c r="Q83" s="20">
        <v>6.38</v>
      </c>
      <c r="R83" s="20">
        <v>2.4769999999999999</v>
      </c>
      <c r="S83" s="20">
        <v>0.33</v>
      </c>
      <c r="U83" s="20">
        <v>6.5</v>
      </c>
    </row>
    <row r="84" spans="1:21" s="20" customFormat="1" x14ac:dyDescent="0.15">
      <c r="A84" s="22">
        <v>38657</v>
      </c>
      <c r="E84" s="20" t="s">
        <v>22</v>
      </c>
      <c r="F84" s="20">
        <v>2</v>
      </c>
      <c r="G84" s="20">
        <v>2</v>
      </c>
      <c r="H84" s="20">
        <v>1</v>
      </c>
      <c r="I84" s="20">
        <v>2</v>
      </c>
      <c r="J84" s="20">
        <v>4</v>
      </c>
      <c r="K84" s="20" t="s">
        <v>156</v>
      </c>
      <c r="L84" s="20" t="s">
        <v>169</v>
      </c>
      <c r="M84" s="20" t="s">
        <v>44</v>
      </c>
      <c r="N84" s="20">
        <v>1</v>
      </c>
      <c r="O84" s="20">
        <v>0.08</v>
      </c>
      <c r="P84" s="20">
        <v>10.7</v>
      </c>
      <c r="Q84" s="20">
        <v>6.25</v>
      </c>
      <c r="R84" s="20">
        <v>7.13</v>
      </c>
      <c r="S84" s="20">
        <v>0.34699999999999998</v>
      </c>
      <c r="U84" s="20">
        <v>6</v>
      </c>
    </row>
    <row r="85" spans="1:21" s="20" customFormat="1" x14ac:dyDescent="0.15">
      <c r="A85" s="19">
        <v>38671</v>
      </c>
      <c r="E85" s="20" t="s">
        <v>22</v>
      </c>
      <c r="F85" s="20">
        <v>2</v>
      </c>
      <c r="G85" s="20">
        <v>3</v>
      </c>
      <c r="H85" s="20">
        <v>1</v>
      </c>
      <c r="I85" s="20">
        <v>3</v>
      </c>
      <c r="J85" s="20">
        <v>6</v>
      </c>
      <c r="K85" s="20" t="s">
        <v>163</v>
      </c>
      <c r="L85" s="20" t="s">
        <v>162</v>
      </c>
      <c r="M85" s="20" t="s">
        <v>39</v>
      </c>
      <c r="N85" s="20">
        <v>1</v>
      </c>
      <c r="O85" s="20">
        <v>7.0000000000000007E-2</v>
      </c>
      <c r="P85" s="20">
        <v>11.42</v>
      </c>
      <c r="Q85" s="20">
        <v>6.23</v>
      </c>
      <c r="R85" s="20">
        <v>4.68</v>
      </c>
      <c r="S85" s="20">
        <v>8.5000000000000006E-2</v>
      </c>
      <c r="U85" s="20">
        <v>15.7</v>
      </c>
    </row>
    <row r="86" spans="1:21" s="20" customFormat="1" x14ac:dyDescent="0.15">
      <c r="A86" s="19">
        <v>38685</v>
      </c>
      <c r="E86" s="20" t="s">
        <v>22</v>
      </c>
      <c r="F86" s="20">
        <v>2</v>
      </c>
      <c r="G86" s="20">
        <v>3</v>
      </c>
      <c r="H86" s="20">
        <v>2</v>
      </c>
      <c r="I86" s="20">
        <v>2</v>
      </c>
      <c r="J86" s="20">
        <v>5</v>
      </c>
      <c r="K86" s="20" t="s">
        <v>153</v>
      </c>
      <c r="L86" s="20" t="s">
        <v>198</v>
      </c>
      <c r="M86" s="20" t="s">
        <v>199</v>
      </c>
      <c r="N86" s="20">
        <v>1</v>
      </c>
      <c r="O86" s="20">
        <v>7.0000000000000007E-2</v>
      </c>
      <c r="P86" s="20">
        <v>10.97</v>
      </c>
      <c r="Q86" s="20">
        <v>6.66</v>
      </c>
      <c r="R86" s="20">
        <v>2.706</v>
      </c>
      <c r="S86" s="20">
        <v>0.13</v>
      </c>
      <c r="U86" s="20">
        <v>7.1</v>
      </c>
    </row>
    <row r="87" spans="1:21" s="20" customFormat="1" x14ac:dyDescent="0.15">
      <c r="A87" s="19">
        <v>38699</v>
      </c>
      <c r="E87" s="20" t="s">
        <v>22</v>
      </c>
      <c r="F87" s="20">
        <v>2</v>
      </c>
      <c r="G87" s="20">
        <v>1</v>
      </c>
      <c r="H87" s="20">
        <v>3</v>
      </c>
      <c r="I87" s="20">
        <v>2</v>
      </c>
      <c r="J87" s="20">
        <v>3</v>
      </c>
      <c r="K87" s="20" t="s">
        <v>207</v>
      </c>
      <c r="L87" s="20" t="s">
        <v>208</v>
      </c>
      <c r="M87" s="20" t="s">
        <v>33</v>
      </c>
      <c r="N87" s="20">
        <v>1</v>
      </c>
      <c r="O87" s="20">
        <v>7.0000000000000007E-2</v>
      </c>
      <c r="P87" s="20">
        <v>8.9</v>
      </c>
      <c r="Q87" s="20">
        <v>6.36</v>
      </c>
      <c r="R87" s="20">
        <v>7.44</v>
      </c>
      <c r="S87" s="20">
        <v>0.20699999999999999</v>
      </c>
      <c r="U87" s="20">
        <v>6.2</v>
      </c>
    </row>
    <row r="88" spans="1:21" s="46" customFormat="1" x14ac:dyDescent="0.15">
      <c r="A88" s="48">
        <v>38804</v>
      </c>
    </row>
    <row r="89" spans="1:21" s="46" customFormat="1" x14ac:dyDescent="0.15">
      <c r="A89" s="45">
        <v>38818</v>
      </c>
      <c r="E89" s="46" t="s">
        <v>22</v>
      </c>
      <c r="F89" s="46">
        <v>2</v>
      </c>
      <c r="G89" s="46">
        <v>1</v>
      </c>
      <c r="H89" s="46">
        <v>3</v>
      </c>
      <c r="I89" s="46">
        <v>3</v>
      </c>
      <c r="J89" s="46">
        <v>5</v>
      </c>
      <c r="K89" s="46" t="s">
        <v>125</v>
      </c>
      <c r="L89" s="46" t="s">
        <v>225</v>
      </c>
      <c r="M89" s="46" t="s">
        <v>44</v>
      </c>
      <c r="N89" s="46">
        <v>1</v>
      </c>
      <c r="O89" s="46">
        <v>0.04</v>
      </c>
      <c r="P89" s="46">
        <v>13.34</v>
      </c>
      <c r="Q89" s="46">
        <v>6.69</v>
      </c>
      <c r="S89" s="46">
        <v>0.113</v>
      </c>
      <c r="U89" s="46">
        <v>5.5</v>
      </c>
    </row>
    <row r="90" spans="1:21" s="46" customFormat="1" x14ac:dyDescent="0.15">
      <c r="A90" s="45">
        <v>38832</v>
      </c>
      <c r="E90" s="46" t="s">
        <v>22</v>
      </c>
      <c r="F90" s="46">
        <v>2</v>
      </c>
      <c r="G90" s="46">
        <v>1</v>
      </c>
      <c r="H90" s="46">
        <v>4</v>
      </c>
      <c r="I90" s="46">
        <v>2</v>
      </c>
      <c r="J90" s="46">
        <v>8</v>
      </c>
      <c r="K90" s="46" t="s">
        <v>113</v>
      </c>
      <c r="L90" s="46" t="s">
        <v>153</v>
      </c>
      <c r="M90" s="46" t="s">
        <v>35</v>
      </c>
      <c r="N90" s="46">
        <v>1</v>
      </c>
      <c r="O90" s="46">
        <v>0.05</v>
      </c>
      <c r="P90" s="46">
        <v>9.1999999999999993</v>
      </c>
      <c r="Q90" s="46">
        <v>6.42</v>
      </c>
      <c r="S90" s="46">
        <v>7.9000000000000001E-2</v>
      </c>
      <c r="U90" s="46">
        <v>7.6</v>
      </c>
    </row>
    <row r="91" spans="1:21" s="46" customFormat="1" x14ac:dyDescent="0.15">
      <c r="A91" s="45">
        <v>38846</v>
      </c>
      <c r="E91" s="46" t="s">
        <v>22</v>
      </c>
      <c r="F91" s="46">
        <v>2</v>
      </c>
      <c r="G91" s="46">
        <v>2</v>
      </c>
      <c r="H91" s="46">
        <v>3</v>
      </c>
      <c r="I91" s="46">
        <v>3</v>
      </c>
      <c r="J91" s="46">
        <v>2</v>
      </c>
      <c r="K91" s="46" t="s">
        <v>130</v>
      </c>
      <c r="L91" s="46" t="s">
        <v>163</v>
      </c>
      <c r="M91" s="46" t="s">
        <v>252</v>
      </c>
      <c r="N91" s="46">
        <v>1</v>
      </c>
      <c r="O91" s="46">
        <v>0.06</v>
      </c>
      <c r="P91" s="46">
        <v>10.96</v>
      </c>
      <c r="Q91" s="46">
        <v>6.96</v>
      </c>
      <c r="S91" s="46">
        <v>0.14399999999999999</v>
      </c>
      <c r="U91" s="46">
        <v>4.5999999999999996</v>
      </c>
    </row>
    <row r="92" spans="1:21" s="46" customFormat="1" x14ac:dyDescent="0.15">
      <c r="A92" s="47">
        <v>38860</v>
      </c>
      <c r="E92" s="46" t="s">
        <v>22</v>
      </c>
      <c r="F92" s="46">
        <v>2</v>
      </c>
      <c r="G92" s="46">
        <v>1</v>
      </c>
      <c r="H92" s="46">
        <v>1</v>
      </c>
      <c r="I92" s="46">
        <v>3</v>
      </c>
      <c r="J92" s="46">
        <v>8</v>
      </c>
      <c r="K92" s="46" t="s">
        <v>146</v>
      </c>
      <c r="L92" s="46" t="s">
        <v>155</v>
      </c>
      <c r="M92" s="46" t="s">
        <v>259</v>
      </c>
      <c r="N92" s="46">
        <v>1</v>
      </c>
      <c r="O92" s="46">
        <v>0.04</v>
      </c>
      <c r="P92" s="46">
        <v>9.91</v>
      </c>
      <c r="Q92" s="46">
        <v>7.28</v>
      </c>
      <c r="S92" s="46">
        <v>4.7E-2</v>
      </c>
      <c r="U92" s="46">
        <v>9.1</v>
      </c>
    </row>
    <row r="93" spans="1:21" s="46" customFormat="1" x14ac:dyDescent="0.15">
      <c r="A93" s="47">
        <v>38874</v>
      </c>
      <c r="E93" s="46" t="s">
        <v>22</v>
      </c>
      <c r="F93" s="46">
        <v>2</v>
      </c>
      <c r="G93" s="46">
        <v>5</v>
      </c>
      <c r="H93" s="46">
        <v>4</v>
      </c>
      <c r="I93" s="46">
        <v>2</v>
      </c>
      <c r="J93" s="46">
        <v>2</v>
      </c>
      <c r="K93" s="46" t="s">
        <v>177</v>
      </c>
      <c r="L93" s="46" t="s">
        <v>130</v>
      </c>
      <c r="M93" s="46" t="s">
        <v>259</v>
      </c>
      <c r="N93" s="46">
        <v>1</v>
      </c>
      <c r="O93" s="46">
        <v>0.03</v>
      </c>
      <c r="P93" s="46">
        <v>9.9499999999999993</v>
      </c>
      <c r="Q93" s="46">
        <v>7.17</v>
      </c>
      <c r="S93" s="46">
        <v>0.06</v>
      </c>
      <c r="U93" s="46">
        <v>5.9</v>
      </c>
    </row>
    <row r="94" spans="1:21" s="46" customFormat="1" x14ac:dyDescent="0.15">
      <c r="A94" s="47">
        <v>38888</v>
      </c>
      <c r="E94" s="46" t="s">
        <v>22</v>
      </c>
      <c r="F94" s="46">
        <v>2</v>
      </c>
      <c r="G94" s="46">
        <v>1</v>
      </c>
      <c r="H94" s="46">
        <v>3</v>
      </c>
      <c r="I94" s="46">
        <v>2</v>
      </c>
      <c r="J94" s="46">
        <v>6</v>
      </c>
      <c r="K94" s="46" t="s">
        <v>210</v>
      </c>
      <c r="L94" s="46" t="s">
        <v>131</v>
      </c>
      <c r="M94" s="46" t="s">
        <v>259</v>
      </c>
      <c r="N94" s="46">
        <v>1</v>
      </c>
      <c r="O94" s="46">
        <v>0.13</v>
      </c>
      <c r="P94" s="46">
        <v>10.77</v>
      </c>
      <c r="Q94" s="46">
        <v>7</v>
      </c>
      <c r="R94" s="46">
        <v>0.8</v>
      </c>
      <c r="S94" s="46">
        <v>0.17599999999999999</v>
      </c>
      <c r="U94" s="46">
        <v>6.9</v>
      </c>
    </row>
    <row r="95" spans="1:21" s="27" customFormat="1" x14ac:dyDescent="0.15">
      <c r="A95" s="26">
        <v>38903</v>
      </c>
    </row>
    <row r="96" spans="1:21" s="27" customFormat="1" x14ac:dyDescent="0.15">
      <c r="A96" s="26">
        <v>38916</v>
      </c>
      <c r="E96" s="27" t="s">
        <v>22</v>
      </c>
      <c r="F96" s="27">
        <v>1</v>
      </c>
      <c r="G96" s="27">
        <v>1</v>
      </c>
      <c r="H96" s="27">
        <v>2</v>
      </c>
      <c r="I96" s="27">
        <v>1</v>
      </c>
      <c r="J96" s="27">
        <v>4</v>
      </c>
      <c r="K96" s="27" t="s">
        <v>305</v>
      </c>
      <c r="L96" s="27" t="s">
        <v>112</v>
      </c>
      <c r="M96" s="27" t="s">
        <v>253</v>
      </c>
      <c r="N96" s="27">
        <v>1</v>
      </c>
      <c r="O96" s="27">
        <v>0.06</v>
      </c>
      <c r="P96" s="27">
        <v>11.09</v>
      </c>
      <c r="Q96" s="27">
        <v>5.89</v>
      </c>
      <c r="R96" s="27">
        <v>2.2999999999999998</v>
      </c>
      <c r="S96" s="27">
        <v>7.1999999999999995E-2</v>
      </c>
      <c r="U96" s="27">
        <v>12.4</v>
      </c>
    </row>
    <row r="97" spans="1:21" s="27" customFormat="1" x14ac:dyDescent="0.15">
      <c r="A97" s="26">
        <v>38930</v>
      </c>
      <c r="E97" s="27" t="s">
        <v>22</v>
      </c>
      <c r="F97" s="27">
        <v>1</v>
      </c>
      <c r="G97" s="27">
        <v>1</v>
      </c>
      <c r="H97" s="27">
        <v>1</v>
      </c>
      <c r="I97" s="27">
        <v>2</v>
      </c>
      <c r="J97" s="27">
        <v>6</v>
      </c>
      <c r="K97" s="27" t="s">
        <v>303</v>
      </c>
      <c r="L97" s="27" t="s">
        <v>140</v>
      </c>
      <c r="M97" s="27" t="s">
        <v>44</v>
      </c>
      <c r="N97" s="27">
        <v>1</v>
      </c>
      <c r="O97" s="27">
        <v>0.06</v>
      </c>
      <c r="P97" s="27">
        <v>9.75</v>
      </c>
      <c r="Q97" s="27">
        <v>7.28</v>
      </c>
      <c r="R97" s="27">
        <v>3.6</v>
      </c>
      <c r="S97" s="27">
        <v>6.0999999999999999E-2</v>
      </c>
      <c r="U97" s="27">
        <v>17.600000000000001</v>
      </c>
    </row>
    <row r="98" spans="1:21" s="27" customFormat="1" x14ac:dyDescent="0.15">
      <c r="A98" s="26">
        <v>38944</v>
      </c>
      <c r="E98" s="27" t="s">
        <v>22</v>
      </c>
      <c r="F98" s="27">
        <v>2</v>
      </c>
      <c r="G98" s="27">
        <v>3</v>
      </c>
      <c r="H98" s="27">
        <v>1</v>
      </c>
      <c r="I98" s="27">
        <v>2</v>
      </c>
      <c r="J98" s="27">
        <v>6</v>
      </c>
      <c r="K98" s="27" t="s">
        <v>110</v>
      </c>
      <c r="L98" s="27" t="s">
        <v>113</v>
      </c>
      <c r="M98" s="27" t="s">
        <v>259</v>
      </c>
      <c r="N98" s="27">
        <v>1</v>
      </c>
      <c r="O98" s="27">
        <v>0.06</v>
      </c>
      <c r="P98" s="27">
        <v>8.74</v>
      </c>
      <c r="Q98" s="27">
        <v>6.22</v>
      </c>
      <c r="R98" s="27">
        <v>1.69</v>
      </c>
      <c r="S98" s="27">
        <v>4.7E-2</v>
      </c>
      <c r="U98" s="27">
        <v>6.1</v>
      </c>
    </row>
    <row r="99" spans="1:21" s="27" customFormat="1" x14ac:dyDescent="0.15">
      <c r="A99" s="26">
        <v>38958</v>
      </c>
      <c r="E99" s="27" t="s">
        <v>22</v>
      </c>
      <c r="F99" s="27">
        <v>1</v>
      </c>
      <c r="G99" s="27">
        <v>2</v>
      </c>
      <c r="H99" s="27">
        <v>1</v>
      </c>
      <c r="I99" s="27">
        <v>2</v>
      </c>
      <c r="J99" s="27">
        <v>4</v>
      </c>
      <c r="K99" s="27" t="s">
        <v>324</v>
      </c>
      <c r="L99" s="27" t="s">
        <v>112</v>
      </c>
      <c r="M99" s="27" t="s">
        <v>171</v>
      </c>
      <c r="N99" s="27">
        <v>1</v>
      </c>
      <c r="O99" s="27">
        <v>0.04</v>
      </c>
      <c r="P99" s="27">
        <v>10.02</v>
      </c>
      <c r="Q99" s="27">
        <v>6.54</v>
      </c>
      <c r="R99" s="27">
        <v>4.51</v>
      </c>
      <c r="S99" s="27">
        <v>7.5999999999999998E-2</v>
      </c>
      <c r="U99" s="27">
        <v>5</v>
      </c>
    </row>
    <row r="100" spans="1:21" s="27" customFormat="1" x14ac:dyDescent="0.15">
      <c r="A100" s="26">
        <v>38972</v>
      </c>
      <c r="E100" s="27" t="s">
        <v>22</v>
      </c>
      <c r="F100" s="27">
        <v>2</v>
      </c>
      <c r="G100" s="27">
        <v>2</v>
      </c>
      <c r="H100" s="27">
        <v>1</v>
      </c>
      <c r="I100" s="27">
        <v>2</v>
      </c>
      <c r="J100" s="27">
        <v>2</v>
      </c>
      <c r="K100" s="27" t="s">
        <v>125</v>
      </c>
      <c r="L100" s="27" t="s">
        <v>146</v>
      </c>
      <c r="M100" s="27" t="s">
        <v>44</v>
      </c>
      <c r="N100" s="27">
        <v>1</v>
      </c>
      <c r="O100" s="27">
        <v>0.06</v>
      </c>
      <c r="P100" s="27">
        <v>12.11</v>
      </c>
      <c r="Q100" s="27">
        <v>6.88</v>
      </c>
      <c r="R100" s="27">
        <v>1.63</v>
      </c>
      <c r="S100" s="27">
        <v>6.6000000000000003E-2</v>
      </c>
      <c r="U100" s="27">
        <v>15.8</v>
      </c>
    </row>
    <row r="101" spans="1:21" x14ac:dyDescent="0.15">
      <c r="A101" s="6">
        <v>38985</v>
      </c>
      <c r="E101" t="s">
        <v>22</v>
      </c>
      <c r="F101">
        <v>1</v>
      </c>
      <c r="G101">
        <v>2</v>
      </c>
      <c r="H101">
        <v>2</v>
      </c>
      <c r="I101">
        <v>2</v>
      </c>
      <c r="J101">
        <v>7</v>
      </c>
      <c r="K101" t="s">
        <v>111</v>
      </c>
      <c r="L101" t="s">
        <v>146</v>
      </c>
      <c r="M101" t="s">
        <v>344</v>
      </c>
      <c r="N101">
        <v>1</v>
      </c>
      <c r="O101">
        <v>7.0000000000000007E-2</v>
      </c>
      <c r="P101">
        <v>10.1</v>
      </c>
      <c r="Q101">
        <v>6.38</v>
      </c>
      <c r="R101">
        <v>5.55</v>
      </c>
      <c r="S101">
        <v>6.4000000000000001E-2</v>
      </c>
      <c r="U101">
        <v>8</v>
      </c>
    </row>
    <row r="102" spans="1:21" x14ac:dyDescent="0.15">
      <c r="A102" s="6">
        <v>39000</v>
      </c>
      <c r="E102" t="s">
        <v>22</v>
      </c>
      <c r="F102">
        <v>1</v>
      </c>
      <c r="G102">
        <v>1</v>
      </c>
      <c r="H102">
        <v>3</v>
      </c>
      <c r="I102">
        <v>2</v>
      </c>
      <c r="J102">
        <v>3</v>
      </c>
      <c r="K102" t="s">
        <v>113</v>
      </c>
      <c r="L102" t="s">
        <v>155</v>
      </c>
      <c r="M102" t="s">
        <v>39</v>
      </c>
      <c r="N102">
        <v>1</v>
      </c>
      <c r="O102">
        <v>0.05</v>
      </c>
      <c r="P102">
        <v>7.08</v>
      </c>
      <c r="Q102">
        <v>6.6</v>
      </c>
      <c r="S102">
        <v>0.46500000000000002</v>
      </c>
      <c r="U102">
        <v>9.8000000000000007</v>
      </c>
    </row>
    <row r="103" spans="1:21" x14ac:dyDescent="0.15">
      <c r="A103" s="6">
        <v>39014</v>
      </c>
    </row>
    <row r="104" spans="1:21" x14ac:dyDescent="0.15">
      <c r="A104" s="6">
        <v>39028</v>
      </c>
      <c r="E104" t="s">
        <v>22</v>
      </c>
      <c r="F104">
        <v>1</v>
      </c>
      <c r="G104">
        <v>3</v>
      </c>
      <c r="H104">
        <v>3</v>
      </c>
      <c r="I104">
        <v>1</v>
      </c>
      <c r="J104">
        <v>2</v>
      </c>
      <c r="K104" t="s">
        <v>165</v>
      </c>
      <c r="L104" t="s">
        <v>224</v>
      </c>
      <c r="M104" t="s">
        <v>253</v>
      </c>
      <c r="N104">
        <v>1</v>
      </c>
      <c r="O104">
        <v>0.15</v>
      </c>
      <c r="P104">
        <v>12.74</v>
      </c>
      <c r="Q104">
        <v>7.44</v>
      </c>
      <c r="R104">
        <v>5.59</v>
      </c>
      <c r="S104">
        <v>0.11600000000000001</v>
      </c>
      <c r="U104">
        <v>6.2</v>
      </c>
    </row>
    <row r="105" spans="1:21" x14ac:dyDescent="0.15">
      <c r="A105" s="6">
        <v>39042</v>
      </c>
    </row>
    <row r="106" spans="1:21" x14ac:dyDescent="0.15">
      <c r="A106" s="6">
        <v>39056</v>
      </c>
      <c r="E106" t="s">
        <v>22</v>
      </c>
      <c r="F106">
        <v>2</v>
      </c>
      <c r="G106">
        <v>1</v>
      </c>
      <c r="H106">
        <v>2</v>
      </c>
      <c r="I106">
        <v>3</v>
      </c>
      <c r="J106">
        <v>7</v>
      </c>
      <c r="K106" t="s">
        <v>206</v>
      </c>
      <c r="L106" t="s">
        <v>198</v>
      </c>
      <c r="M106" t="s">
        <v>241</v>
      </c>
      <c r="N106">
        <v>1</v>
      </c>
      <c r="O106">
        <v>0.06</v>
      </c>
      <c r="P106">
        <v>9.14</v>
      </c>
      <c r="Q106">
        <v>6.58</v>
      </c>
      <c r="R106">
        <v>4.6100000000000003</v>
      </c>
      <c r="S106">
        <v>0.192</v>
      </c>
      <c r="U106">
        <v>7.8</v>
      </c>
    </row>
    <row r="107" spans="1:21" x14ac:dyDescent="0.15">
      <c r="A107" s="6"/>
    </row>
    <row r="108" spans="1:21" x14ac:dyDescent="0.15">
      <c r="A108" s="6"/>
    </row>
    <row r="110" spans="1:21" s="20" customFormat="1" ht="12" customHeight="1" x14ac:dyDescent="0.15">
      <c r="A110" s="19">
        <v>38615</v>
      </c>
      <c r="B110" s="20" t="s">
        <v>45</v>
      </c>
      <c r="C110" s="20" t="s">
        <v>46</v>
      </c>
      <c r="D110" s="20" t="s">
        <v>114</v>
      </c>
      <c r="E110" s="20" t="s">
        <v>22</v>
      </c>
      <c r="F110" s="20">
        <v>1</v>
      </c>
      <c r="G110" s="20">
        <v>2</v>
      </c>
      <c r="H110" s="20">
        <v>1</v>
      </c>
      <c r="I110" s="20">
        <v>2</v>
      </c>
      <c r="J110" s="20">
        <v>6</v>
      </c>
      <c r="K110" s="20" t="s">
        <v>115</v>
      </c>
      <c r="L110" s="20" t="s">
        <v>112</v>
      </c>
      <c r="M110" s="20" t="s">
        <v>55</v>
      </c>
      <c r="N110" s="20">
        <v>2</v>
      </c>
      <c r="O110" s="20">
        <v>0.05</v>
      </c>
      <c r="P110" s="20">
        <v>9.4499999999999993</v>
      </c>
      <c r="Q110" s="20">
        <v>6.72</v>
      </c>
      <c r="R110" s="20">
        <v>5.23</v>
      </c>
      <c r="S110" s="20">
        <v>0.05</v>
      </c>
      <c r="T110" s="20">
        <v>3</v>
      </c>
      <c r="U110" s="20">
        <v>4.5999999999999996</v>
      </c>
    </row>
    <row r="111" spans="1:21" s="20" customFormat="1" ht="12" customHeight="1" x14ac:dyDescent="0.15">
      <c r="A111" s="19">
        <v>38629</v>
      </c>
      <c r="E111" s="20" t="s">
        <v>22</v>
      </c>
      <c r="F111" s="20">
        <v>2</v>
      </c>
      <c r="G111" s="20">
        <v>2</v>
      </c>
      <c r="H111" s="20">
        <v>1</v>
      </c>
      <c r="I111" s="20">
        <v>3</v>
      </c>
      <c r="J111" s="20">
        <v>2</v>
      </c>
      <c r="K111" s="20" t="s">
        <v>129</v>
      </c>
      <c r="L111" s="20" t="s">
        <v>111</v>
      </c>
      <c r="M111" s="20" t="s">
        <v>55</v>
      </c>
      <c r="N111" s="20">
        <v>2</v>
      </c>
      <c r="O111" s="20">
        <v>0.06</v>
      </c>
      <c r="P111" s="20">
        <v>10.46</v>
      </c>
      <c r="Q111" s="20">
        <v>6.52</v>
      </c>
      <c r="R111" s="20">
        <v>3.3149999999999999</v>
      </c>
      <c r="S111" s="20">
        <v>0.67</v>
      </c>
      <c r="U111" s="20">
        <v>3.2</v>
      </c>
    </row>
    <row r="112" spans="1:21" s="20" customFormat="1" ht="12" customHeight="1" x14ac:dyDescent="0.15">
      <c r="A112" s="22">
        <v>38643</v>
      </c>
      <c r="D112" s="20" t="s">
        <v>48</v>
      </c>
      <c r="E112" s="20" t="s">
        <v>22</v>
      </c>
      <c r="F112" s="20">
        <v>1</v>
      </c>
      <c r="G112" s="20">
        <v>1</v>
      </c>
      <c r="H112" s="20">
        <v>1</v>
      </c>
      <c r="I112" s="20">
        <v>2</v>
      </c>
      <c r="J112" s="20">
        <v>6</v>
      </c>
      <c r="K112" s="20" t="s">
        <v>153</v>
      </c>
      <c r="L112" s="20" t="s">
        <v>156</v>
      </c>
      <c r="M112" s="20" t="s">
        <v>157</v>
      </c>
      <c r="N112" s="20">
        <v>1</v>
      </c>
      <c r="O112" s="20">
        <v>0.06</v>
      </c>
      <c r="P112" s="20">
        <v>9.75</v>
      </c>
      <c r="Q112" s="20">
        <v>6.27</v>
      </c>
      <c r="R112" s="20">
        <v>2.3650000000000002</v>
      </c>
      <c r="S112" s="20">
        <v>0.22600000000000001</v>
      </c>
      <c r="U112" s="20">
        <v>4.8</v>
      </c>
    </row>
    <row r="113" spans="1:21" s="20" customFormat="1" ht="12" customHeight="1" x14ac:dyDescent="0.15">
      <c r="A113" s="22">
        <v>38657</v>
      </c>
      <c r="D113" s="20" t="s">
        <v>114</v>
      </c>
      <c r="E113" s="20" t="s">
        <v>22</v>
      </c>
      <c r="G113" s="20">
        <v>2</v>
      </c>
      <c r="H113" s="20">
        <v>1</v>
      </c>
      <c r="I113" s="20">
        <v>2</v>
      </c>
      <c r="J113" s="20">
        <v>8</v>
      </c>
      <c r="K113" s="20" t="s">
        <v>161</v>
      </c>
      <c r="L113" s="20" t="s">
        <v>165</v>
      </c>
      <c r="M113" s="20" t="s">
        <v>170</v>
      </c>
      <c r="N113" s="20">
        <v>2</v>
      </c>
      <c r="O113" s="20">
        <v>0.06</v>
      </c>
      <c r="P113" s="20">
        <v>11.16</v>
      </c>
      <c r="Q113" s="20">
        <v>6.22</v>
      </c>
      <c r="R113" s="20">
        <v>6.22</v>
      </c>
      <c r="S113" s="20">
        <v>0.36</v>
      </c>
      <c r="U113" s="20">
        <v>4.5</v>
      </c>
    </row>
    <row r="114" spans="1:21" s="20" customFormat="1" ht="12" customHeight="1" x14ac:dyDescent="0.15">
      <c r="A114" s="19">
        <v>38671</v>
      </c>
      <c r="D114" s="20" t="s">
        <v>114</v>
      </c>
      <c r="E114" s="20" t="s">
        <v>22</v>
      </c>
      <c r="F114" s="20">
        <v>2</v>
      </c>
      <c r="G114" s="20">
        <v>1</v>
      </c>
      <c r="H114" s="20">
        <v>1</v>
      </c>
      <c r="I114" s="20">
        <v>2</v>
      </c>
      <c r="J114" s="20">
        <v>7</v>
      </c>
      <c r="K114" s="20" t="s">
        <v>149</v>
      </c>
      <c r="L114" s="20" t="s">
        <v>156</v>
      </c>
      <c r="M114" s="20" t="s">
        <v>185</v>
      </c>
      <c r="N114" s="20">
        <v>2</v>
      </c>
      <c r="O114" s="20">
        <v>0.06</v>
      </c>
      <c r="P114" s="20">
        <v>10.8</v>
      </c>
      <c r="Q114" s="20">
        <v>6.23</v>
      </c>
      <c r="R114" s="20">
        <v>4.4000000000000004</v>
      </c>
      <c r="S114" s="20">
        <v>0.105</v>
      </c>
      <c r="U114" s="20">
        <v>9.6999999999999993</v>
      </c>
    </row>
    <row r="115" spans="1:21" s="20" customFormat="1" ht="12" customHeight="1" x14ac:dyDescent="0.15">
      <c r="A115" s="19">
        <v>38671</v>
      </c>
      <c r="D115" s="20" t="s">
        <v>184</v>
      </c>
      <c r="E115" s="20">
        <v>1</v>
      </c>
      <c r="F115" s="20">
        <v>2</v>
      </c>
      <c r="G115" s="20">
        <v>2</v>
      </c>
      <c r="H115" s="20">
        <v>1</v>
      </c>
      <c r="I115" s="20">
        <v>1</v>
      </c>
      <c r="J115" s="20" t="s">
        <v>22</v>
      </c>
      <c r="K115" s="20" t="s">
        <v>138</v>
      </c>
      <c r="L115" s="20" t="s">
        <v>186</v>
      </c>
      <c r="M115" s="20" t="s">
        <v>187</v>
      </c>
      <c r="N115" s="20">
        <v>2</v>
      </c>
      <c r="O115" s="20">
        <v>0.06</v>
      </c>
      <c r="P115" s="20">
        <v>10.8</v>
      </c>
      <c r="Q115" s="20">
        <v>6.24</v>
      </c>
      <c r="R115" s="20">
        <v>5.21</v>
      </c>
      <c r="S115" s="20">
        <v>0.104</v>
      </c>
      <c r="U115" s="20">
        <v>13.3</v>
      </c>
    </row>
    <row r="116" spans="1:21" s="20" customFormat="1" ht="12" customHeight="1" x14ac:dyDescent="0.15">
      <c r="A116" s="19">
        <v>38685</v>
      </c>
      <c r="E116" s="20" t="s">
        <v>22</v>
      </c>
      <c r="F116" s="20">
        <v>2</v>
      </c>
      <c r="G116" s="20">
        <v>3</v>
      </c>
      <c r="H116" s="20">
        <v>3</v>
      </c>
      <c r="I116" s="20">
        <v>3</v>
      </c>
      <c r="J116" s="20">
        <v>5</v>
      </c>
      <c r="K116" s="20" t="s">
        <v>183</v>
      </c>
      <c r="L116" s="20" t="s">
        <v>165</v>
      </c>
      <c r="M116" s="20" t="s">
        <v>185</v>
      </c>
      <c r="N116" s="20">
        <v>2</v>
      </c>
      <c r="O116" s="20">
        <v>0.06</v>
      </c>
      <c r="P116" s="20">
        <v>12.91</v>
      </c>
      <c r="Q116" s="20">
        <v>6.61</v>
      </c>
      <c r="R116" s="20">
        <v>2.29</v>
      </c>
      <c r="S116" s="20">
        <v>0.14299999999999999</v>
      </c>
      <c r="U116" s="20">
        <v>8.6</v>
      </c>
    </row>
    <row r="117" spans="1:21" s="20" customFormat="1" ht="12" customHeight="1" x14ac:dyDescent="0.15">
      <c r="A117" s="19">
        <v>38699</v>
      </c>
      <c r="E117" s="20" t="s">
        <v>22</v>
      </c>
      <c r="F117" s="20">
        <v>2</v>
      </c>
      <c r="G117" s="20">
        <v>1</v>
      </c>
      <c r="H117" s="20">
        <v>1</v>
      </c>
      <c r="I117" s="20">
        <v>2</v>
      </c>
      <c r="J117" s="20">
        <v>3</v>
      </c>
      <c r="K117" s="20" t="s">
        <v>209</v>
      </c>
      <c r="L117" s="20" t="s">
        <v>198</v>
      </c>
      <c r="M117" s="20" t="s">
        <v>185</v>
      </c>
      <c r="N117" s="20">
        <v>2</v>
      </c>
      <c r="O117" s="20">
        <v>0.06</v>
      </c>
      <c r="P117" s="20">
        <v>9.82</v>
      </c>
      <c r="Q117" s="20">
        <v>6.35</v>
      </c>
      <c r="R117" s="20">
        <v>7.14</v>
      </c>
      <c r="S117" s="20">
        <v>0.19400000000000001</v>
      </c>
      <c r="U117" s="20">
        <v>7.3</v>
      </c>
    </row>
    <row r="118" spans="1:21" s="46" customFormat="1" x14ac:dyDescent="0.15">
      <c r="A118" s="45">
        <v>38804</v>
      </c>
      <c r="E118" s="46" t="s">
        <v>22</v>
      </c>
      <c r="F118" s="46">
        <v>1</v>
      </c>
      <c r="G118" s="46">
        <v>3</v>
      </c>
      <c r="H118" s="46">
        <v>1</v>
      </c>
      <c r="I118" s="46">
        <v>1</v>
      </c>
      <c r="J118" s="46" t="s">
        <v>22</v>
      </c>
      <c r="K118" s="46" t="s">
        <v>226</v>
      </c>
      <c r="L118" s="46" t="s">
        <v>225</v>
      </c>
      <c r="M118" s="46" t="s">
        <v>227</v>
      </c>
      <c r="N118" s="46">
        <v>2</v>
      </c>
      <c r="O118" s="46">
        <v>0.03</v>
      </c>
      <c r="P118" s="46">
        <v>11.71</v>
      </c>
      <c r="Q118" s="46">
        <v>6.44</v>
      </c>
      <c r="S118" s="46">
        <v>0.16</v>
      </c>
      <c r="U118" s="46">
        <v>5.7</v>
      </c>
    </row>
    <row r="119" spans="1:21" s="46" customFormat="1" x14ac:dyDescent="0.15">
      <c r="A119" s="45">
        <v>38818</v>
      </c>
      <c r="E119" s="46" t="s">
        <v>22</v>
      </c>
      <c r="F119" s="46">
        <v>1</v>
      </c>
      <c r="G119" s="46">
        <v>1</v>
      </c>
      <c r="H119" s="46">
        <v>1</v>
      </c>
      <c r="I119" s="46">
        <v>1</v>
      </c>
      <c r="J119" s="46" t="s">
        <v>22</v>
      </c>
      <c r="K119" s="46" t="s">
        <v>149</v>
      </c>
      <c r="L119" s="46" t="s">
        <v>153</v>
      </c>
      <c r="M119" s="46" t="s">
        <v>227</v>
      </c>
      <c r="N119" s="46">
        <v>2</v>
      </c>
      <c r="O119" s="46">
        <v>0.03</v>
      </c>
      <c r="P119" s="46">
        <v>9.84</v>
      </c>
      <c r="Q119" s="46">
        <v>6.8</v>
      </c>
      <c r="S119" s="46">
        <v>0.09</v>
      </c>
      <c r="U119" s="46">
        <v>7.3</v>
      </c>
    </row>
    <row r="120" spans="1:21" s="46" customFormat="1" x14ac:dyDescent="0.15">
      <c r="A120" s="45">
        <v>38832</v>
      </c>
      <c r="E120" s="46" t="s">
        <v>22</v>
      </c>
      <c r="F120" s="46">
        <v>1</v>
      </c>
      <c r="G120" s="46">
        <v>1</v>
      </c>
      <c r="H120" s="46">
        <v>3</v>
      </c>
      <c r="I120" s="46">
        <v>2</v>
      </c>
      <c r="J120" s="46">
        <v>5</v>
      </c>
      <c r="K120" s="46" t="s">
        <v>242</v>
      </c>
      <c r="L120" s="46" t="s">
        <v>179</v>
      </c>
      <c r="M120" s="46" t="s">
        <v>227</v>
      </c>
      <c r="N120" s="46">
        <v>2</v>
      </c>
      <c r="O120" s="46">
        <v>0.03</v>
      </c>
      <c r="P120" s="46">
        <v>9.01</v>
      </c>
      <c r="Q120" s="46">
        <v>6.5</v>
      </c>
      <c r="S120" s="46">
        <v>5.6000000000000001E-2</v>
      </c>
      <c r="U120" s="46">
        <v>8.5</v>
      </c>
    </row>
    <row r="121" spans="1:21" s="46" customFormat="1" x14ac:dyDescent="0.15">
      <c r="A121" s="47">
        <v>38846</v>
      </c>
      <c r="F121" s="46">
        <v>2</v>
      </c>
      <c r="G121" s="46">
        <v>2</v>
      </c>
      <c r="H121" s="46">
        <v>4</v>
      </c>
      <c r="I121" s="46">
        <v>2</v>
      </c>
      <c r="J121" s="46">
        <v>6</v>
      </c>
      <c r="K121" s="46" t="s">
        <v>149</v>
      </c>
      <c r="L121" s="46" t="s">
        <v>156</v>
      </c>
      <c r="M121" s="46" t="s">
        <v>227</v>
      </c>
      <c r="N121" s="46">
        <v>2</v>
      </c>
      <c r="O121" s="46">
        <v>0.05</v>
      </c>
      <c r="P121" s="46">
        <v>10.62</v>
      </c>
      <c r="Q121" s="46">
        <v>6.98</v>
      </c>
      <c r="S121" s="46">
        <v>0.32800000000000001</v>
      </c>
      <c r="U121" s="46">
        <v>13</v>
      </c>
    </row>
    <row r="122" spans="1:21" s="46" customFormat="1" x14ac:dyDescent="0.15">
      <c r="A122" s="47">
        <v>38860</v>
      </c>
      <c r="E122" s="46" t="s">
        <v>22</v>
      </c>
      <c r="F122" s="46">
        <v>2</v>
      </c>
      <c r="G122" s="46">
        <v>1</v>
      </c>
      <c r="H122" s="46">
        <v>1</v>
      </c>
      <c r="I122" s="46">
        <v>3</v>
      </c>
      <c r="J122" s="46">
        <v>8</v>
      </c>
      <c r="K122" s="46" t="s">
        <v>149</v>
      </c>
      <c r="L122" s="46" t="s">
        <v>149</v>
      </c>
      <c r="M122" s="46" t="s">
        <v>227</v>
      </c>
      <c r="N122" s="46">
        <v>2</v>
      </c>
      <c r="O122" s="46">
        <v>0.03</v>
      </c>
      <c r="P122" s="46">
        <v>11.19</v>
      </c>
      <c r="Q122" s="46">
        <v>7.38</v>
      </c>
      <c r="S122" s="46">
        <v>7.9000000000000001E-2</v>
      </c>
      <c r="U122" s="46">
        <v>6</v>
      </c>
    </row>
    <row r="123" spans="1:21" s="46" customFormat="1" x14ac:dyDescent="0.15">
      <c r="A123" s="47">
        <v>38874</v>
      </c>
      <c r="G123" s="46">
        <v>5</v>
      </c>
      <c r="H123" s="46">
        <v>5</v>
      </c>
      <c r="I123" s="46">
        <v>1</v>
      </c>
      <c r="K123" s="46" t="s">
        <v>142</v>
      </c>
      <c r="L123" s="46" t="s">
        <v>146</v>
      </c>
      <c r="M123" s="46" t="s">
        <v>227</v>
      </c>
      <c r="N123" s="46">
        <v>2</v>
      </c>
    </row>
    <row r="124" spans="1:21" s="46" customFormat="1" x14ac:dyDescent="0.15">
      <c r="A124" s="47">
        <v>38888</v>
      </c>
      <c r="F124" s="46">
        <v>1</v>
      </c>
      <c r="G124" s="46">
        <v>2</v>
      </c>
      <c r="H124" s="46">
        <v>5</v>
      </c>
      <c r="I124" s="46">
        <v>2</v>
      </c>
      <c r="J124" s="46">
        <v>7</v>
      </c>
      <c r="K124" s="46" t="s">
        <v>288</v>
      </c>
      <c r="L124" s="46" t="s">
        <v>177</v>
      </c>
      <c r="M124" s="46" t="s">
        <v>227</v>
      </c>
      <c r="N124" s="46">
        <v>2</v>
      </c>
      <c r="O124" s="46">
        <v>0.28999999999999998</v>
      </c>
      <c r="P124" s="46">
        <v>11.8</v>
      </c>
      <c r="Q124" s="46">
        <v>7.93</v>
      </c>
      <c r="R124" s="46">
        <v>0.7</v>
      </c>
      <c r="S124" s="46">
        <v>0.115</v>
      </c>
      <c r="U124" s="46">
        <v>10.199999999999999</v>
      </c>
    </row>
    <row r="125" spans="1:21" s="27" customFormat="1" x14ac:dyDescent="0.15">
      <c r="A125" s="26">
        <v>38903</v>
      </c>
      <c r="F125" s="27">
        <v>1</v>
      </c>
      <c r="G125" s="49" t="s">
        <v>90</v>
      </c>
      <c r="H125" s="27">
        <v>5</v>
      </c>
      <c r="I125" s="27">
        <v>2</v>
      </c>
      <c r="J125" s="27">
        <v>6</v>
      </c>
      <c r="K125" s="27" t="s">
        <v>297</v>
      </c>
      <c r="L125" s="27" t="s">
        <v>298</v>
      </c>
      <c r="M125" s="27" t="s">
        <v>227</v>
      </c>
      <c r="N125" s="27">
        <v>2</v>
      </c>
      <c r="O125" s="27">
        <v>0.05</v>
      </c>
      <c r="P125" s="27">
        <v>10.44</v>
      </c>
      <c r="Q125" s="27">
        <v>6.97</v>
      </c>
      <c r="R125" s="27">
        <v>2.2000000000000002</v>
      </c>
      <c r="S125" s="27">
        <v>0.13500000000000001</v>
      </c>
      <c r="U125" s="27">
        <v>39.4</v>
      </c>
    </row>
    <row r="126" spans="1:21" s="27" customFormat="1" x14ac:dyDescent="0.15">
      <c r="A126" s="26">
        <v>38916</v>
      </c>
    </row>
    <row r="127" spans="1:21" s="27" customFormat="1" x14ac:dyDescent="0.15">
      <c r="A127" s="26">
        <v>38930</v>
      </c>
      <c r="E127" s="27" t="s">
        <v>22</v>
      </c>
      <c r="F127" s="27">
        <v>1</v>
      </c>
      <c r="G127" s="27">
        <v>1</v>
      </c>
      <c r="H127" s="27">
        <v>2</v>
      </c>
      <c r="I127" s="27">
        <v>2</v>
      </c>
      <c r="J127" s="27">
        <v>6</v>
      </c>
      <c r="K127" s="27" t="s">
        <v>315</v>
      </c>
      <c r="M127" s="27" t="s">
        <v>227</v>
      </c>
      <c r="N127" s="27">
        <v>2</v>
      </c>
      <c r="O127" s="27">
        <v>0.06</v>
      </c>
      <c r="P127" s="27">
        <v>11.38</v>
      </c>
      <c r="Q127" s="27">
        <v>7.51</v>
      </c>
      <c r="R127" s="27">
        <v>2.7</v>
      </c>
      <c r="S127" s="27">
        <v>2.4E-2</v>
      </c>
      <c r="U127" s="27">
        <v>5.3</v>
      </c>
    </row>
    <row r="128" spans="1:21" s="27" customFormat="1" x14ac:dyDescent="0.15">
      <c r="A128" s="26">
        <v>38944</v>
      </c>
      <c r="E128" s="27" t="s">
        <v>22</v>
      </c>
      <c r="F128" s="27">
        <v>1</v>
      </c>
      <c r="G128" s="27">
        <v>3</v>
      </c>
      <c r="H128" s="27">
        <v>1</v>
      </c>
      <c r="I128" s="27">
        <v>2</v>
      </c>
      <c r="J128" s="27">
        <v>7</v>
      </c>
      <c r="K128" s="27" t="s">
        <v>129</v>
      </c>
      <c r="L128" s="27" t="s">
        <v>210</v>
      </c>
      <c r="M128" s="27" t="s">
        <v>227</v>
      </c>
      <c r="N128" s="27">
        <v>2</v>
      </c>
      <c r="O128" s="27">
        <v>0.05</v>
      </c>
      <c r="P128" s="27">
        <v>12.6</v>
      </c>
      <c r="Q128" s="27">
        <v>6.67</v>
      </c>
      <c r="R128" s="27">
        <v>1.1200000000000001</v>
      </c>
      <c r="S128" s="27">
        <v>4.2000000000000003E-2</v>
      </c>
      <c r="U128" s="27">
        <v>3.3</v>
      </c>
    </row>
    <row r="129" spans="1:21" s="27" customFormat="1" x14ac:dyDescent="0.15">
      <c r="A129" s="26" t="s">
        <v>335</v>
      </c>
    </row>
    <row r="130" spans="1:21" s="27" customFormat="1" x14ac:dyDescent="0.15">
      <c r="A130" s="26">
        <v>38972</v>
      </c>
      <c r="F130" s="27">
        <v>2</v>
      </c>
      <c r="G130" s="27">
        <v>2</v>
      </c>
      <c r="H130" s="27">
        <v>1</v>
      </c>
      <c r="I130" s="27">
        <v>2</v>
      </c>
      <c r="J130" s="27">
        <v>7</v>
      </c>
      <c r="K130" s="27" t="s">
        <v>146</v>
      </c>
      <c r="L130" s="27" t="s">
        <v>125</v>
      </c>
      <c r="M130" s="27" t="s">
        <v>339</v>
      </c>
      <c r="N130" s="27">
        <v>1</v>
      </c>
      <c r="O130" s="27">
        <v>0.05</v>
      </c>
      <c r="P130" s="27">
        <v>9.27</v>
      </c>
      <c r="Q130" s="27">
        <v>6.96</v>
      </c>
      <c r="R130" s="27">
        <v>1.23</v>
      </c>
      <c r="S130" s="27">
        <v>0.20499999999999999</v>
      </c>
      <c r="U130" s="27">
        <v>6.6</v>
      </c>
    </row>
    <row r="131" spans="1:21" x14ac:dyDescent="0.15">
      <c r="A131" s="6">
        <v>38985</v>
      </c>
      <c r="F131">
        <v>1</v>
      </c>
      <c r="G131">
        <v>2</v>
      </c>
      <c r="H131">
        <v>3</v>
      </c>
      <c r="I131">
        <v>1</v>
      </c>
      <c r="K131" t="s">
        <v>127</v>
      </c>
      <c r="L131" t="s">
        <v>124</v>
      </c>
      <c r="M131" t="s">
        <v>227</v>
      </c>
      <c r="N131">
        <v>2</v>
      </c>
      <c r="O131">
        <v>0.06</v>
      </c>
      <c r="P131">
        <v>11.84</v>
      </c>
      <c r="Q131">
        <v>6.75</v>
      </c>
      <c r="R131">
        <v>4.3</v>
      </c>
      <c r="S131">
        <v>7.2999999999999995E-2</v>
      </c>
      <c r="U131">
        <v>5.7</v>
      </c>
    </row>
    <row r="132" spans="1:21" x14ac:dyDescent="0.15">
      <c r="A132" s="6">
        <v>39000</v>
      </c>
    </row>
    <row r="133" spans="1:21" x14ac:dyDescent="0.15">
      <c r="A133" s="6">
        <v>39014</v>
      </c>
    </row>
    <row r="134" spans="1:21" x14ac:dyDescent="0.15">
      <c r="A134" s="6">
        <v>39028</v>
      </c>
    </row>
    <row r="135" spans="1:21" x14ac:dyDescent="0.15">
      <c r="A135" s="6">
        <v>39042</v>
      </c>
      <c r="E135">
        <v>3</v>
      </c>
      <c r="F135">
        <v>2</v>
      </c>
      <c r="G135">
        <v>3</v>
      </c>
      <c r="H135">
        <v>2</v>
      </c>
      <c r="I135">
        <v>2</v>
      </c>
      <c r="J135" t="s">
        <v>360</v>
      </c>
      <c r="K135" t="s">
        <v>357</v>
      </c>
      <c r="L135" t="s">
        <v>361</v>
      </c>
      <c r="M135" t="s">
        <v>23</v>
      </c>
      <c r="N135">
        <v>2</v>
      </c>
      <c r="O135">
        <v>0.05</v>
      </c>
      <c r="P135">
        <v>9.36</v>
      </c>
      <c r="Q135">
        <v>6.5</v>
      </c>
      <c r="R135">
        <v>5.75</v>
      </c>
      <c r="S135">
        <v>0.221</v>
      </c>
      <c r="U135">
        <v>7.4</v>
      </c>
    </row>
    <row r="136" spans="1:21" x14ac:dyDescent="0.15">
      <c r="A136" s="6">
        <v>39056</v>
      </c>
    </row>
    <row r="137" spans="1:21" x14ac:dyDescent="0.15">
      <c r="A137" s="6"/>
    </row>
    <row r="138" spans="1:21" x14ac:dyDescent="0.15">
      <c r="A138" s="6"/>
    </row>
    <row r="140" spans="1:21" s="20" customFormat="1" x14ac:dyDescent="0.15">
      <c r="A140" s="19">
        <v>38615</v>
      </c>
      <c r="B140" s="20" t="s">
        <v>47</v>
      </c>
      <c r="C140" s="20" t="s">
        <v>46</v>
      </c>
      <c r="D140" s="20" t="s">
        <v>48</v>
      </c>
      <c r="E140" s="20">
        <v>3</v>
      </c>
      <c r="F140" s="20">
        <v>1</v>
      </c>
      <c r="G140" s="20">
        <v>1</v>
      </c>
      <c r="H140" s="20">
        <v>1</v>
      </c>
      <c r="J140" s="20">
        <v>6</v>
      </c>
      <c r="K140" s="20" t="s">
        <v>116</v>
      </c>
      <c r="L140" s="20" t="s">
        <v>117</v>
      </c>
      <c r="M140" s="20" t="s">
        <v>34</v>
      </c>
      <c r="N140" s="20">
        <v>2</v>
      </c>
      <c r="O140" s="20">
        <v>0.06</v>
      </c>
      <c r="P140" s="20">
        <v>8.01</v>
      </c>
      <c r="Q140" s="20">
        <v>6.86</v>
      </c>
      <c r="R140" s="20">
        <v>4.1500000000000004</v>
      </c>
      <c r="S140" s="20">
        <v>5.5E-2</v>
      </c>
      <c r="T140" s="20">
        <v>3</v>
      </c>
      <c r="U140" s="20">
        <v>29.2</v>
      </c>
    </row>
    <row r="141" spans="1:21" s="20" customFormat="1" x14ac:dyDescent="0.15">
      <c r="A141" s="19">
        <v>38629</v>
      </c>
      <c r="E141" s="20">
        <v>3</v>
      </c>
      <c r="F141" s="20">
        <v>1</v>
      </c>
      <c r="G141" s="20">
        <v>3</v>
      </c>
      <c r="H141" s="20">
        <v>2</v>
      </c>
      <c r="I141" s="20">
        <v>1</v>
      </c>
      <c r="K141" s="20" t="s">
        <v>141</v>
      </c>
      <c r="L141" s="20" t="s">
        <v>142</v>
      </c>
      <c r="M141" s="20" t="s">
        <v>33</v>
      </c>
      <c r="N141" s="20">
        <v>2</v>
      </c>
      <c r="O141" s="20">
        <v>0.06</v>
      </c>
      <c r="P141" s="20">
        <v>11.5</v>
      </c>
      <c r="Q141" s="20">
        <v>6.44</v>
      </c>
      <c r="R141" s="20">
        <v>2.1739999999999999</v>
      </c>
      <c r="S141" s="20">
        <v>3.2000000000000001E-2</v>
      </c>
      <c r="U141" s="20">
        <v>5.0999999999999996</v>
      </c>
    </row>
    <row r="142" spans="1:21" s="20" customFormat="1" x14ac:dyDescent="0.15">
      <c r="A142" s="22">
        <v>38643</v>
      </c>
      <c r="D142" s="20" t="s">
        <v>158</v>
      </c>
      <c r="E142" s="20">
        <v>3</v>
      </c>
      <c r="F142" s="20">
        <v>2</v>
      </c>
      <c r="G142" s="20">
        <v>1</v>
      </c>
      <c r="H142" s="20">
        <v>1</v>
      </c>
      <c r="I142" s="20">
        <v>2</v>
      </c>
      <c r="J142" s="20">
        <v>6</v>
      </c>
      <c r="K142" s="20" t="s">
        <v>122</v>
      </c>
      <c r="L142" s="20" t="s">
        <v>159</v>
      </c>
      <c r="M142" s="20" t="s">
        <v>40</v>
      </c>
      <c r="N142" s="20">
        <v>2</v>
      </c>
      <c r="O142" s="20">
        <v>0.05</v>
      </c>
      <c r="P142" s="20">
        <v>9.86</v>
      </c>
      <c r="Q142" s="20">
        <v>6.1</v>
      </c>
      <c r="R142" s="20">
        <v>1.3089999999999999</v>
      </c>
      <c r="S142" s="20">
        <v>0.2</v>
      </c>
      <c r="U142" s="20">
        <v>8.5</v>
      </c>
    </row>
    <row r="143" spans="1:21" s="20" customFormat="1" x14ac:dyDescent="0.15">
      <c r="A143" s="22">
        <v>38657</v>
      </c>
      <c r="D143" s="20" t="s">
        <v>48</v>
      </c>
      <c r="F143" s="20">
        <v>1</v>
      </c>
      <c r="G143" s="20">
        <v>1</v>
      </c>
      <c r="H143" s="20">
        <v>1</v>
      </c>
      <c r="I143" s="20">
        <v>2</v>
      </c>
      <c r="J143" s="20">
        <v>6</v>
      </c>
      <c r="K143" s="20" t="s">
        <v>155</v>
      </c>
      <c r="L143" s="20" t="s">
        <v>162</v>
      </c>
      <c r="M143" s="20" t="s">
        <v>171</v>
      </c>
      <c r="N143" s="20">
        <v>1</v>
      </c>
      <c r="O143" s="20">
        <v>0.06</v>
      </c>
      <c r="P143" s="20">
        <v>9.66</v>
      </c>
      <c r="Q143" s="20">
        <v>6.19</v>
      </c>
      <c r="R143" s="20">
        <v>5.41</v>
      </c>
      <c r="S143" s="20">
        <v>0.39800000000000002</v>
      </c>
      <c r="U143" s="20">
        <v>5</v>
      </c>
    </row>
    <row r="144" spans="1:21" s="20" customFormat="1" x14ac:dyDescent="0.15">
      <c r="A144" s="22" t="s">
        <v>167</v>
      </c>
      <c r="D144" s="20" t="s">
        <v>158</v>
      </c>
      <c r="E144" s="20">
        <v>3</v>
      </c>
      <c r="F144" s="20">
        <v>1</v>
      </c>
      <c r="G144" s="20">
        <v>1</v>
      </c>
      <c r="H144" s="20">
        <v>1</v>
      </c>
      <c r="I144" s="20">
        <v>1</v>
      </c>
      <c r="J144" s="20" t="s">
        <v>22</v>
      </c>
      <c r="K144" s="20" t="s">
        <v>172</v>
      </c>
      <c r="L144" s="20" t="s">
        <v>173</v>
      </c>
      <c r="M144" s="20" t="s">
        <v>40</v>
      </c>
      <c r="N144" s="20">
        <v>2</v>
      </c>
      <c r="O144" s="20">
        <v>0.06</v>
      </c>
      <c r="P144" s="20">
        <v>10.199999999999999</v>
      </c>
      <c r="Q144" s="20">
        <v>6.2</v>
      </c>
      <c r="R144" s="20">
        <v>6.99</v>
      </c>
      <c r="S144" s="20">
        <v>0.317</v>
      </c>
      <c r="U144" s="20">
        <v>3.9</v>
      </c>
    </row>
    <row r="145" spans="1:21" s="20" customFormat="1" x14ac:dyDescent="0.15">
      <c r="A145" s="19">
        <v>38671</v>
      </c>
    </row>
    <row r="146" spans="1:21" s="20" customFormat="1" x14ac:dyDescent="0.15">
      <c r="A146" s="19">
        <v>38685</v>
      </c>
    </row>
    <row r="147" spans="1:21" s="20" customFormat="1" x14ac:dyDescent="0.15">
      <c r="A147" s="19">
        <v>38699</v>
      </c>
    </row>
    <row r="148" spans="1:21" s="46" customFormat="1" x14ac:dyDescent="0.15">
      <c r="A148" s="45">
        <v>38804</v>
      </c>
    </row>
    <row r="149" spans="1:21" s="46" customFormat="1" x14ac:dyDescent="0.15">
      <c r="A149" s="45">
        <v>38818</v>
      </c>
      <c r="E149" s="46">
        <v>2</v>
      </c>
      <c r="F149" s="46">
        <v>2</v>
      </c>
      <c r="G149" s="46">
        <v>1</v>
      </c>
      <c r="H149" s="46">
        <v>1</v>
      </c>
      <c r="I149" s="46">
        <v>2</v>
      </c>
      <c r="J149" s="46">
        <v>3</v>
      </c>
      <c r="K149" s="46" t="s">
        <v>149</v>
      </c>
      <c r="M149" s="46" t="s">
        <v>33</v>
      </c>
      <c r="N149" s="46">
        <v>2</v>
      </c>
      <c r="O149" s="46">
        <v>0.05</v>
      </c>
      <c r="P149" s="46">
        <v>10.89</v>
      </c>
      <c r="Q149" s="46">
        <v>7.4</v>
      </c>
      <c r="S149" s="46">
        <v>0.109</v>
      </c>
      <c r="U149" s="46">
        <v>7.6</v>
      </c>
    </row>
    <row r="150" spans="1:21" s="46" customFormat="1" x14ac:dyDescent="0.15">
      <c r="A150" s="45">
        <v>38832</v>
      </c>
      <c r="E150" s="46">
        <v>1</v>
      </c>
      <c r="F150" s="46">
        <v>2</v>
      </c>
      <c r="G150" s="46">
        <v>1</v>
      </c>
      <c r="H150" s="46">
        <v>1</v>
      </c>
      <c r="I150" s="46">
        <v>2</v>
      </c>
      <c r="J150" s="46">
        <v>6</v>
      </c>
      <c r="K150" s="46" t="s">
        <v>117</v>
      </c>
      <c r="L150" s="46" t="s">
        <v>22</v>
      </c>
      <c r="M150" s="46" t="s">
        <v>34</v>
      </c>
      <c r="N150" s="46">
        <v>1</v>
      </c>
      <c r="O150" s="46">
        <v>0.03</v>
      </c>
      <c r="P150" s="46">
        <v>8.52</v>
      </c>
      <c r="Q150" s="46">
        <v>6.52</v>
      </c>
      <c r="S150" s="46">
        <v>0.104</v>
      </c>
      <c r="U150" s="46">
        <v>12.6</v>
      </c>
    </row>
    <row r="151" spans="1:21" s="46" customFormat="1" x14ac:dyDescent="0.15">
      <c r="A151" s="47">
        <v>38846</v>
      </c>
      <c r="E151" s="46">
        <v>1</v>
      </c>
      <c r="F151" s="46">
        <v>2</v>
      </c>
      <c r="G151" s="46">
        <v>2</v>
      </c>
      <c r="H151" s="46">
        <v>3</v>
      </c>
      <c r="I151" s="46">
        <v>2</v>
      </c>
      <c r="J151" s="46">
        <v>8</v>
      </c>
      <c r="K151" s="46" t="s">
        <v>183</v>
      </c>
      <c r="M151" s="46" t="s">
        <v>253</v>
      </c>
      <c r="N151" s="46">
        <v>1</v>
      </c>
      <c r="O151" s="46">
        <v>0.04</v>
      </c>
      <c r="P151" s="46">
        <v>12.8</v>
      </c>
      <c r="Q151" s="46">
        <v>6.96</v>
      </c>
      <c r="S151" s="46">
        <v>0.33800000000000002</v>
      </c>
      <c r="U151" s="46">
        <v>8.1999999999999993</v>
      </c>
    </row>
    <row r="152" spans="1:21" s="46" customFormat="1" x14ac:dyDescent="0.15">
      <c r="A152" s="47">
        <v>38860</v>
      </c>
      <c r="E152" s="46">
        <v>1</v>
      </c>
      <c r="F152" s="46">
        <v>2</v>
      </c>
      <c r="G152" s="46">
        <v>2</v>
      </c>
      <c r="H152" s="46">
        <v>1</v>
      </c>
      <c r="I152" s="46">
        <v>3</v>
      </c>
      <c r="J152" s="46">
        <v>8</v>
      </c>
      <c r="K152" s="46" t="s">
        <v>180</v>
      </c>
      <c r="L152" s="46" t="s">
        <v>180</v>
      </c>
      <c r="M152" s="46" t="s">
        <v>253</v>
      </c>
      <c r="N152" s="46">
        <v>1</v>
      </c>
      <c r="O152" s="46">
        <v>0.03</v>
      </c>
      <c r="P152" s="46">
        <v>11.04</v>
      </c>
      <c r="Q152" s="46">
        <v>7.33</v>
      </c>
      <c r="S152" s="46">
        <v>8.4000000000000005E-2</v>
      </c>
      <c r="U152" s="46">
        <v>7.9</v>
      </c>
    </row>
    <row r="153" spans="1:21" s="46" customFormat="1" x14ac:dyDescent="0.15">
      <c r="A153" s="47">
        <v>38874</v>
      </c>
      <c r="E153" s="46">
        <v>1</v>
      </c>
      <c r="F153" s="46">
        <v>2</v>
      </c>
      <c r="G153" s="46">
        <v>4</v>
      </c>
      <c r="H153" s="46">
        <v>4</v>
      </c>
      <c r="I153" s="46">
        <v>2</v>
      </c>
      <c r="J153" s="46">
        <v>2</v>
      </c>
      <c r="K153" s="46" t="s">
        <v>149</v>
      </c>
      <c r="L153" s="46" t="s">
        <v>149</v>
      </c>
      <c r="M153" s="46" t="s">
        <v>40</v>
      </c>
      <c r="N153" s="46">
        <v>1</v>
      </c>
      <c r="O153" s="46">
        <v>0.03</v>
      </c>
      <c r="P153" s="46">
        <v>10.73</v>
      </c>
      <c r="Q153" s="46">
        <v>7.21</v>
      </c>
      <c r="S153" s="46">
        <v>8.3000000000000004E-2</v>
      </c>
      <c r="U153" s="46">
        <v>12.7</v>
      </c>
    </row>
    <row r="154" spans="1:21" s="46" customFormat="1" x14ac:dyDescent="0.15">
      <c r="A154" s="47">
        <v>38888</v>
      </c>
      <c r="E154" s="46">
        <v>1</v>
      </c>
      <c r="F154" s="46">
        <v>2</v>
      </c>
      <c r="G154" s="46">
        <v>2</v>
      </c>
      <c r="H154" s="46">
        <v>4</v>
      </c>
      <c r="I154" s="46">
        <v>2</v>
      </c>
      <c r="J154" s="50">
        <v>6</v>
      </c>
      <c r="K154" s="46" t="s">
        <v>116</v>
      </c>
      <c r="L154" s="46" t="s">
        <v>137</v>
      </c>
      <c r="M154" s="46" t="s">
        <v>33</v>
      </c>
      <c r="N154" s="46">
        <v>2</v>
      </c>
      <c r="O154" s="46">
        <v>0.11</v>
      </c>
      <c r="P154" s="46">
        <v>12.88</v>
      </c>
      <c r="Q154" s="46">
        <v>7.36</v>
      </c>
      <c r="R154" s="46">
        <v>1.1000000000000001</v>
      </c>
      <c r="S154" s="46">
        <v>8.6999999999999994E-2</v>
      </c>
      <c r="U154" s="46">
        <v>6.7</v>
      </c>
    </row>
    <row r="155" spans="1:21" s="27" customFormat="1" x14ac:dyDescent="0.15">
      <c r="A155" s="26">
        <v>38903</v>
      </c>
      <c r="E155" s="27">
        <v>1</v>
      </c>
      <c r="F155" s="27">
        <v>2</v>
      </c>
      <c r="G155" s="27">
        <v>2</v>
      </c>
      <c r="H155" s="27">
        <v>4</v>
      </c>
      <c r="I155" s="27">
        <v>2</v>
      </c>
      <c r="J155" s="51">
        <v>6</v>
      </c>
      <c r="K155" s="27" t="s">
        <v>116</v>
      </c>
      <c r="L155" s="27" t="s">
        <v>129</v>
      </c>
      <c r="M155" s="27" t="s">
        <v>31</v>
      </c>
      <c r="N155" s="27">
        <v>1</v>
      </c>
      <c r="O155" s="27">
        <v>0.05</v>
      </c>
      <c r="P155" s="27">
        <v>12.28</v>
      </c>
      <c r="Q155" s="27">
        <v>6.75</v>
      </c>
      <c r="R155" s="27">
        <v>2</v>
      </c>
      <c r="S155" s="27">
        <v>0.17199999999999999</v>
      </c>
      <c r="U155" s="27">
        <v>67.400000000000006</v>
      </c>
    </row>
    <row r="156" spans="1:21" s="27" customFormat="1" x14ac:dyDescent="0.15">
      <c r="A156" s="26">
        <v>38916</v>
      </c>
      <c r="E156" s="27">
        <v>1</v>
      </c>
      <c r="F156" s="27">
        <v>1</v>
      </c>
      <c r="G156" s="27">
        <v>2</v>
      </c>
      <c r="H156" s="27">
        <v>1</v>
      </c>
      <c r="I156" s="27">
        <v>1</v>
      </c>
      <c r="J156" s="51" t="s">
        <v>22</v>
      </c>
      <c r="K156" s="27" t="s">
        <v>306</v>
      </c>
      <c r="L156" s="27" t="s">
        <v>288</v>
      </c>
      <c r="M156" s="27" t="s">
        <v>34</v>
      </c>
      <c r="N156" s="27">
        <v>1</v>
      </c>
      <c r="O156" s="27">
        <v>0.06</v>
      </c>
      <c r="P156" s="27">
        <v>12.43</v>
      </c>
      <c r="Q156" s="27">
        <v>6.53</v>
      </c>
      <c r="R156" s="27">
        <v>2</v>
      </c>
      <c r="S156" s="27">
        <v>0.115</v>
      </c>
      <c r="U156" s="27">
        <v>16.100000000000001</v>
      </c>
    </row>
    <row r="157" spans="1:21" s="27" customFormat="1" x14ac:dyDescent="0.15">
      <c r="A157" s="26">
        <v>38930</v>
      </c>
      <c r="E157" s="27">
        <v>2</v>
      </c>
      <c r="F157" s="27">
        <v>1</v>
      </c>
      <c r="G157" s="27">
        <v>3</v>
      </c>
      <c r="H157" s="27">
        <v>1</v>
      </c>
      <c r="I157" s="27">
        <v>2</v>
      </c>
      <c r="J157" s="51" t="s">
        <v>22</v>
      </c>
      <c r="K157" s="27" t="s">
        <v>316</v>
      </c>
      <c r="L157" s="27" t="s">
        <v>317</v>
      </c>
      <c r="M157" s="27" t="s">
        <v>318</v>
      </c>
      <c r="N157" s="27">
        <v>2</v>
      </c>
      <c r="O157" s="27">
        <v>0.06</v>
      </c>
      <c r="P157" s="27">
        <v>13.53</v>
      </c>
      <c r="Q157" s="27">
        <v>6.96</v>
      </c>
      <c r="R157" s="27">
        <v>2.2999999999999998</v>
      </c>
      <c r="S157" s="27">
        <v>4.7E-2</v>
      </c>
      <c r="U157" s="27">
        <v>16.899999999999999</v>
      </c>
    </row>
    <row r="158" spans="1:21" s="27" customFormat="1" x14ac:dyDescent="0.15">
      <c r="A158" s="26">
        <v>38944</v>
      </c>
      <c r="J158" s="51"/>
    </row>
    <row r="159" spans="1:21" s="27" customFormat="1" x14ac:dyDescent="0.15">
      <c r="A159" s="26">
        <v>38958</v>
      </c>
      <c r="F159" s="27">
        <v>1</v>
      </c>
      <c r="G159" s="27">
        <v>2</v>
      </c>
      <c r="H159" s="27">
        <v>1</v>
      </c>
      <c r="I159" s="27">
        <v>2</v>
      </c>
      <c r="J159" s="51">
        <v>6</v>
      </c>
      <c r="K159" s="27" t="s">
        <v>300</v>
      </c>
      <c r="L159" s="27" t="s">
        <v>145</v>
      </c>
      <c r="M159" s="27" t="s">
        <v>23</v>
      </c>
      <c r="N159" s="27">
        <v>2</v>
      </c>
      <c r="O159" s="27">
        <v>0.03</v>
      </c>
      <c r="P159" s="27">
        <v>11.98</v>
      </c>
      <c r="Q159" s="27">
        <v>6.75</v>
      </c>
      <c r="R159" s="27">
        <v>2.87</v>
      </c>
      <c r="S159" s="27">
        <v>4.4999999999999998E-2</v>
      </c>
      <c r="U159" s="27">
        <v>9.9</v>
      </c>
    </row>
    <row r="160" spans="1:21" s="27" customFormat="1" x14ac:dyDescent="0.15">
      <c r="A160" s="26">
        <v>38972</v>
      </c>
      <c r="E160" s="27">
        <v>2</v>
      </c>
      <c r="F160" s="27">
        <v>2</v>
      </c>
      <c r="G160" s="27">
        <v>2</v>
      </c>
      <c r="H160" s="27">
        <v>1</v>
      </c>
      <c r="I160" s="27">
        <v>3</v>
      </c>
      <c r="J160" s="51">
        <v>7</v>
      </c>
      <c r="K160" s="27" t="s">
        <v>141</v>
      </c>
      <c r="L160" s="27" t="s">
        <v>143</v>
      </c>
      <c r="M160" s="27" t="s">
        <v>34</v>
      </c>
      <c r="N160" s="27">
        <v>1</v>
      </c>
      <c r="O160" s="27">
        <v>0.05</v>
      </c>
      <c r="P160" s="27">
        <v>10.62</v>
      </c>
      <c r="Q160" s="27">
        <v>6.97</v>
      </c>
      <c r="R160" s="27">
        <v>1.83</v>
      </c>
      <c r="S160" s="27">
        <v>0.156</v>
      </c>
      <c r="U160" s="27">
        <v>11</v>
      </c>
    </row>
    <row r="161" spans="1:21" x14ac:dyDescent="0.15">
      <c r="A161" s="6">
        <v>38985</v>
      </c>
      <c r="E161">
        <v>1</v>
      </c>
      <c r="F161">
        <v>1</v>
      </c>
      <c r="G161">
        <v>2</v>
      </c>
      <c r="H161">
        <v>3</v>
      </c>
      <c r="I161">
        <v>3</v>
      </c>
      <c r="J161" s="17"/>
      <c r="K161" t="s">
        <v>128</v>
      </c>
      <c r="L161" t="s">
        <v>149</v>
      </c>
      <c r="M161" t="s">
        <v>34</v>
      </c>
      <c r="N161">
        <v>2</v>
      </c>
      <c r="O161">
        <v>0.06</v>
      </c>
      <c r="P161">
        <v>9.7799999999999994</v>
      </c>
      <c r="Q161">
        <v>6.94</v>
      </c>
      <c r="R161">
        <v>4.84</v>
      </c>
      <c r="S161">
        <v>0.09</v>
      </c>
      <c r="U161">
        <v>6.2</v>
      </c>
    </row>
    <row r="162" spans="1:21" x14ac:dyDescent="0.15">
      <c r="A162" s="6">
        <v>39000</v>
      </c>
      <c r="J162" s="17"/>
    </row>
    <row r="163" spans="1:21" x14ac:dyDescent="0.15">
      <c r="A163" s="6">
        <v>39014</v>
      </c>
      <c r="F163">
        <v>3</v>
      </c>
      <c r="G163">
        <v>2</v>
      </c>
      <c r="H163">
        <v>3</v>
      </c>
      <c r="I163">
        <v>3</v>
      </c>
      <c r="J163" s="17">
        <v>8</v>
      </c>
      <c r="K163" t="s">
        <v>224</v>
      </c>
      <c r="L163" t="s">
        <v>162</v>
      </c>
      <c r="M163" t="s">
        <v>350</v>
      </c>
      <c r="N163">
        <v>1</v>
      </c>
      <c r="O163">
        <v>0.05</v>
      </c>
      <c r="P163">
        <v>9.4600000000000009</v>
      </c>
      <c r="Q163">
        <v>6.78</v>
      </c>
      <c r="R163">
        <v>5.23</v>
      </c>
      <c r="S163">
        <v>0.17499999999999999</v>
      </c>
      <c r="U163">
        <v>7</v>
      </c>
    </row>
    <row r="164" spans="1:21" x14ac:dyDescent="0.15">
      <c r="A164" s="6">
        <v>39028</v>
      </c>
      <c r="E164">
        <v>2</v>
      </c>
      <c r="F164">
        <v>2</v>
      </c>
      <c r="G164">
        <v>3</v>
      </c>
      <c r="H164">
        <v>1</v>
      </c>
      <c r="I164">
        <v>2</v>
      </c>
      <c r="J164" s="17">
        <v>7</v>
      </c>
      <c r="K164" t="s">
        <v>186</v>
      </c>
      <c r="N164">
        <v>2</v>
      </c>
      <c r="O164">
        <v>0.06</v>
      </c>
      <c r="P164">
        <v>9.5</v>
      </c>
      <c r="Q164">
        <v>6.49</v>
      </c>
      <c r="R164">
        <v>3.43</v>
      </c>
      <c r="S164">
        <v>0.14099999999999999</v>
      </c>
      <c r="U164">
        <v>4.8</v>
      </c>
    </row>
    <row r="165" spans="1:21" x14ac:dyDescent="0.15">
      <c r="A165" s="6">
        <v>39042</v>
      </c>
      <c r="E165">
        <v>3</v>
      </c>
      <c r="F165">
        <v>2</v>
      </c>
      <c r="G165">
        <v>3</v>
      </c>
      <c r="H165">
        <v>2</v>
      </c>
      <c r="I165">
        <v>2</v>
      </c>
      <c r="J165" t="s">
        <v>360</v>
      </c>
      <c r="K165" t="s">
        <v>357</v>
      </c>
      <c r="L165" t="s">
        <v>361</v>
      </c>
      <c r="M165" t="s">
        <v>23</v>
      </c>
      <c r="N165">
        <v>2</v>
      </c>
      <c r="O165">
        <v>0.06</v>
      </c>
      <c r="P165">
        <v>9.16</v>
      </c>
      <c r="Q165">
        <v>6.33</v>
      </c>
      <c r="R165">
        <v>5.98</v>
      </c>
      <c r="S165">
        <v>0.28599999999999998</v>
      </c>
      <c r="U165">
        <v>7</v>
      </c>
    </row>
    <row r="166" spans="1:21" x14ac:dyDescent="0.15">
      <c r="A166" s="6">
        <v>39056</v>
      </c>
      <c r="F166">
        <v>2</v>
      </c>
      <c r="G166">
        <v>1</v>
      </c>
      <c r="H166">
        <v>4</v>
      </c>
      <c r="I166">
        <v>2</v>
      </c>
      <c r="J166" s="17">
        <v>7</v>
      </c>
      <c r="K166" t="s">
        <v>177</v>
      </c>
      <c r="L166" t="s">
        <v>153</v>
      </c>
      <c r="M166" t="s">
        <v>171</v>
      </c>
      <c r="N166">
        <v>1</v>
      </c>
      <c r="O166">
        <v>0.05</v>
      </c>
      <c r="P166">
        <v>9.4499999999999993</v>
      </c>
      <c r="Q166">
        <v>6.52</v>
      </c>
      <c r="R166">
        <v>4.8499999999999996</v>
      </c>
      <c r="S166">
        <v>0.19400000000000001</v>
      </c>
      <c r="U166">
        <v>5.7</v>
      </c>
    </row>
    <row r="167" spans="1:21" x14ac:dyDescent="0.15">
      <c r="A167" s="6"/>
    </row>
    <row r="168" spans="1:21" x14ac:dyDescent="0.15">
      <c r="A168" s="6"/>
    </row>
    <row r="169" spans="1:21" ht="12.75" customHeight="1" x14ac:dyDescent="0.15">
      <c r="A169" s="6"/>
    </row>
    <row r="170" spans="1:21" ht="12.75" customHeight="1" x14ac:dyDescent="0.15">
      <c r="A170" s="6"/>
    </row>
    <row r="171" spans="1:21" s="20" customFormat="1" x14ac:dyDescent="0.15">
      <c r="A171" s="19">
        <v>38615</v>
      </c>
      <c r="B171" s="20" t="s">
        <v>51</v>
      </c>
      <c r="C171" s="20" t="s">
        <v>52</v>
      </c>
    </row>
    <row r="172" spans="1:21" s="20" customFormat="1" x14ac:dyDescent="0.15">
      <c r="A172" s="19">
        <v>38629</v>
      </c>
    </row>
    <row r="173" spans="1:21" s="20" customFormat="1" x14ac:dyDescent="0.15">
      <c r="A173" s="22">
        <v>38643</v>
      </c>
      <c r="D173" s="20" t="s">
        <v>53</v>
      </c>
      <c r="E173" s="20" t="s">
        <v>22</v>
      </c>
      <c r="F173" s="20">
        <v>2</v>
      </c>
      <c r="G173" s="20">
        <v>2</v>
      </c>
      <c r="H173" s="20">
        <v>1</v>
      </c>
      <c r="I173" s="20">
        <v>2</v>
      </c>
      <c r="J173" s="20">
        <v>7</v>
      </c>
      <c r="K173" s="20" t="s">
        <v>124</v>
      </c>
      <c r="L173" s="20" t="s">
        <v>146</v>
      </c>
      <c r="M173" s="20" t="s">
        <v>33</v>
      </c>
      <c r="N173" s="20">
        <v>1</v>
      </c>
      <c r="O173" s="20">
        <v>7.0000000000000007E-2</v>
      </c>
      <c r="P173" s="20">
        <v>8.8699999999999992</v>
      </c>
      <c r="Q173" s="20">
        <v>6.09</v>
      </c>
      <c r="R173" s="20">
        <v>4.2149999999999999</v>
      </c>
      <c r="S173" s="20">
        <v>4.5999999999999999E-2</v>
      </c>
      <c r="T173" s="20">
        <v>4</v>
      </c>
      <c r="U173" s="20">
        <v>1.5</v>
      </c>
    </row>
    <row r="174" spans="1:21" s="20" customFormat="1" x14ac:dyDescent="0.15">
      <c r="A174" s="22">
        <v>38657</v>
      </c>
      <c r="D174" s="20" t="s">
        <v>174</v>
      </c>
      <c r="E174" s="20">
        <v>3</v>
      </c>
      <c r="F174" s="20">
        <v>2</v>
      </c>
      <c r="G174" s="20">
        <v>2</v>
      </c>
      <c r="H174" s="20">
        <v>1</v>
      </c>
      <c r="I174" s="20">
        <v>1</v>
      </c>
      <c r="J174" s="20">
        <v>6</v>
      </c>
      <c r="K174" s="20" t="s">
        <v>128</v>
      </c>
      <c r="L174" s="20" t="s">
        <v>175</v>
      </c>
      <c r="N174" s="20">
        <v>2</v>
      </c>
      <c r="O174" s="20">
        <v>0.08</v>
      </c>
      <c r="P174" s="20">
        <v>10.15</v>
      </c>
      <c r="Q174" s="20">
        <v>6.1</v>
      </c>
      <c r="R174" s="20">
        <v>10.210000000000001</v>
      </c>
      <c r="S174" s="20">
        <v>0.245</v>
      </c>
      <c r="U174" s="20">
        <v>0.7</v>
      </c>
    </row>
    <row r="175" spans="1:21" s="20" customFormat="1" x14ac:dyDescent="0.15">
      <c r="A175" s="19">
        <v>38671</v>
      </c>
    </row>
    <row r="176" spans="1:21" s="20" customFormat="1" x14ac:dyDescent="0.15">
      <c r="A176" s="19">
        <v>38685</v>
      </c>
    </row>
    <row r="177" spans="1:21" s="20" customFormat="1" x14ac:dyDescent="0.15">
      <c r="A177" s="19">
        <v>38699</v>
      </c>
    </row>
    <row r="178" spans="1:21" s="46" customFormat="1" x14ac:dyDescent="0.15">
      <c r="A178" s="52">
        <v>38804</v>
      </c>
      <c r="E178" s="46">
        <v>3</v>
      </c>
      <c r="F178" s="46">
        <v>1</v>
      </c>
      <c r="G178" s="46">
        <v>2</v>
      </c>
      <c r="H178" s="46">
        <v>3</v>
      </c>
      <c r="I178" s="46">
        <v>1</v>
      </c>
      <c r="J178" s="46">
        <v>6</v>
      </c>
      <c r="K178" s="46" t="s">
        <v>175</v>
      </c>
      <c r="L178" s="46" t="s">
        <v>229</v>
      </c>
      <c r="M178" s="46" t="s">
        <v>72</v>
      </c>
      <c r="N178" s="46">
        <v>2</v>
      </c>
      <c r="O178" s="46">
        <v>0.04</v>
      </c>
      <c r="P178" s="46">
        <v>12.57</v>
      </c>
      <c r="Q178" s="46">
        <v>6.27</v>
      </c>
      <c r="S178" s="46">
        <v>3.3000000000000002E-2</v>
      </c>
      <c r="U178" s="46">
        <v>0</v>
      </c>
    </row>
    <row r="179" spans="1:21" s="46" customFormat="1" x14ac:dyDescent="0.15">
      <c r="A179" s="45">
        <v>38818</v>
      </c>
      <c r="E179" s="46">
        <v>2</v>
      </c>
      <c r="F179" s="46">
        <v>2</v>
      </c>
      <c r="G179" s="46">
        <v>2</v>
      </c>
      <c r="H179" s="46">
        <v>3</v>
      </c>
      <c r="I179" s="46">
        <v>2</v>
      </c>
      <c r="J179" s="46">
        <v>5</v>
      </c>
      <c r="K179" s="46" t="s">
        <v>149</v>
      </c>
      <c r="L179" s="46" t="s">
        <v>163</v>
      </c>
      <c r="M179" s="46" t="s">
        <v>35</v>
      </c>
      <c r="N179" s="46">
        <v>2</v>
      </c>
      <c r="O179" s="46">
        <v>0.04</v>
      </c>
      <c r="P179" s="46">
        <v>9.3699999999999992</v>
      </c>
      <c r="Q179" s="46">
        <v>7.66</v>
      </c>
      <c r="S179" s="46">
        <v>0.1</v>
      </c>
      <c r="U179" s="46">
        <v>1.3</v>
      </c>
    </row>
    <row r="180" spans="1:21" s="46" customFormat="1" x14ac:dyDescent="0.15">
      <c r="A180" s="45">
        <v>38832</v>
      </c>
      <c r="E180" s="46">
        <v>2</v>
      </c>
      <c r="F180" s="46">
        <v>2</v>
      </c>
      <c r="G180" s="46">
        <v>1</v>
      </c>
      <c r="H180" s="46">
        <v>1</v>
      </c>
      <c r="I180" s="46">
        <v>2</v>
      </c>
      <c r="J180" s="46">
        <v>6</v>
      </c>
      <c r="K180" s="46" t="s">
        <v>112</v>
      </c>
      <c r="L180" s="46" t="s">
        <v>112</v>
      </c>
      <c r="M180" s="46" t="s">
        <v>72</v>
      </c>
      <c r="N180" s="46">
        <v>2</v>
      </c>
      <c r="O180" s="46">
        <v>0.04</v>
      </c>
      <c r="P180" s="46">
        <v>8.23</v>
      </c>
      <c r="Q180" s="46">
        <v>6.52</v>
      </c>
      <c r="S180" s="46">
        <v>7.3999999999999996E-2</v>
      </c>
      <c r="U180" s="46">
        <v>1.9</v>
      </c>
    </row>
    <row r="181" spans="1:21" s="46" customFormat="1" x14ac:dyDescent="0.15">
      <c r="A181" s="45">
        <v>38846</v>
      </c>
    </row>
    <row r="182" spans="1:21" s="46" customFormat="1" x14ac:dyDescent="0.15">
      <c r="A182" s="47">
        <v>38860</v>
      </c>
      <c r="F182" s="46">
        <v>2</v>
      </c>
      <c r="G182" s="46">
        <v>2</v>
      </c>
      <c r="H182" s="46">
        <v>1</v>
      </c>
      <c r="I182" s="46">
        <v>3</v>
      </c>
      <c r="J182" s="46">
        <v>1</v>
      </c>
      <c r="K182" s="46" t="s">
        <v>147</v>
      </c>
      <c r="L182" s="46" t="s">
        <v>146</v>
      </c>
      <c r="M182" s="46" t="s">
        <v>33</v>
      </c>
      <c r="N182" s="46">
        <v>1</v>
      </c>
      <c r="O182" s="46">
        <v>0.04</v>
      </c>
      <c r="P182" s="46">
        <v>10.23</v>
      </c>
      <c r="Q182" s="46">
        <v>7.24</v>
      </c>
      <c r="S182" s="46">
        <v>5.3999999999999999E-2</v>
      </c>
      <c r="U182" s="46">
        <v>2.1</v>
      </c>
    </row>
    <row r="183" spans="1:21" s="46" customFormat="1" x14ac:dyDescent="0.15">
      <c r="A183" s="47">
        <v>38874</v>
      </c>
    </row>
    <row r="184" spans="1:21" s="46" customFormat="1" x14ac:dyDescent="0.15">
      <c r="A184" s="47">
        <v>38888</v>
      </c>
      <c r="E184" s="46">
        <v>1</v>
      </c>
      <c r="F184" s="46">
        <v>2</v>
      </c>
      <c r="G184" s="46">
        <v>2</v>
      </c>
      <c r="H184" s="46">
        <v>3</v>
      </c>
      <c r="I184" s="46">
        <v>3</v>
      </c>
      <c r="J184" s="46">
        <v>7</v>
      </c>
      <c r="K184" s="46" t="s">
        <v>109</v>
      </c>
      <c r="L184" s="46" t="s">
        <v>112</v>
      </c>
      <c r="M184" s="46" t="s">
        <v>72</v>
      </c>
      <c r="N184" s="46">
        <v>1</v>
      </c>
      <c r="O184" s="46">
        <v>0.14000000000000001</v>
      </c>
      <c r="P184" s="46">
        <v>9.5299999999999994</v>
      </c>
      <c r="Q184" s="46">
        <v>7.27</v>
      </c>
      <c r="R184" s="46">
        <v>4.4000000000000004</v>
      </c>
      <c r="S184" s="46">
        <v>0.13200000000000001</v>
      </c>
      <c r="U184" s="46">
        <v>2.8</v>
      </c>
    </row>
    <row r="185" spans="1:21" s="27" customFormat="1" x14ac:dyDescent="0.15">
      <c r="A185" s="26">
        <v>38903</v>
      </c>
    </row>
    <row r="186" spans="1:21" s="27" customFormat="1" x14ac:dyDescent="0.15">
      <c r="A186" s="26">
        <v>38916</v>
      </c>
    </row>
    <row r="187" spans="1:21" s="27" customFormat="1" x14ac:dyDescent="0.15">
      <c r="A187" s="26">
        <v>38930</v>
      </c>
      <c r="D187" s="27" t="s">
        <v>319</v>
      </c>
      <c r="E187" s="27">
        <v>2</v>
      </c>
      <c r="F187" s="27">
        <v>1</v>
      </c>
      <c r="G187" s="27">
        <v>1</v>
      </c>
      <c r="H187" s="27">
        <v>2</v>
      </c>
      <c r="I187" s="27">
        <v>2</v>
      </c>
      <c r="J187" s="27">
        <v>6</v>
      </c>
      <c r="K187" s="27" t="s">
        <v>320</v>
      </c>
      <c r="L187" s="27" t="s">
        <v>321</v>
      </c>
      <c r="M187" s="27" t="s">
        <v>23</v>
      </c>
      <c r="N187" s="27">
        <v>2</v>
      </c>
      <c r="O187" s="27">
        <v>0.08</v>
      </c>
      <c r="P187" s="27">
        <v>7.48</v>
      </c>
      <c r="Q187" s="27">
        <v>7.16</v>
      </c>
      <c r="R187" s="27">
        <v>5.6</v>
      </c>
      <c r="S187" s="27">
        <v>0.16200000000000001</v>
      </c>
      <c r="U187" s="27">
        <v>10.199999999999999</v>
      </c>
    </row>
    <row r="188" spans="1:21" s="27" customFormat="1" x14ac:dyDescent="0.15">
      <c r="A188" s="26">
        <v>38944</v>
      </c>
      <c r="F188" s="27">
        <v>2</v>
      </c>
      <c r="G188" s="27">
        <v>3</v>
      </c>
      <c r="H188" s="27">
        <v>1</v>
      </c>
      <c r="I188" s="27">
        <v>3</v>
      </c>
      <c r="J188" s="27">
        <v>6</v>
      </c>
      <c r="K188" s="27" t="s">
        <v>329</v>
      </c>
      <c r="L188" s="27" t="s">
        <v>330</v>
      </c>
      <c r="M188" s="27" t="s">
        <v>23</v>
      </c>
      <c r="N188" s="27">
        <v>1</v>
      </c>
      <c r="O188" s="27">
        <v>7.0000000000000007E-2</v>
      </c>
      <c r="P188" s="27">
        <v>8.52</v>
      </c>
      <c r="Q188" s="27">
        <v>6.51</v>
      </c>
      <c r="R188" s="27">
        <v>5.31</v>
      </c>
      <c r="S188" s="27">
        <v>5.7000000000000002E-2</v>
      </c>
      <c r="U188" s="27">
        <v>5.0999999999999996</v>
      </c>
    </row>
    <row r="189" spans="1:21" s="27" customFormat="1" x14ac:dyDescent="0.15">
      <c r="A189" s="26">
        <v>38958</v>
      </c>
    </row>
    <row r="190" spans="1:21" s="27" customFormat="1" x14ac:dyDescent="0.15">
      <c r="A190" s="26">
        <v>38972</v>
      </c>
    </row>
    <row r="191" spans="1:21" x14ac:dyDescent="0.15">
      <c r="A191" s="6">
        <v>38985</v>
      </c>
    </row>
    <row r="192" spans="1:21" x14ac:dyDescent="0.15">
      <c r="A192" s="6">
        <v>39000</v>
      </c>
      <c r="E192">
        <v>2</v>
      </c>
      <c r="F192">
        <v>2</v>
      </c>
      <c r="G192">
        <v>2</v>
      </c>
      <c r="H192">
        <v>3</v>
      </c>
      <c r="I192">
        <v>2</v>
      </c>
      <c r="J192">
        <v>5</v>
      </c>
      <c r="K192" t="s">
        <v>149</v>
      </c>
      <c r="L192" t="s">
        <v>155</v>
      </c>
      <c r="M192" t="s">
        <v>35</v>
      </c>
      <c r="N192">
        <v>2</v>
      </c>
      <c r="O192">
        <v>7.0000000000000007E-2</v>
      </c>
      <c r="P192">
        <v>8.82</v>
      </c>
      <c r="Q192">
        <v>6.81</v>
      </c>
      <c r="R192">
        <v>3.76</v>
      </c>
      <c r="S192">
        <v>5.8000000000000003E-2</v>
      </c>
      <c r="U192">
        <v>1.2</v>
      </c>
    </row>
    <row r="193" spans="1:21" x14ac:dyDescent="0.15">
      <c r="A193" s="6">
        <v>39014</v>
      </c>
    </row>
    <row r="194" spans="1:21" x14ac:dyDescent="0.15">
      <c r="A194" s="6">
        <v>39028</v>
      </c>
    </row>
    <row r="195" spans="1:21" x14ac:dyDescent="0.15">
      <c r="A195" s="6">
        <v>39042</v>
      </c>
    </row>
    <row r="196" spans="1:21" x14ac:dyDescent="0.15">
      <c r="A196" s="6">
        <v>39056</v>
      </c>
    </row>
    <row r="197" spans="1:21" x14ac:dyDescent="0.15">
      <c r="A197" s="1"/>
    </row>
    <row r="198" spans="1:21" x14ac:dyDescent="0.15">
      <c r="A198" s="6"/>
    </row>
    <row r="199" spans="1:21" x14ac:dyDescent="0.15">
      <c r="A199" s="6"/>
    </row>
    <row r="200" spans="1:21" s="20" customFormat="1" x14ac:dyDescent="0.15">
      <c r="A200" s="19">
        <v>38615</v>
      </c>
      <c r="B200" s="20" t="s">
        <v>56</v>
      </c>
      <c r="C200" s="20" t="s">
        <v>57</v>
      </c>
      <c r="D200" s="20" t="s">
        <v>123</v>
      </c>
      <c r="E200" s="20">
        <v>2</v>
      </c>
      <c r="F200" s="20">
        <v>2</v>
      </c>
      <c r="G200" s="20">
        <v>4</v>
      </c>
      <c r="H200" s="20">
        <v>3</v>
      </c>
      <c r="I200" s="20">
        <v>2</v>
      </c>
      <c r="J200" s="20">
        <v>7</v>
      </c>
      <c r="K200" s="20" t="s">
        <v>124</v>
      </c>
      <c r="L200" s="20" t="s">
        <v>125</v>
      </c>
      <c r="M200" s="20" t="s">
        <v>72</v>
      </c>
      <c r="N200" s="20">
        <v>2</v>
      </c>
      <c r="O200" s="20">
        <v>0.06</v>
      </c>
      <c r="P200" s="20">
        <v>8.2200000000000006</v>
      </c>
      <c r="Q200" s="20">
        <v>6.59</v>
      </c>
      <c r="R200" s="20">
        <v>4.29</v>
      </c>
      <c r="S200" s="20">
        <v>7.2999999999999995E-2</v>
      </c>
      <c r="U200" s="20">
        <v>23.3</v>
      </c>
    </row>
    <row r="201" spans="1:21" s="20" customFormat="1" x14ac:dyDescent="0.15">
      <c r="A201" s="19">
        <v>38629</v>
      </c>
      <c r="D201" s="20" t="s">
        <v>144</v>
      </c>
      <c r="E201" s="20" t="s">
        <v>22</v>
      </c>
      <c r="F201" s="20">
        <v>1</v>
      </c>
      <c r="G201" s="20">
        <v>2</v>
      </c>
      <c r="H201" s="20">
        <v>1</v>
      </c>
      <c r="I201" s="20">
        <v>2</v>
      </c>
      <c r="J201" s="20">
        <v>1</v>
      </c>
      <c r="K201" s="20" t="s">
        <v>140</v>
      </c>
      <c r="L201" s="20" t="s">
        <v>130</v>
      </c>
      <c r="M201" s="20" t="s">
        <v>32</v>
      </c>
      <c r="N201" s="20">
        <v>2</v>
      </c>
      <c r="O201" s="20">
        <v>0.06</v>
      </c>
      <c r="P201" s="20">
        <v>11.77</v>
      </c>
      <c r="Q201" s="20">
        <v>6.38</v>
      </c>
      <c r="R201" s="20">
        <v>3.081</v>
      </c>
      <c r="S201" s="20">
        <v>4.1000000000000002E-2</v>
      </c>
      <c r="T201" s="20">
        <v>6</v>
      </c>
      <c r="U201" s="20">
        <v>8.5</v>
      </c>
    </row>
    <row r="202" spans="1:21" s="20" customFormat="1" x14ac:dyDescent="0.15">
      <c r="A202" s="22">
        <v>38643</v>
      </c>
      <c r="D202" s="20" t="s">
        <v>58</v>
      </c>
      <c r="E202" s="20" t="s">
        <v>22</v>
      </c>
      <c r="F202" s="20">
        <v>2</v>
      </c>
      <c r="G202" s="20">
        <v>1</v>
      </c>
      <c r="H202" s="20">
        <v>1</v>
      </c>
      <c r="I202" s="20">
        <v>3</v>
      </c>
      <c r="J202" s="20">
        <v>4</v>
      </c>
      <c r="K202" s="20" t="s">
        <v>130</v>
      </c>
      <c r="L202" s="20" t="s">
        <v>156</v>
      </c>
      <c r="M202" s="20" t="s">
        <v>40</v>
      </c>
      <c r="N202" s="20">
        <v>2</v>
      </c>
      <c r="O202" s="20">
        <v>0.06</v>
      </c>
      <c r="P202" s="20">
        <v>9.98</v>
      </c>
      <c r="Q202" s="20">
        <v>6.12</v>
      </c>
      <c r="R202" s="20">
        <v>4.7220000000000004</v>
      </c>
      <c r="S202" s="20">
        <v>6.5000000000000002E-2</v>
      </c>
      <c r="U202" s="20">
        <v>2.2999999999999998</v>
      </c>
    </row>
    <row r="203" spans="1:21" s="20" customFormat="1" x14ac:dyDescent="0.15">
      <c r="A203" s="22">
        <v>38657</v>
      </c>
      <c r="D203" s="20" t="s">
        <v>123</v>
      </c>
      <c r="E203" s="20">
        <v>1</v>
      </c>
      <c r="F203" s="20">
        <v>2</v>
      </c>
      <c r="G203" s="20">
        <v>2</v>
      </c>
      <c r="H203" s="20">
        <v>1</v>
      </c>
      <c r="I203" s="20">
        <v>3</v>
      </c>
      <c r="J203" s="20">
        <v>3</v>
      </c>
      <c r="K203" s="20" t="s">
        <v>125</v>
      </c>
      <c r="L203" s="20" t="s">
        <v>156</v>
      </c>
      <c r="M203" s="20" t="s">
        <v>32</v>
      </c>
      <c r="N203" s="20">
        <v>2</v>
      </c>
      <c r="O203" s="20">
        <v>0.06</v>
      </c>
      <c r="P203" s="20">
        <v>10.8</v>
      </c>
      <c r="Q203" s="20">
        <v>6.15</v>
      </c>
      <c r="R203" s="20">
        <v>9.43</v>
      </c>
      <c r="S203" s="20">
        <v>0.25600000000000001</v>
      </c>
      <c r="U203" s="20">
        <v>3.5</v>
      </c>
    </row>
    <row r="204" spans="1:21" s="20" customFormat="1" x14ac:dyDescent="0.15">
      <c r="A204" s="19">
        <v>38671</v>
      </c>
      <c r="D204" s="20" t="s">
        <v>58</v>
      </c>
      <c r="E204" s="20" t="s">
        <v>22</v>
      </c>
      <c r="F204" s="20">
        <v>2</v>
      </c>
      <c r="G204" s="20">
        <v>1</v>
      </c>
      <c r="H204" s="20">
        <v>1</v>
      </c>
      <c r="I204" s="20">
        <v>2</v>
      </c>
      <c r="J204" s="20">
        <v>4</v>
      </c>
      <c r="K204" s="20" t="s">
        <v>130</v>
      </c>
      <c r="L204" s="20" t="s">
        <v>163</v>
      </c>
      <c r="M204" s="20" t="s">
        <v>32</v>
      </c>
      <c r="N204" s="20">
        <v>2</v>
      </c>
      <c r="O204" s="20">
        <v>0.06</v>
      </c>
      <c r="P204" s="20">
        <v>9.41</v>
      </c>
      <c r="Q204" s="20">
        <v>6.22</v>
      </c>
      <c r="R204" s="20">
        <v>7.55</v>
      </c>
      <c r="S204" s="20">
        <v>0.13700000000000001</v>
      </c>
      <c r="U204" s="20">
        <v>2</v>
      </c>
    </row>
    <row r="205" spans="1:21" s="20" customFormat="1" x14ac:dyDescent="0.15">
      <c r="A205" s="19">
        <v>38685</v>
      </c>
    </row>
    <row r="206" spans="1:21" s="20" customFormat="1" x14ac:dyDescent="0.15">
      <c r="A206" s="19">
        <v>38699</v>
      </c>
      <c r="D206" s="20" t="s">
        <v>123</v>
      </c>
      <c r="E206" s="20">
        <v>1</v>
      </c>
      <c r="F206" s="20">
        <v>2</v>
      </c>
      <c r="G206" s="20">
        <v>1</v>
      </c>
      <c r="H206" s="20">
        <v>1</v>
      </c>
      <c r="I206" s="20">
        <v>1</v>
      </c>
      <c r="J206" s="20">
        <v>4</v>
      </c>
      <c r="K206" s="20" t="s">
        <v>214</v>
      </c>
      <c r="L206" s="20" t="s">
        <v>215</v>
      </c>
      <c r="M206" s="20" t="s">
        <v>31</v>
      </c>
      <c r="N206" s="20">
        <v>2</v>
      </c>
      <c r="O206" s="20">
        <v>0.06</v>
      </c>
      <c r="P206" s="20">
        <v>9.73</v>
      </c>
      <c r="Q206" s="20">
        <v>6.43</v>
      </c>
      <c r="R206" s="20">
        <v>10.44</v>
      </c>
      <c r="S206" s="20">
        <v>0.155</v>
      </c>
      <c r="U206" s="20">
        <v>6.6</v>
      </c>
    </row>
    <row r="207" spans="1:21" s="46" customFormat="1" x14ac:dyDescent="0.15">
      <c r="A207" s="52">
        <v>38804</v>
      </c>
      <c r="D207" s="46" t="s">
        <v>58</v>
      </c>
      <c r="E207" s="46" t="s">
        <v>22</v>
      </c>
      <c r="F207" s="46">
        <v>1</v>
      </c>
      <c r="G207" s="46">
        <v>2</v>
      </c>
      <c r="H207" s="46">
        <v>1</v>
      </c>
      <c r="I207" s="46">
        <v>1</v>
      </c>
      <c r="J207" s="46" t="s">
        <v>22</v>
      </c>
      <c r="K207" s="46" t="s">
        <v>156</v>
      </c>
      <c r="L207" s="46" t="s">
        <v>162</v>
      </c>
      <c r="M207" s="46" t="s">
        <v>31</v>
      </c>
      <c r="N207" s="46">
        <v>2</v>
      </c>
      <c r="O207" s="46">
        <v>0.05</v>
      </c>
      <c r="P207" s="46">
        <v>12.86</v>
      </c>
      <c r="Q207" s="46">
        <v>6.32</v>
      </c>
      <c r="S207" s="46">
        <v>9.9000000000000005E-2</v>
      </c>
      <c r="U207" s="46">
        <v>10.8</v>
      </c>
    </row>
    <row r="208" spans="1:21" s="46" customFormat="1" x14ac:dyDescent="0.15">
      <c r="A208" s="45">
        <v>38818</v>
      </c>
    </row>
    <row r="209" spans="1:21" s="46" customFormat="1" x14ac:dyDescent="0.15">
      <c r="A209" s="45">
        <v>38832</v>
      </c>
      <c r="E209" s="46" t="s">
        <v>22</v>
      </c>
      <c r="F209" s="46">
        <v>1</v>
      </c>
      <c r="G209" s="46">
        <v>1</v>
      </c>
      <c r="H209" s="46">
        <v>1</v>
      </c>
      <c r="I209" s="46">
        <v>2</v>
      </c>
      <c r="J209" s="46">
        <v>3</v>
      </c>
      <c r="K209" s="46" t="s">
        <v>124</v>
      </c>
      <c r="L209" s="46" t="s">
        <v>113</v>
      </c>
      <c r="M209" s="46" t="s">
        <v>25</v>
      </c>
      <c r="N209" s="46">
        <v>2</v>
      </c>
      <c r="O209" s="46">
        <v>0.03</v>
      </c>
      <c r="P209" s="46">
        <v>8.9499999999999993</v>
      </c>
      <c r="Q209" s="46">
        <v>6.85</v>
      </c>
      <c r="S209" s="46">
        <v>0.13900000000000001</v>
      </c>
      <c r="U209" s="46">
        <v>8.1</v>
      </c>
    </row>
    <row r="210" spans="1:21" s="46" customFormat="1" x14ac:dyDescent="0.15">
      <c r="A210" s="45">
        <v>38846</v>
      </c>
      <c r="E210" s="46" t="s">
        <v>22</v>
      </c>
      <c r="F210" s="46">
        <v>2</v>
      </c>
      <c r="G210" s="46">
        <v>2</v>
      </c>
      <c r="H210" s="46">
        <v>3</v>
      </c>
      <c r="I210" s="46">
        <v>2</v>
      </c>
      <c r="J210" s="46">
        <v>7</v>
      </c>
      <c r="K210" s="46" t="s">
        <v>124</v>
      </c>
      <c r="L210" s="46" t="s">
        <v>146</v>
      </c>
      <c r="M210" s="46" t="s">
        <v>31</v>
      </c>
      <c r="N210" s="46">
        <v>2</v>
      </c>
      <c r="O210" s="46">
        <v>0.06</v>
      </c>
      <c r="P210" s="46">
        <v>9.76</v>
      </c>
      <c r="Q210" s="46">
        <v>7.11</v>
      </c>
      <c r="S210" s="46">
        <v>0.34499999999999997</v>
      </c>
      <c r="U210" s="46">
        <v>22.5</v>
      </c>
    </row>
    <row r="211" spans="1:21" s="46" customFormat="1" x14ac:dyDescent="0.15">
      <c r="A211" s="47">
        <v>38860</v>
      </c>
    </row>
    <row r="212" spans="1:21" s="46" customFormat="1" x14ac:dyDescent="0.15">
      <c r="A212" s="47">
        <v>38874</v>
      </c>
      <c r="E212" s="46" t="s">
        <v>22</v>
      </c>
      <c r="F212" s="46">
        <v>2</v>
      </c>
      <c r="G212" s="46">
        <v>5</v>
      </c>
      <c r="H212" s="46">
        <v>4</v>
      </c>
      <c r="I212" s="46">
        <v>2</v>
      </c>
      <c r="J212" s="46">
        <v>4</v>
      </c>
      <c r="K212" s="46" t="s">
        <v>146</v>
      </c>
      <c r="L212" s="46" t="s">
        <v>155</v>
      </c>
      <c r="M212" s="46" t="s">
        <v>59</v>
      </c>
      <c r="N212" s="46">
        <v>2</v>
      </c>
      <c r="O212" s="46">
        <v>0.04</v>
      </c>
      <c r="P212" s="46">
        <v>9.06</v>
      </c>
      <c r="Q212" s="46">
        <v>7.02</v>
      </c>
      <c r="S212" s="46">
        <v>0.125</v>
      </c>
      <c r="U212" s="46">
        <v>3.6</v>
      </c>
    </row>
    <row r="213" spans="1:21" s="46" customFormat="1" x14ac:dyDescent="0.15">
      <c r="A213" s="47">
        <v>38888</v>
      </c>
      <c r="E213" s="46" t="s">
        <v>22</v>
      </c>
      <c r="F213" s="46">
        <v>1</v>
      </c>
      <c r="G213" s="46">
        <v>1</v>
      </c>
      <c r="H213" s="46">
        <v>2</v>
      </c>
      <c r="I213" s="46">
        <v>1</v>
      </c>
      <c r="J213" s="46" t="s">
        <v>22</v>
      </c>
      <c r="K213" s="46" t="s">
        <v>211</v>
      </c>
      <c r="L213" s="46" t="s">
        <v>210</v>
      </c>
      <c r="M213" s="46" t="s">
        <v>31</v>
      </c>
      <c r="N213" s="46">
        <v>2</v>
      </c>
      <c r="O213" s="46">
        <v>0.12</v>
      </c>
      <c r="P213" s="46">
        <v>11.36</v>
      </c>
      <c r="Q213" s="46">
        <v>7.7</v>
      </c>
      <c r="R213" s="46">
        <v>2.6</v>
      </c>
      <c r="S213" s="46">
        <v>0.158</v>
      </c>
      <c r="U213" s="46">
        <v>6.1</v>
      </c>
    </row>
    <row r="214" spans="1:21" s="27" customFormat="1" x14ac:dyDescent="0.15">
      <c r="A214" s="26">
        <v>38903</v>
      </c>
      <c r="F214" s="27">
        <v>1</v>
      </c>
      <c r="G214" s="27">
        <v>3</v>
      </c>
      <c r="H214" s="27">
        <v>5</v>
      </c>
      <c r="I214" s="27">
        <v>2</v>
      </c>
      <c r="J214" s="27">
        <v>3</v>
      </c>
      <c r="K214" s="27" t="s">
        <v>112</v>
      </c>
      <c r="L214" s="27" t="s">
        <v>131</v>
      </c>
      <c r="M214" s="27" t="s">
        <v>59</v>
      </c>
      <c r="N214" s="27">
        <v>2</v>
      </c>
      <c r="O214" s="27">
        <v>0.03</v>
      </c>
      <c r="P214" s="27">
        <v>8.1</v>
      </c>
      <c r="Q214" s="27">
        <v>6.69</v>
      </c>
      <c r="R214" s="27">
        <v>2</v>
      </c>
      <c r="S214" s="27">
        <v>0.23100000000000001</v>
      </c>
      <c r="U214" s="27">
        <v>16.8</v>
      </c>
    </row>
    <row r="215" spans="1:21" s="27" customFormat="1" x14ac:dyDescent="0.15">
      <c r="A215" s="26">
        <v>38916</v>
      </c>
      <c r="E215" s="27" t="s">
        <v>22</v>
      </c>
      <c r="F215" s="27">
        <v>1</v>
      </c>
      <c r="G215" s="27">
        <v>1</v>
      </c>
      <c r="H215" s="27">
        <v>1</v>
      </c>
      <c r="I215" s="27">
        <v>1</v>
      </c>
      <c r="J215" s="27" t="s">
        <v>22</v>
      </c>
      <c r="K215" s="27" t="s">
        <v>308</v>
      </c>
      <c r="L215" s="27" t="s">
        <v>110</v>
      </c>
      <c r="M215" s="27" t="s">
        <v>31</v>
      </c>
      <c r="N215" s="27">
        <v>2</v>
      </c>
      <c r="O215" s="27">
        <v>0.06</v>
      </c>
      <c r="P215" s="27">
        <v>12.09</v>
      </c>
      <c r="Q215" s="27">
        <v>6.53</v>
      </c>
      <c r="R215" s="27">
        <v>3.2</v>
      </c>
      <c r="S215" s="27">
        <v>0.11</v>
      </c>
      <c r="U215" s="27">
        <v>22.8</v>
      </c>
    </row>
    <row r="216" spans="1:21" s="27" customFormat="1" x14ac:dyDescent="0.15">
      <c r="A216" s="26">
        <v>38930</v>
      </c>
      <c r="F216" s="27">
        <v>1</v>
      </c>
      <c r="G216" s="27">
        <v>1</v>
      </c>
      <c r="H216" s="27">
        <v>1</v>
      </c>
      <c r="I216" s="27">
        <v>1</v>
      </c>
      <c r="K216" s="27" t="s">
        <v>305</v>
      </c>
      <c r="L216" s="27" t="s">
        <v>140</v>
      </c>
      <c r="M216" s="27" t="s">
        <v>282</v>
      </c>
      <c r="N216" s="27">
        <v>2</v>
      </c>
      <c r="O216" s="27">
        <v>7.0000000000000007E-2</v>
      </c>
      <c r="P216" s="27">
        <v>10.43</v>
      </c>
      <c r="Q216" s="27">
        <v>7.12</v>
      </c>
      <c r="R216" s="27">
        <v>4.0999999999999996</v>
      </c>
      <c r="S216" s="27">
        <v>0.23</v>
      </c>
      <c r="U216" s="27">
        <v>38.6</v>
      </c>
    </row>
    <row r="217" spans="1:21" s="27" customFormat="1" x14ac:dyDescent="0.15">
      <c r="A217" s="26">
        <v>38944</v>
      </c>
      <c r="E217" s="27" t="s">
        <v>22</v>
      </c>
      <c r="F217" s="27">
        <v>2</v>
      </c>
      <c r="G217" s="27">
        <v>3</v>
      </c>
      <c r="H217" s="27">
        <v>1</v>
      </c>
      <c r="I217" s="27">
        <v>2</v>
      </c>
      <c r="J217" s="27">
        <v>2</v>
      </c>
      <c r="K217" s="27" t="s">
        <v>110</v>
      </c>
      <c r="L217" s="27" t="s">
        <v>111</v>
      </c>
      <c r="M217" s="27" t="s">
        <v>170</v>
      </c>
      <c r="N217" s="27">
        <v>2</v>
      </c>
      <c r="O217" s="27">
        <v>0.06</v>
      </c>
      <c r="P217" s="27">
        <v>11.86</v>
      </c>
      <c r="Q217" s="27">
        <v>6.82</v>
      </c>
      <c r="R217" s="27">
        <v>6.23</v>
      </c>
      <c r="S217" s="27">
        <v>0.112</v>
      </c>
      <c r="U217" s="27">
        <v>11.1</v>
      </c>
    </row>
    <row r="218" spans="1:21" s="27" customFormat="1" x14ac:dyDescent="0.15">
      <c r="A218" s="26">
        <v>38958</v>
      </c>
      <c r="E218" s="27" t="s">
        <v>22</v>
      </c>
      <c r="F218" s="27">
        <v>2</v>
      </c>
      <c r="G218" s="27">
        <v>2</v>
      </c>
      <c r="H218" s="27">
        <v>1</v>
      </c>
      <c r="I218" s="27">
        <v>2</v>
      </c>
      <c r="J218" s="27">
        <v>7</v>
      </c>
      <c r="K218" s="27" t="s">
        <v>308</v>
      </c>
      <c r="L218" s="27" t="s">
        <v>110</v>
      </c>
      <c r="M218" s="27" t="s">
        <v>34</v>
      </c>
      <c r="N218" s="27">
        <v>2</v>
      </c>
      <c r="O218" s="27">
        <v>0.04</v>
      </c>
      <c r="P218" s="27">
        <v>10.64</v>
      </c>
      <c r="Q218" s="27">
        <v>7.14</v>
      </c>
      <c r="R218" s="27">
        <v>0.63400000000000001</v>
      </c>
      <c r="S218" s="27">
        <v>8.8999999999999996E-2</v>
      </c>
      <c r="U218" s="27">
        <v>22.1</v>
      </c>
    </row>
    <row r="219" spans="1:21" s="27" customFormat="1" x14ac:dyDescent="0.15">
      <c r="A219" s="26">
        <v>38972</v>
      </c>
      <c r="E219" s="27" t="s">
        <v>340</v>
      </c>
    </row>
    <row r="220" spans="1:21" x14ac:dyDescent="0.15">
      <c r="A220" s="6"/>
    </row>
    <row r="221" spans="1:21" x14ac:dyDescent="0.15">
      <c r="A221" s="6"/>
    </row>
    <row r="222" spans="1:21" x14ac:dyDescent="0.15">
      <c r="A222" s="6"/>
    </row>
    <row r="223" spans="1:21" s="20" customFormat="1" x14ac:dyDescent="0.15">
      <c r="A223" s="19">
        <v>38615</v>
      </c>
      <c r="B223" s="20" t="s">
        <v>60</v>
      </c>
      <c r="C223" s="20" t="s">
        <v>61</v>
      </c>
      <c r="D223" s="20" t="s">
        <v>126</v>
      </c>
      <c r="E223" s="20">
        <v>3</v>
      </c>
      <c r="F223" s="20">
        <v>1</v>
      </c>
      <c r="G223" s="20">
        <v>4</v>
      </c>
      <c r="H223" s="20">
        <v>4</v>
      </c>
      <c r="I223" s="20">
        <v>1</v>
      </c>
      <c r="J223" s="20">
        <v>8</v>
      </c>
      <c r="K223" s="20" t="s">
        <v>127</v>
      </c>
      <c r="L223" s="20" t="s">
        <v>128</v>
      </c>
      <c r="M223" s="20" t="s">
        <v>22</v>
      </c>
      <c r="N223" s="20">
        <v>2</v>
      </c>
      <c r="O223" s="20">
        <v>0.06</v>
      </c>
      <c r="P223" s="20">
        <v>7.45</v>
      </c>
      <c r="Q223" s="20">
        <v>6.55</v>
      </c>
      <c r="R223" s="20">
        <v>2.33</v>
      </c>
      <c r="S223" s="20">
        <v>0.14199999999999999</v>
      </c>
      <c r="T223" s="20">
        <v>8</v>
      </c>
      <c r="U223" s="20">
        <v>19.600000000000001</v>
      </c>
    </row>
    <row r="224" spans="1:21" s="20" customFormat="1" x14ac:dyDescent="0.15">
      <c r="A224" s="19">
        <v>38629</v>
      </c>
      <c r="E224" s="20">
        <v>3</v>
      </c>
      <c r="F224" s="20">
        <v>1</v>
      </c>
      <c r="G224" s="20">
        <v>1</v>
      </c>
      <c r="H224" s="20">
        <v>2</v>
      </c>
      <c r="I224" s="20">
        <v>2</v>
      </c>
      <c r="J224" s="20">
        <v>4</v>
      </c>
      <c r="K224" s="20" t="s">
        <v>138</v>
      </c>
      <c r="L224" s="20" t="s">
        <v>141</v>
      </c>
      <c r="M224" s="20" t="s">
        <v>25</v>
      </c>
      <c r="N224" s="20">
        <v>2</v>
      </c>
      <c r="O224" s="20">
        <v>7.0000000000000007E-2</v>
      </c>
      <c r="P224" s="20">
        <v>11.44</v>
      </c>
      <c r="Q224" s="20">
        <v>6.35</v>
      </c>
      <c r="R224" s="20">
        <v>2.149</v>
      </c>
      <c r="S224" s="20">
        <v>8.5000000000000006E-2</v>
      </c>
      <c r="U224" s="20">
        <v>19.600000000000001</v>
      </c>
    </row>
    <row r="225" spans="1:21" s="20" customFormat="1" x14ac:dyDescent="0.15">
      <c r="A225" s="22">
        <v>38643</v>
      </c>
      <c r="D225" s="20" t="s">
        <v>160</v>
      </c>
      <c r="E225" s="20">
        <v>3</v>
      </c>
      <c r="F225" s="20">
        <v>2</v>
      </c>
      <c r="G225" s="20">
        <v>1</v>
      </c>
      <c r="H225" s="20">
        <v>1</v>
      </c>
      <c r="I225" s="20">
        <v>2</v>
      </c>
      <c r="J225" s="20">
        <v>6</v>
      </c>
      <c r="K225" s="20" t="s">
        <v>117</v>
      </c>
      <c r="L225" s="20" t="s">
        <v>161</v>
      </c>
      <c r="M225" s="20" t="s">
        <v>25</v>
      </c>
      <c r="N225" s="20">
        <v>2</v>
      </c>
      <c r="O225" s="20">
        <v>0.06</v>
      </c>
      <c r="P225" s="20">
        <v>9.69</v>
      </c>
      <c r="Q225" s="20">
        <v>6.12</v>
      </c>
      <c r="R225" s="20">
        <v>3.4409999999999998</v>
      </c>
      <c r="S225" s="20">
        <v>0.16800000000000001</v>
      </c>
      <c r="U225" s="20">
        <v>11.2</v>
      </c>
    </row>
    <row r="226" spans="1:21" s="20" customFormat="1" x14ac:dyDescent="0.15">
      <c r="A226" s="22">
        <v>38657</v>
      </c>
      <c r="E226" s="20">
        <v>4</v>
      </c>
      <c r="F226" s="20">
        <v>2</v>
      </c>
      <c r="G226" s="20">
        <v>2</v>
      </c>
      <c r="H226" s="20">
        <v>1</v>
      </c>
      <c r="I226" s="20">
        <v>3</v>
      </c>
      <c r="J226" s="20">
        <v>6</v>
      </c>
      <c r="K226" s="20" t="s">
        <v>172</v>
      </c>
      <c r="L226" s="20" t="s">
        <v>176</v>
      </c>
      <c r="M226" s="20" t="s">
        <v>32</v>
      </c>
      <c r="N226" s="20">
        <v>1</v>
      </c>
      <c r="O226" s="20">
        <v>0.06</v>
      </c>
      <c r="P226" s="20">
        <v>10.3</v>
      </c>
      <c r="Q226" s="20">
        <v>6.2</v>
      </c>
      <c r="R226" s="20">
        <v>5.61</v>
      </c>
      <c r="S226" s="20">
        <v>0.10199999999999999</v>
      </c>
      <c r="U226" s="20">
        <v>10</v>
      </c>
    </row>
    <row r="227" spans="1:21" s="20" customFormat="1" x14ac:dyDescent="0.15">
      <c r="A227" s="19">
        <v>38671</v>
      </c>
      <c r="D227" s="20" t="s">
        <v>126</v>
      </c>
      <c r="E227" s="20">
        <v>4</v>
      </c>
      <c r="F227" s="20">
        <v>2</v>
      </c>
      <c r="G227" s="20">
        <v>2</v>
      </c>
      <c r="H227" s="20">
        <v>2</v>
      </c>
      <c r="I227" s="20">
        <v>2</v>
      </c>
      <c r="J227" s="20">
        <v>4</v>
      </c>
      <c r="K227" s="20" t="s">
        <v>142</v>
      </c>
      <c r="L227" s="20" t="s">
        <v>175</v>
      </c>
      <c r="M227" s="20" t="s">
        <v>25</v>
      </c>
      <c r="N227" s="20">
        <v>1</v>
      </c>
      <c r="O227" s="20">
        <v>7.0000000000000007E-2</v>
      </c>
      <c r="P227" s="20">
        <v>10.58</v>
      </c>
      <c r="Q227" s="20">
        <v>6.18</v>
      </c>
      <c r="R227" s="20">
        <v>4.63</v>
      </c>
      <c r="S227" s="20">
        <v>6.0999999999999999E-2</v>
      </c>
      <c r="U227" s="20">
        <v>14.8</v>
      </c>
    </row>
    <row r="228" spans="1:21" s="20" customFormat="1" x14ac:dyDescent="0.15">
      <c r="A228" s="19">
        <v>38685</v>
      </c>
      <c r="D228" s="20" t="s">
        <v>160</v>
      </c>
      <c r="E228" s="20">
        <v>3</v>
      </c>
      <c r="F228" s="20">
        <v>2</v>
      </c>
      <c r="G228" s="20">
        <v>5</v>
      </c>
      <c r="H228" s="20">
        <v>3</v>
      </c>
      <c r="I228" s="20">
        <v>3</v>
      </c>
      <c r="J228" s="20">
        <v>4</v>
      </c>
      <c r="K228" s="20" t="s">
        <v>142</v>
      </c>
      <c r="L228" s="20" t="s">
        <v>176</v>
      </c>
      <c r="M228" s="20" t="s">
        <v>25</v>
      </c>
      <c r="N228" s="20">
        <v>2</v>
      </c>
      <c r="O228" s="20">
        <v>0.06</v>
      </c>
      <c r="P228" s="20">
        <v>12.55</v>
      </c>
      <c r="Q228" s="20">
        <v>6.59</v>
      </c>
      <c r="R228" s="20">
        <v>3.5449999999999999</v>
      </c>
      <c r="S228" s="20">
        <v>0.315</v>
      </c>
      <c r="U228" s="20">
        <v>6.7</v>
      </c>
    </row>
    <row r="229" spans="1:21" s="20" customFormat="1" x14ac:dyDescent="0.15">
      <c r="A229" s="19">
        <v>38699</v>
      </c>
      <c r="E229" s="20">
        <v>1</v>
      </c>
      <c r="F229" s="20">
        <v>1</v>
      </c>
      <c r="G229" s="20">
        <v>1</v>
      </c>
      <c r="H229" s="20">
        <v>1</v>
      </c>
      <c r="I229" s="20">
        <v>1</v>
      </c>
      <c r="J229" s="20">
        <v>1</v>
      </c>
      <c r="K229" s="20" t="s">
        <v>217</v>
      </c>
      <c r="L229" s="20" t="s">
        <v>216</v>
      </c>
      <c r="M229" s="20" t="s">
        <v>31</v>
      </c>
      <c r="N229" s="20">
        <v>1</v>
      </c>
      <c r="O229" s="20">
        <v>0.06</v>
      </c>
      <c r="P229" s="20">
        <v>9.74</v>
      </c>
      <c r="Q229" s="20">
        <v>6.35</v>
      </c>
      <c r="R229" s="20">
        <v>6.7110000000000003</v>
      </c>
      <c r="S229" s="20">
        <v>0.252</v>
      </c>
      <c r="U229" s="20">
        <v>7.5</v>
      </c>
    </row>
    <row r="230" spans="1:21" s="46" customFormat="1" x14ac:dyDescent="0.15">
      <c r="A230" s="53">
        <v>38804</v>
      </c>
      <c r="E230" s="46">
        <v>2</v>
      </c>
      <c r="F230" s="46">
        <v>2</v>
      </c>
      <c r="G230" s="46">
        <v>3</v>
      </c>
      <c r="H230" s="46">
        <v>1</v>
      </c>
      <c r="I230" s="46">
        <v>2</v>
      </c>
      <c r="J230" s="46">
        <v>6</v>
      </c>
      <c r="K230" s="46" t="s">
        <v>191</v>
      </c>
      <c r="L230" s="46" t="s">
        <v>173</v>
      </c>
      <c r="M230" s="46" t="s">
        <v>25</v>
      </c>
      <c r="N230" s="46">
        <v>2</v>
      </c>
      <c r="O230" s="46">
        <v>0.01</v>
      </c>
      <c r="P230" s="46">
        <v>10.55</v>
      </c>
      <c r="Q230" s="46">
        <v>6.3</v>
      </c>
      <c r="S230" s="46">
        <v>4.9000000000000002E-2</v>
      </c>
      <c r="U230" s="46">
        <v>6</v>
      </c>
    </row>
    <row r="231" spans="1:21" s="46" customFormat="1" x14ac:dyDescent="0.15">
      <c r="A231" s="45">
        <v>38818</v>
      </c>
    </row>
    <row r="232" spans="1:21" s="46" customFormat="1" x14ac:dyDescent="0.15">
      <c r="A232" s="45">
        <v>38832</v>
      </c>
      <c r="E232" s="46">
        <v>3</v>
      </c>
      <c r="F232" s="46">
        <v>1</v>
      </c>
      <c r="G232" s="46">
        <v>1</v>
      </c>
      <c r="H232" s="46">
        <v>1</v>
      </c>
      <c r="I232" s="46">
        <v>2</v>
      </c>
      <c r="J232" s="46">
        <v>3</v>
      </c>
      <c r="K232" s="46" t="s">
        <v>133</v>
      </c>
      <c r="L232" s="46" t="s">
        <v>141</v>
      </c>
      <c r="M232" s="46" t="s">
        <v>23</v>
      </c>
      <c r="N232" s="46">
        <v>2</v>
      </c>
      <c r="O232" s="46">
        <v>0.03</v>
      </c>
      <c r="P232" s="46">
        <v>7.91</v>
      </c>
      <c r="Q232" s="46">
        <v>6.67</v>
      </c>
      <c r="S232" s="46">
        <v>0.14199999999999999</v>
      </c>
      <c r="U232" s="46">
        <v>7.5</v>
      </c>
    </row>
    <row r="233" spans="1:21" s="46" customFormat="1" x14ac:dyDescent="0.15">
      <c r="A233" s="45">
        <v>38846</v>
      </c>
      <c r="E233" s="46">
        <v>1</v>
      </c>
      <c r="F233" s="46">
        <v>2</v>
      </c>
      <c r="G233" s="46">
        <v>2</v>
      </c>
      <c r="H233" s="46">
        <v>4</v>
      </c>
      <c r="I233" s="46">
        <v>2</v>
      </c>
      <c r="J233" s="46">
        <v>8</v>
      </c>
      <c r="K233" s="46" t="s">
        <v>172</v>
      </c>
      <c r="L233" s="46" t="s">
        <v>186</v>
      </c>
      <c r="M233" s="46" t="s">
        <v>25</v>
      </c>
      <c r="N233" s="46">
        <v>2</v>
      </c>
      <c r="O233" s="46">
        <v>7.0000000000000007E-2</v>
      </c>
      <c r="P233" s="46">
        <v>10.91</v>
      </c>
      <c r="Q233" s="46">
        <v>7.25</v>
      </c>
      <c r="S233" s="46">
        <v>0.14799999999999999</v>
      </c>
      <c r="U233" s="46">
        <v>7.3</v>
      </c>
    </row>
    <row r="234" spans="1:21" s="46" customFormat="1" x14ac:dyDescent="0.15">
      <c r="A234" s="47">
        <v>38860</v>
      </c>
      <c r="E234" s="46">
        <v>1</v>
      </c>
      <c r="F234" s="46">
        <v>2</v>
      </c>
      <c r="G234" s="46">
        <v>1</v>
      </c>
      <c r="H234" s="46">
        <v>1</v>
      </c>
      <c r="I234" s="46">
        <v>3</v>
      </c>
      <c r="J234" s="46">
        <v>8</v>
      </c>
      <c r="K234" s="46" t="s">
        <v>172</v>
      </c>
      <c r="L234" s="46" t="s">
        <v>186</v>
      </c>
      <c r="M234" s="46" t="s">
        <v>35</v>
      </c>
      <c r="N234" s="46">
        <v>2</v>
      </c>
      <c r="O234" s="46">
        <v>0.03</v>
      </c>
      <c r="P234" s="46">
        <v>9.3800000000000008</v>
      </c>
      <c r="Q234" s="46">
        <v>7.25</v>
      </c>
      <c r="S234" s="46">
        <v>9.6000000000000002E-2</v>
      </c>
      <c r="U234" s="46">
        <v>14.9</v>
      </c>
    </row>
    <row r="235" spans="1:21" s="46" customFormat="1" x14ac:dyDescent="0.15">
      <c r="A235" s="47">
        <v>38874</v>
      </c>
      <c r="E235" s="46">
        <v>2</v>
      </c>
      <c r="F235" s="46">
        <v>2</v>
      </c>
      <c r="G235" s="46">
        <v>5</v>
      </c>
      <c r="H235" s="46">
        <v>4</v>
      </c>
      <c r="I235" s="46">
        <v>2</v>
      </c>
      <c r="J235" s="46">
        <v>2</v>
      </c>
      <c r="K235" s="46" t="s">
        <v>172</v>
      </c>
      <c r="L235" s="46" t="s">
        <v>149</v>
      </c>
      <c r="M235" s="46" t="s">
        <v>31</v>
      </c>
      <c r="N235" s="46">
        <v>2</v>
      </c>
      <c r="O235" s="46">
        <v>0.06</v>
      </c>
      <c r="P235" s="46">
        <v>9.7200000000000006</v>
      </c>
      <c r="Q235" s="46">
        <v>6.94</v>
      </c>
      <c r="S235" s="46">
        <v>0.184</v>
      </c>
      <c r="U235" s="46">
        <v>59.5</v>
      </c>
    </row>
    <row r="236" spans="1:21" s="27" customFormat="1" x14ac:dyDescent="0.15">
      <c r="A236" s="26">
        <v>38903</v>
      </c>
      <c r="E236" s="27">
        <v>4</v>
      </c>
      <c r="F236" s="27">
        <v>2</v>
      </c>
      <c r="G236" s="27">
        <v>4</v>
      </c>
      <c r="H236" s="27">
        <v>5</v>
      </c>
      <c r="I236" s="27">
        <v>2</v>
      </c>
      <c r="K236" s="27" t="s">
        <v>127</v>
      </c>
      <c r="L236" s="27" t="s">
        <v>138</v>
      </c>
      <c r="M236" s="27" t="s">
        <v>23</v>
      </c>
      <c r="N236" s="27">
        <v>2</v>
      </c>
      <c r="O236" s="27">
        <v>0.05</v>
      </c>
      <c r="P236" s="27">
        <v>8.17</v>
      </c>
      <c r="Q236" s="27">
        <v>6.75</v>
      </c>
      <c r="R236" s="27">
        <v>1.7</v>
      </c>
      <c r="S236" s="27">
        <v>0.34100000000000003</v>
      </c>
      <c r="U236" s="27">
        <v>17.8</v>
      </c>
    </row>
    <row r="237" spans="1:21" s="27" customFormat="1" x14ac:dyDescent="0.15">
      <c r="A237" s="26">
        <v>38916</v>
      </c>
      <c r="E237" s="27">
        <v>3</v>
      </c>
      <c r="F237" s="27">
        <v>1</v>
      </c>
      <c r="G237" s="27">
        <v>1</v>
      </c>
      <c r="H237" s="27">
        <v>1</v>
      </c>
      <c r="I237" s="27">
        <v>1</v>
      </c>
      <c r="J237" s="27">
        <v>5</v>
      </c>
      <c r="K237" s="27" t="s">
        <v>116</v>
      </c>
      <c r="L237" s="27" t="s">
        <v>129</v>
      </c>
      <c r="M237" s="27" t="s">
        <v>25</v>
      </c>
      <c r="N237" s="27">
        <v>2</v>
      </c>
      <c r="O237" s="27">
        <v>0.05</v>
      </c>
      <c r="P237" s="27">
        <v>8.01</v>
      </c>
      <c r="Q237" s="27">
        <v>6.74</v>
      </c>
      <c r="R237" s="27">
        <v>2.2000000000000002</v>
      </c>
      <c r="S237" s="27" t="s">
        <v>309</v>
      </c>
      <c r="U237" s="27">
        <v>23.3</v>
      </c>
    </row>
    <row r="238" spans="1:21" s="27" customFormat="1" x14ac:dyDescent="0.15">
      <c r="A238" s="26">
        <v>38930</v>
      </c>
      <c r="E238" s="27">
        <v>3</v>
      </c>
      <c r="F238" s="27">
        <v>2</v>
      </c>
      <c r="G238" s="27">
        <v>3</v>
      </c>
      <c r="H238" s="27">
        <v>1</v>
      </c>
      <c r="I238" s="27">
        <v>2</v>
      </c>
      <c r="J238" s="27">
        <v>6</v>
      </c>
      <c r="K238" s="27" t="s">
        <v>116</v>
      </c>
      <c r="L238" s="27" t="s">
        <v>287</v>
      </c>
      <c r="M238" s="27" t="s">
        <v>25</v>
      </c>
      <c r="N238" s="27">
        <v>2</v>
      </c>
      <c r="O238" s="27">
        <v>0.06</v>
      </c>
      <c r="P238" s="27">
        <v>8.58</v>
      </c>
      <c r="Q238" s="27">
        <v>7.14</v>
      </c>
      <c r="R238" s="27">
        <v>2.1</v>
      </c>
      <c r="S238" s="27">
        <v>0.214</v>
      </c>
      <c r="U238" s="27">
        <v>2.86</v>
      </c>
    </row>
    <row r="239" spans="1:21" s="27" customFormat="1" x14ac:dyDescent="0.15">
      <c r="A239" s="26" t="s">
        <v>331</v>
      </c>
      <c r="E239" s="27">
        <v>2</v>
      </c>
      <c r="F239" s="27">
        <v>1</v>
      </c>
      <c r="G239" s="27">
        <v>3</v>
      </c>
      <c r="H239" s="27">
        <v>1</v>
      </c>
      <c r="I239" s="27">
        <v>1</v>
      </c>
      <c r="K239" s="27" t="s">
        <v>145</v>
      </c>
      <c r="L239" s="27" t="s">
        <v>127</v>
      </c>
      <c r="M239" s="27" t="s">
        <v>23</v>
      </c>
      <c r="N239" s="27">
        <v>2</v>
      </c>
      <c r="O239" s="27">
        <v>0.06</v>
      </c>
      <c r="P239" s="27">
        <v>7.63</v>
      </c>
      <c r="Q239" s="27">
        <v>6.72</v>
      </c>
      <c r="R239" s="27">
        <v>2.04</v>
      </c>
      <c r="S239" s="27">
        <v>9.6000000000000002E-2</v>
      </c>
      <c r="U239" s="27">
        <v>6.6</v>
      </c>
    </row>
    <row r="240" spans="1:21" s="27" customFormat="1" x14ac:dyDescent="0.15">
      <c r="A240" s="26">
        <v>38958</v>
      </c>
      <c r="E240" s="27">
        <v>3</v>
      </c>
      <c r="F240" s="27">
        <v>2</v>
      </c>
      <c r="G240" s="27">
        <v>1</v>
      </c>
      <c r="I240" s="27">
        <v>2</v>
      </c>
      <c r="J240" s="27">
        <v>6</v>
      </c>
      <c r="K240" s="27" t="s">
        <v>307</v>
      </c>
      <c r="L240" s="27" t="s">
        <v>116</v>
      </c>
      <c r="M240" s="27" t="s">
        <v>31</v>
      </c>
      <c r="N240" s="27">
        <v>2</v>
      </c>
      <c r="O240" s="27">
        <v>7.0000000000000007E-2</v>
      </c>
      <c r="P240" s="27">
        <v>7.29</v>
      </c>
      <c r="Q240" s="27">
        <v>7.22</v>
      </c>
      <c r="R240" s="27">
        <v>1.68</v>
      </c>
      <c r="S240" s="27">
        <v>7.0999999999999994E-2</v>
      </c>
      <c r="U240" s="27">
        <v>7.9</v>
      </c>
    </row>
    <row r="241" spans="1:21" s="27" customFormat="1" x14ac:dyDescent="0.15">
      <c r="A241" s="26">
        <v>38972</v>
      </c>
      <c r="E241" s="27">
        <v>1</v>
      </c>
      <c r="F241" s="27">
        <v>1</v>
      </c>
      <c r="G241" s="27">
        <v>1</v>
      </c>
      <c r="H241" s="27">
        <v>1</v>
      </c>
      <c r="I241" s="27">
        <v>2</v>
      </c>
      <c r="J241" s="27">
        <v>1</v>
      </c>
      <c r="K241" s="27" t="s">
        <v>149</v>
      </c>
      <c r="M241" s="27" t="s">
        <v>87</v>
      </c>
      <c r="N241" s="27">
        <v>2</v>
      </c>
      <c r="O241" s="27">
        <v>0.05</v>
      </c>
      <c r="P241" s="27">
        <v>8.4600000000000009</v>
      </c>
      <c r="Q241" s="27">
        <v>6.87</v>
      </c>
      <c r="R241" s="27">
        <v>1.4</v>
      </c>
      <c r="S241" s="27">
        <v>0.128</v>
      </c>
      <c r="U241" s="27">
        <v>45.1</v>
      </c>
    </row>
    <row r="242" spans="1:21" x14ac:dyDescent="0.15">
      <c r="A242" s="6">
        <v>38985</v>
      </c>
      <c r="E242">
        <v>2</v>
      </c>
      <c r="F242">
        <v>2</v>
      </c>
      <c r="G242">
        <v>1</v>
      </c>
      <c r="H242">
        <v>1</v>
      </c>
      <c r="I242">
        <v>2</v>
      </c>
      <c r="J242">
        <v>2</v>
      </c>
      <c r="K242" t="s">
        <v>133</v>
      </c>
      <c r="L242" t="s">
        <v>141</v>
      </c>
      <c r="M242" t="s">
        <v>25</v>
      </c>
      <c r="N242">
        <v>2</v>
      </c>
      <c r="O242">
        <v>0.06</v>
      </c>
      <c r="P242">
        <v>8.73</v>
      </c>
      <c r="Q242">
        <v>6.88</v>
      </c>
      <c r="R242">
        <v>3.22</v>
      </c>
      <c r="S242">
        <v>0.28399999999999997</v>
      </c>
      <c r="U242">
        <v>35.700000000000003</v>
      </c>
    </row>
    <row r="243" spans="1:21" x14ac:dyDescent="0.15">
      <c r="A243" s="6">
        <v>39000</v>
      </c>
      <c r="E243">
        <v>2</v>
      </c>
      <c r="F243">
        <v>1</v>
      </c>
      <c r="G243">
        <v>1</v>
      </c>
      <c r="H243">
        <v>1</v>
      </c>
      <c r="I243">
        <v>1</v>
      </c>
      <c r="J243">
        <v>2</v>
      </c>
      <c r="K243" t="s">
        <v>149</v>
      </c>
      <c r="L243" t="s">
        <v>172</v>
      </c>
      <c r="M243" t="s">
        <v>59</v>
      </c>
      <c r="N243">
        <v>1</v>
      </c>
      <c r="O243">
        <v>0.05</v>
      </c>
      <c r="P243">
        <v>8.48</v>
      </c>
      <c r="Q243">
        <v>6.82</v>
      </c>
      <c r="S243">
        <v>0.23300000000000001</v>
      </c>
      <c r="U243">
        <v>43.7</v>
      </c>
    </row>
    <row r="244" spans="1:21" x14ac:dyDescent="0.15">
      <c r="A244" s="6">
        <v>39014</v>
      </c>
      <c r="E244">
        <v>1</v>
      </c>
      <c r="F244">
        <v>2</v>
      </c>
      <c r="G244">
        <v>2</v>
      </c>
      <c r="H244">
        <v>1</v>
      </c>
      <c r="I244">
        <v>3</v>
      </c>
      <c r="J244">
        <v>6</v>
      </c>
      <c r="K244" t="s">
        <v>202</v>
      </c>
      <c r="L244" t="s">
        <v>173</v>
      </c>
      <c r="M244" t="s">
        <v>25</v>
      </c>
      <c r="N244">
        <v>2</v>
      </c>
      <c r="O244">
        <v>0.05</v>
      </c>
      <c r="P244">
        <v>8.82</v>
      </c>
      <c r="Q244">
        <v>6.55</v>
      </c>
      <c r="R244">
        <v>3.15</v>
      </c>
      <c r="S244">
        <v>0.158</v>
      </c>
      <c r="U244">
        <v>19.5</v>
      </c>
    </row>
    <row r="245" spans="1:21" x14ac:dyDescent="0.15">
      <c r="A245" s="6">
        <v>39028</v>
      </c>
      <c r="E245">
        <v>4</v>
      </c>
      <c r="F245">
        <v>1</v>
      </c>
      <c r="G245">
        <v>2</v>
      </c>
      <c r="H245">
        <v>1</v>
      </c>
      <c r="I245">
        <v>1</v>
      </c>
      <c r="K245" t="s">
        <v>186</v>
      </c>
      <c r="L245" t="s">
        <v>351</v>
      </c>
      <c r="M245" t="s">
        <v>59</v>
      </c>
      <c r="N245">
        <v>2</v>
      </c>
      <c r="O245">
        <v>0.05</v>
      </c>
      <c r="P245">
        <v>9.18</v>
      </c>
      <c r="Q245">
        <v>6.31</v>
      </c>
      <c r="R245">
        <v>2.2799999999999998</v>
      </c>
      <c r="S245">
        <v>0.17100000000000001</v>
      </c>
      <c r="U245">
        <v>12.8</v>
      </c>
    </row>
    <row r="246" spans="1:21" x14ac:dyDescent="0.15">
      <c r="A246" s="6">
        <v>39042</v>
      </c>
    </row>
    <row r="247" spans="1:21" x14ac:dyDescent="0.15">
      <c r="A247" s="6">
        <v>39056</v>
      </c>
      <c r="E247">
        <v>1</v>
      </c>
      <c r="F247">
        <v>2</v>
      </c>
      <c r="G247">
        <v>1</v>
      </c>
      <c r="H247">
        <v>1</v>
      </c>
      <c r="I247">
        <v>2</v>
      </c>
      <c r="J247">
        <v>8</v>
      </c>
      <c r="K247" t="s">
        <v>212</v>
      </c>
      <c r="L247" t="s">
        <v>357</v>
      </c>
      <c r="M247" t="s">
        <v>32</v>
      </c>
      <c r="N247">
        <v>2</v>
      </c>
      <c r="O247">
        <v>0.05</v>
      </c>
      <c r="P247">
        <v>9.91</v>
      </c>
      <c r="Q247">
        <v>6.36</v>
      </c>
      <c r="R247">
        <v>2.36</v>
      </c>
      <c r="S247">
        <v>0.13700000000000001</v>
      </c>
      <c r="U247">
        <v>6.4</v>
      </c>
    </row>
    <row r="248" spans="1:21" x14ac:dyDescent="0.15">
      <c r="A248" s="6"/>
    </row>
    <row r="249" spans="1:21" x14ac:dyDescent="0.15">
      <c r="A249" s="6"/>
    </row>
    <row r="250" spans="1:21" x14ac:dyDescent="0.15">
      <c r="A250" s="6"/>
    </row>
    <row r="251" spans="1:21" s="20" customFormat="1" x14ac:dyDescent="0.15">
      <c r="A251" s="19">
        <v>38615</v>
      </c>
      <c r="B251" s="20" t="s">
        <v>62</v>
      </c>
      <c r="C251" s="20" t="s">
        <v>63</v>
      </c>
      <c r="D251" s="20" t="s">
        <v>64</v>
      </c>
      <c r="E251" s="20" t="s">
        <v>22</v>
      </c>
      <c r="F251" s="20">
        <v>1</v>
      </c>
      <c r="G251" s="20">
        <v>3</v>
      </c>
      <c r="H251" s="20">
        <v>1</v>
      </c>
      <c r="I251" s="20">
        <v>2</v>
      </c>
      <c r="J251" s="20">
        <v>5</v>
      </c>
      <c r="K251" s="20" t="s">
        <v>129</v>
      </c>
      <c r="L251" s="20" t="s">
        <v>130</v>
      </c>
      <c r="M251" s="20" t="s">
        <v>32</v>
      </c>
      <c r="N251" s="20">
        <v>2</v>
      </c>
      <c r="O251" s="20">
        <v>7.0000000000000007E-2</v>
      </c>
      <c r="P251" s="20">
        <v>6.91</v>
      </c>
      <c r="Q251" s="20">
        <v>6.68</v>
      </c>
      <c r="R251" s="20">
        <v>4.84</v>
      </c>
      <c r="S251" s="20">
        <v>0.26800000000000002</v>
      </c>
      <c r="T251" s="20">
        <v>6</v>
      </c>
      <c r="U251" s="20">
        <v>6.2</v>
      </c>
    </row>
    <row r="252" spans="1:21" s="20" customFormat="1" x14ac:dyDescent="0.15">
      <c r="A252" s="19">
        <v>38629</v>
      </c>
      <c r="E252" s="20" t="s">
        <v>22</v>
      </c>
      <c r="F252" s="20">
        <v>1</v>
      </c>
      <c r="G252" s="20">
        <v>1</v>
      </c>
      <c r="H252" s="20">
        <v>2</v>
      </c>
      <c r="I252" s="20">
        <v>2</v>
      </c>
      <c r="J252" s="20">
        <v>2</v>
      </c>
      <c r="K252" s="20" t="s">
        <v>145</v>
      </c>
      <c r="L252" s="20" t="s">
        <v>130</v>
      </c>
      <c r="M252" s="20" t="s">
        <v>32</v>
      </c>
      <c r="N252" s="20">
        <v>2</v>
      </c>
      <c r="O252" s="20">
        <v>0.28000000000000003</v>
      </c>
      <c r="P252" s="20">
        <v>8.85</v>
      </c>
      <c r="Q252" s="20">
        <v>5.52</v>
      </c>
      <c r="R252" s="20">
        <v>16.54</v>
      </c>
      <c r="S252" s="20">
        <v>9.2999999999999999E-2</v>
      </c>
      <c r="U252" s="20">
        <v>10.9</v>
      </c>
    </row>
    <row r="253" spans="1:21" s="20" customFormat="1" x14ac:dyDescent="0.15">
      <c r="A253" s="22">
        <v>38643</v>
      </c>
      <c r="E253" s="20" t="s">
        <v>22</v>
      </c>
      <c r="F253" s="20">
        <v>1</v>
      </c>
      <c r="G253" s="20">
        <v>1</v>
      </c>
      <c r="H253" s="20">
        <v>1</v>
      </c>
      <c r="I253" s="20">
        <v>3</v>
      </c>
      <c r="J253" s="20">
        <v>4</v>
      </c>
      <c r="K253" s="20" t="s">
        <v>127</v>
      </c>
      <c r="L253" s="20" t="s">
        <v>153</v>
      </c>
      <c r="M253" s="20" t="s">
        <v>35</v>
      </c>
      <c r="N253" s="20">
        <v>2</v>
      </c>
      <c r="O253" s="20">
        <v>7.0000000000000007E-2</v>
      </c>
      <c r="P253" s="20">
        <v>12.99</v>
      </c>
      <c r="Q253" s="20">
        <v>6</v>
      </c>
      <c r="R253" s="20">
        <v>4.5199999999999996</v>
      </c>
      <c r="S253" s="20">
        <v>0.14799999999999999</v>
      </c>
      <c r="U253" s="20">
        <v>6.1</v>
      </c>
    </row>
    <row r="254" spans="1:21" s="20" customFormat="1" x14ac:dyDescent="0.15">
      <c r="A254" s="22">
        <v>38657</v>
      </c>
      <c r="E254" s="20" t="s">
        <v>22</v>
      </c>
      <c r="F254" s="20">
        <v>1</v>
      </c>
      <c r="G254" s="20">
        <v>2</v>
      </c>
      <c r="H254" s="20">
        <v>1</v>
      </c>
      <c r="I254" s="20">
        <v>2</v>
      </c>
      <c r="J254" s="20">
        <v>8</v>
      </c>
      <c r="K254" s="20" t="s">
        <v>161</v>
      </c>
      <c r="L254" s="20" t="s">
        <v>156</v>
      </c>
      <c r="M254" s="20" t="s">
        <v>25</v>
      </c>
      <c r="N254" s="20">
        <v>2</v>
      </c>
      <c r="O254" s="20">
        <v>7.0000000000000007E-2</v>
      </c>
      <c r="P254" s="20">
        <v>8.41</v>
      </c>
      <c r="Q254" s="20">
        <v>6.13</v>
      </c>
      <c r="R254" s="20">
        <v>8.6</v>
      </c>
      <c r="S254" s="20">
        <v>0.11700000000000001</v>
      </c>
      <c r="U254" s="20">
        <v>1.1000000000000001</v>
      </c>
    </row>
    <row r="255" spans="1:21" s="20" customFormat="1" x14ac:dyDescent="0.15">
      <c r="A255" s="19">
        <v>38671</v>
      </c>
      <c r="E255" s="20" t="s">
        <v>22</v>
      </c>
      <c r="F255" s="20">
        <v>1</v>
      </c>
      <c r="G255" s="20">
        <v>1</v>
      </c>
      <c r="H255" s="20">
        <v>2</v>
      </c>
      <c r="I255" s="20">
        <v>1</v>
      </c>
      <c r="K255" s="20" t="s">
        <v>155</v>
      </c>
      <c r="L255" s="20" t="s">
        <v>156</v>
      </c>
      <c r="M255" s="20" t="s">
        <v>189</v>
      </c>
      <c r="N255" s="20">
        <v>2</v>
      </c>
      <c r="O255" s="20">
        <v>7.0000000000000007E-2</v>
      </c>
      <c r="P255" s="20">
        <v>9.15</v>
      </c>
      <c r="Q255" s="20">
        <v>6.17</v>
      </c>
      <c r="R255" s="20">
        <v>6.15</v>
      </c>
      <c r="S255" s="20">
        <v>0.317</v>
      </c>
      <c r="U255" s="20">
        <v>8.8000000000000007</v>
      </c>
    </row>
    <row r="256" spans="1:21" s="20" customFormat="1" x14ac:dyDescent="0.15">
      <c r="A256" s="19">
        <v>38685</v>
      </c>
      <c r="E256" s="20" t="s">
        <v>22</v>
      </c>
      <c r="F256" s="20">
        <v>1</v>
      </c>
      <c r="G256" s="20">
        <v>3</v>
      </c>
      <c r="H256" s="20">
        <v>2</v>
      </c>
      <c r="I256" s="20">
        <v>3</v>
      </c>
      <c r="J256" s="20">
        <v>4</v>
      </c>
      <c r="K256" s="20" t="s">
        <v>133</v>
      </c>
      <c r="L256" s="20" t="s">
        <v>153</v>
      </c>
      <c r="M256" s="20" t="s">
        <v>189</v>
      </c>
      <c r="N256" s="20">
        <v>2</v>
      </c>
      <c r="O256" s="20">
        <v>7.0000000000000007E-2</v>
      </c>
      <c r="P256" s="20">
        <v>11.01</v>
      </c>
      <c r="Q256" s="20">
        <v>6.52</v>
      </c>
      <c r="R256" s="20">
        <v>4.0979999999999999</v>
      </c>
      <c r="S256" s="20">
        <v>0.185</v>
      </c>
      <c r="U256" s="20">
        <v>2.8</v>
      </c>
    </row>
    <row r="257" spans="1:21" s="20" customFormat="1" x14ac:dyDescent="0.15">
      <c r="A257" s="19">
        <v>38699</v>
      </c>
      <c r="E257" s="20" t="s">
        <v>22</v>
      </c>
      <c r="F257" s="20">
        <v>1</v>
      </c>
      <c r="G257" s="20">
        <v>1</v>
      </c>
      <c r="H257" s="20">
        <v>3</v>
      </c>
      <c r="I257" s="20">
        <v>2</v>
      </c>
      <c r="J257" s="20">
        <v>8</v>
      </c>
      <c r="K257" s="20" t="s">
        <v>218</v>
      </c>
      <c r="L257" s="20" t="s">
        <v>179</v>
      </c>
      <c r="M257" s="20" t="s">
        <v>189</v>
      </c>
      <c r="N257" s="20">
        <v>2</v>
      </c>
      <c r="O257" s="20">
        <v>0.08</v>
      </c>
      <c r="P257" s="20">
        <v>9.18</v>
      </c>
      <c r="Q257" s="20">
        <v>6.29</v>
      </c>
      <c r="R257" s="20">
        <v>12.08</v>
      </c>
      <c r="S257" s="20">
        <v>0.22</v>
      </c>
      <c r="U257" s="20">
        <v>2.2000000000000002</v>
      </c>
    </row>
    <row r="258" spans="1:21" s="46" customFormat="1" x14ac:dyDescent="0.15">
      <c r="A258" s="53">
        <v>38804</v>
      </c>
      <c r="E258" s="46" t="s">
        <v>22</v>
      </c>
      <c r="F258" s="46">
        <v>1</v>
      </c>
      <c r="G258" s="46">
        <v>3</v>
      </c>
      <c r="H258" s="46">
        <v>2</v>
      </c>
      <c r="I258" s="46">
        <v>2</v>
      </c>
      <c r="J258" s="46">
        <v>3</v>
      </c>
      <c r="L258" s="46" t="s">
        <v>179</v>
      </c>
      <c r="M258" s="46" t="s">
        <v>35</v>
      </c>
      <c r="N258" s="46">
        <v>2</v>
      </c>
      <c r="O258" s="46">
        <v>0.03</v>
      </c>
      <c r="P258" s="46">
        <v>11.88</v>
      </c>
      <c r="Q258" s="46">
        <v>6.26</v>
      </c>
      <c r="S258" s="46">
        <v>9.4E-2</v>
      </c>
      <c r="U258" s="46">
        <v>8.1999999999999993</v>
      </c>
    </row>
    <row r="259" spans="1:21" s="46" customFormat="1" x14ac:dyDescent="0.15">
      <c r="A259" s="45">
        <v>38818</v>
      </c>
      <c r="E259" s="46" t="s">
        <v>22</v>
      </c>
      <c r="F259" s="46">
        <v>1</v>
      </c>
      <c r="G259" s="46">
        <v>1</v>
      </c>
      <c r="H259" s="46">
        <v>1</v>
      </c>
      <c r="I259" s="46">
        <v>2</v>
      </c>
      <c r="J259" s="46">
        <v>3</v>
      </c>
      <c r="K259" s="46" t="s">
        <v>141</v>
      </c>
      <c r="L259" s="46" t="s">
        <v>163</v>
      </c>
      <c r="M259" s="46" t="s">
        <v>35</v>
      </c>
      <c r="N259" s="46">
        <v>2</v>
      </c>
      <c r="O259" s="46">
        <v>0</v>
      </c>
      <c r="P259" s="46">
        <v>10.09</v>
      </c>
      <c r="Q259" s="46">
        <v>7.89</v>
      </c>
      <c r="S259" s="46">
        <v>0.13</v>
      </c>
      <c r="U259" s="46">
        <v>3.2</v>
      </c>
    </row>
    <row r="260" spans="1:21" s="46" customFormat="1" x14ac:dyDescent="0.15">
      <c r="A260" s="45">
        <v>38832</v>
      </c>
      <c r="E260" s="46" t="s">
        <v>22</v>
      </c>
      <c r="F260" s="46">
        <v>1</v>
      </c>
      <c r="G260" s="46">
        <v>1</v>
      </c>
      <c r="H260" s="46">
        <v>1</v>
      </c>
      <c r="I260" s="46">
        <v>1</v>
      </c>
      <c r="J260" s="46">
        <v>3</v>
      </c>
      <c r="K260" s="46" t="s">
        <v>134</v>
      </c>
      <c r="L260" s="46" t="s">
        <v>244</v>
      </c>
      <c r="M260" s="46" t="s">
        <v>35</v>
      </c>
      <c r="N260" s="46">
        <v>2</v>
      </c>
      <c r="O260" s="46">
        <v>0.04</v>
      </c>
      <c r="P260" s="46">
        <v>10.130000000000001</v>
      </c>
      <c r="Q260" s="46">
        <v>6.76</v>
      </c>
      <c r="S260" s="46">
        <v>0.14699999999999999</v>
      </c>
      <c r="U260" s="46">
        <v>10.7</v>
      </c>
    </row>
    <row r="261" spans="1:21" s="46" customFormat="1" x14ac:dyDescent="0.15">
      <c r="A261" s="45">
        <v>38846</v>
      </c>
      <c r="E261" s="46" t="s">
        <v>22</v>
      </c>
      <c r="F261" s="46">
        <v>1</v>
      </c>
      <c r="G261" s="46">
        <v>1</v>
      </c>
      <c r="H261" s="46">
        <v>4</v>
      </c>
      <c r="I261" s="46">
        <v>1</v>
      </c>
      <c r="K261" s="46" t="s">
        <v>143</v>
      </c>
      <c r="L261" s="46" t="s">
        <v>153</v>
      </c>
      <c r="M261" s="46" t="s">
        <v>23</v>
      </c>
      <c r="N261" s="46">
        <v>2</v>
      </c>
      <c r="O261" s="46">
        <v>0.08</v>
      </c>
      <c r="P261" s="46">
        <v>8.91</v>
      </c>
      <c r="Q261" s="46">
        <v>7.44</v>
      </c>
      <c r="S261" s="46">
        <v>0.32300000000000001</v>
      </c>
      <c r="U261" s="46">
        <v>9.1999999999999993</v>
      </c>
    </row>
    <row r="262" spans="1:21" s="46" customFormat="1" x14ac:dyDescent="0.15">
      <c r="A262" s="47">
        <v>38860</v>
      </c>
      <c r="E262" s="46" t="s">
        <v>22</v>
      </c>
      <c r="F262" s="46">
        <v>1</v>
      </c>
      <c r="G262" s="46">
        <v>1</v>
      </c>
      <c r="H262" s="46">
        <v>1</v>
      </c>
      <c r="I262" s="46">
        <v>2</v>
      </c>
      <c r="J262" s="46">
        <v>6</v>
      </c>
      <c r="K262" s="46" t="s">
        <v>141</v>
      </c>
      <c r="L262" s="46" t="s">
        <v>163</v>
      </c>
      <c r="M262" s="46" t="s">
        <v>23</v>
      </c>
      <c r="N262" s="46">
        <v>2</v>
      </c>
      <c r="O262" s="46">
        <v>7.0000000000000007E-2</v>
      </c>
      <c r="P262" s="46">
        <v>9.42</v>
      </c>
      <c r="Q262" s="46">
        <v>7.12</v>
      </c>
      <c r="S262" s="46">
        <v>0.16300000000000001</v>
      </c>
      <c r="U262" s="46">
        <v>1.9</v>
      </c>
    </row>
    <row r="263" spans="1:21" s="46" customFormat="1" x14ac:dyDescent="0.15">
      <c r="A263" s="47">
        <v>38874</v>
      </c>
      <c r="E263" s="46" t="s">
        <v>22</v>
      </c>
      <c r="F263" s="46">
        <v>1</v>
      </c>
      <c r="G263" s="46">
        <v>3</v>
      </c>
      <c r="H263" s="46">
        <v>5</v>
      </c>
      <c r="I263" s="46">
        <v>2</v>
      </c>
      <c r="J263" s="46">
        <v>8</v>
      </c>
      <c r="K263" s="46" t="s">
        <v>143</v>
      </c>
      <c r="L263" s="46" t="s">
        <v>155</v>
      </c>
      <c r="M263" s="46" t="s">
        <v>280</v>
      </c>
      <c r="N263" s="46">
        <v>2</v>
      </c>
      <c r="O263" s="46">
        <v>0.03</v>
      </c>
      <c r="P263" s="46">
        <v>10.35</v>
      </c>
      <c r="Q263" s="46">
        <v>6.95</v>
      </c>
      <c r="S263" s="46">
        <v>0.312</v>
      </c>
      <c r="U263" s="46">
        <v>6.9</v>
      </c>
    </row>
    <row r="264" spans="1:21" s="46" customFormat="1" x14ac:dyDescent="0.15">
      <c r="A264" s="47">
        <v>38888</v>
      </c>
      <c r="E264" s="46" t="s">
        <v>22</v>
      </c>
      <c r="F264" s="46">
        <v>1</v>
      </c>
      <c r="G264" s="46">
        <v>1</v>
      </c>
      <c r="H264" s="46">
        <v>3</v>
      </c>
      <c r="I264" s="46">
        <v>1</v>
      </c>
      <c r="K264" s="46" t="s">
        <v>129</v>
      </c>
      <c r="L264" s="46" t="s">
        <v>130</v>
      </c>
      <c r="M264" s="46" t="s">
        <v>32</v>
      </c>
      <c r="N264" s="46">
        <v>2</v>
      </c>
      <c r="O264" s="46">
        <v>0.13</v>
      </c>
      <c r="P264" s="46">
        <v>8.4600000000000009</v>
      </c>
      <c r="Q264" s="46">
        <v>7.18</v>
      </c>
      <c r="R264" s="46">
        <v>5.3</v>
      </c>
      <c r="S264" s="46">
        <v>0.40100000000000002</v>
      </c>
      <c r="U264" s="46">
        <v>2</v>
      </c>
    </row>
    <row r="265" spans="1:21" s="27" customFormat="1" x14ac:dyDescent="0.15">
      <c r="A265" s="26">
        <v>38903</v>
      </c>
      <c r="E265" s="27" t="s">
        <v>22</v>
      </c>
      <c r="F265" s="27">
        <v>1</v>
      </c>
      <c r="G265" s="27">
        <v>1</v>
      </c>
      <c r="H265" s="27">
        <v>5</v>
      </c>
      <c r="I265" s="27">
        <v>2</v>
      </c>
      <c r="J265" s="27">
        <v>4</v>
      </c>
      <c r="K265" s="27" t="s">
        <v>121</v>
      </c>
      <c r="L265" s="27" t="s">
        <v>147</v>
      </c>
      <c r="M265" s="27" t="s">
        <v>299</v>
      </c>
      <c r="N265" s="27">
        <v>1</v>
      </c>
      <c r="O265" s="27">
        <v>0.06</v>
      </c>
      <c r="P265" s="27">
        <v>6.92</v>
      </c>
      <c r="Q265" s="27">
        <v>6.68</v>
      </c>
      <c r="R265" s="27">
        <v>3.7</v>
      </c>
      <c r="S265" s="27">
        <v>0.59799999999999998</v>
      </c>
      <c r="U265" s="27">
        <v>15.2</v>
      </c>
    </row>
    <row r="266" spans="1:21" s="27" customFormat="1" x14ac:dyDescent="0.15">
      <c r="A266" s="26">
        <v>38916</v>
      </c>
    </row>
    <row r="267" spans="1:21" s="27" customFormat="1" x14ac:dyDescent="0.15">
      <c r="A267" s="26">
        <v>38930</v>
      </c>
    </row>
    <row r="268" spans="1:21" s="27" customFormat="1" x14ac:dyDescent="0.15">
      <c r="A268" s="26">
        <v>38944</v>
      </c>
      <c r="E268" s="27" t="s">
        <v>22</v>
      </c>
      <c r="F268" s="27">
        <v>1</v>
      </c>
      <c r="G268" s="27">
        <v>3</v>
      </c>
      <c r="H268" s="27">
        <v>2</v>
      </c>
      <c r="I268" s="27">
        <v>2</v>
      </c>
      <c r="J268" s="27">
        <v>4</v>
      </c>
      <c r="K268" s="27" t="s">
        <v>115</v>
      </c>
      <c r="L268" s="27" t="s">
        <v>113</v>
      </c>
      <c r="M268" s="27" t="s">
        <v>200</v>
      </c>
      <c r="N268" s="27">
        <v>2</v>
      </c>
      <c r="O268" s="27">
        <v>7.0000000000000007E-2</v>
      </c>
      <c r="P268" s="27">
        <v>7.31</v>
      </c>
      <c r="Q268" s="27">
        <v>6.8</v>
      </c>
      <c r="R268" s="27">
        <v>7.84</v>
      </c>
      <c r="S268" s="27">
        <v>0.24099999999999999</v>
      </c>
      <c r="U268" s="27">
        <v>0.7</v>
      </c>
    </row>
    <row r="269" spans="1:21" s="27" customFormat="1" x14ac:dyDescent="0.15">
      <c r="A269" s="26">
        <v>38958</v>
      </c>
      <c r="E269" s="27" t="s">
        <v>22</v>
      </c>
      <c r="F269" s="27">
        <v>1</v>
      </c>
      <c r="G269" s="27">
        <v>1</v>
      </c>
      <c r="H269" s="27">
        <v>3</v>
      </c>
      <c r="I269" s="27">
        <v>2</v>
      </c>
      <c r="J269" s="27">
        <v>3</v>
      </c>
      <c r="L269" s="27" t="s">
        <v>125</v>
      </c>
      <c r="M269" s="27" t="s">
        <v>35</v>
      </c>
      <c r="N269" s="27">
        <v>2</v>
      </c>
      <c r="O269" s="27">
        <v>7.0000000000000007E-2</v>
      </c>
      <c r="P269" s="27">
        <v>8.8000000000000007</v>
      </c>
      <c r="Q269" s="27">
        <v>7.1</v>
      </c>
      <c r="R269" s="27">
        <v>5.64</v>
      </c>
      <c r="S269" s="27">
        <v>0.20399999999999999</v>
      </c>
      <c r="U269" s="27">
        <v>2.2999999999999998</v>
      </c>
    </row>
    <row r="270" spans="1:21" s="27" customFormat="1" x14ac:dyDescent="0.15">
      <c r="A270" s="26">
        <v>38972</v>
      </c>
      <c r="E270" s="27" t="s">
        <v>22</v>
      </c>
      <c r="F270" s="27">
        <v>1</v>
      </c>
      <c r="G270" s="27">
        <v>1</v>
      </c>
      <c r="H270" s="27">
        <v>1</v>
      </c>
      <c r="I270" s="27">
        <v>1</v>
      </c>
      <c r="K270" s="27" t="s">
        <v>134</v>
      </c>
      <c r="L270" s="27" t="s">
        <v>155</v>
      </c>
      <c r="M270" s="27" t="s">
        <v>35</v>
      </c>
      <c r="N270" s="27">
        <v>2</v>
      </c>
      <c r="O270" s="27">
        <v>0.06</v>
      </c>
      <c r="P270" s="27">
        <v>8</v>
      </c>
      <c r="Q270" s="27">
        <v>6.55</v>
      </c>
      <c r="R270" s="27">
        <v>6.24</v>
      </c>
      <c r="S270" s="27">
        <v>0.27</v>
      </c>
      <c r="U270" s="27">
        <v>2.9</v>
      </c>
    </row>
    <row r="271" spans="1:21" x14ac:dyDescent="0.15">
      <c r="A271" s="6">
        <v>38985</v>
      </c>
      <c r="E271" t="s">
        <v>22</v>
      </c>
      <c r="F271">
        <v>1</v>
      </c>
      <c r="G271">
        <v>2</v>
      </c>
      <c r="H271">
        <v>3</v>
      </c>
      <c r="I271">
        <v>1</v>
      </c>
      <c r="K271" t="s">
        <v>127</v>
      </c>
      <c r="L271" t="s">
        <v>130</v>
      </c>
      <c r="N271">
        <v>2</v>
      </c>
      <c r="O271">
        <v>0.08</v>
      </c>
      <c r="P271">
        <v>7.4</v>
      </c>
      <c r="Q271">
        <v>6.6</v>
      </c>
      <c r="R271">
        <v>7.1</v>
      </c>
      <c r="S271">
        <v>0.218</v>
      </c>
      <c r="U271">
        <v>1.3</v>
      </c>
    </row>
    <row r="272" spans="1:21" x14ac:dyDescent="0.15">
      <c r="A272" s="6">
        <v>39000</v>
      </c>
      <c r="E272" t="s">
        <v>22</v>
      </c>
      <c r="F272">
        <v>1</v>
      </c>
      <c r="G272">
        <v>1</v>
      </c>
      <c r="H272">
        <v>1</v>
      </c>
      <c r="I272">
        <v>1</v>
      </c>
      <c r="J272" t="s">
        <v>22</v>
      </c>
      <c r="K272" t="s">
        <v>332</v>
      </c>
      <c r="L272" t="s">
        <v>153</v>
      </c>
      <c r="M272" t="s">
        <v>282</v>
      </c>
      <c r="N272">
        <v>1</v>
      </c>
      <c r="O272">
        <v>0.06</v>
      </c>
      <c r="P272">
        <v>7.74</v>
      </c>
      <c r="Q272">
        <v>6.53</v>
      </c>
      <c r="S272">
        <v>0.16600000000000001</v>
      </c>
      <c r="U272">
        <v>3.3</v>
      </c>
    </row>
    <row r="273" spans="1:21" x14ac:dyDescent="0.15">
      <c r="A273" s="6">
        <v>39014</v>
      </c>
    </row>
    <row r="274" spans="1:21" x14ac:dyDescent="0.15">
      <c r="A274" s="6">
        <v>39028</v>
      </c>
      <c r="E274" t="s">
        <v>22</v>
      </c>
      <c r="F274">
        <v>1</v>
      </c>
      <c r="G274">
        <v>2</v>
      </c>
      <c r="H274">
        <v>1</v>
      </c>
      <c r="I274">
        <v>1</v>
      </c>
      <c r="K274" t="s">
        <v>183</v>
      </c>
      <c r="L274" t="s">
        <v>165</v>
      </c>
      <c r="M274" t="s">
        <v>34</v>
      </c>
      <c r="N274">
        <v>2</v>
      </c>
      <c r="O274">
        <v>0.06</v>
      </c>
      <c r="P274">
        <v>7.75</v>
      </c>
      <c r="Q274">
        <v>6.2</v>
      </c>
      <c r="R274">
        <v>5.64</v>
      </c>
      <c r="S274">
        <v>9.7000000000000003E-2</v>
      </c>
      <c r="U274">
        <v>1.9</v>
      </c>
    </row>
    <row r="275" spans="1:21" x14ac:dyDescent="0.15">
      <c r="A275" s="6">
        <v>39042</v>
      </c>
      <c r="E275" t="s">
        <v>22</v>
      </c>
      <c r="F275">
        <v>1</v>
      </c>
      <c r="G275">
        <v>3</v>
      </c>
      <c r="H275">
        <v>1</v>
      </c>
      <c r="I275">
        <v>1</v>
      </c>
      <c r="K275" t="s">
        <v>362</v>
      </c>
      <c r="L275" t="s">
        <v>162</v>
      </c>
      <c r="M275" t="s">
        <v>87</v>
      </c>
      <c r="N275">
        <v>1</v>
      </c>
      <c r="O275">
        <v>7.0000000000000007E-2</v>
      </c>
      <c r="P275">
        <v>8.65</v>
      </c>
      <c r="Q275">
        <v>6.1</v>
      </c>
      <c r="R275">
        <v>7.66</v>
      </c>
      <c r="S275">
        <v>0.25700000000000001</v>
      </c>
      <c r="U275">
        <v>3.7</v>
      </c>
    </row>
    <row r="276" spans="1:21" x14ac:dyDescent="0.15">
      <c r="A276" s="6">
        <v>39056</v>
      </c>
      <c r="E276" t="s">
        <v>22</v>
      </c>
      <c r="F276">
        <v>1</v>
      </c>
      <c r="G276">
        <v>1</v>
      </c>
      <c r="H276">
        <v>3</v>
      </c>
      <c r="I276">
        <v>1</v>
      </c>
      <c r="J276">
        <v>5</v>
      </c>
      <c r="K276" t="s">
        <v>365</v>
      </c>
      <c r="L276" t="s">
        <v>182</v>
      </c>
      <c r="M276" t="s">
        <v>282</v>
      </c>
      <c r="N276">
        <v>1</v>
      </c>
      <c r="O276">
        <v>7.0000000000000007E-2</v>
      </c>
      <c r="P276">
        <v>9.57</v>
      </c>
      <c r="Q276">
        <v>6.38</v>
      </c>
      <c r="R276">
        <v>6.27</v>
      </c>
      <c r="S276">
        <v>0.156</v>
      </c>
      <c r="U276">
        <v>3.6</v>
      </c>
    </row>
    <row r="277" spans="1:21" x14ac:dyDescent="0.15">
      <c r="A277" s="6"/>
    </row>
    <row r="278" spans="1:21" x14ac:dyDescent="0.15">
      <c r="A278" s="6"/>
    </row>
    <row r="279" spans="1:21" x14ac:dyDescent="0.15">
      <c r="A279" s="6"/>
    </row>
    <row r="280" spans="1:21" s="20" customFormat="1" x14ac:dyDescent="0.15">
      <c r="A280" s="19">
        <v>38615</v>
      </c>
      <c r="B280" s="20" t="s">
        <v>65</v>
      </c>
      <c r="C280" s="20" t="s">
        <v>66</v>
      </c>
      <c r="D280" s="20" t="s">
        <v>67</v>
      </c>
      <c r="E280" s="20" t="s">
        <v>22</v>
      </c>
      <c r="F280" s="20">
        <v>1</v>
      </c>
      <c r="G280" s="20">
        <v>7</v>
      </c>
      <c r="H280" s="20">
        <v>1</v>
      </c>
      <c r="I280" s="20">
        <v>1</v>
      </c>
      <c r="J280" s="20" t="s">
        <v>22</v>
      </c>
      <c r="K280" s="20" t="s">
        <v>125</v>
      </c>
      <c r="L280" s="20" t="s">
        <v>131</v>
      </c>
      <c r="M280" s="20" t="s">
        <v>32</v>
      </c>
      <c r="N280" s="20">
        <v>2</v>
      </c>
      <c r="O280" s="20">
        <v>7.0000000000000007E-2</v>
      </c>
      <c r="P280" s="20">
        <v>6.98</v>
      </c>
      <c r="Q280" s="20">
        <v>6.55</v>
      </c>
      <c r="R280" s="20">
        <v>3.07</v>
      </c>
      <c r="S280" s="20">
        <v>5.2999999999999999E-2</v>
      </c>
      <c r="T280" s="20">
        <v>6</v>
      </c>
      <c r="U280" s="20">
        <v>16.600000000000001</v>
      </c>
    </row>
    <row r="281" spans="1:21" s="20" customFormat="1" x14ac:dyDescent="0.15">
      <c r="A281" s="19">
        <v>38629</v>
      </c>
      <c r="E281" s="20" t="s">
        <v>22</v>
      </c>
      <c r="F281" s="20">
        <v>1</v>
      </c>
      <c r="G281" s="20">
        <v>3</v>
      </c>
      <c r="H281" s="20">
        <v>1</v>
      </c>
      <c r="I281" s="20">
        <v>1</v>
      </c>
      <c r="J281" s="20" t="s">
        <v>22</v>
      </c>
      <c r="K281" s="20" t="s">
        <v>146</v>
      </c>
      <c r="L281" s="20" t="s">
        <v>130</v>
      </c>
      <c r="M281" s="20" t="s">
        <v>32</v>
      </c>
      <c r="N281" s="20">
        <v>2</v>
      </c>
      <c r="O281" s="20">
        <v>0.48</v>
      </c>
      <c r="P281" s="20">
        <v>10.34</v>
      </c>
      <c r="Q281" s="20">
        <v>6.9</v>
      </c>
      <c r="R281" s="20">
        <v>8.1170000000000009</v>
      </c>
      <c r="S281" s="20">
        <v>0.11</v>
      </c>
      <c r="U281" s="20">
        <v>16.2</v>
      </c>
    </row>
    <row r="282" spans="1:21" s="20" customFormat="1" x14ac:dyDescent="0.15">
      <c r="A282" s="22">
        <v>38643</v>
      </c>
      <c r="E282" s="20" t="s">
        <v>22</v>
      </c>
      <c r="F282" s="20">
        <v>1</v>
      </c>
      <c r="G282" s="20">
        <v>1</v>
      </c>
      <c r="H282" s="20">
        <v>1</v>
      </c>
      <c r="I282" s="20">
        <v>1</v>
      </c>
      <c r="J282" s="20" t="s">
        <v>22</v>
      </c>
      <c r="K282" s="20" t="s">
        <v>162</v>
      </c>
      <c r="L282" s="20" t="s">
        <v>163</v>
      </c>
      <c r="M282" s="20" t="s">
        <v>32</v>
      </c>
      <c r="N282" s="20">
        <v>2</v>
      </c>
      <c r="O282" s="20">
        <v>0.06</v>
      </c>
      <c r="P282" s="20">
        <v>8.58</v>
      </c>
      <c r="Q282" s="20">
        <v>6.01</v>
      </c>
      <c r="R282" s="20">
        <v>2.6989999999999998</v>
      </c>
      <c r="S282" s="20">
        <v>0.19700000000000001</v>
      </c>
      <c r="U282" s="20">
        <v>6.5</v>
      </c>
    </row>
    <row r="283" spans="1:21" s="20" customFormat="1" x14ac:dyDescent="0.15">
      <c r="A283" s="22">
        <v>38657</v>
      </c>
      <c r="E283" s="20" t="s">
        <v>22</v>
      </c>
      <c r="F283" s="20">
        <v>1</v>
      </c>
      <c r="G283" s="20">
        <v>1</v>
      </c>
      <c r="H283" s="20">
        <v>1</v>
      </c>
      <c r="I283" s="20">
        <v>1</v>
      </c>
      <c r="J283" s="20" t="s">
        <v>22</v>
      </c>
      <c r="K283" s="20" t="s">
        <v>177</v>
      </c>
      <c r="L283" s="20" t="s">
        <v>162</v>
      </c>
      <c r="M283" s="20" t="s">
        <v>32</v>
      </c>
      <c r="N283" s="20">
        <v>2</v>
      </c>
      <c r="O283" s="20">
        <v>7.0000000000000007E-2</v>
      </c>
      <c r="P283" s="20">
        <v>8.23</v>
      </c>
      <c r="Q283" s="20">
        <v>6.07</v>
      </c>
      <c r="R283" s="20">
        <v>6.37</v>
      </c>
      <c r="S283" s="20">
        <v>9.0999999999999998E-2</v>
      </c>
      <c r="U283" s="20">
        <v>4.5</v>
      </c>
    </row>
    <row r="284" spans="1:21" s="20" customFormat="1" x14ac:dyDescent="0.15">
      <c r="A284" s="19">
        <v>38671</v>
      </c>
      <c r="E284" s="20" t="s">
        <v>22</v>
      </c>
      <c r="F284" s="20">
        <v>1</v>
      </c>
      <c r="G284" s="20">
        <v>2</v>
      </c>
      <c r="H284" s="20">
        <v>1</v>
      </c>
      <c r="I284" s="20">
        <v>1</v>
      </c>
      <c r="J284" s="20" t="s">
        <v>22</v>
      </c>
      <c r="K284" s="20" t="s">
        <v>163</v>
      </c>
      <c r="L284" s="20" t="s">
        <v>165</v>
      </c>
      <c r="M284" s="20" t="s">
        <v>32</v>
      </c>
      <c r="N284" s="20">
        <v>2</v>
      </c>
      <c r="O284" s="20">
        <v>7.0000000000000007E-2</v>
      </c>
      <c r="P284" s="20">
        <v>10.81</v>
      </c>
      <c r="Q284" s="20">
        <v>6.15</v>
      </c>
      <c r="R284" s="20">
        <v>4.59</v>
      </c>
      <c r="S284" s="20">
        <v>6.3E-2</v>
      </c>
      <c r="U284" s="20">
        <v>7</v>
      </c>
    </row>
    <row r="285" spans="1:21" s="20" customFormat="1" x14ac:dyDescent="0.15">
      <c r="A285" s="19">
        <v>38685</v>
      </c>
      <c r="E285" s="20" t="s">
        <v>22</v>
      </c>
      <c r="F285" s="20">
        <v>2</v>
      </c>
      <c r="G285" s="20">
        <v>1</v>
      </c>
      <c r="H285" s="20">
        <v>2</v>
      </c>
      <c r="I285" s="20">
        <v>2</v>
      </c>
      <c r="J285" s="20">
        <v>5</v>
      </c>
      <c r="K285" s="20" t="s">
        <v>155</v>
      </c>
      <c r="L285" s="20" t="s">
        <v>169</v>
      </c>
      <c r="M285" s="20" t="s">
        <v>32</v>
      </c>
      <c r="N285" s="20">
        <v>2</v>
      </c>
      <c r="O285" s="20">
        <v>7.0000000000000007E-2</v>
      </c>
      <c r="P285" s="20">
        <v>12.54</v>
      </c>
      <c r="Q285" s="20">
        <v>6.52</v>
      </c>
      <c r="R285" s="20">
        <v>3.4169999999999998</v>
      </c>
      <c r="S285" s="20">
        <v>0.214</v>
      </c>
      <c r="U285" s="20">
        <v>7.1</v>
      </c>
    </row>
    <row r="286" spans="1:21" s="20" customFormat="1" x14ac:dyDescent="0.15">
      <c r="A286" s="19">
        <v>38699</v>
      </c>
      <c r="E286" s="20" t="s">
        <v>22</v>
      </c>
      <c r="F286" s="20">
        <v>1</v>
      </c>
      <c r="G286" s="20">
        <v>1</v>
      </c>
      <c r="H286" s="20">
        <v>1</v>
      </c>
      <c r="I286" s="20">
        <v>1</v>
      </c>
      <c r="J286" s="20" t="s">
        <v>22</v>
      </c>
      <c r="K286" s="20" t="s">
        <v>208</v>
      </c>
      <c r="L286" s="20" t="s">
        <v>198</v>
      </c>
      <c r="M286" s="20" t="s">
        <v>59</v>
      </c>
      <c r="N286" s="20">
        <v>2</v>
      </c>
      <c r="O286" s="20">
        <v>0.08</v>
      </c>
      <c r="P286" s="20">
        <v>8.34</v>
      </c>
      <c r="Q286" s="20">
        <v>6.28</v>
      </c>
      <c r="R286" s="20">
        <v>9.5670000000000002</v>
      </c>
      <c r="S286" s="20">
        <v>0.11700000000000001</v>
      </c>
      <c r="U286" s="20">
        <v>3.6</v>
      </c>
    </row>
    <row r="287" spans="1:21" s="46" customFormat="1" x14ac:dyDescent="0.15">
      <c r="A287" s="53">
        <v>38804</v>
      </c>
      <c r="E287" s="46" t="s">
        <v>22</v>
      </c>
      <c r="F287" s="46">
        <v>2</v>
      </c>
      <c r="G287" s="46">
        <v>3</v>
      </c>
      <c r="H287" s="46">
        <v>1</v>
      </c>
      <c r="I287" s="46">
        <v>1</v>
      </c>
      <c r="J287" s="46" t="s">
        <v>22</v>
      </c>
      <c r="K287" s="46" t="s">
        <v>224</v>
      </c>
      <c r="L287" s="46" t="s">
        <v>190</v>
      </c>
      <c r="M287" s="46" t="s">
        <v>32</v>
      </c>
      <c r="N287" s="46">
        <v>2</v>
      </c>
      <c r="O287" s="46">
        <v>0.03</v>
      </c>
      <c r="P287" s="46">
        <v>11.48</v>
      </c>
      <c r="Q287" s="46">
        <v>6.24</v>
      </c>
      <c r="S287" s="46">
        <v>6.0999999999999999E-2</v>
      </c>
      <c r="U287" s="46">
        <v>3.7</v>
      </c>
    </row>
    <row r="288" spans="1:21" s="46" customFormat="1" x14ac:dyDescent="0.15">
      <c r="A288" s="45">
        <v>38818</v>
      </c>
      <c r="E288" s="46" t="s">
        <v>22</v>
      </c>
      <c r="F288" s="46">
        <v>1</v>
      </c>
      <c r="G288" s="46">
        <v>1</v>
      </c>
      <c r="H288" s="46">
        <v>1</v>
      </c>
      <c r="I288" s="46">
        <v>1</v>
      </c>
      <c r="J288" s="46" t="s">
        <v>22</v>
      </c>
      <c r="K288" s="46" t="s">
        <v>162</v>
      </c>
      <c r="L288" s="46" t="s">
        <v>177</v>
      </c>
      <c r="M288" s="46" t="s">
        <v>25</v>
      </c>
      <c r="N288" s="46">
        <v>2</v>
      </c>
      <c r="O288" s="46">
        <v>0</v>
      </c>
      <c r="P288" s="46">
        <v>9.82</v>
      </c>
      <c r="Q288" s="46">
        <v>6.68</v>
      </c>
      <c r="S288" s="46">
        <v>8.1000000000000003E-2</v>
      </c>
      <c r="U288" s="46">
        <v>5.0999999999999996</v>
      </c>
    </row>
    <row r="289" spans="1:21" s="46" customFormat="1" x14ac:dyDescent="0.15">
      <c r="A289" s="45">
        <v>38832</v>
      </c>
      <c r="E289" s="46" t="s">
        <v>22</v>
      </c>
      <c r="F289" s="46">
        <v>1</v>
      </c>
      <c r="G289" s="46">
        <v>1</v>
      </c>
      <c r="H289" s="46">
        <v>1</v>
      </c>
      <c r="I289" s="46">
        <v>1</v>
      </c>
      <c r="J289" s="46" t="s">
        <v>22</v>
      </c>
      <c r="K289" s="46" t="s">
        <v>165</v>
      </c>
      <c r="L289" s="46" t="s">
        <v>146</v>
      </c>
      <c r="M289" s="46" t="s">
        <v>32</v>
      </c>
      <c r="N289" s="46">
        <v>2</v>
      </c>
      <c r="O289" s="46">
        <v>0.04</v>
      </c>
      <c r="P289" s="46">
        <v>10.26</v>
      </c>
      <c r="Q289" s="46">
        <v>7.08</v>
      </c>
      <c r="S289" s="46">
        <v>7.9000000000000001E-2</v>
      </c>
      <c r="U289" s="46">
        <v>9.1</v>
      </c>
    </row>
    <row r="290" spans="1:21" s="46" customFormat="1" x14ac:dyDescent="0.15">
      <c r="A290" s="45">
        <v>38846</v>
      </c>
    </row>
    <row r="291" spans="1:21" s="46" customFormat="1" x14ac:dyDescent="0.15">
      <c r="A291" s="47">
        <v>38860</v>
      </c>
      <c r="E291" s="46" t="s">
        <v>22</v>
      </c>
      <c r="F291" s="46">
        <v>1</v>
      </c>
      <c r="G291" s="46">
        <v>1</v>
      </c>
      <c r="H291" s="46">
        <v>1</v>
      </c>
      <c r="I291" s="46">
        <v>1</v>
      </c>
      <c r="J291" s="46" t="s">
        <v>22</v>
      </c>
      <c r="K291" s="46" t="s">
        <v>190</v>
      </c>
      <c r="L291" s="46" t="s">
        <v>146</v>
      </c>
      <c r="M291" s="46" t="s">
        <v>32</v>
      </c>
      <c r="N291" s="46">
        <v>2</v>
      </c>
      <c r="O291" s="46">
        <v>7.0000000000000007E-2</v>
      </c>
      <c r="P291" s="46">
        <v>9.6300000000000008</v>
      </c>
      <c r="Q291" s="46">
        <v>7.07</v>
      </c>
      <c r="S291" s="46">
        <v>8.8999999999999996E-2</v>
      </c>
      <c r="U291" s="46">
        <v>3.5</v>
      </c>
    </row>
    <row r="292" spans="1:21" s="46" customFormat="1" x14ac:dyDescent="0.15">
      <c r="A292" s="47">
        <v>38874</v>
      </c>
      <c r="E292" s="46" t="s">
        <v>22</v>
      </c>
      <c r="F292" s="46">
        <v>1</v>
      </c>
      <c r="G292" s="46">
        <v>7</v>
      </c>
      <c r="H292" s="46">
        <v>4</v>
      </c>
      <c r="I292" s="46">
        <v>1</v>
      </c>
      <c r="J292" s="46" t="s">
        <v>22</v>
      </c>
      <c r="K292" s="46" t="s">
        <v>155</v>
      </c>
      <c r="L292" s="46" t="s">
        <v>147</v>
      </c>
      <c r="M292" s="46" t="s">
        <v>200</v>
      </c>
      <c r="N292" s="46">
        <v>2</v>
      </c>
      <c r="O292" s="46">
        <v>0.03</v>
      </c>
      <c r="P292" s="46">
        <v>7.69</v>
      </c>
      <c r="Q292" s="46">
        <v>6.79</v>
      </c>
      <c r="S292" s="46">
        <v>0.17399999999999999</v>
      </c>
      <c r="U292" s="46">
        <v>7.3</v>
      </c>
    </row>
    <row r="293" spans="1:21" s="46" customFormat="1" x14ac:dyDescent="0.15">
      <c r="A293" s="47">
        <v>38888</v>
      </c>
      <c r="E293" s="46" t="s">
        <v>22</v>
      </c>
      <c r="F293" s="46">
        <v>1</v>
      </c>
      <c r="G293" s="46">
        <v>1</v>
      </c>
      <c r="H293" s="46">
        <v>2</v>
      </c>
      <c r="I293" s="46">
        <v>1</v>
      </c>
      <c r="J293" s="46" t="s">
        <v>22</v>
      </c>
      <c r="K293" s="46" t="s">
        <v>110</v>
      </c>
      <c r="L293" s="46" t="s">
        <v>140</v>
      </c>
      <c r="M293" s="46" t="s">
        <v>23</v>
      </c>
      <c r="N293" s="46">
        <v>2</v>
      </c>
      <c r="O293" s="46">
        <v>0.13</v>
      </c>
      <c r="P293" s="46">
        <v>10.99</v>
      </c>
      <c r="Q293" s="46">
        <v>7.22</v>
      </c>
      <c r="R293" s="46">
        <v>0.6</v>
      </c>
      <c r="S293" s="46">
        <v>0.189</v>
      </c>
      <c r="U293" s="46">
        <v>15.2</v>
      </c>
    </row>
    <row r="294" spans="1:21" s="27" customFormat="1" x14ac:dyDescent="0.15">
      <c r="A294" s="26">
        <v>38903</v>
      </c>
    </row>
    <row r="295" spans="1:21" s="27" customFormat="1" x14ac:dyDescent="0.15">
      <c r="A295" s="26">
        <v>38916</v>
      </c>
      <c r="E295" s="27" t="s">
        <v>22</v>
      </c>
      <c r="F295" s="27">
        <v>1</v>
      </c>
      <c r="G295" s="27">
        <v>1</v>
      </c>
      <c r="H295" s="27">
        <v>1</v>
      </c>
      <c r="I295" s="27">
        <v>1</v>
      </c>
      <c r="J295" s="27" t="s">
        <v>22</v>
      </c>
      <c r="K295" s="27" t="s">
        <v>210</v>
      </c>
      <c r="L295" s="27" t="s">
        <v>210</v>
      </c>
      <c r="M295" s="27" t="s">
        <v>31</v>
      </c>
      <c r="N295" s="27">
        <v>1</v>
      </c>
      <c r="O295" s="27">
        <v>0.06</v>
      </c>
      <c r="P295" s="27">
        <v>8.2899999999999991</v>
      </c>
      <c r="Q295" s="27">
        <v>7.15</v>
      </c>
      <c r="R295" s="27">
        <v>2.1</v>
      </c>
      <c r="S295" s="27">
        <v>0.19500000000000001</v>
      </c>
      <c r="U295" s="27">
        <v>15.2</v>
      </c>
    </row>
    <row r="296" spans="1:21" s="27" customFormat="1" x14ac:dyDescent="0.15">
      <c r="A296" s="26">
        <v>38930</v>
      </c>
      <c r="E296" s="27" t="s">
        <v>22</v>
      </c>
      <c r="F296" s="27">
        <v>1</v>
      </c>
      <c r="G296" s="27">
        <v>1</v>
      </c>
      <c r="H296" s="27">
        <v>1</v>
      </c>
      <c r="I296" s="27">
        <v>1</v>
      </c>
      <c r="J296" s="27" t="s">
        <v>22</v>
      </c>
      <c r="K296" s="27" t="s">
        <v>112</v>
      </c>
      <c r="L296" s="27" t="s">
        <v>210</v>
      </c>
      <c r="M296" s="27" t="s">
        <v>32</v>
      </c>
      <c r="N296" s="27">
        <v>2</v>
      </c>
      <c r="O296" s="27">
        <v>7.0000000000000007E-2</v>
      </c>
      <c r="P296" s="27">
        <v>7.63</v>
      </c>
      <c r="Q296" s="27">
        <v>7.04</v>
      </c>
      <c r="R296" s="27">
        <v>2.2000000000000002</v>
      </c>
      <c r="S296" s="27">
        <v>0.125</v>
      </c>
      <c r="U296" s="27">
        <v>30.6</v>
      </c>
    </row>
    <row r="297" spans="1:21" s="27" customFormat="1" x14ac:dyDescent="0.15">
      <c r="A297" s="26">
        <v>38944</v>
      </c>
      <c r="E297" s="27" t="s">
        <v>22</v>
      </c>
      <c r="F297" s="27">
        <v>1</v>
      </c>
      <c r="G297" s="27">
        <v>1</v>
      </c>
      <c r="H297" s="27">
        <v>1</v>
      </c>
      <c r="I297" s="27">
        <v>1</v>
      </c>
      <c r="J297" s="27" t="s">
        <v>22</v>
      </c>
      <c r="K297" s="27" t="s">
        <v>111</v>
      </c>
      <c r="L297" s="27" t="s">
        <v>113</v>
      </c>
      <c r="M297" s="27" t="s">
        <v>31</v>
      </c>
      <c r="N297" s="27">
        <v>1</v>
      </c>
      <c r="O297" s="27">
        <v>7.0000000000000007E-2</v>
      </c>
      <c r="P297" s="27">
        <v>6.83</v>
      </c>
      <c r="Q297" s="27">
        <v>6.5</v>
      </c>
      <c r="R297" s="27">
        <v>1.05</v>
      </c>
      <c r="S297" s="27">
        <v>8.1000000000000003E-2</v>
      </c>
      <c r="U297" s="27">
        <v>12.6</v>
      </c>
    </row>
    <row r="298" spans="1:21" s="27" customFormat="1" x14ac:dyDescent="0.15">
      <c r="A298" s="26">
        <v>38958</v>
      </c>
      <c r="E298" s="27" t="s">
        <v>22</v>
      </c>
      <c r="F298" s="27">
        <v>1</v>
      </c>
      <c r="G298" s="27">
        <v>3</v>
      </c>
      <c r="H298" s="27">
        <v>1</v>
      </c>
      <c r="I298" s="27">
        <v>1</v>
      </c>
      <c r="J298" s="27" t="s">
        <v>22</v>
      </c>
      <c r="K298" s="27" t="s">
        <v>113</v>
      </c>
      <c r="L298" s="27" t="s">
        <v>112</v>
      </c>
      <c r="M298" s="27" t="s">
        <v>25</v>
      </c>
      <c r="N298" s="27">
        <v>1</v>
      </c>
      <c r="O298" s="27">
        <v>7.0000000000000007E-2</v>
      </c>
      <c r="P298" s="27">
        <v>7.17</v>
      </c>
      <c r="Q298" s="27">
        <v>6.89</v>
      </c>
      <c r="R298" s="27">
        <v>1.76</v>
      </c>
      <c r="S298" s="27">
        <v>8.7999999999999995E-2</v>
      </c>
      <c r="U298" s="27">
        <v>8.1999999999999993</v>
      </c>
    </row>
    <row r="299" spans="1:21" s="27" customFormat="1" x14ac:dyDescent="0.15">
      <c r="A299" s="26">
        <v>38972</v>
      </c>
      <c r="E299" s="27" t="s">
        <v>22</v>
      </c>
      <c r="F299" s="27">
        <v>1</v>
      </c>
      <c r="G299" s="27">
        <v>1</v>
      </c>
      <c r="H299" s="27">
        <v>1</v>
      </c>
      <c r="I299" s="27">
        <v>1</v>
      </c>
      <c r="J299" s="27" t="s">
        <v>22</v>
      </c>
      <c r="K299" s="27" t="s">
        <v>156</v>
      </c>
      <c r="L299" s="27" t="s">
        <v>125</v>
      </c>
      <c r="M299" s="27" t="s">
        <v>32</v>
      </c>
      <c r="N299" s="27">
        <v>2</v>
      </c>
      <c r="O299" s="27">
        <v>0.06</v>
      </c>
      <c r="P299" s="27">
        <v>8.27</v>
      </c>
      <c r="Q299" s="27">
        <v>6.7</v>
      </c>
      <c r="R299" s="27">
        <v>1.18</v>
      </c>
      <c r="S299" s="27">
        <v>0.13100000000000001</v>
      </c>
      <c r="U299" s="27">
        <v>19.2</v>
      </c>
    </row>
    <row r="300" spans="1:21" x14ac:dyDescent="0.15">
      <c r="A300" s="6">
        <v>38985</v>
      </c>
      <c r="E300" t="s">
        <v>22</v>
      </c>
      <c r="F300">
        <v>1</v>
      </c>
      <c r="G300">
        <v>1</v>
      </c>
      <c r="H300">
        <v>2</v>
      </c>
      <c r="I300">
        <v>1</v>
      </c>
      <c r="J300" t="s">
        <v>22</v>
      </c>
      <c r="K300" t="s">
        <v>165</v>
      </c>
      <c r="L300" t="s">
        <v>130</v>
      </c>
      <c r="M300" t="s">
        <v>32</v>
      </c>
      <c r="N300">
        <v>2</v>
      </c>
      <c r="O300">
        <v>0.16</v>
      </c>
      <c r="P300">
        <v>8.19</v>
      </c>
      <c r="Q300">
        <v>7.06</v>
      </c>
      <c r="R300">
        <v>5.1100000000000003</v>
      </c>
      <c r="S300">
        <v>0.13400000000000001</v>
      </c>
      <c r="U300">
        <v>33.1</v>
      </c>
    </row>
    <row r="301" spans="1:21" x14ac:dyDescent="0.15">
      <c r="A301" s="6">
        <v>39000</v>
      </c>
      <c r="E301" t="s">
        <v>22</v>
      </c>
      <c r="F301">
        <v>1</v>
      </c>
      <c r="G301">
        <v>1</v>
      </c>
      <c r="H301">
        <v>2</v>
      </c>
      <c r="I301">
        <v>1</v>
      </c>
      <c r="J301" t="s">
        <v>22</v>
      </c>
      <c r="K301" t="s">
        <v>163</v>
      </c>
      <c r="L301" t="s">
        <v>153</v>
      </c>
      <c r="M301" t="s">
        <v>32</v>
      </c>
      <c r="N301">
        <v>2</v>
      </c>
      <c r="O301">
        <v>0.05</v>
      </c>
      <c r="P301">
        <v>6.73</v>
      </c>
      <c r="Q301">
        <v>6.59</v>
      </c>
      <c r="S301">
        <v>0.113</v>
      </c>
      <c r="U301">
        <v>14.4</v>
      </c>
    </row>
    <row r="302" spans="1:21" x14ac:dyDescent="0.15">
      <c r="A302" s="6">
        <v>39014</v>
      </c>
      <c r="E302" t="s">
        <v>22</v>
      </c>
      <c r="F302">
        <v>1</v>
      </c>
      <c r="G302">
        <v>2</v>
      </c>
      <c r="H302">
        <v>2</v>
      </c>
      <c r="I302">
        <v>1</v>
      </c>
      <c r="J302" t="s">
        <v>22</v>
      </c>
      <c r="K302" t="s">
        <v>169</v>
      </c>
      <c r="L302" t="s">
        <v>162</v>
      </c>
      <c r="M302" t="s">
        <v>25</v>
      </c>
      <c r="N302">
        <v>2</v>
      </c>
      <c r="O302">
        <v>0.05</v>
      </c>
      <c r="P302">
        <v>6.97</v>
      </c>
      <c r="Q302">
        <v>6.37</v>
      </c>
      <c r="R302">
        <v>3.98</v>
      </c>
      <c r="S302">
        <v>0.14399999999999999</v>
      </c>
      <c r="U302">
        <v>5.9</v>
      </c>
    </row>
    <row r="303" spans="1:21" x14ac:dyDescent="0.15">
      <c r="A303" s="6">
        <v>39028</v>
      </c>
      <c r="E303" t="s">
        <v>22</v>
      </c>
      <c r="F303">
        <v>1</v>
      </c>
      <c r="G303">
        <v>2</v>
      </c>
      <c r="H303">
        <v>1</v>
      </c>
      <c r="I303">
        <v>1</v>
      </c>
      <c r="J303" t="s">
        <v>22</v>
      </c>
      <c r="K303" t="s">
        <v>215</v>
      </c>
      <c r="L303" t="s">
        <v>182</v>
      </c>
      <c r="M303" t="s">
        <v>25</v>
      </c>
      <c r="N303">
        <v>2</v>
      </c>
      <c r="O303">
        <v>0.05</v>
      </c>
      <c r="P303">
        <v>7.97</v>
      </c>
      <c r="Q303">
        <v>6.14</v>
      </c>
      <c r="R303">
        <v>3.55</v>
      </c>
      <c r="S303">
        <v>0.124</v>
      </c>
      <c r="U303">
        <v>6.3</v>
      </c>
    </row>
    <row r="304" spans="1:21" x14ac:dyDescent="0.15">
      <c r="A304" s="6">
        <v>39042</v>
      </c>
      <c r="E304" t="s">
        <v>22</v>
      </c>
      <c r="F304">
        <v>1</v>
      </c>
      <c r="G304">
        <v>2</v>
      </c>
      <c r="H304">
        <v>1</v>
      </c>
      <c r="I304">
        <v>1</v>
      </c>
      <c r="J304" t="s">
        <v>22</v>
      </c>
      <c r="K304" t="s">
        <v>179</v>
      </c>
      <c r="L304" t="s">
        <v>169</v>
      </c>
      <c r="M304" t="s">
        <v>31</v>
      </c>
      <c r="N304">
        <v>1</v>
      </c>
      <c r="O304">
        <v>0.06</v>
      </c>
      <c r="P304">
        <v>9.06</v>
      </c>
      <c r="Q304">
        <v>6.22</v>
      </c>
      <c r="R304">
        <v>5.5</v>
      </c>
      <c r="S304">
        <v>0.25700000000000001</v>
      </c>
      <c r="U304">
        <v>7.2</v>
      </c>
    </row>
    <row r="305" spans="1:21" x14ac:dyDescent="0.15">
      <c r="A305" s="6">
        <v>39056</v>
      </c>
      <c r="E305" t="s">
        <v>22</v>
      </c>
      <c r="F305">
        <v>1</v>
      </c>
      <c r="G305">
        <v>1</v>
      </c>
      <c r="I305">
        <v>1</v>
      </c>
      <c r="J305" t="s">
        <v>22</v>
      </c>
      <c r="K305" t="s">
        <v>198</v>
      </c>
      <c r="L305" t="s">
        <v>224</v>
      </c>
      <c r="M305" t="s">
        <v>32</v>
      </c>
      <c r="N305">
        <v>2</v>
      </c>
      <c r="O305">
        <v>0.13</v>
      </c>
      <c r="P305">
        <v>9.2200000000000006</v>
      </c>
      <c r="Q305">
        <v>6.61</v>
      </c>
      <c r="R305">
        <v>5.24</v>
      </c>
      <c r="S305">
        <v>0.21199999999999999</v>
      </c>
      <c r="U305">
        <v>4.7</v>
      </c>
    </row>
    <row r="306" spans="1:21" x14ac:dyDescent="0.15">
      <c r="A306" s="6"/>
      <c r="R306">
        <f>AVERAGE(R2:R298)</f>
        <v>4.4729712230215837</v>
      </c>
      <c r="S306">
        <f>AVERAGE(S2:S298)</f>
        <v>0.18771808510638305</v>
      </c>
      <c r="U306">
        <f>AVERAGE(U3:U298)</f>
        <v>11.959497354497344</v>
      </c>
    </row>
    <row r="307" spans="1:21" x14ac:dyDescent="0.15">
      <c r="A307" s="1"/>
    </row>
    <row r="308" spans="1:21" x14ac:dyDescent="0.15">
      <c r="A308" s="1"/>
    </row>
    <row r="309" spans="1:21" x14ac:dyDescent="0.15">
      <c r="A309" s="4"/>
    </row>
    <row r="310" spans="1:21" x14ac:dyDescent="0.15">
      <c r="A310" s="4"/>
    </row>
    <row r="311" spans="1:21" x14ac:dyDescent="0.15">
      <c r="A311" s="1"/>
    </row>
    <row r="312" spans="1:21" x14ac:dyDescent="0.15">
      <c r="A312" s="1"/>
    </row>
    <row r="313" spans="1:21" x14ac:dyDescent="0.15">
      <c r="A313" s="1"/>
    </row>
    <row r="314" spans="1:21" x14ac:dyDescent="0.15">
      <c r="A314" s="4"/>
    </row>
    <row r="315" spans="1:21" x14ac:dyDescent="0.15">
      <c r="A315" s="10"/>
    </row>
    <row r="316" spans="1:21" x14ac:dyDescent="0.15">
      <c r="A316" s="1"/>
    </row>
    <row r="317" spans="1:21" x14ac:dyDescent="0.15">
      <c r="A317" s="1"/>
    </row>
    <row r="318" spans="1:21" x14ac:dyDescent="0.15">
      <c r="A318" s="1"/>
    </row>
    <row r="319" spans="1:21" x14ac:dyDescent="0.15">
      <c r="A319" s="6"/>
    </row>
    <row r="320" spans="1:21" x14ac:dyDescent="0.15">
      <c r="A320" s="6"/>
    </row>
    <row r="321" spans="1:8" x14ac:dyDescent="0.15">
      <c r="A321" s="6"/>
    </row>
    <row r="322" spans="1:8" x14ac:dyDescent="0.15">
      <c r="A322" s="6"/>
    </row>
    <row r="323" spans="1:8" x14ac:dyDescent="0.15">
      <c r="A323" s="1"/>
      <c r="H323" s="9"/>
    </row>
    <row r="324" spans="1:8" x14ac:dyDescent="0.15">
      <c r="A324" s="1"/>
    </row>
    <row r="325" spans="1:8" x14ac:dyDescent="0.15">
      <c r="A325" s="4"/>
    </row>
    <row r="326" spans="1:8" x14ac:dyDescent="0.15">
      <c r="A326" s="4"/>
    </row>
    <row r="327" spans="1:8" x14ac:dyDescent="0.15">
      <c r="A327" s="1"/>
    </row>
    <row r="328" spans="1:8" x14ac:dyDescent="0.15">
      <c r="A328" s="1"/>
    </row>
    <row r="329" spans="1:8" x14ac:dyDescent="0.15">
      <c r="A329" s="1"/>
    </row>
    <row r="330" spans="1:8" x14ac:dyDescent="0.15">
      <c r="A330" s="4"/>
    </row>
    <row r="331" spans="1:8" x14ac:dyDescent="0.15">
      <c r="A331" s="10"/>
    </row>
    <row r="332" spans="1:8" x14ac:dyDescent="0.15">
      <c r="A332" s="1"/>
    </row>
    <row r="333" spans="1:8" x14ac:dyDescent="0.15">
      <c r="A333" s="1"/>
    </row>
    <row r="334" spans="1:8" x14ac:dyDescent="0.15">
      <c r="A334" s="1"/>
    </row>
    <row r="335" spans="1:8" x14ac:dyDescent="0.15">
      <c r="A335" s="6"/>
    </row>
    <row r="336" spans="1:8" x14ac:dyDescent="0.15">
      <c r="A336" s="6"/>
    </row>
    <row r="337" spans="1:1" x14ac:dyDescent="0.15">
      <c r="A337" s="6"/>
    </row>
    <row r="338" spans="1:1" x14ac:dyDescent="0.15">
      <c r="A338" s="6"/>
    </row>
    <row r="339" spans="1:1" x14ac:dyDescent="0.15">
      <c r="A339" s="1"/>
    </row>
    <row r="340" spans="1:1" x14ac:dyDescent="0.15">
      <c r="A340" s="1"/>
    </row>
    <row r="341" spans="1:1" x14ac:dyDescent="0.15">
      <c r="A341" s="4"/>
    </row>
    <row r="342" spans="1:1" x14ac:dyDescent="0.15">
      <c r="A342" s="4"/>
    </row>
    <row r="343" spans="1:1" x14ac:dyDescent="0.15">
      <c r="A343" s="1"/>
    </row>
    <row r="344" spans="1:1" x14ac:dyDescent="0.15">
      <c r="A344" s="1"/>
    </row>
    <row r="345" spans="1:1" x14ac:dyDescent="0.15">
      <c r="A345" s="1"/>
    </row>
    <row r="346" spans="1:1" x14ac:dyDescent="0.15">
      <c r="A346" s="4"/>
    </row>
    <row r="347" spans="1:1" x14ac:dyDescent="0.15">
      <c r="A347" s="10"/>
    </row>
    <row r="348" spans="1:1" x14ac:dyDescent="0.15">
      <c r="A348" s="1"/>
    </row>
    <row r="349" spans="1:1" x14ac:dyDescent="0.15">
      <c r="A349" s="1"/>
    </row>
    <row r="350" spans="1:1" x14ac:dyDescent="0.15">
      <c r="A350" s="1"/>
    </row>
    <row r="351" spans="1:1" x14ac:dyDescent="0.15">
      <c r="A351" s="6"/>
    </row>
    <row r="352" spans="1:1" x14ac:dyDescent="0.15">
      <c r="A352" s="6"/>
    </row>
    <row r="353" spans="1:1" x14ac:dyDescent="0.15">
      <c r="A353" s="6"/>
    </row>
    <row r="354" spans="1:1" x14ac:dyDescent="0.15">
      <c r="A354" s="6"/>
    </row>
    <row r="355" spans="1:1" x14ac:dyDescent="0.15">
      <c r="A355" s="1"/>
    </row>
    <row r="356" spans="1:1" x14ac:dyDescent="0.15">
      <c r="A356" s="1"/>
    </row>
    <row r="357" spans="1:1" x14ac:dyDescent="0.15">
      <c r="A357" s="4"/>
    </row>
    <row r="358" spans="1:1" x14ac:dyDescent="0.15">
      <c r="A358" s="4"/>
    </row>
    <row r="359" spans="1:1" x14ac:dyDescent="0.15">
      <c r="A359" s="1"/>
    </row>
    <row r="360" spans="1:1" x14ac:dyDescent="0.15">
      <c r="A360" s="1"/>
    </row>
    <row r="361" spans="1:1" x14ac:dyDescent="0.15">
      <c r="A361" s="1"/>
    </row>
    <row r="362" spans="1:1" x14ac:dyDescent="0.15">
      <c r="A362" s="4"/>
    </row>
    <row r="363" spans="1:1" x14ac:dyDescent="0.15">
      <c r="A363" s="10"/>
    </row>
    <row r="364" spans="1:1" x14ac:dyDescent="0.15">
      <c r="A364" s="1"/>
    </row>
    <row r="365" spans="1:1" x14ac:dyDescent="0.15">
      <c r="A365" s="1"/>
    </row>
    <row r="366" spans="1:1" x14ac:dyDescent="0.15">
      <c r="A366" s="1"/>
    </row>
    <row r="367" spans="1:1" x14ac:dyDescent="0.15">
      <c r="A367" s="6"/>
    </row>
    <row r="368" spans="1:1" x14ac:dyDescent="0.15">
      <c r="A368" s="6"/>
    </row>
    <row r="369" spans="1:1" x14ac:dyDescent="0.15">
      <c r="A369" s="6"/>
    </row>
    <row r="370" spans="1:1" x14ac:dyDescent="0.15">
      <c r="A370" s="6"/>
    </row>
    <row r="371" spans="1:1" x14ac:dyDescent="0.15">
      <c r="A371" s="1"/>
    </row>
    <row r="372" spans="1:1" x14ac:dyDescent="0.15">
      <c r="A372" s="1"/>
    </row>
    <row r="373" spans="1:1" x14ac:dyDescent="0.15">
      <c r="A373" s="4"/>
    </row>
    <row r="374" spans="1:1" x14ac:dyDescent="0.15">
      <c r="A374" s="4"/>
    </row>
    <row r="375" spans="1:1" x14ac:dyDescent="0.15">
      <c r="A375" s="1"/>
    </row>
    <row r="376" spans="1:1" x14ac:dyDescent="0.15">
      <c r="A376" s="1"/>
    </row>
    <row r="377" spans="1:1" x14ac:dyDescent="0.15">
      <c r="A377" s="1"/>
    </row>
    <row r="378" spans="1:1" x14ac:dyDescent="0.15">
      <c r="A378" s="4"/>
    </row>
    <row r="379" spans="1:1" x14ac:dyDescent="0.15">
      <c r="A379" s="10"/>
    </row>
    <row r="380" spans="1:1" x14ac:dyDescent="0.15">
      <c r="A380" s="1"/>
    </row>
    <row r="381" spans="1:1" x14ac:dyDescent="0.15">
      <c r="A381" s="1"/>
    </row>
    <row r="382" spans="1:1" x14ac:dyDescent="0.15">
      <c r="A382" s="1"/>
    </row>
    <row r="383" spans="1:1" x14ac:dyDescent="0.15">
      <c r="A383" s="6"/>
    </row>
    <row r="384" spans="1:1" x14ac:dyDescent="0.15">
      <c r="A384" s="6"/>
    </row>
    <row r="385" spans="1:1" x14ac:dyDescent="0.15">
      <c r="A385" s="6"/>
    </row>
    <row r="386" spans="1:1" x14ac:dyDescent="0.15">
      <c r="A386" s="6"/>
    </row>
    <row r="387" spans="1:1" x14ac:dyDescent="0.15">
      <c r="A387" s="1"/>
    </row>
    <row r="388" spans="1:1" x14ac:dyDescent="0.15">
      <c r="A388" s="1"/>
    </row>
    <row r="389" spans="1:1" x14ac:dyDescent="0.15">
      <c r="A389" s="4"/>
    </row>
    <row r="390" spans="1:1" x14ac:dyDescent="0.15">
      <c r="A390" s="4"/>
    </row>
    <row r="391" spans="1:1" x14ac:dyDescent="0.15">
      <c r="A391" s="1"/>
    </row>
    <row r="392" spans="1:1" x14ac:dyDescent="0.15">
      <c r="A392" s="1"/>
    </row>
    <row r="393" spans="1:1" x14ac:dyDescent="0.15">
      <c r="A393" s="1"/>
    </row>
    <row r="394" spans="1:1" x14ac:dyDescent="0.15">
      <c r="A394" s="4"/>
    </row>
    <row r="395" spans="1:1" x14ac:dyDescent="0.15">
      <c r="A395" s="10"/>
    </row>
    <row r="396" spans="1:1" x14ac:dyDescent="0.15">
      <c r="A396" s="1"/>
    </row>
    <row r="397" spans="1:1" x14ac:dyDescent="0.15">
      <c r="A397" s="1"/>
    </row>
    <row r="398" spans="1:1" x14ac:dyDescent="0.15">
      <c r="A398" s="1"/>
    </row>
    <row r="399" spans="1:1" x14ac:dyDescent="0.15">
      <c r="A399" s="6"/>
    </row>
    <row r="400" spans="1:1" x14ac:dyDescent="0.15">
      <c r="A400" s="6"/>
    </row>
    <row r="401" spans="1:6" x14ac:dyDescent="0.15">
      <c r="A401" s="6"/>
    </row>
    <row r="402" spans="1:6" x14ac:dyDescent="0.15">
      <c r="A402" s="6"/>
    </row>
    <row r="403" spans="1:6" x14ac:dyDescent="0.15">
      <c r="A403" s="1"/>
    </row>
    <row r="404" spans="1:6" x14ac:dyDescent="0.15">
      <c r="A404" s="1"/>
    </row>
    <row r="405" spans="1:6" x14ac:dyDescent="0.15">
      <c r="A405" s="4"/>
    </row>
    <row r="406" spans="1:6" x14ac:dyDescent="0.15">
      <c r="A406" s="4"/>
    </row>
    <row r="407" spans="1:6" x14ac:dyDescent="0.15">
      <c r="A407" s="1"/>
    </row>
    <row r="408" spans="1:6" x14ac:dyDescent="0.15">
      <c r="A408" s="1"/>
    </row>
    <row r="409" spans="1:6" x14ac:dyDescent="0.15">
      <c r="A409" s="1"/>
    </row>
    <row r="410" spans="1:6" x14ac:dyDescent="0.15">
      <c r="A410" s="4"/>
    </row>
    <row r="411" spans="1:6" x14ac:dyDescent="0.15">
      <c r="A411" s="10"/>
    </row>
    <row r="412" spans="1:6" x14ac:dyDescent="0.15">
      <c r="A412" s="1"/>
      <c r="F412" s="11"/>
    </row>
    <row r="413" spans="1:6" x14ac:dyDescent="0.15">
      <c r="A413" s="1"/>
    </row>
    <row r="414" spans="1:6" x14ac:dyDescent="0.15">
      <c r="A414" s="1"/>
    </row>
    <row r="415" spans="1:6" x14ac:dyDescent="0.15">
      <c r="A415" s="6"/>
    </row>
    <row r="416" spans="1:6" x14ac:dyDescent="0.15">
      <c r="A416" s="6"/>
    </row>
    <row r="417" spans="1:1" x14ac:dyDescent="0.15">
      <c r="A417" s="6"/>
    </row>
    <row r="418" spans="1:1" x14ac:dyDescent="0.15">
      <c r="A418" s="6"/>
    </row>
    <row r="419" spans="1:1" x14ac:dyDescent="0.15">
      <c r="A419" s="1"/>
    </row>
    <row r="420" spans="1:1" x14ac:dyDescent="0.15">
      <c r="A420" s="1"/>
    </row>
    <row r="421" spans="1:1" x14ac:dyDescent="0.15">
      <c r="A421" s="4"/>
    </row>
    <row r="422" spans="1:1" x14ac:dyDescent="0.15">
      <c r="A422" s="4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4"/>
    </row>
    <row r="427" spans="1:1" x14ac:dyDescent="0.15">
      <c r="A427" s="4"/>
    </row>
    <row r="428" spans="1:1" x14ac:dyDescent="0.15">
      <c r="A428" s="1"/>
    </row>
    <row r="429" spans="1:1" x14ac:dyDescent="0.15">
      <c r="A429" s="1"/>
    </row>
    <row r="430" spans="1:1" x14ac:dyDescent="0.15">
      <c r="A430" s="1"/>
    </row>
    <row r="431" spans="1:1" x14ac:dyDescent="0.15">
      <c r="A431" s="6"/>
    </row>
    <row r="432" spans="1:1" x14ac:dyDescent="0.15">
      <c r="A432" s="6"/>
    </row>
    <row r="433" spans="1:1" x14ac:dyDescent="0.15">
      <c r="A433" s="6"/>
    </row>
    <row r="434" spans="1:1" x14ac:dyDescent="0.15">
      <c r="A434" s="6"/>
    </row>
    <row r="435" spans="1:1" x14ac:dyDescent="0.15">
      <c r="A435" s="1"/>
    </row>
    <row r="436" spans="1:1" x14ac:dyDescent="0.15">
      <c r="A436" s="1"/>
    </row>
    <row r="437" spans="1:1" x14ac:dyDescent="0.15">
      <c r="A437" s="4"/>
    </row>
    <row r="438" spans="1:1" x14ac:dyDescent="0.15">
      <c r="A438" s="4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4"/>
    </row>
    <row r="443" spans="1:1" x14ac:dyDescent="0.15">
      <c r="A443" s="10"/>
    </row>
    <row r="444" spans="1:1" x14ac:dyDescent="0.15">
      <c r="A444" s="1"/>
    </row>
    <row r="445" spans="1:1" x14ac:dyDescent="0.15">
      <c r="A445" s="1"/>
    </row>
    <row r="446" spans="1:1" x14ac:dyDescent="0.15">
      <c r="A446" s="1"/>
    </row>
    <row r="447" spans="1:1" x14ac:dyDescent="0.15">
      <c r="A447" s="6"/>
    </row>
    <row r="448" spans="1:1" x14ac:dyDescent="0.15">
      <c r="A448" s="6"/>
    </row>
    <row r="449" spans="1:1" x14ac:dyDescent="0.15">
      <c r="A449" s="6"/>
    </row>
    <row r="450" spans="1:1" x14ac:dyDescent="0.15">
      <c r="A450" s="6"/>
    </row>
    <row r="451" spans="1:1" x14ac:dyDescent="0.15">
      <c r="A451" s="1"/>
    </row>
    <row r="452" spans="1:1" x14ac:dyDescent="0.15">
      <c r="A452" s="1"/>
    </row>
    <row r="453" spans="1:1" x14ac:dyDescent="0.15">
      <c r="A453" s="4"/>
    </row>
    <row r="454" spans="1:1" x14ac:dyDescent="0.15">
      <c r="A454" s="4"/>
    </row>
    <row r="455" spans="1:1" x14ac:dyDescent="0.15">
      <c r="A455" s="1"/>
    </row>
    <row r="456" spans="1:1" x14ac:dyDescent="0.15">
      <c r="A456" s="1"/>
    </row>
    <row r="457" spans="1:1" x14ac:dyDescent="0.15">
      <c r="A457" s="1"/>
    </row>
    <row r="458" spans="1:1" x14ac:dyDescent="0.15">
      <c r="A458" s="4"/>
    </row>
    <row r="459" spans="1:1" x14ac:dyDescent="0.15">
      <c r="A459" s="10"/>
    </row>
    <row r="460" spans="1:1" x14ac:dyDescent="0.15">
      <c r="A460" s="1"/>
    </row>
    <row r="461" spans="1:1" x14ac:dyDescent="0.15">
      <c r="A461" s="1"/>
    </row>
    <row r="462" spans="1:1" x14ac:dyDescent="0.15">
      <c r="A462" s="1"/>
    </row>
    <row r="463" spans="1:1" x14ac:dyDescent="0.15">
      <c r="A463" s="6"/>
    </row>
    <row r="464" spans="1:1" x14ac:dyDescent="0.15">
      <c r="A464" s="6"/>
    </row>
    <row r="465" spans="1:1" x14ac:dyDescent="0.15">
      <c r="A465" s="6"/>
    </row>
    <row r="466" spans="1:1" x14ac:dyDescent="0.15">
      <c r="A466" s="6"/>
    </row>
    <row r="467" spans="1:1" x14ac:dyDescent="0.15">
      <c r="A467" s="1"/>
    </row>
    <row r="468" spans="1:1" x14ac:dyDescent="0.15">
      <c r="A468" s="1"/>
    </row>
    <row r="469" spans="1:1" x14ac:dyDescent="0.15">
      <c r="A469" s="4"/>
    </row>
    <row r="470" spans="1:1" x14ac:dyDescent="0.15">
      <c r="A470" s="4"/>
    </row>
    <row r="471" spans="1:1" x14ac:dyDescent="0.15">
      <c r="A471" s="1"/>
    </row>
    <row r="472" spans="1:1" x14ac:dyDescent="0.15">
      <c r="A472" s="1"/>
    </row>
    <row r="473" spans="1:1" x14ac:dyDescent="0.15">
      <c r="A473" s="1"/>
    </row>
    <row r="474" spans="1:1" x14ac:dyDescent="0.15">
      <c r="A474" s="4"/>
    </row>
    <row r="475" spans="1:1" x14ac:dyDescent="0.15">
      <c r="A475" s="10"/>
    </row>
    <row r="476" spans="1:1" x14ac:dyDescent="0.15">
      <c r="A476" s="1"/>
    </row>
    <row r="477" spans="1:1" x14ac:dyDescent="0.15">
      <c r="A477" s="1"/>
    </row>
    <row r="478" spans="1:1" x14ac:dyDescent="0.15">
      <c r="A478" s="1"/>
    </row>
    <row r="479" spans="1:1" x14ac:dyDescent="0.15">
      <c r="A479" s="6"/>
    </row>
    <row r="480" spans="1:1" x14ac:dyDescent="0.15">
      <c r="A480" s="6"/>
    </row>
    <row r="481" spans="1:1" x14ac:dyDescent="0.15">
      <c r="A481" s="6"/>
    </row>
    <row r="482" spans="1:1" x14ac:dyDescent="0.15">
      <c r="A482" s="6"/>
    </row>
    <row r="483" spans="1:1" x14ac:dyDescent="0.15">
      <c r="A483" s="1"/>
    </row>
    <row r="484" spans="1:1" x14ac:dyDescent="0.15">
      <c r="A484" s="1"/>
    </row>
    <row r="485" spans="1:1" x14ac:dyDescent="0.15">
      <c r="A485" s="1"/>
    </row>
    <row r="486" spans="1:1" x14ac:dyDescent="0.15">
      <c r="A486" s="1"/>
    </row>
    <row r="487" spans="1:1" x14ac:dyDescent="0.15">
      <c r="A487" s="4"/>
    </row>
    <row r="488" spans="1:1" x14ac:dyDescent="0.15">
      <c r="A488" s="4"/>
    </row>
    <row r="489" spans="1:1" x14ac:dyDescent="0.15">
      <c r="A489" s="1"/>
    </row>
    <row r="490" spans="1:1" x14ac:dyDescent="0.15">
      <c r="A490" s="1"/>
    </row>
    <row r="491" spans="1:1" x14ac:dyDescent="0.15">
      <c r="A491" s="1"/>
    </row>
    <row r="492" spans="1:1" x14ac:dyDescent="0.15">
      <c r="A492" s="4"/>
    </row>
    <row r="493" spans="1:1" x14ac:dyDescent="0.15">
      <c r="A493" s="10"/>
    </row>
    <row r="494" spans="1:1" x14ac:dyDescent="0.15">
      <c r="A494" s="1"/>
    </row>
    <row r="495" spans="1:1" x14ac:dyDescent="0.15">
      <c r="A495" s="1"/>
    </row>
    <row r="496" spans="1:1" x14ac:dyDescent="0.15">
      <c r="A496" s="1"/>
    </row>
    <row r="497" spans="1:1" x14ac:dyDescent="0.15">
      <c r="A497" s="6"/>
    </row>
    <row r="498" spans="1:1" x14ac:dyDescent="0.15">
      <c r="A498" s="6"/>
    </row>
    <row r="499" spans="1:1" x14ac:dyDescent="0.15">
      <c r="A499" s="1"/>
    </row>
    <row r="500" spans="1:1" x14ac:dyDescent="0.15">
      <c r="A500" s="1"/>
    </row>
    <row r="501" spans="1:1" x14ac:dyDescent="0.15">
      <c r="A501" s="4"/>
    </row>
    <row r="502" spans="1:1" x14ac:dyDescent="0.15">
      <c r="A502" s="4"/>
    </row>
    <row r="503" spans="1:1" x14ac:dyDescent="0.15">
      <c r="A503" s="1"/>
    </row>
    <row r="504" spans="1:1" x14ac:dyDescent="0.15">
      <c r="A504" s="1"/>
    </row>
    <row r="505" spans="1:1" x14ac:dyDescent="0.15">
      <c r="A505" s="1"/>
    </row>
    <row r="506" spans="1:1" x14ac:dyDescent="0.15">
      <c r="A506" s="10"/>
    </row>
    <row r="507" spans="1:1" x14ac:dyDescent="0.15">
      <c r="A507" s="1"/>
    </row>
    <row r="508" spans="1:1" x14ac:dyDescent="0.15">
      <c r="A508" s="1"/>
    </row>
    <row r="509" spans="1:1" x14ac:dyDescent="0.15">
      <c r="A509" s="4"/>
    </row>
    <row r="510" spans="1:1" x14ac:dyDescent="0.15">
      <c r="A510" s="1"/>
    </row>
    <row r="511" spans="1:1" x14ac:dyDescent="0.15">
      <c r="A511" s="1"/>
    </row>
    <row r="512" spans="1:1" x14ac:dyDescent="0.15">
      <c r="A512" s="1"/>
    </row>
    <row r="513" spans="1:1" x14ac:dyDescent="0.15">
      <c r="A513" s="6"/>
    </row>
    <row r="514" spans="1:1" x14ac:dyDescent="0.15">
      <c r="A514" s="6"/>
    </row>
    <row r="515" spans="1:1" x14ac:dyDescent="0.15">
      <c r="A515" s="6"/>
    </row>
    <row r="516" spans="1:1" x14ac:dyDescent="0.15">
      <c r="A516" s="6"/>
    </row>
    <row r="517" spans="1:1" x14ac:dyDescent="0.15">
      <c r="A517" s="12"/>
    </row>
    <row r="518" spans="1:1" x14ac:dyDescent="0.15">
      <c r="A518" s="12"/>
    </row>
    <row r="519" spans="1:1" x14ac:dyDescent="0.15">
      <c r="A519" s="12"/>
    </row>
    <row r="521" spans="1:1" x14ac:dyDescent="0.15">
      <c r="A521" s="1"/>
    </row>
    <row r="522" spans="1:1" x14ac:dyDescent="0.15">
      <c r="A522" s="12"/>
    </row>
    <row r="523" spans="1:1" x14ac:dyDescent="0.15">
      <c r="A523" s="12"/>
    </row>
    <row r="524" spans="1:1" x14ac:dyDescent="0.15">
      <c r="A524" s="12"/>
    </row>
    <row r="525" spans="1:1" x14ac:dyDescent="0.15">
      <c r="A525" s="10"/>
    </row>
    <row r="526" spans="1:1" x14ac:dyDescent="0.15">
      <c r="A526" s="10"/>
    </row>
    <row r="527" spans="1:1" x14ac:dyDescent="0.15">
      <c r="A527" s="1"/>
    </row>
    <row r="528" spans="1:1" x14ac:dyDescent="0.15">
      <c r="A528" s="10"/>
    </row>
  </sheetData>
  <phoneticPr fontId="1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U466"/>
  <sheetViews>
    <sheetView topLeftCell="A52" zoomScale="75" workbookViewId="0">
      <selection activeCell="A73" sqref="A73:IV77"/>
    </sheetView>
  </sheetViews>
  <sheetFormatPr baseColWidth="10" defaultRowHeight="13" x14ac:dyDescent="0.15"/>
  <cols>
    <col min="1" max="1" width="16.5" customWidth="1"/>
    <col min="2" max="2" width="18.83203125" customWidth="1"/>
    <col min="3" max="3" width="15.33203125" customWidth="1"/>
    <col min="4" max="4" width="12.5" customWidth="1"/>
    <col min="5" max="5" width="14" customWidth="1"/>
    <col min="6" max="6" width="13.5" customWidth="1"/>
    <col min="7" max="7" width="16.5" customWidth="1"/>
    <col min="8" max="8" width="11.33203125" customWidth="1"/>
    <col min="9" max="9" width="17.1640625" customWidth="1"/>
    <col min="10" max="256" width="8.83203125" customWidth="1"/>
  </cols>
  <sheetData>
    <row r="1" spans="1:21" s="5" customFormat="1" x14ac:dyDescent="0.15">
      <c r="A1" s="5" t="s">
        <v>107</v>
      </c>
      <c r="B1" s="5" t="s">
        <v>19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278</v>
      </c>
    </row>
    <row r="2" spans="1:21" s="20" customFormat="1" x14ac:dyDescent="0.15">
      <c r="A2" s="19">
        <v>38615</v>
      </c>
      <c r="B2" s="20" t="s">
        <v>68</v>
      </c>
      <c r="C2" s="20" t="s">
        <v>69</v>
      </c>
      <c r="D2" s="20" t="s">
        <v>132</v>
      </c>
      <c r="E2" s="20">
        <v>2</v>
      </c>
      <c r="F2" s="20">
        <v>1</v>
      </c>
      <c r="G2" s="20">
        <v>1</v>
      </c>
      <c r="H2" s="20">
        <v>1</v>
      </c>
      <c r="I2" s="20">
        <v>1</v>
      </c>
      <c r="J2" s="20" t="s">
        <v>22</v>
      </c>
      <c r="K2" s="20" t="s">
        <v>124</v>
      </c>
      <c r="L2" s="20" t="s">
        <v>131</v>
      </c>
      <c r="M2" s="20" t="s">
        <v>22</v>
      </c>
      <c r="N2" s="20">
        <v>2</v>
      </c>
      <c r="O2" s="20">
        <v>0.06</v>
      </c>
      <c r="P2" s="20">
        <v>7.3</v>
      </c>
      <c r="Q2" s="20">
        <v>6.51</v>
      </c>
      <c r="R2" s="20">
        <v>1.33</v>
      </c>
      <c r="S2" s="20">
        <v>5.2999999999999999E-2</v>
      </c>
      <c r="T2" s="20">
        <v>5</v>
      </c>
      <c r="U2" s="20">
        <v>16.100000000000001</v>
      </c>
    </row>
    <row r="3" spans="1:21" s="20" customFormat="1" x14ac:dyDescent="0.15">
      <c r="A3" s="19">
        <v>38629</v>
      </c>
      <c r="E3" s="20">
        <v>2</v>
      </c>
      <c r="F3" s="20">
        <v>2</v>
      </c>
      <c r="G3" s="20">
        <v>3</v>
      </c>
      <c r="H3" s="20">
        <v>2</v>
      </c>
      <c r="I3" s="20">
        <v>2</v>
      </c>
      <c r="J3" s="20">
        <v>2</v>
      </c>
      <c r="K3" s="20" t="s">
        <v>111</v>
      </c>
      <c r="L3" s="20" t="s">
        <v>147</v>
      </c>
      <c r="M3" s="20" t="s">
        <v>22</v>
      </c>
      <c r="N3" s="20">
        <v>2</v>
      </c>
      <c r="O3" s="20">
        <v>0.08</v>
      </c>
      <c r="P3" s="20">
        <v>9.41</v>
      </c>
      <c r="Q3" s="20">
        <v>7.15</v>
      </c>
      <c r="R3" s="20">
        <v>3.762</v>
      </c>
      <c r="S3" s="20">
        <v>6.2E-2</v>
      </c>
      <c r="U3" s="20">
        <v>12.2</v>
      </c>
    </row>
    <row r="4" spans="1:21" s="20" customFormat="1" x14ac:dyDescent="0.15">
      <c r="A4" s="22">
        <v>38643</v>
      </c>
      <c r="E4" s="20">
        <v>4</v>
      </c>
      <c r="F4" s="20">
        <v>1</v>
      </c>
      <c r="G4" s="20">
        <v>1</v>
      </c>
      <c r="H4" s="20">
        <v>1</v>
      </c>
      <c r="I4" s="20">
        <v>2</v>
      </c>
      <c r="J4" s="20">
        <v>3</v>
      </c>
      <c r="K4" s="20" t="s">
        <v>147</v>
      </c>
      <c r="L4" s="20" t="s">
        <v>155</v>
      </c>
      <c r="M4" s="20" t="s">
        <v>22</v>
      </c>
      <c r="N4" s="20">
        <v>2</v>
      </c>
      <c r="O4" s="20">
        <v>7.0000000000000007E-2</v>
      </c>
      <c r="P4" s="20">
        <v>9.8800000000000008</v>
      </c>
      <c r="Q4" s="20">
        <v>6</v>
      </c>
      <c r="R4" s="20">
        <v>2.5289999999999999</v>
      </c>
      <c r="S4" s="20">
        <v>0.161</v>
      </c>
      <c r="U4" s="20">
        <v>30.5</v>
      </c>
    </row>
    <row r="5" spans="1:21" s="20" customFormat="1" x14ac:dyDescent="0.15">
      <c r="A5" s="22">
        <v>38657</v>
      </c>
      <c r="E5" s="20">
        <v>4</v>
      </c>
      <c r="F5" s="20">
        <v>1</v>
      </c>
      <c r="G5" s="20">
        <v>1</v>
      </c>
      <c r="H5" s="20">
        <v>1</v>
      </c>
      <c r="I5" s="20">
        <v>2</v>
      </c>
      <c r="J5" s="20">
        <v>5</v>
      </c>
      <c r="K5" s="20" t="s">
        <v>163</v>
      </c>
      <c r="L5" s="20" t="s">
        <v>165</v>
      </c>
      <c r="M5" s="20" t="s">
        <v>22</v>
      </c>
      <c r="N5" s="20">
        <v>2</v>
      </c>
      <c r="O5" s="20">
        <v>0.06</v>
      </c>
      <c r="P5" s="20">
        <v>10.7</v>
      </c>
      <c r="Q5" s="20">
        <v>6.1</v>
      </c>
      <c r="R5" s="20">
        <v>4.28</v>
      </c>
      <c r="S5" s="20">
        <v>0.161</v>
      </c>
      <c r="U5" s="20">
        <v>47.8</v>
      </c>
    </row>
    <row r="6" spans="1:21" s="20" customFormat="1" x14ac:dyDescent="0.15">
      <c r="A6" s="19">
        <v>38671</v>
      </c>
      <c r="E6" s="20">
        <v>4</v>
      </c>
      <c r="F6" s="20">
        <v>1</v>
      </c>
      <c r="G6" s="20">
        <v>3</v>
      </c>
      <c r="H6" s="20">
        <v>2</v>
      </c>
      <c r="I6" s="20">
        <v>2</v>
      </c>
      <c r="J6" s="20">
        <v>3</v>
      </c>
      <c r="K6" s="20" t="s">
        <v>130</v>
      </c>
      <c r="L6" s="20" t="s">
        <v>163</v>
      </c>
      <c r="M6" s="20" t="s">
        <v>22</v>
      </c>
      <c r="N6" s="20">
        <v>2</v>
      </c>
      <c r="O6" s="20">
        <v>0.06</v>
      </c>
      <c r="P6" s="20">
        <v>11.11</v>
      </c>
      <c r="Q6" s="20">
        <v>6.23</v>
      </c>
      <c r="R6" s="20">
        <v>3.45</v>
      </c>
      <c r="S6" s="20">
        <v>5.3999999999999999E-2</v>
      </c>
      <c r="U6" s="20">
        <v>40.200000000000003</v>
      </c>
    </row>
    <row r="7" spans="1:21" s="20" customFormat="1" x14ac:dyDescent="0.15">
      <c r="A7" s="19">
        <v>38685</v>
      </c>
      <c r="E7" s="20">
        <v>4</v>
      </c>
      <c r="F7" s="20">
        <v>2</v>
      </c>
      <c r="G7" s="20">
        <v>3</v>
      </c>
      <c r="H7" s="20">
        <v>2</v>
      </c>
      <c r="I7" s="20">
        <v>3</v>
      </c>
      <c r="J7" s="20">
        <v>6</v>
      </c>
      <c r="K7" s="20" t="s">
        <v>130</v>
      </c>
      <c r="L7" s="20" t="s">
        <v>156</v>
      </c>
      <c r="M7" s="20" t="s">
        <v>22</v>
      </c>
      <c r="N7" s="20">
        <v>2</v>
      </c>
      <c r="O7" s="20">
        <v>0.06</v>
      </c>
      <c r="P7" s="20">
        <v>13.2</v>
      </c>
      <c r="Q7" s="20">
        <v>6.55</v>
      </c>
      <c r="R7" s="20">
        <v>2.4769999999999999</v>
      </c>
      <c r="S7" s="20">
        <v>8.7999999999999995E-2</v>
      </c>
      <c r="U7" s="20">
        <v>7.1</v>
      </c>
    </row>
    <row r="8" spans="1:21" s="20" customFormat="1" x14ac:dyDescent="0.15">
      <c r="A8" s="19">
        <v>38699</v>
      </c>
      <c r="E8" s="20">
        <v>2</v>
      </c>
      <c r="F8" s="20">
        <v>1</v>
      </c>
      <c r="G8" s="20">
        <v>1</v>
      </c>
      <c r="H8" s="20">
        <v>1</v>
      </c>
      <c r="I8" s="20">
        <v>2</v>
      </c>
      <c r="J8" s="20">
        <v>7</v>
      </c>
      <c r="K8" s="20" t="s">
        <v>219</v>
      </c>
      <c r="L8" s="20" t="s">
        <v>215</v>
      </c>
      <c r="M8" s="20" t="s">
        <v>22</v>
      </c>
      <c r="N8" s="20">
        <v>2</v>
      </c>
      <c r="O8" s="20">
        <v>0.06</v>
      </c>
      <c r="P8" s="20">
        <v>10.51</v>
      </c>
      <c r="Q8" s="20">
        <v>6.33</v>
      </c>
      <c r="R8" s="20">
        <v>7.0919999999999996</v>
      </c>
      <c r="S8" s="20">
        <v>0.16400000000000001</v>
      </c>
      <c r="U8" s="20">
        <v>5</v>
      </c>
    </row>
    <row r="9" spans="1:21" s="46" customFormat="1" x14ac:dyDescent="0.15">
      <c r="A9" s="53">
        <v>38804</v>
      </c>
      <c r="E9" s="46">
        <v>1</v>
      </c>
      <c r="F9" s="46">
        <v>2</v>
      </c>
      <c r="G9" s="46">
        <v>2</v>
      </c>
      <c r="H9" s="46">
        <v>1</v>
      </c>
      <c r="I9" s="46">
        <v>2</v>
      </c>
      <c r="J9" s="46">
        <v>7</v>
      </c>
      <c r="K9" s="46" t="s">
        <v>156</v>
      </c>
      <c r="L9" s="46" t="s">
        <v>177</v>
      </c>
      <c r="M9" s="46" t="s">
        <v>22</v>
      </c>
      <c r="N9" s="46">
        <v>2</v>
      </c>
      <c r="O9" s="46">
        <v>0.03</v>
      </c>
      <c r="P9" s="46">
        <v>12.7</v>
      </c>
      <c r="Q9" s="46">
        <v>6.35</v>
      </c>
      <c r="S9" s="46">
        <v>0.17899999999999999</v>
      </c>
      <c r="U9" s="46">
        <v>3</v>
      </c>
    </row>
    <row r="10" spans="1:21" s="46" customFormat="1" x14ac:dyDescent="0.15">
      <c r="A10" s="45">
        <v>38818</v>
      </c>
      <c r="E10" s="46">
        <v>2</v>
      </c>
      <c r="F10" s="46">
        <v>1</v>
      </c>
      <c r="G10" s="46">
        <v>1</v>
      </c>
      <c r="H10" s="46">
        <v>1</v>
      </c>
      <c r="I10" s="46">
        <v>2</v>
      </c>
      <c r="J10" s="46">
        <v>1</v>
      </c>
      <c r="K10" s="46" t="s">
        <v>190</v>
      </c>
      <c r="L10" s="46" t="s">
        <v>165</v>
      </c>
      <c r="M10" s="46" t="s">
        <v>22</v>
      </c>
      <c r="N10" s="46">
        <v>2</v>
      </c>
      <c r="O10" s="46">
        <v>0</v>
      </c>
      <c r="P10" s="46">
        <v>11.11</v>
      </c>
      <c r="Q10" s="46">
        <v>7.9</v>
      </c>
      <c r="S10" s="46">
        <v>0.13200000000000001</v>
      </c>
      <c r="U10" s="46">
        <v>7.7</v>
      </c>
    </row>
    <row r="11" spans="1:21" s="46" customFormat="1" x14ac:dyDescent="0.15">
      <c r="A11" s="45">
        <v>38832</v>
      </c>
      <c r="E11" s="46">
        <v>2</v>
      </c>
      <c r="F11" s="46">
        <v>1</v>
      </c>
      <c r="G11" s="46">
        <v>1</v>
      </c>
      <c r="H11" s="46">
        <v>4</v>
      </c>
      <c r="I11" s="46">
        <v>1</v>
      </c>
      <c r="J11" s="46">
        <v>7</v>
      </c>
      <c r="K11" s="46" t="s">
        <v>130</v>
      </c>
      <c r="L11" s="46" t="s">
        <v>125</v>
      </c>
      <c r="M11" s="46" t="s">
        <v>22</v>
      </c>
      <c r="N11" s="46">
        <v>2</v>
      </c>
      <c r="O11" s="46">
        <v>0.11</v>
      </c>
      <c r="P11" s="46">
        <v>8.7100000000000009</v>
      </c>
      <c r="Q11" s="46">
        <v>7.49</v>
      </c>
      <c r="S11" s="46">
        <v>7.2999999999999995E-2</v>
      </c>
      <c r="U11" s="46">
        <v>7.5</v>
      </c>
    </row>
    <row r="12" spans="1:21" s="46" customFormat="1" x14ac:dyDescent="0.15">
      <c r="A12" s="45">
        <v>38846</v>
      </c>
      <c r="E12" s="46">
        <v>4</v>
      </c>
      <c r="F12" s="46">
        <v>2</v>
      </c>
      <c r="G12" s="46">
        <v>1</v>
      </c>
      <c r="H12" s="46">
        <v>4</v>
      </c>
      <c r="I12" s="46">
        <v>3</v>
      </c>
      <c r="J12" s="46">
        <v>3</v>
      </c>
      <c r="K12" s="46" t="s">
        <v>156</v>
      </c>
      <c r="L12" s="46" t="s">
        <v>153</v>
      </c>
      <c r="M12" s="46" t="s">
        <v>22</v>
      </c>
      <c r="N12" s="46">
        <v>2</v>
      </c>
      <c r="O12" s="46">
        <v>0.28000000000000003</v>
      </c>
      <c r="P12" s="46">
        <v>10.02</v>
      </c>
      <c r="Q12" s="46">
        <v>7.41</v>
      </c>
      <c r="S12" s="46">
        <v>0.16900000000000001</v>
      </c>
      <c r="U12" s="46">
        <v>5.7</v>
      </c>
    </row>
    <row r="13" spans="1:21" s="46" customFormat="1" x14ac:dyDescent="0.15">
      <c r="A13" s="47">
        <v>38860</v>
      </c>
      <c r="E13" s="46">
        <v>4</v>
      </c>
      <c r="F13" s="46">
        <v>1</v>
      </c>
      <c r="G13" s="46">
        <v>1</v>
      </c>
      <c r="H13" s="46">
        <v>1</v>
      </c>
      <c r="I13" s="46">
        <v>2</v>
      </c>
      <c r="J13" s="46">
        <v>8</v>
      </c>
      <c r="K13" s="46" t="s">
        <v>177</v>
      </c>
      <c r="L13" s="46" t="s">
        <v>155</v>
      </c>
      <c r="M13" s="46" t="s">
        <v>22</v>
      </c>
      <c r="N13" s="46">
        <v>2</v>
      </c>
      <c r="O13" s="46">
        <v>0.05</v>
      </c>
      <c r="P13" s="46">
        <v>10.08</v>
      </c>
      <c r="Q13" s="46">
        <v>7.09</v>
      </c>
      <c r="S13" s="46">
        <v>0.13200000000000001</v>
      </c>
      <c r="U13" s="46">
        <v>4.4000000000000004</v>
      </c>
    </row>
    <row r="14" spans="1:21" s="46" customFormat="1" x14ac:dyDescent="0.15">
      <c r="A14" s="47">
        <v>38874</v>
      </c>
      <c r="E14" s="46">
        <v>2</v>
      </c>
      <c r="F14" s="46">
        <v>2</v>
      </c>
      <c r="G14" s="46">
        <v>3</v>
      </c>
      <c r="H14" s="46">
        <v>5</v>
      </c>
      <c r="I14" s="46">
        <v>3</v>
      </c>
      <c r="J14" s="46">
        <v>2</v>
      </c>
      <c r="K14" s="46" t="s">
        <v>147</v>
      </c>
      <c r="L14" s="46" t="s">
        <v>111</v>
      </c>
      <c r="M14" s="46" t="s">
        <v>22</v>
      </c>
      <c r="N14" s="46">
        <v>2</v>
      </c>
      <c r="O14" s="46">
        <v>0.03</v>
      </c>
      <c r="P14" s="46">
        <v>8.06</v>
      </c>
      <c r="Q14" s="46">
        <v>6.68</v>
      </c>
      <c r="S14" s="46">
        <v>0.193</v>
      </c>
      <c r="U14" s="46">
        <v>8.8000000000000007</v>
      </c>
    </row>
    <row r="15" spans="1:21" s="46" customFormat="1" x14ac:dyDescent="0.15">
      <c r="A15" s="47">
        <v>38888</v>
      </c>
      <c r="E15" s="46">
        <v>2</v>
      </c>
      <c r="F15" s="46">
        <v>1</v>
      </c>
      <c r="G15" s="46">
        <v>2</v>
      </c>
      <c r="H15" s="46">
        <v>3</v>
      </c>
      <c r="I15" s="46">
        <v>2</v>
      </c>
      <c r="J15" s="46">
        <v>8</v>
      </c>
      <c r="K15" s="46" t="s">
        <v>140</v>
      </c>
      <c r="L15" s="46" t="s">
        <v>112</v>
      </c>
      <c r="M15" s="46" t="s">
        <v>22</v>
      </c>
      <c r="N15" s="46">
        <v>2</v>
      </c>
      <c r="O15" s="46">
        <v>0.11</v>
      </c>
      <c r="P15" s="46">
        <v>9.5399999999999991</v>
      </c>
      <c r="Q15" s="46">
        <v>7.14</v>
      </c>
      <c r="R15" s="46">
        <v>0.5</v>
      </c>
      <c r="S15" s="46">
        <v>0.20699999999999999</v>
      </c>
      <c r="U15" s="46">
        <v>14.9</v>
      </c>
    </row>
    <row r="16" spans="1:21" s="27" customFormat="1" x14ac:dyDescent="0.15">
      <c r="A16" s="26">
        <v>38903</v>
      </c>
      <c r="E16" s="27">
        <v>4</v>
      </c>
      <c r="F16" s="27">
        <v>2</v>
      </c>
      <c r="G16" s="27">
        <v>3</v>
      </c>
      <c r="H16" s="27">
        <v>5</v>
      </c>
      <c r="I16" s="27">
        <v>2</v>
      </c>
      <c r="J16" s="27">
        <v>8</v>
      </c>
      <c r="K16" s="27" t="s">
        <v>140</v>
      </c>
      <c r="L16" s="27" t="s">
        <v>112</v>
      </c>
      <c r="M16" s="27" t="s">
        <v>22</v>
      </c>
      <c r="N16" s="27">
        <v>2</v>
      </c>
      <c r="O16" s="27">
        <v>0.06</v>
      </c>
      <c r="P16" s="27">
        <v>7.92</v>
      </c>
      <c r="Q16" s="27">
        <v>7.01</v>
      </c>
      <c r="R16" s="27">
        <v>1.1000000000000001</v>
      </c>
      <c r="S16" s="27">
        <v>0.22900000000000001</v>
      </c>
      <c r="U16" s="27">
        <v>13.1</v>
      </c>
    </row>
    <row r="17" spans="1:21" s="27" customFormat="1" x14ac:dyDescent="0.15">
      <c r="A17" s="26">
        <v>38916</v>
      </c>
      <c r="E17" s="27">
        <v>3</v>
      </c>
      <c r="F17" s="27">
        <v>1</v>
      </c>
      <c r="G17" s="27">
        <v>1</v>
      </c>
      <c r="H17" s="27">
        <v>1</v>
      </c>
      <c r="I17" s="27">
        <v>2</v>
      </c>
      <c r="J17" s="27">
        <v>2</v>
      </c>
      <c r="K17" s="27" t="s">
        <v>211</v>
      </c>
      <c r="L17" s="27" t="s">
        <v>110</v>
      </c>
      <c r="M17" s="27" t="s">
        <v>22</v>
      </c>
      <c r="N17" s="27">
        <v>2</v>
      </c>
      <c r="O17" s="27">
        <v>0.06</v>
      </c>
      <c r="P17" s="27">
        <v>8.11</v>
      </c>
      <c r="Q17" s="27">
        <v>7.4</v>
      </c>
      <c r="R17" s="27">
        <v>1.4</v>
      </c>
      <c r="S17" s="27">
        <v>0.26600000000000001</v>
      </c>
      <c r="U17" s="27">
        <v>10.4</v>
      </c>
    </row>
    <row r="18" spans="1:21" s="27" customFormat="1" x14ac:dyDescent="0.15">
      <c r="A18" s="26">
        <v>38930</v>
      </c>
      <c r="E18" s="27">
        <v>4</v>
      </c>
      <c r="F18" s="27">
        <v>1</v>
      </c>
      <c r="G18" s="27">
        <v>2</v>
      </c>
      <c r="H18" s="27">
        <v>1</v>
      </c>
      <c r="I18" s="27">
        <v>1</v>
      </c>
      <c r="J18" s="27" t="s">
        <v>22</v>
      </c>
      <c r="K18" s="27" t="s">
        <v>210</v>
      </c>
      <c r="L18" s="27" t="s">
        <v>210</v>
      </c>
      <c r="M18" s="27" t="s">
        <v>22</v>
      </c>
      <c r="N18" s="27">
        <v>2</v>
      </c>
      <c r="O18" s="27">
        <v>0.06</v>
      </c>
      <c r="P18" s="27">
        <v>6.8</v>
      </c>
      <c r="Q18" s="27">
        <v>6.76</v>
      </c>
      <c r="R18" s="27">
        <v>2.1</v>
      </c>
      <c r="S18" s="27">
        <v>0.187</v>
      </c>
      <c r="U18" s="27">
        <v>8.3000000000000007</v>
      </c>
    </row>
    <row r="19" spans="1:21" s="27" customFormat="1" x14ac:dyDescent="0.15">
      <c r="A19" s="26">
        <v>38944</v>
      </c>
      <c r="E19" s="27">
        <v>2</v>
      </c>
      <c r="F19" s="27">
        <v>2</v>
      </c>
      <c r="G19" s="27">
        <v>2</v>
      </c>
      <c r="H19" s="27">
        <v>1</v>
      </c>
      <c r="I19" s="27">
        <v>3</v>
      </c>
      <c r="J19" s="27">
        <v>6</v>
      </c>
      <c r="K19" s="27" t="s">
        <v>210</v>
      </c>
      <c r="L19" s="27" t="s">
        <v>124</v>
      </c>
      <c r="M19" s="27" t="s">
        <v>22</v>
      </c>
      <c r="N19" s="27">
        <v>2</v>
      </c>
      <c r="O19" s="27">
        <v>0.06</v>
      </c>
      <c r="P19" s="27">
        <v>8.0299999999999994</v>
      </c>
      <c r="Q19" s="27">
        <v>6.38</v>
      </c>
      <c r="R19" s="27">
        <v>0.91</v>
      </c>
      <c r="S19" s="27">
        <v>0.17899999999999999</v>
      </c>
      <c r="U19" s="27">
        <v>26.1</v>
      </c>
    </row>
    <row r="20" spans="1:21" s="27" customFormat="1" x14ac:dyDescent="0.15">
      <c r="A20" s="26">
        <v>38958</v>
      </c>
      <c r="E20" s="27">
        <v>2</v>
      </c>
      <c r="F20" s="27">
        <v>1</v>
      </c>
      <c r="G20" s="27">
        <v>3</v>
      </c>
      <c r="H20" s="27">
        <v>1</v>
      </c>
      <c r="I20" s="27">
        <v>2</v>
      </c>
      <c r="J20" s="27">
        <v>4</v>
      </c>
      <c r="K20" s="27" t="s">
        <v>109</v>
      </c>
      <c r="L20" s="27" t="s">
        <v>140</v>
      </c>
      <c r="M20" s="27" t="s">
        <v>22</v>
      </c>
      <c r="N20" s="27">
        <v>2</v>
      </c>
      <c r="O20" s="27">
        <v>0.03</v>
      </c>
      <c r="P20" s="27">
        <v>8.6999999999999993</v>
      </c>
      <c r="Q20" s="27">
        <v>7.2</v>
      </c>
      <c r="R20" s="27">
        <v>0.52700000000000002</v>
      </c>
      <c r="S20" s="27">
        <v>4.9000000000000002E-2</v>
      </c>
      <c r="U20" s="27">
        <v>12.1</v>
      </c>
    </row>
    <row r="21" spans="1:21" s="27" customFormat="1" x14ac:dyDescent="0.15">
      <c r="A21" s="26">
        <v>38972</v>
      </c>
      <c r="E21" s="27">
        <v>2</v>
      </c>
      <c r="F21" s="27">
        <v>2</v>
      </c>
      <c r="G21" s="27">
        <v>1</v>
      </c>
      <c r="H21" s="27">
        <v>1</v>
      </c>
      <c r="I21" s="27">
        <v>2</v>
      </c>
      <c r="J21" s="27">
        <v>3</v>
      </c>
      <c r="K21" s="27" t="s">
        <v>155</v>
      </c>
      <c r="L21" s="27" t="s">
        <v>130</v>
      </c>
      <c r="M21" s="27" t="s">
        <v>22</v>
      </c>
      <c r="N21" s="27">
        <v>2</v>
      </c>
      <c r="O21" s="27">
        <v>0.05</v>
      </c>
      <c r="P21" s="27">
        <v>10.46</v>
      </c>
      <c r="Q21" s="27">
        <v>7.04</v>
      </c>
      <c r="R21" s="27">
        <v>0.33800000000000002</v>
      </c>
      <c r="S21" s="27">
        <v>5.8999999999999997E-2</v>
      </c>
      <c r="U21" s="27">
        <v>13.7</v>
      </c>
    </row>
    <row r="22" spans="1:21" x14ac:dyDescent="0.15">
      <c r="A22" s="6">
        <v>38985</v>
      </c>
      <c r="E22">
        <v>2</v>
      </c>
      <c r="F22">
        <v>1</v>
      </c>
      <c r="G22">
        <v>1</v>
      </c>
      <c r="H22">
        <v>3</v>
      </c>
      <c r="I22">
        <v>2</v>
      </c>
      <c r="J22">
        <v>8</v>
      </c>
      <c r="K22" t="s">
        <v>130</v>
      </c>
      <c r="L22" t="s">
        <v>125</v>
      </c>
      <c r="M22" t="s">
        <v>22</v>
      </c>
      <c r="N22">
        <v>2</v>
      </c>
      <c r="O22">
        <v>7.0000000000000007E-2</v>
      </c>
      <c r="P22">
        <v>8.76</v>
      </c>
      <c r="Q22">
        <v>7.11</v>
      </c>
      <c r="R22">
        <v>1.21</v>
      </c>
      <c r="S22">
        <v>0.16700000000000001</v>
      </c>
      <c r="U22">
        <v>45.6</v>
      </c>
    </row>
    <row r="23" spans="1:21" x14ac:dyDescent="0.15">
      <c r="A23" s="6">
        <v>39000</v>
      </c>
      <c r="E23">
        <v>2</v>
      </c>
      <c r="F23">
        <v>1</v>
      </c>
      <c r="G23">
        <v>1</v>
      </c>
      <c r="H23">
        <v>1</v>
      </c>
      <c r="I23">
        <v>1</v>
      </c>
      <c r="J23" t="s">
        <v>22</v>
      </c>
      <c r="K23" t="s">
        <v>130</v>
      </c>
      <c r="L23" t="s">
        <v>146</v>
      </c>
      <c r="M23" t="s">
        <v>22</v>
      </c>
      <c r="N23">
        <v>2</v>
      </c>
      <c r="O23">
        <v>0.09</v>
      </c>
      <c r="P23">
        <v>7.8</v>
      </c>
      <c r="Q23">
        <v>6.83</v>
      </c>
      <c r="S23">
        <v>0.19800000000000001</v>
      </c>
      <c r="U23">
        <v>9.8000000000000007</v>
      </c>
    </row>
    <row r="24" spans="1:21" x14ac:dyDescent="0.15">
      <c r="A24" s="6">
        <v>39014</v>
      </c>
      <c r="E24">
        <v>2</v>
      </c>
      <c r="F24">
        <v>2</v>
      </c>
      <c r="G24">
        <v>2</v>
      </c>
      <c r="H24">
        <v>2</v>
      </c>
      <c r="I24">
        <v>2</v>
      </c>
      <c r="J24">
        <v>7</v>
      </c>
      <c r="K24" t="s">
        <v>169</v>
      </c>
      <c r="L24" t="s">
        <v>225</v>
      </c>
      <c r="M24" t="s">
        <v>22</v>
      </c>
      <c r="N24">
        <v>2</v>
      </c>
      <c r="O24">
        <v>0.05</v>
      </c>
      <c r="P24">
        <v>8.7799999999999994</v>
      </c>
      <c r="Q24">
        <v>6.37</v>
      </c>
      <c r="R24">
        <v>2.59</v>
      </c>
      <c r="S24">
        <v>0.115</v>
      </c>
      <c r="U24">
        <v>6.2</v>
      </c>
    </row>
    <row r="25" spans="1:21" x14ac:dyDescent="0.15">
      <c r="A25" s="6">
        <v>39028</v>
      </c>
      <c r="E25">
        <v>3</v>
      </c>
      <c r="F25">
        <v>1</v>
      </c>
      <c r="G25">
        <v>2</v>
      </c>
      <c r="H25">
        <v>1</v>
      </c>
      <c r="I25">
        <v>2</v>
      </c>
      <c r="J25">
        <v>1</v>
      </c>
      <c r="K25" t="s">
        <v>156</v>
      </c>
      <c r="L25" t="s">
        <v>225</v>
      </c>
      <c r="M25" t="s">
        <v>22</v>
      </c>
      <c r="N25">
        <v>2</v>
      </c>
      <c r="O25">
        <v>0.05</v>
      </c>
      <c r="P25">
        <v>10.029999999999999</v>
      </c>
      <c r="Q25">
        <v>6.13</v>
      </c>
      <c r="R25">
        <v>1.55</v>
      </c>
      <c r="S25">
        <v>0.16900000000000001</v>
      </c>
      <c r="U25">
        <v>4.2</v>
      </c>
    </row>
    <row r="26" spans="1:21" x14ac:dyDescent="0.15">
      <c r="A26" s="6">
        <v>39042</v>
      </c>
      <c r="E26">
        <v>4</v>
      </c>
      <c r="G26">
        <v>2</v>
      </c>
      <c r="H26">
        <v>1</v>
      </c>
      <c r="I26">
        <v>2</v>
      </c>
      <c r="J26">
        <v>2</v>
      </c>
      <c r="K26" t="s">
        <v>169</v>
      </c>
      <c r="L26" t="s">
        <v>190</v>
      </c>
      <c r="M26" t="s">
        <v>22</v>
      </c>
      <c r="N26">
        <v>2</v>
      </c>
      <c r="O26">
        <v>0.05</v>
      </c>
      <c r="P26">
        <v>9.07</v>
      </c>
      <c r="Q26">
        <v>6.12</v>
      </c>
      <c r="R26">
        <v>3.62</v>
      </c>
      <c r="S26">
        <v>0.19700000000000001</v>
      </c>
      <c r="U26">
        <v>5.5</v>
      </c>
    </row>
    <row r="27" spans="1:21" x14ac:dyDescent="0.15">
      <c r="A27" s="6">
        <v>39056</v>
      </c>
      <c r="E27">
        <v>1</v>
      </c>
      <c r="F27">
        <v>1</v>
      </c>
      <c r="G27" t="s">
        <v>304</v>
      </c>
      <c r="H27">
        <v>4</v>
      </c>
      <c r="I27">
        <v>2</v>
      </c>
      <c r="J27">
        <v>7</v>
      </c>
      <c r="K27" t="s">
        <v>179</v>
      </c>
      <c r="L27" t="s">
        <v>182</v>
      </c>
      <c r="M27" t="s">
        <v>22</v>
      </c>
      <c r="N27">
        <v>2</v>
      </c>
      <c r="O27">
        <v>0.05</v>
      </c>
      <c r="P27">
        <v>9.5</v>
      </c>
      <c r="Q27">
        <v>6.35</v>
      </c>
      <c r="R27">
        <v>1.99</v>
      </c>
      <c r="S27">
        <v>0.23899999999999999</v>
      </c>
      <c r="U27">
        <v>5.0999999999999996</v>
      </c>
    </row>
    <row r="28" spans="1:21" x14ac:dyDescent="0.15">
      <c r="A28" s="1"/>
    </row>
    <row r="29" spans="1:21" x14ac:dyDescent="0.15">
      <c r="A29" s="1"/>
    </row>
    <row r="30" spans="1:21" s="20" customFormat="1" x14ac:dyDescent="0.15">
      <c r="A30" s="19">
        <v>38615</v>
      </c>
      <c r="B30" s="20" t="s">
        <v>70</v>
      </c>
      <c r="C30" s="20" t="s">
        <v>148</v>
      </c>
      <c r="D30" s="20" t="s">
        <v>71</v>
      </c>
      <c r="E30" s="20">
        <v>1</v>
      </c>
      <c r="F30" s="20">
        <v>2</v>
      </c>
      <c r="G30" s="20">
        <v>3</v>
      </c>
      <c r="H30" s="54">
        <v>1</v>
      </c>
      <c r="I30" s="20">
        <v>2</v>
      </c>
      <c r="J30" s="20">
        <v>6</v>
      </c>
      <c r="K30" s="20" t="s">
        <v>113</v>
      </c>
      <c r="L30" s="20" t="s">
        <v>125</v>
      </c>
      <c r="M30" s="20" t="s">
        <v>25</v>
      </c>
      <c r="N30" s="20">
        <v>1</v>
      </c>
      <c r="O30" s="20">
        <v>4.7699999999999996</v>
      </c>
      <c r="P30" s="20">
        <v>6.15</v>
      </c>
      <c r="Q30" s="20">
        <v>5.75</v>
      </c>
      <c r="R30" s="20">
        <v>14.38</v>
      </c>
      <c r="S30" s="20">
        <v>6.2E-2</v>
      </c>
      <c r="T30" s="20">
        <v>5</v>
      </c>
      <c r="U30" s="20">
        <v>27.2</v>
      </c>
    </row>
    <row r="31" spans="1:21" s="20" customFormat="1" x14ac:dyDescent="0.15">
      <c r="A31" s="19">
        <v>38629</v>
      </c>
      <c r="E31" s="20">
        <v>3</v>
      </c>
      <c r="F31" s="20">
        <v>1</v>
      </c>
      <c r="G31" s="20">
        <v>3</v>
      </c>
      <c r="H31" s="20">
        <v>2</v>
      </c>
      <c r="I31" s="20">
        <v>2</v>
      </c>
      <c r="J31" s="20">
        <v>2</v>
      </c>
      <c r="K31" s="20" t="s">
        <v>143</v>
      </c>
      <c r="L31" s="20" t="s">
        <v>146</v>
      </c>
      <c r="M31" s="20" t="s">
        <v>25</v>
      </c>
      <c r="N31" s="20">
        <v>1</v>
      </c>
      <c r="O31" s="20">
        <v>4.33</v>
      </c>
      <c r="P31" s="20">
        <v>8.02</v>
      </c>
      <c r="Q31" s="20">
        <v>5.91</v>
      </c>
      <c r="R31" s="20">
        <v>12.84</v>
      </c>
      <c r="S31" s="20">
        <v>3.5000000000000003E-2</v>
      </c>
      <c r="U31" s="20">
        <v>40.9</v>
      </c>
    </row>
    <row r="32" spans="1:21" s="20" customFormat="1" x14ac:dyDescent="0.15">
      <c r="A32" s="22">
        <v>38643</v>
      </c>
    </row>
    <row r="33" spans="1:21" s="20" customFormat="1" x14ac:dyDescent="0.15">
      <c r="A33" s="22">
        <v>38657</v>
      </c>
      <c r="E33" s="20">
        <v>3</v>
      </c>
      <c r="F33" s="20">
        <v>1</v>
      </c>
      <c r="G33" s="20">
        <v>1</v>
      </c>
      <c r="H33" s="20">
        <v>1</v>
      </c>
      <c r="I33" s="20">
        <v>1</v>
      </c>
      <c r="J33" s="20" t="s">
        <v>22</v>
      </c>
      <c r="K33" s="20" t="s">
        <v>178</v>
      </c>
      <c r="L33" s="20" t="s">
        <v>179</v>
      </c>
      <c r="M33" s="20" t="s">
        <v>59</v>
      </c>
      <c r="N33" s="20">
        <v>1</v>
      </c>
      <c r="O33" s="20">
        <v>2.02</v>
      </c>
      <c r="P33" s="20">
        <v>8.14</v>
      </c>
      <c r="Q33" s="20">
        <v>5.58</v>
      </c>
      <c r="R33" s="20">
        <v>20.34</v>
      </c>
      <c r="S33" s="20">
        <v>0.05</v>
      </c>
      <c r="U33" s="20">
        <v>44.2</v>
      </c>
    </row>
    <row r="34" spans="1:21" s="20" customFormat="1" x14ac:dyDescent="0.15">
      <c r="A34" s="19">
        <v>38671</v>
      </c>
      <c r="E34" s="20">
        <v>3</v>
      </c>
      <c r="F34" s="20">
        <v>2</v>
      </c>
      <c r="G34" s="20">
        <v>7</v>
      </c>
      <c r="H34" s="20">
        <v>1</v>
      </c>
      <c r="I34" s="20">
        <v>2</v>
      </c>
      <c r="J34" s="20">
        <v>5</v>
      </c>
      <c r="K34" s="20" t="s">
        <v>186</v>
      </c>
      <c r="L34" s="20" t="s">
        <v>190</v>
      </c>
      <c r="M34" s="20" t="s">
        <v>59</v>
      </c>
      <c r="N34" s="20">
        <v>1</v>
      </c>
      <c r="O34" s="20">
        <v>2.4700000000000002</v>
      </c>
      <c r="P34" s="20">
        <v>8.56</v>
      </c>
      <c r="Q34" s="20">
        <v>5.58</v>
      </c>
      <c r="R34" s="20">
        <v>17.88</v>
      </c>
      <c r="S34" s="20">
        <v>3.4000000000000002E-2</v>
      </c>
      <c r="U34" s="20">
        <v>74.8</v>
      </c>
    </row>
    <row r="35" spans="1:21" s="20" customFormat="1" x14ac:dyDescent="0.15">
      <c r="A35" s="19">
        <v>38685</v>
      </c>
      <c r="E35" s="20">
        <v>3</v>
      </c>
      <c r="F35" s="20">
        <v>2</v>
      </c>
      <c r="G35" s="20">
        <v>3</v>
      </c>
      <c r="H35" s="20">
        <v>3</v>
      </c>
      <c r="I35" s="20">
        <v>2</v>
      </c>
      <c r="J35" s="20">
        <v>4</v>
      </c>
      <c r="K35" s="20" t="s">
        <v>156</v>
      </c>
      <c r="L35" s="20" t="s">
        <v>198</v>
      </c>
      <c r="M35" s="20" t="s">
        <v>170</v>
      </c>
      <c r="N35" s="20">
        <v>1</v>
      </c>
      <c r="O35" s="20">
        <v>1.67</v>
      </c>
      <c r="P35" s="20">
        <v>10.32</v>
      </c>
      <c r="Q35" s="20">
        <v>5.84</v>
      </c>
      <c r="R35" s="20">
        <v>8.7949999999999999</v>
      </c>
      <c r="S35" s="20">
        <v>1.6E-2</v>
      </c>
      <c r="U35" s="20">
        <v>32.799999999999997</v>
      </c>
    </row>
    <row r="36" spans="1:21" s="20" customFormat="1" x14ac:dyDescent="0.15">
      <c r="A36" s="19">
        <v>38699</v>
      </c>
    </row>
    <row r="37" spans="1:21" s="46" customFormat="1" x14ac:dyDescent="0.15">
      <c r="A37" s="53">
        <v>38804</v>
      </c>
    </row>
    <row r="38" spans="1:21" s="46" customFormat="1" x14ac:dyDescent="0.15">
      <c r="A38" s="45">
        <v>38818</v>
      </c>
      <c r="E38" s="46">
        <v>1</v>
      </c>
      <c r="F38" s="46">
        <v>2</v>
      </c>
      <c r="G38" s="46">
        <v>1</v>
      </c>
      <c r="H38" s="46">
        <v>2</v>
      </c>
      <c r="I38" s="46">
        <v>2</v>
      </c>
      <c r="J38" s="46">
        <v>5</v>
      </c>
      <c r="K38" s="46" t="s">
        <v>163</v>
      </c>
      <c r="L38" s="46" t="s">
        <v>162</v>
      </c>
      <c r="M38" s="46" t="s">
        <v>59</v>
      </c>
      <c r="N38" s="46">
        <v>1</v>
      </c>
      <c r="O38" s="46">
        <v>1.46</v>
      </c>
      <c r="P38" s="46">
        <v>9.76</v>
      </c>
      <c r="Q38" s="46">
        <v>6.19</v>
      </c>
      <c r="S38" s="46">
        <v>3.4000000000000002E-2</v>
      </c>
      <c r="U38" s="46">
        <v>44.3</v>
      </c>
    </row>
    <row r="39" spans="1:21" s="46" customFormat="1" x14ac:dyDescent="0.15">
      <c r="A39" s="45">
        <v>38832</v>
      </c>
      <c r="E39" s="46">
        <v>2</v>
      </c>
      <c r="F39" s="46">
        <v>2</v>
      </c>
      <c r="G39" s="46">
        <v>1</v>
      </c>
      <c r="H39" s="46">
        <v>3</v>
      </c>
      <c r="I39" s="46">
        <v>2</v>
      </c>
      <c r="J39" s="46">
        <v>1</v>
      </c>
      <c r="K39" s="46" t="s">
        <v>125</v>
      </c>
      <c r="L39" s="46" t="s">
        <v>153</v>
      </c>
      <c r="M39" s="46" t="s">
        <v>170</v>
      </c>
      <c r="N39" s="46">
        <v>1</v>
      </c>
      <c r="O39" s="46">
        <v>1.91</v>
      </c>
      <c r="P39" s="46">
        <v>9.2899999999999991</v>
      </c>
      <c r="Q39" s="46">
        <v>6.34</v>
      </c>
      <c r="U39" s="46">
        <v>53.1</v>
      </c>
    </row>
    <row r="40" spans="1:21" s="46" customFormat="1" x14ac:dyDescent="0.15">
      <c r="A40" s="45">
        <v>38846</v>
      </c>
      <c r="E40" s="46">
        <v>2</v>
      </c>
      <c r="F40" s="46">
        <v>2</v>
      </c>
      <c r="G40" s="46">
        <v>1</v>
      </c>
      <c r="H40" s="46">
        <v>2</v>
      </c>
      <c r="I40" s="46">
        <v>2</v>
      </c>
      <c r="J40" s="46">
        <v>7</v>
      </c>
      <c r="K40" s="46" t="s">
        <v>146</v>
      </c>
      <c r="L40" s="46" t="s">
        <v>177</v>
      </c>
      <c r="M40" s="46" t="s">
        <v>59</v>
      </c>
      <c r="N40" s="46">
        <v>1</v>
      </c>
      <c r="O40" s="46">
        <v>3.31</v>
      </c>
      <c r="P40" s="46">
        <v>10.67</v>
      </c>
      <c r="Q40" s="46">
        <v>6.24</v>
      </c>
      <c r="S40" s="46">
        <v>4.1000000000000002E-2</v>
      </c>
      <c r="U40" s="46">
        <v>54.7</v>
      </c>
    </row>
    <row r="41" spans="1:21" s="46" customFormat="1" x14ac:dyDescent="0.15">
      <c r="A41" s="47">
        <v>38860</v>
      </c>
      <c r="E41" s="46">
        <v>3</v>
      </c>
      <c r="F41" s="46">
        <v>2</v>
      </c>
      <c r="G41" s="46">
        <v>1</v>
      </c>
      <c r="H41" s="46">
        <v>2</v>
      </c>
      <c r="I41" s="46">
        <v>2</v>
      </c>
      <c r="J41" s="46">
        <v>7</v>
      </c>
      <c r="K41" s="46" t="s">
        <v>153</v>
      </c>
      <c r="L41" s="46" t="s">
        <v>155</v>
      </c>
      <c r="M41" s="46" t="s">
        <v>170</v>
      </c>
      <c r="N41" s="46">
        <v>1</v>
      </c>
      <c r="O41" s="46">
        <v>2</v>
      </c>
      <c r="P41" s="46">
        <v>7.81</v>
      </c>
      <c r="Q41" s="46">
        <v>6.22</v>
      </c>
      <c r="S41" s="46">
        <v>1.4E-2</v>
      </c>
      <c r="U41" s="46">
        <v>46.4</v>
      </c>
    </row>
    <row r="42" spans="1:21" s="46" customFormat="1" x14ac:dyDescent="0.15">
      <c r="A42" s="47">
        <v>38874</v>
      </c>
      <c r="D42" s="46" t="s">
        <v>73</v>
      </c>
      <c r="E42" s="46">
        <v>2</v>
      </c>
      <c r="F42" s="46">
        <v>2</v>
      </c>
      <c r="G42" s="46">
        <v>3</v>
      </c>
      <c r="H42" s="46">
        <v>4</v>
      </c>
      <c r="I42" s="46">
        <v>2</v>
      </c>
      <c r="J42" s="46">
        <v>1</v>
      </c>
      <c r="K42" s="46" t="s">
        <v>146</v>
      </c>
      <c r="L42" s="46" t="s">
        <v>146</v>
      </c>
      <c r="M42" s="46" t="s">
        <v>59</v>
      </c>
      <c r="N42" s="46">
        <v>1</v>
      </c>
      <c r="O42" s="46">
        <v>2.23</v>
      </c>
      <c r="P42" s="46">
        <v>6.41</v>
      </c>
      <c r="Q42" s="46">
        <v>6.16</v>
      </c>
      <c r="S42" s="46">
        <v>5.1999999999999998E-2</v>
      </c>
      <c r="U42" s="46">
        <v>102.5</v>
      </c>
    </row>
    <row r="43" spans="1:21" s="46" customFormat="1" x14ac:dyDescent="0.15">
      <c r="A43" s="47" t="s">
        <v>289</v>
      </c>
      <c r="E43" s="46">
        <v>3</v>
      </c>
      <c r="F43" s="46">
        <v>2</v>
      </c>
      <c r="G43" s="46">
        <v>1</v>
      </c>
      <c r="H43" s="46">
        <v>3</v>
      </c>
      <c r="I43" s="46">
        <v>2</v>
      </c>
      <c r="J43" s="46">
        <v>6</v>
      </c>
      <c r="K43" s="46" t="s">
        <v>140</v>
      </c>
      <c r="L43" s="46" t="s">
        <v>113</v>
      </c>
      <c r="M43" s="46" t="s">
        <v>170</v>
      </c>
      <c r="N43" s="46">
        <v>1</v>
      </c>
      <c r="O43" s="46">
        <v>9.36</v>
      </c>
      <c r="P43" s="46">
        <v>8.0399999999999991</v>
      </c>
      <c r="Q43" s="46">
        <v>6.97</v>
      </c>
      <c r="R43" s="46">
        <v>6.5</v>
      </c>
      <c r="S43" s="46">
        <v>4.2999999999999997E-2</v>
      </c>
      <c r="U43" s="46">
        <v>82.6</v>
      </c>
    </row>
    <row r="44" spans="1:21" s="27" customFormat="1" x14ac:dyDescent="0.15">
      <c r="A44" s="26">
        <v>38903</v>
      </c>
      <c r="E44" s="27">
        <v>1</v>
      </c>
      <c r="F44" s="27">
        <v>2</v>
      </c>
      <c r="G44" s="27">
        <v>2</v>
      </c>
      <c r="H44" s="27">
        <v>5</v>
      </c>
      <c r="I44" s="27">
        <v>3</v>
      </c>
      <c r="J44" s="27">
        <v>8</v>
      </c>
      <c r="K44" s="27" t="s">
        <v>300</v>
      </c>
      <c r="L44" s="27" t="s">
        <v>124</v>
      </c>
      <c r="M44" s="27" t="s">
        <v>185</v>
      </c>
      <c r="N44" s="27">
        <v>1</v>
      </c>
      <c r="O44" s="27">
        <v>3.56</v>
      </c>
      <c r="P44" s="27">
        <v>8.76</v>
      </c>
      <c r="Q44" s="27">
        <v>5.93</v>
      </c>
      <c r="R44" s="27">
        <v>7</v>
      </c>
      <c r="S44" s="27">
        <v>4.4999999999999998E-2</v>
      </c>
      <c r="U44" s="27">
        <v>80.8</v>
      </c>
    </row>
    <row r="45" spans="1:21" s="27" customFormat="1" x14ac:dyDescent="0.15">
      <c r="A45" s="26">
        <v>38916</v>
      </c>
      <c r="E45" s="27">
        <v>3</v>
      </c>
      <c r="F45" s="27">
        <v>2</v>
      </c>
      <c r="G45" s="27">
        <v>1</v>
      </c>
      <c r="H45" s="27">
        <v>1</v>
      </c>
      <c r="I45" s="27">
        <v>2</v>
      </c>
      <c r="J45" s="27">
        <v>4</v>
      </c>
      <c r="K45" s="27" t="s">
        <v>310</v>
      </c>
      <c r="L45" s="27" t="s">
        <v>110</v>
      </c>
      <c r="M45" s="27" t="s">
        <v>72</v>
      </c>
      <c r="N45" s="27">
        <v>1</v>
      </c>
      <c r="O45" s="27">
        <v>1.07</v>
      </c>
      <c r="P45" s="27">
        <v>9.32</v>
      </c>
      <c r="Q45" s="27">
        <v>6.63</v>
      </c>
      <c r="R45" s="27">
        <v>4.0999999999999996</v>
      </c>
      <c r="S45" s="27">
        <v>0.15</v>
      </c>
      <c r="U45" s="27">
        <v>76.7</v>
      </c>
    </row>
    <row r="46" spans="1:21" s="27" customFormat="1" x14ac:dyDescent="0.15">
      <c r="A46" s="26">
        <v>38930</v>
      </c>
      <c r="E46" s="27">
        <v>4</v>
      </c>
      <c r="F46" s="27">
        <v>2</v>
      </c>
      <c r="G46" s="27">
        <v>3</v>
      </c>
      <c r="H46" s="27">
        <v>1</v>
      </c>
      <c r="I46" s="27">
        <v>3</v>
      </c>
      <c r="J46" s="27">
        <v>4</v>
      </c>
      <c r="K46" s="27" t="s">
        <v>322</v>
      </c>
      <c r="L46" s="27" t="s">
        <v>110</v>
      </c>
      <c r="M46" s="27" t="s">
        <v>185</v>
      </c>
      <c r="N46" s="27">
        <v>1</v>
      </c>
      <c r="O46" s="27">
        <v>1.96</v>
      </c>
      <c r="P46" s="27">
        <v>8.2799999999999994</v>
      </c>
      <c r="Q46" s="27">
        <v>6.2</v>
      </c>
      <c r="R46" s="27">
        <v>5.9</v>
      </c>
      <c r="S46" s="27">
        <v>9.8000000000000004E-2</v>
      </c>
      <c r="U46" s="27">
        <v>8.3000000000000007</v>
      </c>
    </row>
    <row r="47" spans="1:21" s="27" customFormat="1" x14ac:dyDescent="0.15">
      <c r="A47" s="26">
        <v>38944</v>
      </c>
      <c r="E47" s="27">
        <v>1</v>
      </c>
      <c r="F47" s="27">
        <v>2</v>
      </c>
      <c r="G47" s="27">
        <v>1</v>
      </c>
      <c r="H47" s="27">
        <v>1</v>
      </c>
      <c r="I47" s="27">
        <v>2</v>
      </c>
      <c r="J47" s="27">
        <v>1</v>
      </c>
      <c r="K47" s="27" t="s">
        <v>210</v>
      </c>
      <c r="L47" s="27" t="s">
        <v>147</v>
      </c>
      <c r="M47" s="27" t="s">
        <v>25</v>
      </c>
      <c r="N47" s="27">
        <v>1</v>
      </c>
      <c r="O47" s="27">
        <v>4.8</v>
      </c>
      <c r="P47" s="27">
        <v>7.66</v>
      </c>
      <c r="Q47" s="27">
        <v>5.94</v>
      </c>
      <c r="R47" s="27">
        <v>7.46</v>
      </c>
      <c r="S47" s="27">
        <v>6.2E-2</v>
      </c>
      <c r="U47" s="27">
        <v>33</v>
      </c>
    </row>
    <row r="48" spans="1:21" s="27" customFormat="1" x14ac:dyDescent="0.15">
      <c r="A48" s="26">
        <v>38958</v>
      </c>
      <c r="E48" s="27">
        <v>1</v>
      </c>
      <c r="F48" s="27">
        <v>1</v>
      </c>
      <c r="G48" s="27">
        <v>3</v>
      </c>
      <c r="H48" s="27">
        <v>1</v>
      </c>
      <c r="I48" s="27">
        <v>1</v>
      </c>
      <c r="L48" s="27" t="s">
        <v>131</v>
      </c>
      <c r="M48" s="27" t="s">
        <v>185</v>
      </c>
      <c r="N48" s="27">
        <v>1</v>
      </c>
      <c r="O48" s="27">
        <v>2.9</v>
      </c>
      <c r="P48" s="27">
        <v>7.63</v>
      </c>
      <c r="Q48" s="27">
        <v>6.09</v>
      </c>
      <c r="R48" s="27">
        <v>10.4</v>
      </c>
      <c r="S48" s="27">
        <v>6.7000000000000004E-2</v>
      </c>
      <c r="U48" s="27">
        <v>31.8</v>
      </c>
    </row>
    <row r="49" spans="1:21" s="27" customFormat="1" x14ac:dyDescent="0.15">
      <c r="A49" s="26">
        <v>38972</v>
      </c>
    </row>
    <row r="50" spans="1:21" x14ac:dyDescent="0.15">
      <c r="A50" s="6">
        <v>38985</v>
      </c>
    </row>
    <row r="51" spans="1:21" x14ac:dyDescent="0.15">
      <c r="A51" s="6">
        <v>39000</v>
      </c>
      <c r="E51">
        <v>1</v>
      </c>
      <c r="F51">
        <v>1</v>
      </c>
      <c r="G51">
        <v>2</v>
      </c>
      <c r="H51">
        <v>1</v>
      </c>
      <c r="I51">
        <v>1</v>
      </c>
      <c r="K51" t="s">
        <v>131</v>
      </c>
      <c r="L51" t="s">
        <v>177</v>
      </c>
      <c r="M51" t="s">
        <v>59</v>
      </c>
      <c r="N51">
        <v>1</v>
      </c>
      <c r="O51">
        <v>2.95</v>
      </c>
      <c r="P51">
        <v>7.9</v>
      </c>
      <c r="Q51">
        <v>5.98</v>
      </c>
      <c r="S51">
        <v>4.3999999999999997E-2</v>
      </c>
      <c r="U51">
        <v>46.1</v>
      </c>
    </row>
    <row r="52" spans="1:21" x14ac:dyDescent="0.15">
      <c r="A52" s="6">
        <v>39014</v>
      </c>
      <c r="E52">
        <v>2</v>
      </c>
      <c r="F52">
        <v>3</v>
      </c>
      <c r="G52">
        <v>3</v>
      </c>
      <c r="H52">
        <v>1</v>
      </c>
      <c r="I52">
        <v>4</v>
      </c>
      <c r="J52">
        <v>8</v>
      </c>
      <c r="K52" t="s">
        <v>198</v>
      </c>
      <c r="L52" t="s">
        <v>182</v>
      </c>
      <c r="M52" t="s">
        <v>170</v>
      </c>
      <c r="N52">
        <v>1</v>
      </c>
      <c r="O52">
        <v>2.17</v>
      </c>
      <c r="P52">
        <v>9.3699999999999992</v>
      </c>
      <c r="Q52">
        <v>6.02</v>
      </c>
      <c r="R52">
        <v>10.5</v>
      </c>
      <c r="S52">
        <v>6.9000000000000006E-2</v>
      </c>
      <c r="U52">
        <v>51.7</v>
      </c>
    </row>
    <row r="53" spans="1:21" x14ac:dyDescent="0.15">
      <c r="A53" s="6">
        <v>39028</v>
      </c>
    </row>
    <row r="54" spans="1:21" x14ac:dyDescent="0.15">
      <c r="A54" s="6">
        <v>39042</v>
      </c>
      <c r="E54">
        <v>2</v>
      </c>
      <c r="F54">
        <v>2</v>
      </c>
      <c r="G54">
        <v>3</v>
      </c>
      <c r="H54">
        <v>1</v>
      </c>
      <c r="I54">
        <v>2</v>
      </c>
      <c r="J54">
        <v>3</v>
      </c>
      <c r="K54" t="s">
        <v>206</v>
      </c>
      <c r="L54" t="s">
        <v>179</v>
      </c>
      <c r="M54" t="s">
        <v>59</v>
      </c>
      <c r="N54">
        <v>1</v>
      </c>
      <c r="O54">
        <v>0.46</v>
      </c>
      <c r="P54">
        <v>8.59</v>
      </c>
      <c r="Q54">
        <v>5.93</v>
      </c>
      <c r="R54">
        <v>6.83</v>
      </c>
      <c r="S54">
        <v>0.14000000000000001</v>
      </c>
      <c r="U54">
        <v>11.8</v>
      </c>
    </row>
    <row r="55" spans="1:21" x14ac:dyDescent="0.15">
      <c r="A55" s="6">
        <v>39056</v>
      </c>
    </row>
    <row r="56" spans="1:21" x14ac:dyDescent="0.15">
      <c r="A56" s="1"/>
    </row>
    <row r="57" spans="1:21" x14ac:dyDescent="0.15">
      <c r="A57" s="1"/>
    </row>
    <row r="58" spans="1:21" x14ac:dyDescent="0.15">
      <c r="A58" s="6"/>
    </row>
    <row r="59" spans="1:21" s="20" customFormat="1" x14ac:dyDescent="0.15">
      <c r="A59" s="19">
        <v>38615</v>
      </c>
      <c r="B59" s="20" t="s">
        <v>74</v>
      </c>
      <c r="C59" s="20" t="s">
        <v>76</v>
      </c>
      <c r="D59" s="20" t="s">
        <v>75</v>
      </c>
      <c r="E59" s="20">
        <v>2</v>
      </c>
      <c r="F59" s="20">
        <v>2</v>
      </c>
      <c r="G59" s="20">
        <v>3</v>
      </c>
      <c r="H59" s="20">
        <v>4</v>
      </c>
      <c r="I59" s="20">
        <v>3</v>
      </c>
      <c r="J59" s="20">
        <v>5</v>
      </c>
      <c r="K59" s="20" t="s">
        <v>110</v>
      </c>
      <c r="L59" s="20" t="s">
        <v>112</v>
      </c>
      <c r="M59" s="20" t="s">
        <v>59</v>
      </c>
      <c r="N59" s="20">
        <v>1</v>
      </c>
      <c r="O59" s="20">
        <v>7.62</v>
      </c>
      <c r="P59" s="20">
        <v>5.81</v>
      </c>
      <c r="Q59" s="20">
        <v>5.8</v>
      </c>
      <c r="R59" s="20">
        <v>20.95</v>
      </c>
      <c r="S59" s="20">
        <v>0.14199999999999999</v>
      </c>
      <c r="T59" s="20">
        <v>5</v>
      </c>
      <c r="U59" s="20">
        <v>13.2</v>
      </c>
    </row>
    <row r="60" spans="1:21" s="20" customFormat="1" x14ac:dyDescent="0.15">
      <c r="A60" s="19">
        <v>38629</v>
      </c>
      <c r="E60" s="20">
        <v>1</v>
      </c>
      <c r="F60" s="20">
        <v>2</v>
      </c>
      <c r="G60" s="20">
        <v>2</v>
      </c>
      <c r="H60" s="20">
        <v>3</v>
      </c>
      <c r="I60" s="20">
        <v>2</v>
      </c>
      <c r="J60" s="20">
        <v>5</v>
      </c>
      <c r="K60" s="20" t="s">
        <v>112</v>
      </c>
      <c r="L60" s="20" t="s">
        <v>111</v>
      </c>
      <c r="M60" s="20" t="s">
        <v>31</v>
      </c>
      <c r="N60" s="20">
        <v>1</v>
      </c>
      <c r="O60" s="20">
        <v>8.31</v>
      </c>
      <c r="P60" s="20">
        <v>7.42</v>
      </c>
      <c r="Q60" s="20">
        <v>5.81</v>
      </c>
      <c r="R60" s="20">
        <v>17.79</v>
      </c>
      <c r="S60" s="20">
        <v>0.107</v>
      </c>
      <c r="U60" s="20">
        <v>10.9</v>
      </c>
    </row>
    <row r="61" spans="1:21" s="20" customFormat="1" x14ac:dyDescent="0.15">
      <c r="A61" s="22">
        <v>38643</v>
      </c>
      <c r="E61" s="20">
        <v>1</v>
      </c>
      <c r="F61" s="20">
        <v>2</v>
      </c>
      <c r="G61" s="20">
        <v>1</v>
      </c>
      <c r="H61" s="20">
        <v>1</v>
      </c>
      <c r="I61" s="20">
        <v>2</v>
      </c>
      <c r="J61" s="20">
        <v>5</v>
      </c>
      <c r="K61" s="20" t="s">
        <v>111</v>
      </c>
      <c r="L61" s="20" t="s">
        <v>146</v>
      </c>
      <c r="M61" s="20" t="s">
        <v>31</v>
      </c>
      <c r="N61" s="20">
        <v>1</v>
      </c>
      <c r="O61" s="20">
        <v>5.99</v>
      </c>
      <c r="P61" s="20">
        <v>8.26</v>
      </c>
      <c r="Q61" s="20">
        <v>5.2</v>
      </c>
      <c r="R61" s="20">
        <v>15.54</v>
      </c>
      <c r="S61" s="20">
        <v>0.159</v>
      </c>
      <c r="U61" s="20">
        <v>8.1</v>
      </c>
    </row>
    <row r="62" spans="1:21" s="20" customFormat="1" x14ac:dyDescent="0.15">
      <c r="A62" s="22">
        <v>38657</v>
      </c>
      <c r="E62" s="20">
        <v>2</v>
      </c>
      <c r="F62" s="20">
        <v>3</v>
      </c>
      <c r="G62" s="20">
        <v>2</v>
      </c>
      <c r="H62" s="20">
        <v>1</v>
      </c>
      <c r="I62" s="20">
        <v>4</v>
      </c>
      <c r="J62" s="20">
        <v>5</v>
      </c>
      <c r="K62" s="20" t="s">
        <v>146</v>
      </c>
      <c r="L62" s="20" t="s">
        <v>177</v>
      </c>
      <c r="M62" s="20" t="s">
        <v>32</v>
      </c>
      <c r="N62" s="20">
        <v>1</v>
      </c>
      <c r="O62" s="20">
        <v>7.38</v>
      </c>
      <c r="P62" s="20">
        <v>4.1500000000000004</v>
      </c>
      <c r="Q62" s="20">
        <v>5.57</v>
      </c>
      <c r="R62" s="20">
        <v>35.68</v>
      </c>
      <c r="S62" s="20">
        <v>0.59</v>
      </c>
      <c r="U62" s="20">
        <v>20.7</v>
      </c>
    </row>
    <row r="63" spans="1:21" s="20" customFormat="1" x14ac:dyDescent="0.15">
      <c r="A63" s="19">
        <v>38671</v>
      </c>
      <c r="E63" s="20">
        <v>1</v>
      </c>
      <c r="F63" s="20">
        <v>2</v>
      </c>
      <c r="G63" s="20">
        <v>3</v>
      </c>
      <c r="H63" s="20">
        <v>3</v>
      </c>
      <c r="I63" s="20">
        <v>3</v>
      </c>
      <c r="K63" s="20" t="s">
        <v>147</v>
      </c>
      <c r="L63" s="20" t="s">
        <v>163</v>
      </c>
      <c r="M63" s="20" t="s">
        <v>31</v>
      </c>
      <c r="N63" s="20">
        <v>1</v>
      </c>
      <c r="O63" s="20">
        <v>6.63</v>
      </c>
      <c r="P63" s="20">
        <v>6.37</v>
      </c>
      <c r="Q63" s="20">
        <v>5.54</v>
      </c>
      <c r="R63" s="20">
        <v>30.8</v>
      </c>
      <c r="S63" s="20">
        <v>2.5999999999999999E-2</v>
      </c>
      <c r="U63" s="20">
        <v>12.7</v>
      </c>
    </row>
    <row r="64" spans="1:21" s="20" customFormat="1" x14ac:dyDescent="0.15">
      <c r="A64" s="19">
        <v>38685</v>
      </c>
      <c r="E64" s="20">
        <v>4</v>
      </c>
      <c r="F64" s="20">
        <v>2</v>
      </c>
      <c r="G64" s="20">
        <v>3</v>
      </c>
      <c r="H64" s="20">
        <v>3</v>
      </c>
      <c r="I64" s="20">
        <v>2</v>
      </c>
      <c r="J64" s="20">
        <v>5</v>
      </c>
      <c r="K64" s="20" t="s">
        <v>125</v>
      </c>
      <c r="L64" s="20" t="s">
        <v>156</v>
      </c>
      <c r="M64" s="20" t="s">
        <v>31</v>
      </c>
      <c r="N64" s="20">
        <v>1</v>
      </c>
      <c r="O64" s="20">
        <v>5.37</v>
      </c>
      <c r="P64" s="20">
        <v>5.39</v>
      </c>
      <c r="Q64" s="20">
        <v>5.81</v>
      </c>
      <c r="R64" s="20">
        <v>17.52</v>
      </c>
      <c r="S64" s="20">
        <v>5.0999999999999997E-2</v>
      </c>
      <c r="U64" s="20">
        <v>13.2</v>
      </c>
    </row>
    <row r="65" spans="1:21" s="20" customFormat="1" x14ac:dyDescent="0.15">
      <c r="A65" s="19">
        <v>38699</v>
      </c>
      <c r="E65" s="20">
        <v>3</v>
      </c>
      <c r="F65" s="20">
        <v>3</v>
      </c>
      <c r="G65" s="20">
        <v>1</v>
      </c>
      <c r="H65" s="20">
        <v>1</v>
      </c>
      <c r="I65" s="20">
        <v>3</v>
      </c>
      <c r="J65" s="20">
        <v>5</v>
      </c>
      <c r="K65" s="20" t="s">
        <v>207</v>
      </c>
      <c r="L65" s="20" t="s">
        <v>182</v>
      </c>
      <c r="M65" s="20" t="s">
        <v>31</v>
      </c>
      <c r="N65" s="20">
        <v>1</v>
      </c>
      <c r="O65" s="20">
        <v>3.65</v>
      </c>
      <c r="P65" s="20">
        <v>4.05</v>
      </c>
      <c r="Q65" s="20">
        <v>5.56</v>
      </c>
      <c r="R65" s="20">
        <v>31.07</v>
      </c>
      <c r="S65" s="20">
        <v>0.193</v>
      </c>
      <c r="U65" s="20">
        <v>6.1</v>
      </c>
    </row>
    <row r="66" spans="1:21" s="46" customFormat="1" x14ac:dyDescent="0.15">
      <c r="A66" s="53">
        <v>38804</v>
      </c>
      <c r="E66" s="46">
        <v>1</v>
      </c>
      <c r="F66" s="46">
        <v>2</v>
      </c>
      <c r="G66" s="46">
        <v>2</v>
      </c>
      <c r="H66" s="46">
        <v>2</v>
      </c>
      <c r="I66" s="46">
        <v>3</v>
      </c>
      <c r="J66" s="46">
        <v>5</v>
      </c>
      <c r="K66" s="46" t="s">
        <v>230</v>
      </c>
      <c r="L66" s="46" t="s">
        <v>162</v>
      </c>
      <c r="M66" s="46" t="s">
        <v>170</v>
      </c>
      <c r="N66" s="46">
        <v>1</v>
      </c>
      <c r="O66" s="46">
        <v>5.44</v>
      </c>
      <c r="P66" s="46">
        <v>10.02</v>
      </c>
      <c r="Q66" s="46">
        <v>5.82</v>
      </c>
      <c r="S66" s="46">
        <v>3.3000000000000002E-2</v>
      </c>
      <c r="U66" s="46">
        <v>12.7</v>
      </c>
    </row>
    <row r="67" spans="1:21" s="46" customFormat="1" x14ac:dyDescent="0.15">
      <c r="A67" s="45">
        <v>38818</v>
      </c>
      <c r="E67" s="46">
        <v>3</v>
      </c>
      <c r="F67" s="46">
        <v>2</v>
      </c>
      <c r="G67" s="46">
        <v>1</v>
      </c>
      <c r="H67" s="46">
        <v>3</v>
      </c>
      <c r="I67" s="46">
        <v>2</v>
      </c>
      <c r="J67" s="46">
        <v>5</v>
      </c>
      <c r="K67" s="46" t="s">
        <v>236</v>
      </c>
      <c r="L67" s="46" t="s">
        <v>156</v>
      </c>
      <c r="M67" s="46" t="s">
        <v>237</v>
      </c>
      <c r="N67" s="46">
        <v>2</v>
      </c>
      <c r="O67" s="46">
        <v>1.68</v>
      </c>
      <c r="P67" s="46">
        <v>9.77</v>
      </c>
      <c r="Q67" s="46">
        <v>6.75</v>
      </c>
      <c r="S67" s="46">
        <v>7.8E-2</v>
      </c>
      <c r="U67" s="46">
        <v>16.600000000000001</v>
      </c>
    </row>
    <row r="68" spans="1:21" s="46" customFormat="1" x14ac:dyDescent="0.15">
      <c r="A68" s="45">
        <v>38832</v>
      </c>
      <c r="E68" s="46">
        <v>1</v>
      </c>
      <c r="G68" s="46">
        <v>1</v>
      </c>
      <c r="H68" s="46">
        <v>4</v>
      </c>
      <c r="I68" s="46">
        <v>3</v>
      </c>
      <c r="J68" s="46">
        <v>7</v>
      </c>
      <c r="K68" s="46" t="s">
        <v>245</v>
      </c>
      <c r="L68" s="46" t="s">
        <v>125</v>
      </c>
      <c r="M68" s="46" t="s">
        <v>246</v>
      </c>
      <c r="N68" s="46">
        <v>1</v>
      </c>
      <c r="O68" s="46">
        <v>2.76</v>
      </c>
      <c r="P68" s="46">
        <v>9.7100000000000009</v>
      </c>
      <c r="Q68" s="46">
        <v>5.07</v>
      </c>
      <c r="S68" s="46">
        <v>2.8000000000000001E-2</v>
      </c>
      <c r="U68" s="46">
        <v>22</v>
      </c>
    </row>
    <row r="69" spans="1:21" s="46" customFormat="1" x14ac:dyDescent="0.15">
      <c r="A69" s="45">
        <v>38846</v>
      </c>
      <c r="E69" s="46">
        <v>2</v>
      </c>
      <c r="F69" s="46">
        <v>1</v>
      </c>
      <c r="G69" s="46">
        <v>2</v>
      </c>
      <c r="H69" s="46">
        <v>3</v>
      </c>
      <c r="I69" s="46">
        <v>2</v>
      </c>
      <c r="J69" s="46">
        <v>1</v>
      </c>
      <c r="K69" s="46" t="s">
        <v>254</v>
      </c>
      <c r="L69" s="46" t="s">
        <v>155</v>
      </c>
      <c r="M69" s="46" t="s">
        <v>255</v>
      </c>
      <c r="N69" s="46">
        <v>1</v>
      </c>
      <c r="O69" s="46">
        <v>2.29</v>
      </c>
      <c r="P69" s="46">
        <v>10.09</v>
      </c>
      <c r="Q69" s="46">
        <v>6.26</v>
      </c>
      <c r="S69" s="46">
        <v>2.5000000000000001E-2</v>
      </c>
      <c r="U69" s="46">
        <v>17.8</v>
      </c>
    </row>
    <row r="70" spans="1:21" s="46" customFormat="1" x14ac:dyDescent="0.15">
      <c r="A70" s="47">
        <v>38860</v>
      </c>
      <c r="E70" s="46">
        <v>2</v>
      </c>
      <c r="F70" s="46">
        <v>2</v>
      </c>
      <c r="G70" s="46">
        <v>1</v>
      </c>
      <c r="H70" s="46">
        <v>2</v>
      </c>
      <c r="I70" s="46">
        <v>3</v>
      </c>
      <c r="J70" s="46">
        <v>1</v>
      </c>
      <c r="K70" s="46" t="s">
        <v>155</v>
      </c>
      <c r="L70" s="46" t="s">
        <v>147</v>
      </c>
      <c r="M70" s="46" t="s">
        <v>59</v>
      </c>
      <c r="N70" s="46">
        <v>1</v>
      </c>
      <c r="O70" s="46">
        <v>2.66</v>
      </c>
      <c r="P70" s="46">
        <v>8.3800000000000008</v>
      </c>
      <c r="Q70" s="46">
        <v>6.09</v>
      </c>
      <c r="S70" s="46">
        <v>4.8000000000000001E-2</v>
      </c>
      <c r="U70" s="46">
        <v>13.6</v>
      </c>
    </row>
    <row r="71" spans="1:21" s="46" customFormat="1" x14ac:dyDescent="0.15">
      <c r="A71" s="47">
        <v>38874</v>
      </c>
      <c r="E71" s="46">
        <v>3</v>
      </c>
      <c r="F71" s="46">
        <v>1</v>
      </c>
      <c r="G71" s="46">
        <v>7</v>
      </c>
      <c r="H71" s="46">
        <v>4</v>
      </c>
      <c r="I71" s="46">
        <v>2</v>
      </c>
      <c r="J71" s="46">
        <v>2</v>
      </c>
      <c r="K71" s="46" t="s">
        <v>155</v>
      </c>
      <c r="L71" s="46" t="s">
        <v>113</v>
      </c>
      <c r="M71" s="46" t="s">
        <v>31</v>
      </c>
      <c r="N71" s="46">
        <v>1</v>
      </c>
      <c r="O71" s="46">
        <v>2.82</v>
      </c>
      <c r="P71" s="46">
        <v>5.54</v>
      </c>
      <c r="Q71" s="46">
        <v>5.98</v>
      </c>
      <c r="S71" s="46">
        <v>4.9000000000000002E-2</v>
      </c>
      <c r="U71" s="46">
        <v>18.2</v>
      </c>
    </row>
    <row r="72" spans="1:21" s="46" customFormat="1" x14ac:dyDescent="0.15">
      <c r="A72" s="47">
        <v>38888</v>
      </c>
      <c r="E72" s="46">
        <v>3</v>
      </c>
      <c r="F72" s="46">
        <v>2</v>
      </c>
      <c r="G72" s="46">
        <v>2</v>
      </c>
      <c r="H72" s="46">
        <v>3</v>
      </c>
      <c r="I72" s="46">
        <v>2</v>
      </c>
      <c r="J72" s="46">
        <v>1</v>
      </c>
      <c r="K72" s="46" t="s">
        <v>290</v>
      </c>
      <c r="L72" s="46" t="s">
        <v>112</v>
      </c>
      <c r="M72" s="46" t="s">
        <v>170</v>
      </c>
      <c r="N72" s="46">
        <v>1</v>
      </c>
      <c r="O72" s="46">
        <v>12.96</v>
      </c>
      <c r="P72" s="46">
        <v>7.19</v>
      </c>
      <c r="Q72" s="46">
        <v>6.53</v>
      </c>
      <c r="R72" s="46">
        <v>9.3000000000000007</v>
      </c>
      <c r="S72" s="46">
        <v>0.153</v>
      </c>
      <c r="U72" s="46">
        <v>37.9</v>
      </c>
    </row>
    <row r="73" spans="1:21" s="27" customFormat="1" x14ac:dyDescent="0.15">
      <c r="A73" s="26">
        <v>38903</v>
      </c>
      <c r="E73" s="27">
        <v>1</v>
      </c>
      <c r="F73" s="27">
        <v>2</v>
      </c>
      <c r="G73" s="27">
        <v>2</v>
      </c>
      <c r="H73" s="27">
        <v>5</v>
      </c>
      <c r="I73" s="27">
        <v>3</v>
      </c>
      <c r="J73" s="27">
        <v>7</v>
      </c>
      <c r="K73" s="27" t="s">
        <v>210</v>
      </c>
      <c r="L73" s="27" t="s">
        <v>210</v>
      </c>
      <c r="M73" s="27" t="s">
        <v>237</v>
      </c>
      <c r="N73" s="27">
        <v>1</v>
      </c>
      <c r="O73" s="27">
        <v>4.42</v>
      </c>
      <c r="P73" s="27">
        <v>8.58</v>
      </c>
      <c r="Q73" s="27">
        <v>5.88</v>
      </c>
      <c r="R73" s="27">
        <v>5.8</v>
      </c>
      <c r="S73" s="27">
        <v>0.184</v>
      </c>
      <c r="U73" s="27">
        <v>35.200000000000003</v>
      </c>
    </row>
    <row r="74" spans="1:21" s="27" customFormat="1" x14ac:dyDescent="0.15">
      <c r="A74" s="26">
        <v>38916</v>
      </c>
    </row>
    <row r="75" spans="1:21" s="27" customFormat="1" x14ac:dyDescent="0.15">
      <c r="A75" s="26">
        <v>38930</v>
      </c>
      <c r="E75" s="27">
        <v>4</v>
      </c>
      <c r="F75" s="27">
        <v>2</v>
      </c>
      <c r="G75" s="27">
        <v>1</v>
      </c>
      <c r="H75" s="27">
        <v>1</v>
      </c>
      <c r="I75" s="27">
        <v>3</v>
      </c>
      <c r="J75" s="27">
        <v>7</v>
      </c>
      <c r="K75" s="27" t="s">
        <v>323</v>
      </c>
      <c r="L75" s="27" t="s">
        <v>324</v>
      </c>
      <c r="M75" s="27" t="s">
        <v>87</v>
      </c>
      <c r="N75" s="27">
        <v>1</v>
      </c>
      <c r="O75" s="27">
        <v>3.77</v>
      </c>
      <c r="P75" s="27">
        <v>8.42</v>
      </c>
      <c r="Q75" s="27">
        <v>6.04</v>
      </c>
      <c r="R75" s="27">
        <v>8.1</v>
      </c>
      <c r="S75" s="27">
        <v>0.19900000000000001</v>
      </c>
      <c r="U75" s="27">
        <v>36.1</v>
      </c>
    </row>
    <row r="76" spans="1:21" s="27" customFormat="1" x14ac:dyDescent="0.15">
      <c r="A76" s="26">
        <v>38944</v>
      </c>
      <c r="E76" s="27">
        <v>3</v>
      </c>
      <c r="F76" s="27">
        <v>1</v>
      </c>
      <c r="G76" s="27">
        <v>3</v>
      </c>
      <c r="H76" s="27">
        <v>1</v>
      </c>
      <c r="I76" s="27">
        <v>1</v>
      </c>
      <c r="K76" s="27" t="s">
        <v>140</v>
      </c>
      <c r="L76" s="27" t="s">
        <v>131</v>
      </c>
      <c r="M76" s="27" t="s">
        <v>170</v>
      </c>
      <c r="N76" s="27">
        <v>1</v>
      </c>
      <c r="O76" s="27">
        <v>4.78</v>
      </c>
      <c r="P76" s="27">
        <v>7.88</v>
      </c>
      <c r="Q76" s="27">
        <v>6.07</v>
      </c>
      <c r="R76" s="27">
        <v>9.26</v>
      </c>
      <c r="S76" s="27">
        <v>9.7000000000000003E-2</v>
      </c>
      <c r="U76" s="27">
        <v>46.6</v>
      </c>
    </row>
    <row r="77" spans="1:21" s="27" customFormat="1" x14ac:dyDescent="0.15">
      <c r="A77" s="26">
        <v>38958</v>
      </c>
    </row>
    <row r="78" spans="1:21" x14ac:dyDescent="0.15">
      <c r="A78" s="1"/>
      <c r="R78">
        <f>AVERAGE(R2:R77)</f>
        <v>8.7788372093023259</v>
      </c>
      <c r="S78">
        <f>AVERAGE(S2:S77)</f>
        <v>0.11639344262295083</v>
      </c>
      <c r="U78">
        <f>AVERAGE(U2:U77)</f>
        <v>26.714516129032255</v>
      </c>
    </row>
    <row r="79" spans="1:21" x14ac:dyDescent="0.15">
      <c r="A79" s="1"/>
    </row>
    <row r="80" spans="1:21" x14ac:dyDescent="0.15">
      <c r="A80" s="6"/>
    </row>
    <row r="81" spans="1:1" x14ac:dyDescent="0.15">
      <c r="A81" s="6"/>
    </row>
    <row r="82" spans="1:1" x14ac:dyDescent="0.15">
      <c r="A82" s="6"/>
    </row>
    <row r="83" spans="1:1" x14ac:dyDescent="0.15">
      <c r="A83" s="6"/>
    </row>
    <row r="85" spans="1:1" x14ac:dyDescent="0.15">
      <c r="A85" s="1"/>
    </row>
    <row r="86" spans="1:1" x14ac:dyDescent="0.15">
      <c r="A86" s="1"/>
    </row>
    <row r="87" spans="1:1" x14ac:dyDescent="0.15">
      <c r="A87" s="4"/>
    </row>
    <row r="88" spans="1:1" x14ac:dyDescent="0.15">
      <c r="A88" s="4"/>
    </row>
    <row r="89" spans="1:1" x14ac:dyDescent="0.15">
      <c r="A89" s="1"/>
    </row>
    <row r="90" spans="1:1" x14ac:dyDescent="0.15">
      <c r="A90" s="1"/>
    </row>
    <row r="91" spans="1:1" x14ac:dyDescent="0.15">
      <c r="A91" s="1"/>
    </row>
    <row r="92" spans="1:1" x14ac:dyDescent="0.15">
      <c r="A92" s="1"/>
    </row>
    <row r="93" spans="1:1" x14ac:dyDescent="0.15">
      <c r="A93" s="4"/>
    </row>
    <row r="94" spans="1:1" x14ac:dyDescent="0.15">
      <c r="A94" s="1"/>
    </row>
    <row r="95" spans="1:1" x14ac:dyDescent="0.15">
      <c r="A95" s="1"/>
    </row>
    <row r="96" spans="1:1" x14ac:dyDescent="0.15">
      <c r="A96" s="1"/>
    </row>
    <row r="97" spans="1:1" x14ac:dyDescent="0.15">
      <c r="A97" s="6"/>
    </row>
    <row r="98" spans="1:1" x14ac:dyDescent="0.15">
      <c r="A98" s="6"/>
    </row>
    <row r="99" spans="1:1" x14ac:dyDescent="0.15">
      <c r="A99" s="6"/>
    </row>
    <row r="101" spans="1:1" x14ac:dyDescent="0.15">
      <c r="A101" s="1"/>
    </row>
    <row r="102" spans="1:1" x14ac:dyDescent="0.15">
      <c r="A102" s="1"/>
    </row>
    <row r="103" spans="1:1" x14ac:dyDescent="0.15">
      <c r="A103" s="4"/>
    </row>
    <row r="104" spans="1:1" x14ac:dyDescent="0.15">
      <c r="A104" s="4"/>
    </row>
    <row r="105" spans="1:1" x14ac:dyDescent="0.15">
      <c r="A105" s="4"/>
    </row>
    <row r="106" spans="1:1" x14ac:dyDescent="0.15">
      <c r="A106" s="1"/>
    </row>
    <row r="107" spans="1:1" x14ac:dyDescent="0.15">
      <c r="A107" s="1"/>
    </row>
    <row r="108" spans="1:1" x14ac:dyDescent="0.15">
      <c r="A108" s="1"/>
    </row>
    <row r="109" spans="1:1" x14ac:dyDescent="0.15">
      <c r="A109" s="4"/>
    </row>
    <row r="110" spans="1:1" x14ac:dyDescent="0.15">
      <c r="A110" s="1"/>
    </row>
    <row r="111" spans="1:1" x14ac:dyDescent="0.15">
      <c r="A111" s="1"/>
    </row>
    <row r="112" spans="1:1" x14ac:dyDescent="0.15">
      <c r="A112" s="1"/>
    </row>
    <row r="113" spans="1:13" x14ac:dyDescent="0.15">
      <c r="A113" s="6"/>
    </row>
    <row r="114" spans="1:13" x14ac:dyDescent="0.15">
      <c r="A114" s="6"/>
    </row>
    <row r="115" spans="1:13" x14ac:dyDescent="0.15">
      <c r="A115" s="6"/>
    </row>
    <row r="116" spans="1:13" x14ac:dyDescent="0.15">
      <c r="A116" s="6"/>
    </row>
    <row r="117" spans="1:13" x14ac:dyDescent="0.15">
      <c r="A117" s="1"/>
      <c r="M117" s="7"/>
    </row>
    <row r="118" spans="1:13" x14ac:dyDescent="0.15">
      <c r="A118" s="1"/>
    </row>
    <row r="119" spans="1:13" x14ac:dyDescent="0.15">
      <c r="A119" s="4"/>
    </row>
    <row r="120" spans="1:13" x14ac:dyDescent="0.15">
      <c r="A120" s="4"/>
    </row>
    <row r="121" spans="1:13" x14ac:dyDescent="0.15">
      <c r="A121" s="1"/>
    </row>
    <row r="122" spans="1:13" x14ac:dyDescent="0.15">
      <c r="A122" s="1"/>
    </row>
    <row r="123" spans="1:13" x14ac:dyDescent="0.15">
      <c r="A123" s="1"/>
    </row>
    <row r="124" spans="1:13" x14ac:dyDescent="0.15">
      <c r="A124" s="4"/>
    </row>
    <row r="125" spans="1:13" x14ac:dyDescent="0.15">
      <c r="A125" s="10"/>
    </row>
    <row r="126" spans="1:13" x14ac:dyDescent="0.15">
      <c r="A126" s="1"/>
    </row>
    <row r="127" spans="1:13" x14ac:dyDescent="0.15">
      <c r="A127" s="1"/>
    </row>
    <row r="128" spans="1:13" x14ac:dyDescent="0.15">
      <c r="A128" s="1"/>
    </row>
    <row r="129" spans="1:1" x14ac:dyDescent="0.15">
      <c r="A129" s="6"/>
    </row>
    <row r="130" spans="1:1" x14ac:dyDescent="0.15">
      <c r="A130" s="6"/>
    </row>
    <row r="131" spans="1:1" x14ac:dyDescent="0.15">
      <c r="A131" s="6"/>
    </row>
    <row r="132" spans="1:1" x14ac:dyDescent="0.15">
      <c r="A132" s="6"/>
    </row>
    <row r="133" spans="1:1" x14ac:dyDescent="0.15">
      <c r="A133" s="1"/>
    </row>
    <row r="134" spans="1:1" x14ac:dyDescent="0.15">
      <c r="A134" s="1"/>
    </row>
    <row r="135" spans="1:1" x14ac:dyDescent="0.15">
      <c r="A135" s="4"/>
    </row>
    <row r="136" spans="1:1" x14ac:dyDescent="0.15">
      <c r="A136" s="4"/>
    </row>
    <row r="137" spans="1:1" x14ac:dyDescent="0.15">
      <c r="A137" s="1"/>
    </row>
    <row r="138" spans="1:1" x14ac:dyDescent="0.15">
      <c r="A138" s="1"/>
    </row>
    <row r="139" spans="1:1" x14ac:dyDescent="0.15">
      <c r="A139" s="1"/>
    </row>
    <row r="140" spans="1:1" x14ac:dyDescent="0.15">
      <c r="A140" s="4"/>
    </row>
    <row r="141" spans="1:1" x14ac:dyDescent="0.15">
      <c r="A141" s="10"/>
    </row>
    <row r="142" spans="1:1" x14ac:dyDescent="0.15">
      <c r="A142" s="1"/>
    </row>
    <row r="143" spans="1:1" x14ac:dyDescent="0.15">
      <c r="A143" s="1"/>
    </row>
    <row r="144" spans="1:1" x14ac:dyDescent="0.15">
      <c r="A144" s="1"/>
    </row>
    <row r="145" spans="1:1" x14ac:dyDescent="0.15">
      <c r="A145" s="6"/>
    </row>
    <row r="146" spans="1:1" x14ac:dyDescent="0.15">
      <c r="A146" s="6"/>
    </row>
    <row r="147" spans="1:1" x14ac:dyDescent="0.15">
      <c r="A147" s="6"/>
    </row>
    <row r="148" spans="1:1" x14ac:dyDescent="0.15">
      <c r="A148" s="6"/>
    </row>
    <row r="149" spans="1:1" x14ac:dyDescent="0.15">
      <c r="A149" s="1"/>
    </row>
    <row r="150" spans="1:1" x14ac:dyDescent="0.15">
      <c r="A150" s="1"/>
    </row>
    <row r="151" spans="1:1" x14ac:dyDescent="0.15">
      <c r="A151" s="4"/>
    </row>
    <row r="152" spans="1:1" x14ac:dyDescent="0.15">
      <c r="A152" s="4"/>
    </row>
    <row r="153" spans="1:1" x14ac:dyDescent="0.15">
      <c r="A153" s="1"/>
    </row>
    <row r="154" spans="1:1" x14ac:dyDescent="0.15">
      <c r="A154" s="1"/>
    </row>
    <row r="155" spans="1:1" x14ac:dyDescent="0.15">
      <c r="A155" s="1"/>
    </row>
    <row r="156" spans="1:1" x14ac:dyDescent="0.15">
      <c r="A156" s="4"/>
    </row>
    <row r="157" spans="1:1" x14ac:dyDescent="0.15">
      <c r="A157" s="10"/>
    </row>
    <row r="158" spans="1:1" x14ac:dyDescent="0.15">
      <c r="A158" s="1"/>
    </row>
    <row r="159" spans="1:1" x14ac:dyDescent="0.15">
      <c r="A159" s="1"/>
    </row>
    <row r="160" spans="1:1" x14ac:dyDescent="0.15">
      <c r="A160" s="1"/>
    </row>
    <row r="161" spans="1:1" x14ac:dyDescent="0.15">
      <c r="A161" s="6"/>
    </row>
    <row r="162" spans="1:1" x14ac:dyDescent="0.15">
      <c r="A162" s="6"/>
    </row>
    <row r="163" spans="1:1" x14ac:dyDescent="0.15">
      <c r="A163" s="6"/>
    </row>
    <row r="164" spans="1:1" x14ac:dyDescent="0.15">
      <c r="A164" s="6"/>
    </row>
    <row r="165" spans="1:1" x14ac:dyDescent="0.15">
      <c r="A165" s="1"/>
    </row>
    <row r="166" spans="1:1" x14ac:dyDescent="0.15">
      <c r="A166" s="1"/>
    </row>
    <row r="167" spans="1:1" x14ac:dyDescent="0.15">
      <c r="A167" s="4"/>
    </row>
    <row r="168" spans="1:1" x14ac:dyDescent="0.15">
      <c r="A168" s="4"/>
    </row>
    <row r="169" spans="1:1" x14ac:dyDescent="0.15">
      <c r="A169" s="1"/>
    </row>
    <row r="170" spans="1:1" x14ac:dyDescent="0.15">
      <c r="A170" s="1"/>
    </row>
    <row r="171" spans="1:1" x14ac:dyDescent="0.15">
      <c r="A171" s="1"/>
    </row>
    <row r="172" spans="1:1" x14ac:dyDescent="0.15">
      <c r="A172" s="4"/>
    </row>
    <row r="173" spans="1:1" x14ac:dyDescent="0.15">
      <c r="A173" s="10"/>
    </row>
    <row r="174" spans="1:1" x14ac:dyDescent="0.15">
      <c r="A174" s="1"/>
    </row>
    <row r="175" spans="1:1" x14ac:dyDescent="0.15">
      <c r="A175" s="1"/>
    </row>
    <row r="176" spans="1:1" x14ac:dyDescent="0.15">
      <c r="A176" s="1"/>
    </row>
    <row r="177" spans="1:1" x14ac:dyDescent="0.15">
      <c r="A177" s="6"/>
    </row>
    <row r="178" spans="1:1" x14ac:dyDescent="0.15">
      <c r="A178" s="6"/>
    </row>
    <row r="179" spans="1:1" x14ac:dyDescent="0.15">
      <c r="A179" s="6"/>
    </row>
    <row r="180" spans="1:1" x14ac:dyDescent="0.15">
      <c r="A180" s="6"/>
    </row>
    <row r="181" spans="1:1" x14ac:dyDescent="0.15">
      <c r="A181" s="1"/>
    </row>
    <row r="182" spans="1:1" x14ac:dyDescent="0.15">
      <c r="A182" s="1"/>
    </row>
    <row r="183" spans="1:1" x14ac:dyDescent="0.15">
      <c r="A183" s="4"/>
    </row>
    <row r="184" spans="1:1" x14ac:dyDescent="0.15">
      <c r="A184" s="4"/>
    </row>
    <row r="185" spans="1:1" x14ac:dyDescent="0.15">
      <c r="A185" s="1"/>
    </row>
    <row r="186" spans="1:1" x14ac:dyDescent="0.15">
      <c r="A186" s="1"/>
    </row>
    <row r="187" spans="1:1" x14ac:dyDescent="0.15">
      <c r="A187" s="1"/>
    </row>
    <row r="188" spans="1:1" x14ac:dyDescent="0.15">
      <c r="A188" s="4"/>
    </row>
    <row r="189" spans="1:1" x14ac:dyDescent="0.15">
      <c r="A189" s="10"/>
    </row>
    <row r="190" spans="1:1" x14ac:dyDescent="0.15">
      <c r="A190" s="1"/>
    </row>
    <row r="191" spans="1:1" x14ac:dyDescent="0.15">
      <c r="A191" s="1"/>
    </row>
    <row r="192" spans="1:1" x14ac:dyDescent="0.15">
      <c r="A192" s="1"/>
    </row>
    <row r="193" spans="1:1" x14ac:dyDescent="0.15">
      <c r="A193" s="6"/>
    </row>
    <row r="194" spans="1:1" x14ac:dyDescent="0.15">
      <c r="A194" s="6"/>
    </row>
    <row r="195" spans="1:1" x14ac:dyDescent="0.15">
      <c r="A195" s="6"/>
    </row>
    <row r="196" spans="1:1" x14ac:dyDescent="0.15">
      <c r="A196" s="6"/>
    </row>
    <row r="197" spans="1:1" x14ac:dyDescent="0.15">
      <c r="A197" s="1"/>
    </row>
    <row r="198" spans="1:1" x14ac:dyDescent="0.15">
      <c r="A198" s="1"/>
    </row>
    <row r="199" spans="1:1" x14ac:dyDescent="0.15">
      <c r="A199" s="4"/>
    </row>
    <row r="200" spans="1:1" x14ac:dyDescent="0.15">
      <c r="A200" s="4"/>
    </row>
    <row r="201" spans="1:1" x14ac:dyDescent="0.15">
      <c r="A201" s="1"/>
    </row>
    <row r="202" spans="1:1" x14ac:dyDescent="0.15">
      <c r="A202" s="1"/>
    </row>
    <row r="203" spans="1:1" x14ac:dyDescent="0.15">
      <c r="A203" s="1"/>
    </row>
    <row r="204" spans="1:1" x14ac:dyDescent="0.15">
      <c r="A204" s="4"/>
    </row>
    <row r="205" spans="1:1" x14ac:dyDescent="0.15">
      <c r="A205" s="10"/>
    </row>
    <row r="206" spans="1:1" x14ac:dyDescent="0.15">
      <c r="A206" s="1"/>
    </row>
    <row r="207" spans="1:1" x14ac:dyDescent="0.15">
      <c r="A207" s="1"/>
    </row>
    <row r="208" spans="1:1" x14ac:dyDescent="0.15">
      <c r="A208" s="1"/>
    </row>
    <row r="209" spans="1:1" x14ac:dyDescent="0.15">
      <c r="A209" s="6"/>
    </row>
    <row r="210" spans="1:1" x14ac:dyDescent="0.15">
      <c r="A210" s="6"/>
    </row>
    <row r="211" spans="1:1" x14ac:dyDescent="0.15">
      <c r="A211" s="6"/>
    </row>
    <row r="212" spans="1:1" x14ac:dyDescent="0.15">
      <c r="A212" s="6"/>
    </row>
    <row r="213" spans="1:1" x14ac:dyDescent="0.15">
      <c r="A213" s="1"/>
    </row>
    <row r="214" spans="1:1" x14ac:dyDescent="0.15">
      <c r="A214" s="1"/>
    </row>
    <row r="215" spans="1:1" x14ac:dyDescent="0.15">
      <c r="A215" s="4"/>
    </row>
    <row r="216" spans="1:1" x14ac:dyDescent="0.15">
      <c r="A216" s="4"/>
    </row>
    <row r="217" spans="1:1" x14ac:dyDescent="0.15">
      <c r="A217" s="1"/>
    </row>
    <row r="218" spans="1:1" x14ac:dyDescent="0.15">
      <c r="A218" s="1"/>
    </row>
    <row r="219" spans="1:1" x14ac:dyDescent="0.15">
      <c r="A219" s="1"/>
    </row>
    <row r="220" spans="1:1" x14ac:dyDescent="0.15">
      <c r="A220" s="4"/>
    </row>
    <row r="221" spans="1:1" x14ac:dyDescent="0.15">
      <c r="A221" s="10"/>
    </row>
    <row r="222" spans="1:1" x14ac:dyDescent="0.15">
      <c r="A222" s="1"/>
    </row>
    <row r="223" spans="1:1" x14ac:dyDescent="0.15">
      <c r="A223" s="1"/>
    </row>
    <row r="224" spans="1:1" x14ac:dyDescent="0.15">
      <c r="A224" s="1"/>
    </row>
    <row r="225" spans="1:1" x14ac:dyDescent="0.15">
      <c r="A225" s="6"/>
    </row>
    <row r="226" spans="1:1" x14ac:dyDescent="0.15">
      <c r="A226" s="6"/>
    </row>
    <row r="227" spans="1:1" x14ac:dyDescent="0.15">
      <c r="A227" s="6"/>
    </row>
    <row r="228" spans="1:1" x14ac:dyDescent="0.15">
      <c r="A228" s="6"/>
    </row>
    <row r="229" spans="1:1" x14ac:dyDescent="0.15">
      <c r="A229" s="1"/>
    </row>
    <row r="230" spans="1:1" x14ac:dyDescent="0.15">
      <c r="A230" s="1"/>
    </row>
    <row r="231" spans="1:1" x14ac:dyDescent="0.15">
      <c r="A231" s="4"/>
    </row>
    <row r="232" spans="1:1" x14ac:dyDescent="0.15">
      <c r="A232" s="4"/>
    </row>
    <row r="233" spans="1:1" x14ac:dyDescent="0.15">
      <c r="A233" s="1"/>
    </row>
    <row r="234" spans="1:1" x14ac:dyDescent="0.15">
      <c r="A234" s="1"/>
    </row>
    <row r="235" spans="1:1" x14ac:dyDescent="0.15">
      <c r="A235" s="1"/>
    </row>
    <row r="236" spans="1:1" x14ac:dyDescent="0.15">
      <c r="A236" s="4"/>
    </row>
    <row r="237" spans="1:1" x14ac:dyDescent="0.15">
      <c r="A237" s="10"/>
    </row>
    <row r="238" spans="1:1" x14ac:dyDescent="0.15">
      <c r="A238" s="1"/>
    </row>
    <row r="239" spans="1:1" x14ac:dyDescent="0.15">
      <c r="A239" s="1"/>
    </row>
    <row r="240" spans="1:1" x14ac:dyDescent="0.15">
      <c r="A240" s="1"/>
    </row>
    <row r="241" spans="1:1" x14ac:dyDescent="0.15">
      <c r="A241" s="6"/>
    </row>
    <row r="242" spans="1:1" x14ac:dyDescent="0.15">
      <c r="A242" s="6"/>
    </row>
    <row r="243" spans="1:1" x14ac:dyDescent="0.15">
      <c r="A243" s="6"/>
    </row>
    <row r="244" spans="1:1" x14ac:dyDescent="0.15">
      <c r="A244" s="6"/>
    </row>
    <row r="245" spans="1:1" x14ac:dyDescent="0.15">
      <c r="A245" s="1"/>
    </row>
    <row r="246" spans="1:1" x14ac:dyDescent="0.15">
      <c r="A246" s="1"/>
    </row>
    <row r="247" spans="1:1" x14ac:dyDescent="0.15">
      <c r="A247" s="4"/>
    </row>
    <row r="248" spans="1:1" x14ac:dyDescent="0.15">
      <c r="A248" s="4"/>
    </row>
    <row r="249" spans="1:1" x14ac:dyDescent="0.15">
      <c r="A249" s="1"/>
    </row>
    <row r="250" spans="1:1" x14ac:dyDescent="0.15">
      <c r="A250" s="1"/>
    </row>
    <row r="251" spans="1:1" x14ac:dyDescent="0.15">
      <c r="A251" s="1"/>
    </row>
    <row r="252" spans="1:1" x14ac:dyDescent="0.15">
      <c r="A252" s="4"/>
    </row>
    <row r="253" spans="1:1" x14ac:dyDescent="0.15">
      <c r="A253" s="10"/>
    </row>
    <row r="254" spans="1:1" x14ac:dyDescent="0.15">
      <c r="A254" s="1"/>
    </row>
    <row r="255" spans="1:1" x14ac:dyDescent="0.15">
      <c r="A255" s="1"/>
    </row>
    <row r="256" spans="1:1" x14ac:dyDescent="0.15">
      <c r="A256" s="1"/>
    </row>
    <row r="257" spans="1:8" x14ac:dyDescent="0.15">
      <c r="A257" s="6"/>
    </row>
    <row r="258" spans="1:8" x14ac:dyDescent="0.15">
      <c r="A258" s="6"/>
    </row>
    <row r="259" spans="1:8" x14ac:dyDescent="0.15">
      <c r="A259" s="6"/>
    </row>
    <row r="260" spans="1:8" x14ac:dyDescent="0.15">
      <c r="A260" s="6"/>
    </row>
    <row r="261" spans="1:8" x14ac:dyDescent="0.15">
      <c r="A261" s="1"/>
      <c r="H261" s="9"/>
    </row>
    <row r="262" spans="1:8" x14ac:dyDescent="0.15">
      <c r="A262" s="1"/>
    </row>
    <row r="263" spans="1:8" x14ac:dyDescent="0.15">
      <c r="A263" s="4"/>
    </row>
    <row r="264" spans="1:8" x14ac:dyDescent="0.15">
      <c r="A264" s="4"/>
    </row>
    <row r="265" spans="1:8" x14ac:dyDescent="0.15">
      <c r="A265" s="1"/>
    </row>
    <row r="266" spans="1:8" x14ac:dyDescent="0.15">
      <c r="A266" s="1"/>
    </row>
    <row r="267" spans="1:8" x14ac:dyDescent="0.15">
      <c r="A267" s="1"/>
    </row>
    <row r="268" spans="1:8" x14ac:dyDescent="0.15">
      <c r="A268" s="4"/>
    </row>
    <row r="269" spans="1:8" x14ac:dyDescent="0.15">
      <c r="A269" s="10"/>
    </row>
    <row r="270" spans="1:8" x14ac:dyDescent="0.15">
      <c r="A270" s="1"/>
    </row>
    <row r="271" spans="1:8" x14ac:dyDescent="0.15">
      <c r="A271" s="1"/>
    </row>
    <row r="272" spans="1:8" x14ac:dyDescent="0.15">
      <c r="A272" s="1"/>
    </row>
    <row r="273" spans="1:1" x14ac:dyDescent="0.15">
      <c r="A273" s="6"/>
    </row>
    <row r="274" spans="1:1" x14ac:dyDescent="0.15">
      <c r="A274" s="6"/>
    </row>
    <row r="275" spans="1:1" x14ac:dyDescent="0.15">
      <c r="A275" s="6"/>
    </row>
    <row r="276" spans="1:1" x14ac:dyDescent="0.15">
      <c r="A276" s="6"/>
    </row>
    <row r="277" spans="1:1" x14ac:dyDescent="0.15">
      <c r="A277" s="1"/>
    </row>
    <row r="278" spans="1:1" x14ac:dyDescent="0.15">
      <c r="A278" s="1"/>
    </row>
    <row r="279" spans="1:1" x14ac:dyDescent="0.15">
      <c r="A279" s="4"/>
    </row>
    <row r="280" spans="1:1" x14ac:dyDescent="0.15">
      <c r="A280" s="4"/>
    </row>
    <row r="281" spans="1:1" x14ac:dyDescent="0.15">
      <c r="A281" s="1"/>
    </row>
    <row r="282" spans="1:1" x14ac:dyDescent="0.15">
      <c r="A282" s="1"/>
    </row>
    <row r="283" spans="1:1" x14ac:dyDescent="0.15">
      <c r="A283" s="1"/>
    </row>
    <row r="284" spans="1:1" x14ac:dyDescent="0.15">
      <c r="A284" s="4"/>
    </row>
    <row r="285" spans="1:1" x14ac:dyDescent="0.15">
      <c r="A285" s="10"/>
    </row>
    <row r="286" spans="1:1" x14ac:dyDescent="0.15">
      <c r="A286" s="1"/>
    </row>
    <row r="287" spans="1:1" x14ac:dyDescent="0.15">
      <c r="A287" s="1"/>
    </row>
    <row r="288" spans="1:1" x14ac:dyDescent="0.15">
      <c r="A288" s="1"/>
    </row>
    <row r="289" spans="1:1" x14ac:dyDescent="0.15">
      <c r="A289" s="6"/>
    </row>
    <row r="290" spans="1:1" x14ac:dyDescent="0.15">
      <c r="A290" s="6"/>
    </row>
    <row r="291" spans="1:1" x14ac:dyDescent="0.15">
      <c r="A291" s="6"/>
    </row>
    <row r="292" spans="1:1" x14ac:dyDescent="0.15">
      <c r="A292" s="6"/>
    </row>
    <row r="293" spans="1:1" x14ac:dyDescent="0.15">
      <c r="A293" s="1"/>
    </row>
    <row r="294" spans="1:1" x14ac:dyDescent="0.15">
      <c r="A294" s="1"/>
    </row>
    <row r="295" spans="1:1" x14ac:dyDescent="0.15">
      <c r="A295" s="4"/>
    </row>
    <row r="296" spans="1:1" x14ac:dyDescent="0.15">
      <c r="A296" s="4"/>
    </row>
    <row r="297" spans="1:1" x14ac:dyDescent="0.15">
      <c r="A297" s="1"/>
    </row>
    <row r="298" spans="1:1" x14ac:dyDescent="0.15">
      <c r="A298" s="1"/>
    </row>
    <row r="299" spans="1:1" x14ac:dyDescent="0.15">
      <c r="A299" s="1"/>
    </row>
    <row r="300" spans="1:1" x14ac:dyDescent="0.15">
      <c r="A300" s="4"/>
    </row>
    <row r="301" spans="1:1" x14ac:dyDescent="0.15">
      <c r="A301" s="10"/>
    </row>
    <row r="302" spans="1:1" x14ac:dyDescent="0.15">
      <c r="A302" s="1"/>
    </row>
    <row r="303" spans="1:1" x14ac:dyDescent="0.15">
      <c r="A303" s="1"/>
    </row>
    <row r="304" spans="1:1" x14ac:dyDescent="0.15">
      <c r="A304" s="1"/>
    </row>
    <row r="305" spans="1:1" x14ac:dyDescent="0.15">
      <c r="A305" s="6"/>
    </row>
    <row r="306" spans="1:1" x14ac:dyDescent="0.15">
      <c r="A306" s="6"/>
    </row>
    <row r="307" spans="1:1" x14ac:dyDescent="0.15">
      <c r="A307" s="6"/>
    </row>
    <row r="308" spans="1:1" x14ac:dyDescent="0.15">
      <c r="A308" s="6"/>
    </row>
    <row r="309" spans="1:1" x14ac:dyDescent="0.15">
      <c r="A309" s="1"/>
    </row>
    <row r="310" spans="1:1" x14ac:dyDescent="0.15">
      <c r="A310" s="1"/>
    </row>
    <row r="311" spans="1:1" x14ac:dyDescent="0.15">
      <c r="A311" s="4"/>
    </row>
    <row r="312" spans="1:1" x14ac:dyDescent="0.15">
      <c r="A312" s="4"/>
    </row>
    <row r="313" spans="1:1" x14ac:dyDescent="0.15">
      <c r="A313" s="1"/>
    </row>
    <row r="314" spans="1:1" x14ac:dyDescent="0.15">
      <c r="A314" s="1"/>
    </row>
    <row r="315" spans="1:1" x14ac:dyDescent="0.15">
      <c r="A315" s="1"/>
    </row>
    <row r="316" spans="1:1" x14ac:dyDescent="0.15">
      <c r="A316" s="4"/>
    </row>
    <row r="317" spans="1:1" x14ac:dyDescent="0.15">
      <c r="A317" s="10"/>
    </row>
    <row r="318" spans="1:1" x14ac:dyDescent="0.15">
      <c r="A318" s="1"/>
    </row>
    <row r="319" spans="1:1" x14ac:dyDescent="0.15">
      <c r="A319" s="1"/>
    </row>
    <row r="320" spans="1:1" x14ac:dyDescent="0.15">
      <c r="A320" s="1"/>
    </row>
    <row r="321" spans="1:1" x14ac:dyDescent="0.15">
      <c r="A321" s="6"/>
    </row>
    <row r="322" spans="1:1" x14ac:dyDescent="0.15">
      <c r="A322" s="6"/>
    </row>
    <row r="323" spans="1:1" x14ac:dyDescent="0.15">
      <c r="A323" s="6"/>
    </row>
    <row r="324" spans="1:1" x14ac:dyDescent="0.15">
      <c r="A324" s="6"/>
    </row>
    <row r="325" spans="1:1" x14ac:dyDescent="0.15">
      <c r="A325" s="1"/>
    </row>
    <row r="326" spans="1:1" x14ac:dyDescent="0.15">
      <c r="A326" s="1"/>
    </row>
    <row r="327" spans="1:1" x14ac:dyDescent="0.15">
      <c r="A327" s="4"/>
    </row>
    <row r="328" spans="1:1" x14ac:dyDescent="0.15">
      <c r="A328" s="4"/>
    </row>
    <row r="329" spans="1:1" x14ac:dyDescent="0.15">
      <c r="A329" s="1"/>
    </row>
    <row r="330" spans="1:1" x14ac:dyDescent="0.15">
      <c r="A330" s="1"/>
    </row>
    <row r="331" spans="1:1" x14ac:dyDescent="0.15">
      <c r="A331" s="1"/>
    </row>
    <row r="332" spans="1:1" x14ac:dyDescent="0.15">
      <c r="A332" s="4"/>
    </row>
    <row r="333" spans="1:1" x14ac:dyDescent="0.15">
      <c r="A333" s="10"/>
    </row>
    <row r="334" spans="1:1" x14ac:dyDescent="0.15">
      <c r="A334" s="1"/>
    </row>
    <row r="335" spans="1:1" x14ac:dyDescent="0.15">
      <c r="A335" s="1"/>
    </row>
    <row r="336" spans="1:1" x14ac:dyDescent="0.15">
      <c r="A336" s="1"/>
    </row>
    <row r="337" spans="1:6" x14ac:dyDescent="0.15">
      <c r="A337" s="6"/>
    </row>
    <row r="338" spans="1:6" x14ac:dyDescent="0.15">
      <c r="A338" s="6"/>
    </row>
    <row r="339" spans="1:6" x14ac:dyDescent="0.15">
      <c r="A339" s="6"/>
    </row>
    <row r="340" spans="1:6" x14ac:dyDescent="0.15">
      <c r="A340" s="6"/>
    </row>
    <row r="341" spans="1:6" x14ac:dyDescent="0.15">
      <c r="A341" s="1"/>
    </row>
    <row r="342" spans="1:6" x14ac:dyDescent="0.15">
      <c r="A342" s="1"/>
    </row>
    <row r="343" spans="1:6" x14ac:dyDescent="0.15">
      <c r="A343" s="4"/>
    </row>
    <row r="344" spans="1:6" x14ac:dyDescent="0.15">
      <c r="A344" s="4"/>
    </row>
    <row r="345" spans="1:6" x14ac:dyDescent="0.15">
      <c r="A345" s="1"/>
    </row>
    <row r="346" spans="1:6" x14ac:dyDescent="0.15">
      <c r="A346" s="1"/>
    </row>
    <row r="347" spans="1:6" x14ac:dyDescent="0.15">
      <c r="A347" s="1"/>
    </row>
    <row r="348" spans="1:6" x14ac:dyDescent="0.15">
      <c r="A348" s="4"/>
    </row>
    <row r="349" spans="1:6" x14ac:dyDescent="0.15">
      <c r="A349" s="10"/>
    </row>
    <row r="350" spans="1:6" x14ac:dyDescent="0.15">
      <c r="A350" s="1"/>
      <c r="F350" s="11"/>
    </row>
    <row r="351" spans="1:6" x14ac:dyDescent="0.15">
      <c r="A351" s="1"/>
    </row>
    <row r="352" spans="1:6" x14ac:dyDescent="0.15">
      <c r="A352" s="1"/>
    </row>
    <row r="353" spans="1:1" x14ac:dyDescent="0.15">
      <c r="A353" s="6"/>
    </row>
    <row r="354" spans="1:1" x14ac:dyDescent="0.15">
      <c r="A354" s="6"/>
    </row>
    <row r="355" spans="1:1" x14ac:dyDescent="0.15">
      <c r="A355" s="6"/>
    </row>
    <row r="356" spans="1:1" x14ac:dyDescent="0.15">
      <c r="A356" s="6"/>
    </row>
    <row r="357" spans="1:1" x14ac:dyDescent="0.15">
      <c r="A357" s="1"/>
    </row>
    <row r="358" spans="1:1" x14ac:dyDescent="0.15">
      <c r="A358" s="1"/>
    </row>
    <row r="359" spans="1:1" x14ac:dyDescent="0.15">
      <c r="A359" s="4"/>
    </row>
    <row r="360" spans="1:1" x14ac:dyDescent="0.15">
      <c r="A360" s="4"/>
    </row>
    <row r="361" spans="1:1" x14ac:dyDescent="0.15">
      <c r="A361" s="1"/>
    </row>
    <row r="362" spans="1:1" x14ac:dyDescent="0.15">
      <c r="A362" s="1"/>
    </row>
    <row r="363" spans="1:1" x14ac:dyDescent="0.15">
      <c r="A363" s="1"/>
    </row>
    <row r="364" spans="1:1" x14ac:dyDescent="0.15">
      <c r="A364" s="4"/>
    </row>
    <row r="365" spans="1:1" x14ac:dyDescent="0.15">
      <c r="A365" s="4"/>
    </row>
    <row r="366" spans="1:1" x14ac:dyDescent="0.15">
      <c r="A366" s="1"/>
    </row>
    <row r="367" spans="1:1" x14ac:dyDescent="0.15">
      <c r="A367" s="1"/>
    </row>
    <row r="368" spans="1:1" x14ac:dyDescent="0.15">
      <c r="A368" s="1"/>
    </row>
    <row r="369" spans="1:1" x14ac:dyDescent="0.15">
      <c r="A369" s="6"/>
    </row>
    <row r="370" spans="1:1" x14ac:dyDescent="0.15">
      <c r="A370" s="6"/>
    </row>
    <row r="371" spans="1:1" x14ac:dyDescent="0.15">
      <c r="A371" s="6"/>
    </row>
    <row r="372" spans="1:1" x14ac:dyDescent="0.15">
      <c r="A372" s="6"/>
    </row>
    <row r="373" spans="1:1" x14ac:dyDescent="0.15">
      <c r="A373" s="1"/>
    </row>
    <row r="374" spans="1:1" x14ac:dyDescent="0.15">
      <c r="A374" s="1"/>
    </row>
    <row r="375" spans="1:1" x14ac:dyDescent="0.15">
      <c r="A375" s="4"/>
    </row>
    <row r="376" spans="1:1" x14ac:dyDescent="0.15">
      <c r="A376" s="4"/>
    </row>
    <row r="377" spans="1:1" x14ac:dyDescent="0.15">
      <c r="A377" s="1"/>
    </row>
    <row r="378" spans="1:1" x14ac:dyDescent="0.15">
      <c r="A378" s="1"/>
    </row>
    <row r="379" spans="1:1" x14ac:dyDescent="0.15">
      <c r="A379" s="1"/>
    </row>
    <row r="380" spans="1:1" x14ac:dyDescent="0.15">
      <c r="A380" s="4"/>
    </row>
    <row r="381" spans="1:1" x14ac:dyDescent="0.15">
      <c r="A381" s="10"/>
    </row>
    <row r="382" spans="1:1" x14ac:dyDescent="0.15">
      <c r="A382" s="1"/>
    </row>
    <row r="383" spans="1:1" x14ac:dyDescent="0.15">
      <c r="A383" s="1"/>
    </row>
    <row r="384" spans="1:1" x14ac:dyDescent="0.15">
      <c r="A384" s="1"/>
    </row>
    <row r="385" spans="1:1" x14ac:dyDescent="0.15">
      <c r="A385" s="6"/>
    </row>
    <row r="386" spans="1:1" x14ac:dyDescent="0.15">
      <c r="A386" s="6"/>
    </row>
    <row r="387" spans="1:1" x14ac:dyDescent="0.15">
      <c r="A387" s="6"/>
    </row>
    <row r="388" spans="1:1" x14ac:dyDescent="0.15">
      <c r="A388" s="6"/>
    </row>
    <row r="389" spans="1:1" x14ac:dyDescent="0.15">
      <c r="A389" s="1"/>
    </row>
    <row r="390" spans="1:1" x14ac:dyDescent="0.15">
      <c r="A390" s="1"/>
    </row>
    <row r="391" spans="1:1" x14ac:dyDescent="0.15">
      <c r="A391" s="4"/>
    </row>
    <row r="392" spans="1:1" x14ac:dyDescent="0.15">
      <c r="A392" s="4"/>
    </row>
    <row r="393" spans="1:1" x14ac:dyDescent="0.15">
      <c r="A393" s="1"/>
    </row>
    <row r="394" spans="1:1" x14ac:dyDescent="0.15">
      <c r="A394" s="1"/>
    </row>
    <row r="395" spans="1:1" x14ac:dyDescent="0.15">
      <c r="A395" s="1"/>
    </row>
    <row r="396" spans="1:1" x14ac:dyDescent="0.15">
      <c r="A396" s="4"/>
    </row>
    <row r="397" spans="1:1" x14ac:dyDescent="0.15">
      <c r="A397" s="10"/>
    </row>
    <row r="398" spans="1:1" x14ac:dyDescent="0.15">
      <c r="A398" s="1"/>
    </row>
    <row r="399" spans="1:1" x14ac:dyDescent="0.15">
      <c r="A399" s="1"/>
    </row>
    <row r="400" spans="1:1" x14ac:dyDescent="0.15">
      <c r="A400" s="1"/>
    </row>
    <row r="401" spans="1:1" x14ac:dyDescent="0.15">
      <c r="A401" s="6"/>
    </row>
    <row r="402" spans="1:1" x14ac:dyDescent="0.15">
      <c r="A402" s="6"/>
    </row>
    <row r="403" spans="1:1" x14ac:dyDescent="0.15">
      <c r="A403" s="6"/>
    </row>
    <row r="404" spans="1:1" x14ac:dyDescent="0.15">
      <c r="A404" s="6"/>
    </row>
    <row r="405" spans="1:1" x14ac:dyDescent="0.15">
      <c r="A405" s="1"/>
    </row>
    <row r="406" spans="1:1" x14ac:dyDescent="0.15">
      <c r="A406" s="1"/>
    </row>
    <row r="407" spans="1:1" x14ac:dyDescent="0.15">
      <c r="A407" s="4"/>
    </row>
    <row r="408" spans="1:1" x14ac:dyDescent="0.15">
      <c r="A408" s="4"/>
    </row>
    <row r="409" spans="1:1" x14ac:dyDescent="0.15">
      <c r="A409" s="1"/>
    </row>
    <row r="410" spans="1:1" x14ac:dyDescent="0.15">
      <c r="A410" s="1"/>
    </row>
    <row r="411" spans="1:1" x14ac:dyDescent="0.15">
      <c r="A411" s="1"/>
    </row>
    <row r="412" spans="1:1" x14ac:dyDescent="0.15">
      <c r="A412" s="4"/>
    </row>
    <row r="413" spans="1:1" x14ac:dyDescent="0.15">
      <c r="A413" s="10"/>
    </row>
    <row r="414" spans="1:1" x14ac:dyDescent="0.15">
      <c r="A414" s="1"/>
    </row>
    <row r="415" spans="1:1" x14ac:dyDescent="0.15">
      <c r="A415" s="1"/>
    </row>
    <row r="416" spans="1:1" x14ac:dyDescent="0.15">
      <c r="A416" s="1"/>
    </row>
    <row r="417" spans="1:1" x14ac:dyDescent="0.15">
      <c r="A417" s="6"/>
    </row>
    <row r="418" spans="1:1" x14ac:dyDescent="0.15">
      <c r="A418" s="6"/>
    </row>
    <row r="419" spans="1:1" x14ac:dyDescent="0.15">
      <c r="A419" s="6"/>
    </row>
    <row r="420" spans="1:1" x14ac:dyDescent="0.15">
      <c r="A420" s="6"/>
    </row>
    <row r="421" spans="1:1" x14ac:dyDescent="0.15">
      <c r="A421" s="1"/>
    </row>
    <row r="422" spans="1:1" x14ac:dyDescent="0.15">
      <c r="A422" s="1"/>
    </row>
    <row r="423" spans="1:1" x14ac:dyDescent="0.15">
      <c r="A423" s="1"/>
    </row>
    <row r="424" spans="1:1" x14ac:dyDescent="0.15">
      <c r="A424" s="1"/>
    </row>
    <row r="425" spans="1:1" x14ac:dyDescent="0.15">
      <c r="A425" s="4"/>
    </row>
    <row r="426" spans="1:1" x14ac:dyDescent="0.15">
      <c r="A426" s="4"/>
    </row>
    <row r="427" spans="1:1" x14ac:dyDescent="0.15">
      <c r="A427" s="1"/>
    </row>
    <row r="428" spans="1:1" x14ac:dyDescent="0.15">
      <c r="A428" s="1"/>
    </row>
    <row r="429" spans="1:1" x14ac:dyDescent="0.15">
      <c r="A429" s="1"/>
    </row>
    <row r="430" spans="1:1" x14ac:dyDescent="0.15">
      <c r="A430" s="4"/>
    </row>
    <row r="431" spans="1:1" x14ac:dyDescent="0.15">
      <c r="A431" s="10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6"/>
    </row>
    <row r="436" spans="1:1" x14ac:dyDescent="0.15">
      <c r="A436" s="6"/>
    </row>
    <row r="437" spans="1:1" x14ac:dyDescent="0.15">
      <c r="A437" s="1"/>
    </row>
    <row r="438" spans="1:1" x14ac:dyDescent="0.15">
      <c r="A438" s="1"/>
    </row>
    <row r="439" spans="1:1" x14ac:dyDescent="0.15">
      <c r="A439" s="4"/>
    </row>
    <row r="440" spans="1:1" x14ac:dyDescent="0.15">
      <c r="A440" s="4"/>
    </row>
    <row r="441" spans="1:1" x14ac:dyDescent="0.15">
      <c r="A441" s="1"/>
    </row>
    <row r="442" spans="1:1" x14ac:dyDescent="0.15">
      <c r="A442" s="1"/>
    </row>
    <row r="443" spans="1:1" x14ac:dyDescent="0.15">
      <c r="A443" s="1"/>
    </row>
    <row r="444" spans="1:1" x14ac:dyDescent="0.15">
      <c r="A444" s="10"/>
    </row>
    <row r="445" spans="1:1" x14ac:dyDescent="0.15">
      <c r="A445" s="1"/>
    </row>
    <row r="446" spans="1:1" x14ac:dyDescent="0.15">
      <c r="A446" s="1"/>
    </row>
    <row r="447" spans="1:1" x14ac:dyDescent="0.15">
      <c r="A447" s="4"/>
    </row>
    <row r="448" spans="1:1" x14ac:dyDescent="0.15">
      <c r="A448" s="1"/>
    </row>
    <row r="449" spans="1:1" x14ac:dyDescent="0.15">
      <c r="A449" s="1"/>
    </row>
    <row r="450" spans="1:1" x14ac:dyDescent="0.15">
      <c r="A450" s="1"/>
    </row>
    <row r="451" spans="1:1" x14ac:dyDescent="0.15">
      <c r="A451" s="6"/>
    </row>
    <row r="452" spans="1:1" x14ac:dyDescent="0.15">
      <c r="A452" s="6"/>
    </row>
    <row r="453" spans="1:1" x14ac:dyDescent="0.15">
      <c r="A453" s="6"/>
    </row>
    <row r="454" spans="1:1" x14ac:dyDescent="0.15">
      <c r="A454" s="6"/>
    </row>
    <row r="455" spans="1:1" x14ac:dyDescent="0.15">
      <c r="A455" s="12"/>
    </row>
    <row r="456" spans="1:1" x14ac:dyDescent="0.15">
      <c r="A456" s="12"/>
    </row>
    <row r="457" spans="1:1" x14ac:dyDescent="0.15">
      <c r="A457" s="12"/>
    </row>
    <row r="459" spans="1:1" x14ac:dyDescent="0.15">
      <c r="A459" s="1"/>
    </row>
    <row r="460" spans="1:1" x14ac:dyDescent="0.15">
      <c r="A460" s="12"/>
    </row>
    <row r="461" spans="1:1" x14ac:dyDescent="0.15">
      <c r="A461" s="12"/>
    </row>
    <row r="462" spans="1:1" x14ac:dyDescent="0.15">
      <c r="A462" s="12"/>
    </row>
    <row r="463" spans="1:1" x14ac:dyDescent="0.15">
      <c r="A463" s="10"/>
    </row>
    <row r="464" spans="1:1" x14ac:dyDescent="0.15">
      <c r="A464" s="10"/>
    </row>
    <row r="465" spans="1:1" x14ac:dyDescent="0.15">
      <c r="A465" s="1"/>
    </row>
    <row r="466" spans="1:1" x14ac:dyDescent="0.15">
      <c r="A466" s="10"/>
    </row>
  </sheetData>
  <phoneticPr fontId="1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U457"/>
  <sheetViews>
    <sheetView zoomScaleNormal="100" workbookViewId="0">
      <selection activeCell="B19" sqref="B19"/>
    </sheetView>
  </sheetViews>
  <sheetFormatPr baseColWidth="10" defaultRowHeight="13" x14ac:dyDescent="0.15"/>
  <cols>
    <col min="1" max="1" width="16.5" customWidth="1"/>
    <col min="2" max="2" width="9.83203125" customWidth="1"/>
    <col min="3" max="4" width="9" customWidth="1"/>
    <col min="5" max="5" width="7.6640625" customWidth="1"/>
    <col min="6" max="6" width="13.5" customWidth="1"/>
    <col min="7" max="7" width="9.1640625" customWidth="1"/>
    <col min="8" max="8" width="8.5" customWidth="1"/>
    <col min="9" max="9" width="7.5" customWidth="1"/>
    <col min="10" max="12" width="8.83203125" customWidth="1"/>
    <col min="13" max="13" width="6.6640625" customWidth="1"/>
    <col min="14" max="256" width="8.83203125" customWidth="1"/>
  </cols>
  <sheetData>
    <row r="1" spans="1:21" s="5" customFormat="1" x14ac:dyDescent="0.15">
      <c r="A1" s="5" t="s">
        <v>107</v>
      </c>
      <c r="B1" s="5" t="s">
        <v>19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278</v>
      </c>
    </row>
    <row r="2" spans="1:21" s="46" customFormat="1" x14ac:dyDescent="0.15">
      <c r="A2" s="47">
        <v>38818</v>
      </c>
      <c r="B2" s="46" t="s">
        <v>232</v>
      </c>
      <c r="E2" s="46">
        <v>2</v>
      </c>
      <c r="F2" s="46">
        <v>2</v>
      </c>
      <c r="G2" s="46">
        <v>1</v>
      </c>
      <c r="H2" s="46">
        <v>1</v>
      </c>
      <c r="I2" s="46">
        <v>2</v>
      </c>
      <c r="J2" s="46">
        <v>5</v>
      </c>
      <c r="K2" s="46" t="s">
        <v>141</v>
      </c>
      <c r="M2" s="46" t="s">
        <v>170</v>
      </c>
      <c r="N2" s="46">
        <v>1</v>
      </c>
      <c r="O2" s="46">
        <v>0.86</v>
      </c>
      <c r="P2" s="46">
        <v>10.17</v>
      </c>
      <c r="Q2" s="46">
        <v>7.1</v>
      </c>
      <c r="S2" s="46">
        <v>4.8000000000000001E-2</v>
      </c>
      <c r="U2" s="46">
        <v>59.1</v>
      </c>
    </row>
    <row r="3" spans="1:21" s="46" customFormat="1" x14ac:dyDescent="0.15">
      <c r="A3" s="47">
        <v>38832</v>
      </c>
      <c r="E3" s="46">
        <v>4</v>
      </c>
      <c r="F3" s="46">
        <v>4</v>
      </c>
      <c r="G3" s="46">
        <v>1</v>
      </c>
      <c r="H3" s="46">
        <v>2</v>
      </c>
      <c r="I3" s="46">
        <v>2</v>
      </c>
      <c r="J3" s="46">
        <v>7</v>
      </c>
      <c r="K3" s="46" t="s">
        <v>143</v>
      </c>
      <c r="L3" s="46" t="s">
        <v>159</v>
      </c>
      <c r="M3" s="46" t="s">
        <v>197</v>
      </c>
      <c r="N3" s="46">
        <v>1</v>
      </c>
      <c r="O3" s="46">
        <v>0.05</v>
      </c>
      <c r="P3" s="46">
        <v>11.35</v>
      </c>
      <c r="Q3" s="46">
        <v>6.4</v>
      </c>
      <c r="S3" s="46">
        <v>0.14799999999999999</v>
      </c>
      <c r="U3" s="46">
        <v>6</v>
      </c>
    </row>
    <row r="4" spans="1:21" s="46" customFormat="1" x14ac:dyDescent="0.15">
      <c r="A4" s="47">
        <v>38846</v>
      </c>
      <c r="E4" s="46">
        <v>4</v>
      </c>
      <c r="F4" s="46">
        <v>2</v>
      </c>
      <c r="G4" s="46">
        <v>1</v>
      </c>
      <c r="H4" s="46">
        <v>4</v>
      </c>
      <c r="I4" s="46">
        <v>3</v>
      </c>
      <c r="J4" s="46">
        <v>8</v>
      </c>
      <c r="K4" s="46" t="s">
        <v>149</v>
      </c>
      <c r="L4" s="46" t="s">
        <v>172</v>
      </c>
      <c r="M4" s="46" t="s">
        <v>185</v>
      </c>
      <c r="N4" s="46">
        <v>1</v>
      </c>
      <c r="O4" s="46">
        <v>1.31</v>
      </c>
      <c r="P4" s="46">
        <v>8.73</v>
      </c>
      <c r="Q4" s="46">
        <v>6.34</v>
      </c>
      <c r="S4" s="46">
        <v>4.5999999999999999E-2</v>
      </c>
      <c r="U4" s="46">
        <v>22.8</v>
      </c>
    </row>
    <row r="5" spans="1:21" s="46" customFormat="1" x14ac:dyDescent="0.15">
      <c r="A5" s="53">
        <v>38860</v>
      </c>
      <c r="E5" s="46">
        <v>1</v>
      </c>
      <c r="F5" s="46">
        <v>2</v>
      </c>
      <c r="G5" s="46">
        <v>1</v>
      </c>
      <c r="H5" s="46">
        <v>1</v>
      </c>
      <c r="I5" s="46">
        <v>2</v>
      </c>
      <c r="J5" s="46">
        <v>7</v>
      </c>
      <c r="K5" s="46" t="s">
        <v>175</v>
      </c>
      <c r="L5" s="46" t="s">
        <v>159</v>
      </c>
      <c r="M5" s="46" t="s">
        <v>72</v>
      </c>
      <c r="N5" s="46">
        <v>1</v>
      </c>
      <c r="O5" s="46">
        <v>1.29</v>
      </c>
      <c r="P5" s="46">
        <v>8.85</v>
      </c>
      <c r="Q5" s="46">
        <v>6.28</v>
      </c>
      <c r="S5" s="46">
        <v>2.5999999999999999E-2</v>
      </c>
      <c r="U5" s="46">
        <v>67.400000000000006</v>
      </c>
    </row>
    <row r="6" spans="1:21" s="46" customFormat="1" x14ac:dyDescent="0.15">
      <c r="A6" s="53">
        <v>38874</v>
      </c>
      <c r="E6" s="46">
        <v>2</v>
      </c>
      <c r="F6" s="46">
        <v>3</v>
      </c>
      <c r="G6" s="50">
        <v>2</v>
      </c>
      <c r="H6" s="46">
        <v>3</v>
      </c>
      <c r="I6" s="46">
        <v>2</v>
      </c>
      <c r="J6" s="46">
        <v>2</v>
      </c>
      <c r="K6" s="46" t="s">
        <v>149</v>
      </c>
      <c r="L6" s="46" t="s">
        <v>133</v>
      </c>
      <c r="M6" s="46" t="s">
        <v>185</v>
      </c>
      <c r="N6" s="46">
        <v>1</v>
      </c>
      <c r="O6" s="46">
        <v>1.04</v>
      </c>
      <c r="P6" s="46">
        <v>5.39</v>
      </c>
      <c r="Q6" s="46">
        <v>6.27</v>
      </c>
      <c r="S6" s="46">
        <v>0.05</v>
      </c>
      <c r="U6" s="46">
        <v>51.7</v>
      </c>
    </row>
    <row r="7" spans="1:21" s="46" customFormat="1" x14ac:dyDescent="0.15">
      <c r="A7" s="53">
        <v>38888</v>
      </c>
      <c r="E7" s="46">
        <v>4</v>
      </c>
      <c r="F7" s="46">
        <v>2</v>
      </c>
      <c r="G7" s="50">
        <v>1</v>
      </c>
      <c r="H7" s="46">
        <v>3</v>
      </c>
      <c r="I7" s="46">
        <v>2</v>
      </c>
      <c r="J7" s="46">
        <v>7</v>
      </c>
      <c r="K7" s="46" t="s">
        <v>145</v>
      </c>
      <c r="L7" s="46" t="s">
        <v>138</v>
      </c>
      <c r="M7" s="46" t="s">
        <v>34</v>
      </c>
      <c r="N7" s="46">
        <v>1</v>
      </c>
      <c r="O7" s="46">
        <v>4.07</v>
      </c>
      <c r="P7" s="46">
        <v>8.4600000000000009</v>
      </c>
      <c r="Q7" s="46">
        <v>6.91</v>
      </c>
      <c r="R7" s="46">
        <v>22.9</v>
      </c>
      <c r="S7" s="46">
        <v>6.5000000000000002E-2</v>
      </c>
      <c r="U7" s="46">
        <v>100</v>
      </c>
    </row>
    <row r="8" spans="1:21" s="27" customFormat="1" x14ac:dyDescent="0.15">
      <c r="A8" s="55">
        <v>38903</v>
      </c>
      <c r="E8" s="27">
        <v>4</v>
      </c>
      <c r="F8" s="27">
        <v>2</v>
      </c>
      <c r="G8" s="51">
        <v>2</v>
      </c>
      <c r="H8" s="27">
        <v>5</v>
      </c>
      <c r="I8" s="27">
        <v>2</v>
      </c>
      <c r="J8" s="27">
        <v>7</v>
      </c>
      <c r="K8" s="27" t="s">
        <v>145</v>
      </c>
      <c r="L8" s="27" t="s">
        <v>145</v>
      </c>
      <c r="M8" s="27" t="s">
        <v>185</v>
      </c>
      <c r="N8" s="27">
        <v>1</v>
      </c>
      <c r="O8" s="27">
        <v>0.42</v>
      </c>
      <c r="P8" s="27">
        <v>6.94</v>
      </c>
      <c r="Q8" s="27">
        <v>6.7</v>
      </c>
      <c r="R8" s="27">
        <v>1.3</v>
      </c>
      <c r="S8" s="27">
        <v>0.437</v>
      </c>
      <c r="U8" s="27">
        <v>39.6</v>
      </c>
    </row>
    <row r="9" spans="1:21" s="27" customFormat="1" x14ac:dyDescent="0.15">
      <c r="A9" s="55">
        <v>38916</v>
      </c>
      <c r="E9" s="27">
        <v>3</v>
      </c>
      <c r="F9" s="27">
        <v>2</v>
      </c>
      <c r="G9" s="51">
        <v>1</v>
      </c>
      <c r="H9" s="27">
        <v>1</v>
      </c>
      <c r="I9" s="27">
        <v>2</v>
      </c>
      <c r="J9" s="27">
        <v>7</v>
      </c>
      <c r="K9" s="27" t="s">
        <v>307</v>
      </c>
      <c r="L9" s="27" t="s">
        <v>288</v>
      </c>
      <c r="M9" s="27" t="s">
        <v>59</v>
      </c>
      <c r="N9" s="27">
        <v>1</v>
      </c>
      <c r="O9" s="27">
        <v>0.25</v>
      </c>
      <c r="P9" s="27">
        <v>7.32</v>
      </c>
      <c r="Q9" s="27">
        <v>6.59</v>
      </c>
      <c r="R9" s="27">
        <v>1.9</v>
      </c>
      <c r="S9" s="27" t="s">
        <v>309</v>
      </c>
      <c r="U9" s="27">
        <v>40.4</v>
      </c>
    </row>
    <row r="10" spans="1:21" s="27" customFormat="1" x14ac:dyDescent="0.15">
      <c r="A10" s="55">
        <v>38930</v>
      </c>
      <c r="E10" s="27">
        <v>4</v>
      </c>
      <c r="F10" s="27">
        <v>2</v>
      </c>
      <c r="G10" s="51">
        <v>2</v>
      </c>
      <c r="H10" s="27">
        <v>1</v>
      </c>
      <c r="I10" s="27">
        <v>2</v>
      </c>
      <c r="J10" s="27">
        <v>7</v>
      </c>
      <c r="K10" s="27" t="s">
        <v>307</v>
      </c>
      <c r="L10" s="27" t="s">
        <v>288</v>
      </c>
      <c r="M10" s="27" t="s">
        <v>239</v>
      </c>
      <c r="N10" s="27">
        <v>1</v>
      </c>
      <c r="O10" s="27">
        <v>0.9</v>
      </c>
      <c r="P10" s="27">
        <v>10.050000000000001</v>
      </c>
      <c r="Q10" s="27">
        <v>6.89</v>
      </c>
      <c r="R10" s="27">
        <v>3.5</v>
      </c>
      <c r="S10" s="27">
        <v>0.309</v>
      </c>
      <c r="U10" s="27">
        <v>41.6</v>
      </c>
    </row>
    <row r="11" spans="1:21" s="27" customFormat="1" x14ac:dyDescent="0.15">
      <c r="A11" s="55">
        <v>38944</v>
      </c>
      <c r="E11" s="27">
        <v>3</v>
      </c>
      <c r="F11" s="27">
        <v>2</v>
      </c>
      <c r="G11" s="51">
        <v>3</v>
      </c>
      <c r="H11" s="27">
        <v>1</v>
      </c>
      <c r="I11" s="27">
        <v>2</v>
      </c>
      <c r="J11" s="27">
        <v>6</v>
      </c>
      <c r="K11" s="27" t="s">
        <v>145</v>
      </c>
      <c r="L11" s="27" t="s">
        <v>138</v>
      </c>
      <c r="M11" s="27" t="s">
        <v>72</v>
      </c>
      <c r="N11" s="27">
        <v>1</v>
      </c>
      <c r="O11" s="27">
        <v>0.91</v>
      </c>
      <c r="P11" s="27">
        <v>8.76</v>
      </c>
      <c r="Q11" s="27">
        <v>6.72</v>
      </c>
      <c r="R11" s="27">
        <v>4.53</v>
      </c>
      <c r="S11" s="27">
        <v>7.3999999999999996E-2</v>
      </c>
      <c r="U11" s="27">
        <v>66.599999999999994</v>
      </c>
    </row>
    <row r="12" spans="1:21" s="27" customFormat="1" x14ac:dyDescent="0.15">
      <c r="A12" s="55">
        <v>38958</v>
      </c>
      <c r="E12" s="27">
        <v>4</v>
      </c>
      <c r="F12" s="27">
        <v>3</v>
      </c>
      <c r="G12" s="51">
        <v>1</v>
      </c>
      <c r="H12" s="27">
        <v>1</v>
      </c>
      <c r="I12" s="27">
        <v>3</v>
      </c>
      <c r="J12" s="27">
        <v>7</v>
      </c>
      <c r="K12" s="27" t="s">
        <v>287</v>
      </c>
      <c r="L12" s="27" t="s">
        <v>145</v>
      </c>
      <c r="M12" s="27" t="s">
        <v>72</v>
      </c>
      <c r="N12" s="27">
        <v>1</v>
      </c>
      <c r="O12" s="27">
        <v>1</v>
      </c>
      <c r="P12" s="27">
        <v>7.72</v>
      </c>
      <c r="Q12" s="27">
        <v>6.52</v>
      </c>
      <c r="R12" s="27">
        <v>5.81</v>
      </c>
      <c r="S12" s="27">
        <v>4.2000000000000003E-2</v>
      </c>
      <c r="U12" s="27">
        <v>37.799999999999997</v>
      </c>
    </row>
    <row r="13" spans="1:21" s="27" customFormat="1" x14ac:dyDescent="0.15">
      <c r="A13" s="55">
        <v>38972</v>
      </c>
      <c r="E13" s="27">
        <v>2</v>
      </c>
      <c r="F13" s="27">
        <v>1</v>
      </c>
      <c r="G13" s="51">
        <v>2</v>
      </c>
      <c r="H13" s="27">
        <v>1</v>
      </c>
      <c r="I13" s="27">
        <v>2</v>
      </c>
      <c r="J13" s="27">
        <v>7</v>
      </c>
      <c r="K13" s="27" t="s">
        <v>127</v>
      </c>
      <c r="L13" s="27" t="s">
        <v>138</v>
      </c>
      <c r="M13" s="27" t="s">
        <v>239</v>
      </c>
      <c r="O13" s="27">
        <v>0.78</v>
      </c>
      <c r="P13" s="27">
        <v>8.06</v>
      </c>
      <c r="Q13" s="27">
        <v>6.35</v>
      </c>
      <c r="R13" s="27">
        <v>2.14</v>
      </c>
      <c r="S13" s="27">
        <v>0.112</v>
      </c>
      <c r="U13" s="27">
        <v>45.2</v>
      </c>
    </row>
    <row r="14" spans="1:21" x14ac:dyDescent="0.15">
      <c r="A14" s="12">
        <v>38985</v>
      </c>
      <c r="E14">
        <v>4</v>
      </c>
      <c r="F14">
        <v>2</v>
      </c>
      <c r="G14" s="17">
        <v>1</v>
      </c>
      <c r="H14">
        <v>3</v>
      </c>
      <c r="I14">
        <v>2</v>
      </c>
      <c r="J14">
        <v>7</v>
      </c>
      <c r="K14" t="s">
        <v>141</v>
      </c>
      <c r="L14" t="s">
        <v>149</v>
      </c>
      <c r="M14" t="s">
        <v>72</v>
      </c>
      <c r="N14">
        <v>1</v>
      </c>
      <c r="O14">
        <v>0.89</v>
      </c>
      <c r="P14">
        <v>8.43</v>
      </c>
      <c r="Q14">
        <v>6.3</v>
      </c>
      <c r="R14">
        <v>2.83</v>
      </c>
      <c r="S14">
        <v>0.09</v>
      </c>
      <c r="U14">
        <v>55.7</v>
      </c>
    </row>
    <row r="15" spans="1:21" x14ac:dyDescent="0.15">
      <c r="A15" s="12">
        <v>39000</v>
      </c>
      <c r="E15">
        <v>4</v>
      </c>
      <c r="F15">
        <v>2</v>
      </c>
      <c r="G15" s="17">
        <v>1</v>
      </c>
      <c r="H15">
        <v>1</v>
      </c>
      <c r="I15">
        <v>3</v>
      </c>
      <c r="J15">
        <v>1</v>
      </c>
      <c r="K15" t="s">
        <v>128</v>
      </c>
      <c r="L15" t="s">
        <v>149</v>
      </c>
      <c r="M15" t="s">
        <v>239</v>
      </c>
      <c r="N15">
        <v>1</v>
      </c>
      <c r="O15">
        <v>0.9</v>
      </c>
      <c r="P15">
        <v>7.61</v>
      </c>
      <c r="Q15">
        <v>6.42</v>
      </c>
      <c r="S15">
        <v>0.129</v>
      </c>
      <c r="U15">
        <v>27.8</v>
      </c>
    </row>
    <row r="16" spans="1:21" x14ac:dyDescent="0.15">
      <c r="A16" s="6">
        <v>39014</v>
      </c>
      <c r="E16">
        <v>4</v>
      </c>
      <c r="F16">
        <v>3</v>
      </c>
      <c r="G16" s="17">
        <v>2</v>
      </c>
      <c r="H16">
        <v>1</v>
      </c>
      <c r="I16">
        <v>3</v>
      </c>
      <c r="J16" t="s">
        <v>354</v>
      </c>
      <c r="K16" t="s">
        <v>222</v>
      </c>
      <c r="L16" t="s">
        <v>201</v>
      </c>
      <c r="M16" t="s">
        <v>185</v>
      </c>
      <c r="N16">
        <v>1</v>
      </c>
      <c r="O16">
        <v>0.52</v>
      </c>
      <c r="P16">
        <v>8.9600000000000009</v>
      </c>
      <c r="Q16">
        <v>6.96</v>
      </c>
      <c r="R16">
        <v>3.14</v>
      </c>
      <c r="S16">
        <v>0.22500000000000001</v>
      </c>
      <c r="U16">
        <v>17.399999999999999</v>
      </c>
    </row>
    <row r="17" spans="1:21" x14ac:dyDescent="0.15">
      <c r="A17" s="6">
        <v>39028</v>
      </c>
      <c r="E17">
        <v>4</v>
      </c>
      <c r="F17">
        <v>1</v>
      </c>
      <c r="G17" s="17">
        <v>3</v>
      </c>
      <c r="H17">
        <v>1</v>
      </c>
      <c r="I17">
        <v>2</v>
      </c>
      <c r="J17">
        <v>1</v>
      </c>
      <c r="K17" t="s">
        <v>173</v>
      </c>
      <c r="L17" t="s">
        <v>357</v>
      </c>
      <c r="M17" t="s">
        <v>185</v>
      </c>
      <c r="N17">
        <v>1</v>
      </c>
      <c r="O17">
        <v>0.55000000000000004</v>
      </c>
      <c r="P17">
        <v>8.14</v>
      </c>
      <c r="Q17">
        <v>5.77</v>
      </c>
      <c r="R17">
        <v>5.2</v>
      </c>
      <c r="S17">
        <v>0.20100000000000001</v>
      </c>
      <c r="U17">
        <v>11.8</v>
      </c>
    </row>
    <row r="18" spans="1:21" x14ac:dyDescent="0.15">
      <c r="A18" s="6">
        <v>39042</v>
      </c>
      <c r="E18">
        <v>2</v>
      </c>
      <c r="F18">
        <v>3</v>
      </c>
      <c r="G18" s="17" t="s">
        <v>301</v>
      </c>
      <c r="H18">
        <v>1</v>
      </c>
      <c r="I18" t="s">
        <v>90</v>
      </c>
      <c r="J18">
        <v>1</v>
      </c>
      <c r="K18" t="s">
        <v>357</v>
      </c>
      <c r="L18" t="s">
        <v>222</v>
      </c>
      <c r="M18" t="s">
        <v>164</v>
      </c>
      <c r="N18">
        <v>1</v>
      </c>
      <c r="O18">
        <v>0.09</v>
      </c>
      <c r="P18">
        <v>8.35</v>
      </c>
      <c r="Q18">
        <v>6.69</v>
      </c>
      <c r="R18">
        <v>5.48</v>
      </c>
      <c r="S18">
        <v>0.61099999999999999</v>
      </c>
      <c r="U18">
        <v>13.8</v>
      </c>
    </row>
    <row r="19" spans="1:21" x14ac:dyDescent="0.15">
      <c r="A19" s="6">
        <v>39056</v>
      </c>
      <c r="E19">
        <v>4</v>
      </c>
      <c r="F19">
        <v>2</v>
      </c>
      <c r="G19" s="17">
        <v>1</v>
      </c>
      <c r="H19">
        <v>1</v>
      </c>
      <c r="I19">
        <v>3</v>
      </c>
      <c r="J19">
        <v>1</v>
      </c>
      <c r="K19" t="s">
        <v>349</v>
      </c>
      <c r="L19" t="s">
        <v>357</v>
      </c>
      <c r="M19" t="s">
        <v>164</v>
      </c>
      <c r="N19">
        <v>1</v>
      </c>
      <c r="O19">
        <v>0.13</v>
      </c>
      <c r="P19">
        <v>9.36</v>
      </c>
      <c r="Q19">
        <v>6.85</v>
      </c>
      <c r="R19">
        <v>5.33</v>
      </c>
      <c r="S19">
        <v>0.52700000000000002</v>
      </c>
      <c r="U19">
        <v>10.199999999999999</v>
      </c>
    </row>
    <row r="20" spans="1:21" x14ac:dyDescent="0.15">
      <c r="A20" s="12"/>
      <c r="G20" s="17"/>
    </row>
    <row r="21" spans="1:21" x14ac:dyDescent="0.15">
      <c r="A21" s="12"/>
    </row>
    <row r="23" spans="1:21" s="46" customFormat="1" x14ac:dyDescent="0.15">
      <c r="A23" s="45">
        <v>38832</v>
      </c>
      <c r="B23" s="46" t="s">
        <v>233</v>
      </c>
      <c r="G23" s="46">
        <v>1</v>
      </c>
      <c r="I23" s="46">
        <v>3</v>
      </c>
      <c r="K23" s="46" t="s">
        <v>149</v>
      </c>
      <c r="L23" s="46" t="s">
        <v>149</v>
      </c>
      <c r="M23" s="46" t="s">
        <v>185</v>
      </c>
      <c r="N23" s="46">
        <v>2</v>
      </c>
      <c r="O23" s="46">
        <v>1.33</v>
      </c>
      <c r="P23" s="46">
        <v>10.7</v>
      </c>
      <c r="Q23" s="46">
        <v>6.52</v>
      </c>
      <c r="S23" s="46">
        <v>5.6000000000000001E-2</v>
      </c>
      <c r="U23" s="46">
        <v>71.8</v>
      </c>
    </row>
    <row r="24" spans="1:21" s="46" customFormat="1" x14ac:dyDescent="0.15">
      <c r="A24" s="53">
        <v>38846</v>
      </c>
      <c r="E24" s="46">
        <v>3</v>
      </c>
      <c r="F24" s="46">
        <v>1</v>
      </c>
      <c r="G24" s="46">
        <v>2</v>
      </c>
      <c r="H24" s="46">
        <v>4</v>
      </c>
      <c r="I24" s="46">
        <v>2</v>
      </c>
      <c r="J24" s="46">
        <v>8</v>
      </c>
      <c r="K24" s="46" t="s">
        <v>159</v>
      </c>
      <c r="L24" s="46" t="s">
        <v>172</v>
      </c>
      <c r="M24" s="46" t="s">
        <v>72</v>
      </c>
      <c r="N24" s="46">
        <v>2</v>
      </c>
      <c r="O24" s="46">
        <v>0.06</v>
      </c>
      <c r="P24" s="46">
        <v>13.26</v>
      </c>
      <c r="Q24" s="46">
        <v>7.31</v>
      </c>
      <c r="S24" s="46">
        <v>0.13</v>
      </c>
      <c r="U24" s="46">
        <v>3.7</v>
      </c>
    </row>
    <row r="25" spans="1:21" s="46" customFormat="1" x14ac:dyDescent="0.15">
      <c r="A25" s="53">
        <v>38860</v>
      </c>
    </row>
    <row r="26" spans="1:21" s="46" customFormat="1" x14ac:dyDescent="0.15">
      <c r="A26" s="53">
        <v>38874</v>
      </c>
      <c r="G26" s="46">
        <v>3</v>
      </c>
      <c r="H26" s="46">
        <v>3</v>
      </c>
      <c r="I26" s="46">
        <v>1</v>
      </c>
      <c r="K26" s="46" t="s">
        <v>149</v>
      </c>
      <c r="L26" s="46" t="s">
        <v>133</v>
      </c>
      <c r="M26" s="46" t="s">
        <v>283</v>
      </c>
      <c r="N26" s="46">
        <v>2</v>
      </c>
      <c r="O26" s="46">
        <v>0.15</v>
      </c>
      <c r="P26" s="46">
        <v>9.24</v>
      </c>
      <c r="Q26" s="46">
        <v>6.8</v>
      </c>
      <c r="S26" s="46">
        <v>4.07</v>
      </c>
      <c r="U26" s="46">
        <v>33.6</v>
      </c>
    </row>
    <row r="27" spans="1:21" s="46" customFormat="1" x14ac:dyDescent="0.15">
      <c r="A27" s="53">
        <v>38888</v>
      </c>
      <c r="G27" s="46">
        <v>1</v>
      </c>
      <c r="H27" s="46">
        <v>3</v>
      </c>
      <c r="I27" s="46">
        <v>2</v>
      </c>
      <c r="O27" s="46" t="s">
        <v>292</v>
      </c>
    </row>
    <row r="28" spans="1:21" s="27" customFormat="1" x14ac:dyDescent="0.15">
      <c r="A28" s="55">
        <v>38903</v>
      </c>
      <c r="E28" s="27" t="s">
        <v>22</v>
      </c>
      <c r="G28" s="27">
        <v>2</v>
      </c>
      <c r="H28" s="27">
        <v>5</v>
      </c>
      <c r="I28" s="27">
        <v>1</v>
      </c>
      <c r="J28" s="27" t="s">
        <v>22</v>
      </c>
      <c r="K28" s="27" t="s">
        <v>127</v>
      </c>
      <c r="L28" s="27" t="s">
        <v>128</v>
      </c>
      <c r="M28" s="27" t="s">
        <v>22</v>
      </c>
      <c r="O28" s="27">
        <v>0.26</v>
      </c>
      <c r="P28" s="27">
        <v>6.34</v>
      </c>
      <c r="Q28" s="27">
        <v>6.74</v>
      </c>
      <c r="R28" s="27">
        <v>0.8</v>
      </c>
      <c r="S28" s="27">
        <v>6.7249999999999996</v>
      </c>
      <c r="U28" s="27">
        <v>27.5</v>
      </c>
    </row>
    <row r="29" spans="1:21" s="27" customFormat="1" x14ac:dyDescent="0.15">
      <c r="A29" s="55">
        <v>38916</v>
      </c>
      <c r="E29" s="27" t="s">
        <v>22</v>
      </c>
      <c r="G29" s="27">
        <v>1</v>
      </c>
      <c r="H29" s="27">
        <v>1</v>
      </c>
      <c r="I29" s="27">
        <v>1</v>
      </c>
      <c r="J29" s="27" t="s">
        <v>22</v>
      </c>
      <c r="K29" s="27" t="s">
        <v>288</v>
      </c>
      <c r="L29" s="27" t="s">
        <v>138</v>
      </c>
      <c r="M29" s="27" t="s">
        <v>22</v>
      </c>
      <c r="N29" s="27" t="s">
        <v>22</v>
      </c>
      <c r="O29" s="27">
        <v>0.26</v>
      </c>
      <c r="P29" s="27">
        <v>5.26</v>
      </c>
      <c r="Q29" s="27">
        <v>6.6</v>
      </c>
      <c r="R29" s="27">
        <v>1.5</v>
      </c>
      <c r="S29" s="27" t="s">
        <v>309</v>
      </c>
      <c r="U29" s="27">
        <v>48.6</v>
      </c>
    </row>
    <row r="30" spans="1:21" s="27" customFormat="1" x14ac:dyDescent="0.15">
      <c r="A30" s="55">
        <v>38930</v>
      </c>
      <c r="E30" s="27" t="s">
        <v>22</v>
      </c>
      <c r="G30" s="27">
        <v>2</v>
      </c>
      <c r="H30" s="27">
        <v>1</v>
      </c>
      <c r="I30" s="27">
        <v>2</v>
      </c>
      <c r="J30" s="27">
        <v>7</v>
      </c>
      <c r="K30" s="27" t="s">
        <v>288</v>
      </c>
      <c r="L30" s="27" t="s">
        <v>116</v>
      </c>
      <c r="M30" s="27" t="s">
        <v>22</v>
      </c>
      <c r="N30" s="27" t="s">
        <v>22</v>
      </c>
      <c r="O30" s="27">
        <v>0.23</v>
      </c>
      <c r="P30" s="27">
        <v>7.67</v>
      </c>
      <c r="Q30" s="27">
        <v>7.1130000000000004</v>
      </c>
      <c r="R30" s="27">
        <v>2.8</v>
      </c>
      <c r="S30" s="27">
        <v>6.09</v>
      </c>
      <c r="U30" s="27">
        <v>23.7</v>
      </c>
    </row>
    <row r="31" spans="1:21" s="27" customFormat="1" x14ac:dyDescent="0.15">
      <c r="A31" s="55">
        <v>38944</v>
      </c>
      <c r="E31" s="27" t="s">
        <v>22</v>
      </c>
      <c r="G31" s="27">
        <v>3</v>
      </c>
      <c r="H31" s="27">
        <v>1</v>
      </c>
      <c r="I31" s="27">
        <v>1</v>
      </c>
      <c r="O31" s="27" t="s">
        <v>292</v>
      </c>
    </row>
    <row r="32" spans="1:21" s="27" customFormat="1" x14ac:dyDescent="0.15">
      <c r="A32" s="55">
        <v>38958</v>
      </c>
    </row>
    <row r="33" spans="1:21" s="27" customFormat="1" x14ac:dyDescent="0.15">
      <c r="A33" s="55">
        <v>38972</v>
      </c>
      <c r="E33" s="27" t="s">
        <v>22</v>
      </c>
      <c r="G33" s="27">
        <v>2</v>
      </c>
      <c r="H33" s="27">
        <v>1</v>
      </c>
      <c r="I33" s="27">
        <v>1</v>
      </c>
      <c r="K33" s="27" t="s">
        <v>127</v>
      </c>
      <c r="L33" s="27" t="s">
        <v>138</v>
      </c>
      <c r="M33" s="27" t="s">
        <v>22</v>
      </c>
      <c r="N33" s="27" t="s">
        <v>22</v>
      </c>
      <c r="O33" s="27">
        <v>0.21</v>
      </c>
      <c r="P33" s="27">
        <v>6.51</v>
      </c>
      <c r="Q33" s="27">
        <v>6.77</v>
      </c>
      <c r="R33" s="27">
        <v>2.1</v>
      </c>
      <c r="S33" s="27">
        <v>7.8250000000000002</v>
      </c>
      <c r="U33" s="27">
        <v>16.399999999999999</v>
      </c>
    </row>
    <row r="34" spans="1:21" x14ac:dyDescent="0.15">
      <c r="A34" s="12">
        <v>38985</v>
      </c>
      <c r="G34">
        <v>1</v>
      </c>
      <c r="H34">
        <v>3</v>
      </c>
      <c r="I34">
        <v>2</v>
      </c>
      <c r="J34" t="s">
        <v>346</v>
      </c>
      <c r="K34" t="s">
        <v>141</v>
      </c>
      <c r="L34" t="s">
        <v>149</v>
      </c>
      <c r="M34" t="s">
        <v>22</v>
      </c>
      <c r="O34">
        <v>0.24</v>
      </c>
      <c r="P34">
        <v>7.33</v>
      </c>
      <c r="Q34">
        <v>6.59</v>
      </c>
      <c r="R34">
        <v>5.45</v>
      </c>
      <c r="S34">
        <v>9.4049999999999994</v>
      </c>
      <c r="U34">
        <v>22.9</v>
      </c>
    </row>
    <row r="35" spans="1:21" x14ac:dyDescent="0.15">
      <c r="A35" s="12">
        <v>39000</v>
      </c>
      <c r="E35" t="s">
        <v>22</v>
      </c>
      <c r="F35" t="s">
        <v>22</v>
      </c>
      <c r="G35">
        <v>1</v>
      </c>
      <c r="H35">
        <v>1</v>
      </c>
      <c r="I35">
        <v>2</v>
      </c>
      <c r="K35" t="s">
        <v>128</v>
      </c>
    </row>
    <row r="36" spans="1:21" x14ac:dyDescent="0.15">
      <c r="A36" s="6">
        <v>39014</v>
      </c>
      <c r="E36" t="s">
        <v>22</v>
      </c>
      <c r="F36" t="s">
        <v>22</v>
      </c>
      <c r="G36">
        <v>2</v>
      </c>
      <c r="H36">
        <v>1</v>
      </c>
      <c r="I36">
        <v>1</v>
      </c>
      <c r="K36" t="s">
        <v>173</v>
      </c>
      <c r="L36" t="s">
        <v>175</v>
      </c>
      <c r="M36" t="s">
        <v>22</v>
      </c>
      <c r="N36" t="s">
        <v>22</v>
      </c>
      <c r="O36">
        <v>0.21</v>
      </c>
      <c r="P36">
        <v>8.9700000000000006</v>
      </c>
      <c r="Q36">
        <v>7.07</v>
      </c>
      <c r="R36">
        <v>3.54</v>
      </c>
      <c r="S36">
        <v>9.5950000000000006</v>
      </c>
      <c r="U36">
        <v>22.8</v>
      </c>
    </row>
    <row r="37" spans="1:21" x14ac:dyDescent="0.15">
      <c r="A37" s="6">
        <v>39028</v>
      </c>
      <c r="E37" t="s">
        <v>22</v>
      </c>
      <c r="F37" t="s">
        <v>22</v>
      </c>
      <c r="G37">
        <v>3</v>
      </c>
      <c r="H37">
        <v>1</v>
      </c>
      <c r="I37">
        <v>2</v>
      </c>
      <c r="J37">
        <v>1</v>
      </c>
      <c r="K37" t="s">
        <v>175</v>
      </c>
      <c r="L37" t="s">
        <v>202</v>
      </c>
      <c r="M37" t="s">
        <v>22</v>
      </c>
      <c r="N37" t="s">
        <v>22</v>
      </c>
      <c r="O37">
        <v>4.74</v>
      </c>
      <c r="P37">
        <v>9.3699999999999992</v>
      </c>
      <c r="Q37">
        <v>5.57</v>
      </c>
      <c r="R37">
        <v>4.82</v>
      </c>
      <c r="S37">
        <v>9.1</v>
      </c>
      <c r="U37">
        <v>16.100000000000001</v>
      </c>
    </row>
    <row r="38" spans="1:21" x14ac:dyDescent="0.15">
      <c r="A38" s="6">
        <v>39042</v>
      </c>
      <c r="E38" t="s">
        <v>22</v>
      </c>
      <c r="F38" t="s">
        <v>22</v>
      </c>
      <c r="G38">
        <v>2</v>
      </c>
      <c r="H38">
        <v>1</v>
      </c>
      <c r="I38" t="s">
        <v>90</v>
      </c>
      <c r="J38">
        <v>1</v>
      </c>
      <c r="K38" t="s">
        <v>202</v>
      </c>
      <c r="L38" t="s">
        <v>202</v>
      </c>
      <c r="M38" t="s">
        <v>22</v>
      </c>
      <c r="N38" t="s">
        <v>22</v>
      </c>
      <c r="O38">
        <v>0.21</v>
      </c>
      <c r="P38">
        <v>6.27</v>
      </c>
      <c r="Q38">
        <v>6.36</v>
      </c>
      <c r="R38">
        <v>7.62</v>
      </c>
      <c r="S38">
        <v>4.7350000000000003</v>
      </c>
      <c r="U38">
        <v>51.2</v>
      </c>
    </row>
    <row r="39" spans="1:21" x14ac:dyDescent="0.15">
      <c r="A39" s="6">
        <v>39056</v>
      </c>
      <c r="E39" t="s">
        <v>22</v>
      </c>
      <c r="F39" t="s">
        <v>22</v>
      </c>
      <c r="G39">
        <v>1</v>
      </c>
      <c r="H39">
        <v>1</v>
      </c>
      <c r="I39">
        <v>3</v>
      </c>
      <c r="J39">
        <v>1</v>
      </c>
      <c r="O39" t="s">
        <v>292</v>
      </c>
    </row>
    <row r="40" spans="1:21" x14ac:dyDescent="0.15">
      <c r="A40" s="12"/>
    </row>
    <row r="41" spans="1:21" x14ac:dyDescent="0.15">
      <c r="A41" s="10"/>
    </row>
    <row r="42" spans="1:21" x14ac:dyDescent="0.15">
      <c r="A42" s="10"/>
    </row>
    <row r="43" spans="1:21" s="46" customFormat="1" x14ac:dyDescent="0.15">
      <c r="A43" s="45">
        <v>38832</v>
      </c>
      <c r="B43" s="46" t="s">
        <v>234</v>
      </c>
      <c r="C43" s="46" t="s">
        <v>248</v>
      </c>
      <c r="E43" s="46">
        <v>1</v>
      </c>
      <c r="F43" s="46">
        <v>2</v>
      </c>
      <c r="G43" s="46">
        <v>1</v>
      </c>
      <c r="H43" s="46">
        <v>3</v>
      </c>
      <c r="I43" s="46">
        <v>3</v>
      </c>
      <c r="J43" s="46">
        <v>8</v>
      </c>
      <c r="K43" s="46" t="s">
        <v>249</v>
      </c>
      <c r="L43" s="46" t="s">
        <v>250</v>
      </c>
      <c r="M43" s="46" t="s">
        <v>170</v>
      </c>
      <c r="N43" s="46">
        <v>1</v>
      </c>
      <c r="O43" s="46">
        <v>1.4</v>
      </c>
      <c r="P43" s="46">
        <v>11.3</v>
      </c>
      <c r="Q43" s="46">
        <v>6.71</v>
      </c>
      <c r="S43" s="46">
        <v>5.1999999999999998E-2</v>
      </c>
      <c r="U43" s="46">
        <v>61.9</v>
      </c>
    </row>
    <row r="44" spans="1:21" s="46" customFormat="1" x14ac:dyDescent="0.15">
      <c r="A44" s="53">
        <v>38860</v>
      </c>
      <c r="O44" s="46">
        <v>1.73</v>
      </c>
      <c r="P44" s="46">
        <v>9.11</v>
      </c>
      <c r="Q44" s="46">
        <v>6.16</v>
      </c>
      <c r="S44" s="46">
        <v>2.8000000000000001E-2</v>
      </c>
      <c r="U44" s="46">
        <v>58.4</v>
      </c>
    </row>
    <row r="45" spans="1:21" s="46" customFormat="1" x14ac:dyDescent="0.15">
      <c r="A45" s="53">
        <v>38874</v>
      </c>
      <c r="E45" s="46">
        <v>3</v>
      </c>
      <c r="F45" s="46">
        <v>2</v>
      </c>
      <c r="G45" s="46">
        <v>3</v>
      </c>
      <c r="H45" s="46">
        <v>5</v>
      </c>
      <c r="I45" s="46">
        <v>2</v>
      </c>
      <c r="J45" s="46">
        <v>2</v>
      </c>
      <c r="K45" s="46" t="s">
        <v>149</v>
      </c>
      <c r="L45" s="46" t="s">
        <v>133</v>
      </c>
      <c r="N45" s="46">
        <v>2</v>
      </c>
      <c r="O45" s="46">
        <v>1.71</v>
      </c>
      <c r="P45" s="46">
        <v>6.82</v>
      </c>
      <c r="Q45" s="46">
        <v>6.04</v>
      </c>
      <c r="S45" s="46">
        <v>3.5999999999999997E-2</v>
      </c>
      <c r="U45" s="46">
        <v>120.6</v>
      </c>
    </row>
    <row r="46" spans="1:21" s="46" customFormat="1" x14ac:dyDescent="0.15">
      <c r="A46" s="53">
        <v>38888</v>
      </c>
      <c r="E46" s="46">
        <v>2</v>
      </c>
      <c r="F46" s="46">
        <v>1</v>
      </c>
      <c r="G46" s="46">
        <v>1</v>
      </c>
      <c r="H46" s="46">
        <v>3</v>
      </c>
      <c r="I46" s="46">
        <v>2</v>
      </c>
      <c r="J46" s="46">
        <v>7</v>
      </c>
      <c r="K46" s="46" t="s">
        <v>127</v>
      </c>
      <c r="O46" s="46" t="s">
        <v>292</v>
      </c>
    </row>
    <row r="47" spans="1:21" s="27" customFormat="1" x14ac:dyDescent="0.15">
      <c r="A47" s="35">
        <v>38903</v>
      </c>
    </row>
    <row r="48" spans="1:21" s="27" customFormat="1" x14ac:dyDescent="0.15">
      <c r="A48" s="35">
        <v>38916</v>
      </c>
    </row>
    <row r="49" spans="1:21" s="27" customFormat="1" x14ac:dyDescent="0.15">
      <c r="A49" s="35">
        <v>38930</v>
      </c>
    </row>
    <row r="50" spans="1:21" s="27" customFormat="1" x14ac:dyDescent="0.15">
      <c r="A50" s="35">
        <v>38944</v>
      </c>
      <c r="E50" s="27">
        <v>3</v>
      </c>
      <c r="O50" s="27" t="s">
        <v>292</v>
      </c>
    </row>
    <row r="51" spans="1:21" s="27" customFormat="1" x14ac:dyDescent="0.15">
      <c r="A51" s="35">
        <v>38955</v>
      </c>
      <c r="E51" s="27">
        <v>4</v>
      </c>
      <c r="F51" s="27">
        <v>2</v>
      </c>
      <c r="G51" s="27">
        <v>1</v>
      </c>
      <c r="H51" s="27">
        <v>1</v>
      </c>
      <c r="I51" s="27">
        <v>3</v>
      </c>
      <c r="J51" s="27">
        <v>6</v>
      </c>
      <c r="K51" s="27" t="s">
        <v>307</v>
      </c>
      <c r="L51" s="27" t="s">
        <v>145</v>
      </c>
      <c r="M51" s="27" t="s">
        <v>164</v>
      </c>
      <c r="N51" s="27">
        <v>2</v>
      </c>
      <c r="O51" s="27">
        <v>1.74</v>
      </c>
      <c r="P51" s="27">
        <v>7.82</v>
      </c>
      <c r="Q51" s="27">
        <v>6.31</v>
      </c>
      <c r="R51" s="27">
        <v>8.2899999999999991</v>
      </c>
      <c r="S51" s="27">
        <v>0.45600000000000002</v>
      </c>
      <c r="U51" s="27">
        <v>41</v>
      </c>
    </row>
    <row r="52" spans="1:21" s="27" customFormat="1" x14ac:dyDescent="0.15">
      <c r="A52" s="35">
        <v>38972</v>
      </c>
    </row>
    <row r="53" spans="1:21" x14ac:dyDescent="0.15">
      <c r="A53" s="12">
        <v>39000</v>
      </c>
    </row>
    <row r="54" spans="1:21" x14ac:dyDescent="0.15">
      <c r="A54" s="6">
        <v>39014</v>
      </c>
    </row>
    <row r="55" spans="1:21" x14ac:dyDescent="0.15">
      <c r="A55" s="6">
        <v>39028</v>
      </c>
      <c r="E55">
        <v>1</v>
      </c>
      <c r="F55">
        <v>1</v>
      </c>
      <c r="G55">
        <v>3</v>
      </c>
      <c r="H55">
        <v>1</v>
      </c>
      <c r="I55">
        <v>1</v>
      </c>
      <c r="K55" t="s">
        <v>229</v>
      </c>
      <c r="L55" t="s">
        <v>358</v>
      </c>
      <c r="M55" t="s">
        <v>185</v>
      </c>
      <c r="N55">
        <v>1</v>
      </c>
      <c r="O55">
        <v>1.17</v>
      </c>
      <c r="P55">
        <v>8.49</v>
      </c>
      <c r="Q55">
        <v>5.88</v>
      </c>
      <c r="R55">
        <v>6.4</v>
      </c>
      <c r="S55">
        <v>0.13500000000000001</v>
      </c>
      <c r="U55">
        <v>9.1999999999999993</v>
      </c>
    </row>
    <row r="56" spans="1:21" x14ac:dyDescent="0.15">
      <c r="A56" s="6">
        <v>39042</v>
      </c>
    </row>
    <row r="57" spans="1:21" x14ac:dyDescent="0.15">
      <c r="A57" s="6">
        <v>39056</v>
      </c>
    </row>
    <row r="58" spans="1:21" x14ac:dyDescent="0.15">
      <c r="A58" s="6"/>
      <c r="S58">
        <f>AVERAGE(S2:S51)</f>
        <v>1.982032258064516</v>
      </c>
      <c r="U58">
        <f>AVERAGE(U2:U51)</f>
        <v>40.457575757575761</v>
      </c>
    </row>
    <row r="59" spans="1:21" x14ac:dyDescent="0.15">
      <c r="R59">
        <f>AVERAGE(R2:R58)</f>
        <v>4.8809090909090909</v>
      </c>
    </row>
    <row r="60" spans="1:21" x14ac:dyDescent="0.15">
      <c r="A60" s="1"/>
    </row>
    <row r="61" spans="1:21" x14ac:dyDescent="0.15">
      <c r="A61" s="1"/>
    </row>
    <row r="62" spans="1:21" x14ac:dyDescent="0.15">
      <c r="A62" s="4"/>
    </row>
    <row r="63" spans="1:21" x14ac:dyDescent="0.15">
      <c r="A63" s="4"/>
    </row>
    <row r="64" spans="1:21" x14ac:dyDescent="0.15">
      <c r="A64" s="1"/>
    </row>
    <row r="65" spans="1:1" x14ac:dyDescent="0.15">
      <c r="A65" s="1"/>
    </row>
    <row r="66" spans="1:1" x14ac:dyDescent="0.15">
      <c r="A66" s="1"/>
    </row>
    <row r="67" spans="1:1" x14ac:dyDescent="0.15">
      <c r="A67" s="4"/>
    </row>
    <row r="68" spans="1:1" x14ac:dyDescent="0.15">
      <c r="A68" s="1"/>
    </row>
    <row r="69" spans="1:1" x14ac:dyDescent="0.15">
      <c r="A69" s="1"/>
    </row>
    <row r="70" spans="1:1" x14ac:dyDescent="0.15">
      <c r="A70" s="1"/>
    </row>
    <row r="71" spans="1:1" x14ac:dyDescent="0.15">
      <c r="A71" s="6"/>
    </row>
    <row r="72" spans="1:1" x14ac:dyDescent="0.15">
      <c r="A72" s="6"/>
    </row>
    <row r="73" spans="1:1" x14ac:dyDescent="0.15">
      <c r="A73" s="6"/>
    </row>
    <row r="74" spans="1:1" x14ac:dyDescent="0.15">
      <c r="A74" s="6"/>
    </row>
    <row r="76" spans="1:1" x14ac:dyDescent="0.15">
      <c r="A76" s="1"/>
    </row>
    <row r="77" spans="1:1" x14ac:dyDescent="0.15">
      <c r="A77" s="1"/>
    </row>
    <row r="78" spans="1:1" x14ac:dyDescent="0.15">
      <c r="A78" s="4"/>
    </row>
    <row r="79" spans="1:1" x14ac:dyDescent="0.15">
      <c r="A79" s="4"/>
    </row>
    <row r="80" spans="1:1" x14ac:dyDescent="0.15">
      <c r="A80" s="1"/>
    </row>
    <row r="81" spans="1:1" x14ac:dyDescent="0.15">
      <c r="A81" s="1"/>
    </row>
    <row r="82" spans="1:1" x14ac:dyDescent="0.15">
      <c r="A82" s="1"/>
    </row>
    <row r="83" spans="1:1" x14ac:dyDescent="0.15">
      <c r="A83" s="1"/>
    </row>
    <row r="84" spans="1:1" x14ac:dyDescent="0.15">
      <c r="A84" s="4"/>
    </row>
    <row r="85" spans="1:1" x14ac:dyDescent="0.15">
      <c r="A85" s="1"/>
    </row>
    <row r="86" spans="1:1" x14ac:dyDescent="0.15">
      <c r="A86" s="1"/>
    </row>
    <row r="87" spans="1:1" x14ac:dyDescent="0.15">
      <c r="A87" s="1"/>
    </row>
    <row r="88" spans="1:1" x14ac:dyDescent="0.15">
      <c r="A88" s="6"/>
    </row>
    <row r="89" spans="1:1" x14ac:dyDescent="0.15">
      <c r="A89" s="6"/>
    </row>
    <row r="90" spans="1:1" x14ac:dyDescent="0.15">
      <c r="A90" s="6"/>
    </row>
    <row r="92" spans="1:1" x14ac:dyDescent="0.15">
      <c r="A92" s="1"/>
    </row>
    <row r="93" spans="1:1" x14ac:dyDescent="0.15">
      <c r="A93" s="1"/>
    </row>
    <row r="94" spans="1:1" x14ac:dyDescent="0.15">
      <c r="A94" s="4"/>
    </row>
    <row r="95" spans="1:1" x14ac:dyDescent="0.15">
      <c r="A95" s="4"/>
    </row>
    <row r="96" spans="1:1" x14ac:dyDescent="0.15">
      <c r="A96" s="4"/>
    </row>
    <row r="97" spans="1:13" x14ac:dyDescent="0.15">
      <c r="A97" s="1"/>
    </row>
    <row r="98" spans="1:13" x14ac:dyDescent="0.15">
      <c r="A98" s="1"/>
    </row>
    <row r="99" spans="1:13" x14ac:dyDescent="0.15">
      <c r="A99" s="1"/>
    </row>
    <row r="100" spans="1:13" x14ac:dyDescent="0.15">
      <c r="A100" s="4"/>
    </row>
    <row r="101" spans="1:13" x14ac:dyDescent="0.15">
      <c r="A101" s="1"/>
    </row>
    <row r="102" spans="1:13" x14ac:dyDescent="0.15">
      <c r="A102" s="1"/>
    </row>
    <row r="103" spans="1:13" x14ac:dyDescent="0.15">
      <c r="A103" s="1"/>
    </row>
    <row r="104" spans="1:13" x14ac:dyDescent="0.15">
      <c r="A104" s="6"/>
    </row>
    <row r="105" spans="1:13" x14ac:dyDescent="0.15">
      <c r="A105" s="6"/>
    </row>
    <row r="106" spans="1:13" x14ac:dyDescent="0.15">
      <c r="A106" s="6"/>
    </row>
    <row r="107" spans="1:13" x14ac:dyDescent="0.15">
      <c r="A107" s="6"/>
    </row>
    <row r="108" spans="1:13" x14ac:dyDescent="0.15">
      <c r="A108" s="1"/>
      <c r="M108" s="7"/>
    </row>
    <row r="109" spans="1:13" x14ac:dyDescent="0.15">
      <c r="A109" s="1"/>
    </row>
    <row r="110" spans="1:13" x14ac:dyDescent="0.15">
      <c r="A110" s="4"/>
    </row>
    <row r="111" spans="1:13" x14ac:dyDescent="0.15">
      <c r="A111" s="4"/>
    </row>
    <row r="112" spans="1:13" x14ac:dyDescent="0.15">
      <c r="A112" s="1"/>
    </row>
    <row r="113" spans="1:1" x14ac:dyDescent="0.15">
      <c r="A113" s="1"/>
    </row>
    <row r="114" spans="1:1" x14ac:dyDescent="0.15">
      <c r="A114" s="1"/>
    </row>
    <row r="115" spans="1:1" x14ac:dyDescent="0.15">
      <c r="A115" s="4"/>
    </row>
    <row r="116" spans="1:1" x14ac:dyDescent="0.15">
      <c r="A116" s="10"/>
    </row>
    <row r="117" spans="1:1" x14ac:dyDescent="0.15">
      <c r="A117" s="1"/>
    </row>
    <row r="118" spans="1:1" x14ac:dyDescent="0.15">
      <c r="A118" s="1"/>
    </row>
    <row r="119" spans="1:1" x14ac:dyDescent="0.15">
      <c r="A119" s="1"/>
    </row>
    <row r="120" spans="1:1" x14ac:dyDescent="0.15">
      <c r="A120" s="6"/>
    </row>
    <row r="121" spans="1:1" x14ac:dyDescent="0.15">
      <c r="A121" s="6"/>
    </row>
    <row r="122" spans="1:1" x14ac:dyDescent="0.15">
      <c r="A122" s="6"/>
    </row>
    <row r="123" spans="1:1" x14ac:dyDescent="0.15">
      <c r="A123" s="6"/>
    </row>
    <row r="124" spans="1:1" x14ac:dyDescent="0.15">
      <c r="A124" s="1"/>
    </row>
    <row r="125" spans="1:1" x14ac:dyDescent="0.15">
      <c r="A125" s="1"/>
    </row>
    <row r="126" spans="1:1" x14ac:dyDescent="0.15">
      <c r="A126" s="4"/>
    </row>
    <row r="127" spans="1:1" x14ac:dyDescent="0.15">
      <c r="A127" s="4"/>
    </row>
    <row r="128" spans="1:1" x14ac:dyDescent="0.15">
      <c r="A128" s="1"/>
    </row>
    <row r="129" spans="1:1" x14ac:dyDescent="0.15">
      <c r="A129" s="1"/>
    </row>
    <row r="130" spans="1:1" x14ac:dyDescent="0.15">
      <c r="A130" s="1"/>
    </row>
    <row r="131" spans="1:1" x14ac:dyDescent="0.15">
      <c r="A131" s="4"/>
    </row>
    <row r="132" spans="1:1" x14ac:dyDescent="0.15">
      <c r="A132" s="10"/>
    </row>
    <row r="133" spans="1:1" x14ac:dyDescent="0.15">
      <c r="A133" s="1"/>
    </row>
    <row r="134" spans="1:1" x14ac:dyDescent="0.15">
      <c r="A134" s="1"/>
    </row>
    <row r="135" spans="1:1" x14ac:dyDescent="0.15">
      <c r="A135" s="1"/>
    </row>
    <row r="136" spans="1:1" x14ac:dyDescent="0.15">
      <c r="A136" s="6"/>
    </row>
    <row r="137" spans="1:1" x14ac:dyDescent="0.15">
      <c r="A137" s="6"/>
    </row>
    <row r="138" spans="1:1" x14ac:dyDescent="0.15">
      <c r="A138" s="6"/>
    </row>
    <row r="139" spans="1:1" x14ac:dyDescent="0.15">
      <c r="A139" s="6"/>
    </row>
    <row r="140" spans="1:1" x14ac:dyDescent="0.15">
      <c r="A140" s="1"/>
    </row>
    <row r="141" spans="1:1" x14ac:dyDescent="0.15">
      <c r="A141" s="1"/>
    </row>
    <row r="142" spans="1:1" x14ac:dyDescent="0.15">
      <c r="A142" s="4"/>
    </row>
    <row r="143" spans="1:1" x14ac:dyDescent="0.15">
      <c r="A143" s="4"/>
    </row>
    <row r="144" spans="1:1" x14ac:dyDescent="0.15">
      <c r="A144" s="1"/>
    </row>
    <row r="145" spans="1:1" x14ac:dyDescent="0.15">
      <c r="A145" s="1"/>
    </row>
    <row r="146" spans="1:1" x14ac:dyDescent="0.15">
      <c r="A146" s="1"/>
    </row>
    <row r="147" spans="1:1" x14ac:dyDescent="0.15">
      <c r="A147" s="4"/>
    </row>
    <row r="148" spans="1:1" x14ac:dyDescent="0.15">
      <c r="A148" s="10"/>
    </row>
    <row r="149" spans="1:1" x14ac:dyDescent="0.15">
      <c r="A149" s="1"/>
    </row>
    <row r="150" spans="1:1" x14ac:dyDescent="0.15">
      <c r="A150" s="1"/>
    </row>
    <row r="151" spans="1:1" x14ac:dyDescent="0.15">
      <c r="A151" s="1"/>
    </row>
    <row r="152" spans="1:1" x14ac:dyDescent="0.15">
      <c r="A152" s="6"/>
    </row>
    <row r="153" spans="1:1" x14ac:dyDescent="0.15">
      <c r="A153" s="6"/>
    </row>
    <row r="154" spans="1:1" x14ac:dyDescent="0.15">
      <c r="A154" s="6"/>
    </row>
    <row r="155" spans="1:1" x14ac:dyDescent="0.15">
      <c r="A155" s="6"/>
    </row>
    <row r="156" spans="1:1" x14ac:dyDescent="0.15">
      <c r="A156" s="1"/>
    </row>
    <row r="157" spans="1:1" x14ac:dyDescent="0.15">
      <c r="A157" s="1"/>
    </row>
    <row r="158" spans="1:1" x14ac:dyDescent="0.15">
      <c r="A158" s="4"/>
    </row>
    <row r="159" spans="1:1" x14ac:dyDescent="0.15">
      <c r="A159" s="4"/>
    </row>
    <row r="160" spans="1:1" x14ac:dyDescent="0.15">
      <c r="A160" s="1"/>
    </row>
    <row r="161" spans="1:1" x14ac:dyDescent="0.15">
      <c r="A161" s="1"/>
    </row>
    <row r="162" spans="1:1" x14ac:dyDescent="0.15">
      <c r="A162" s="1"/>
    </row>
    <row r="163" spans="1:1" x14ac:dyDescent="0.15">
      <c r="A163" s="4"/>
    </row>
    <row r="164" spans="1:1" x14ac:dyDescent="0.15">
      <c r="A164" s="10"/>
    </row>
    <row r="165" spans="1:1" x14ac:dyDescent="0.15">
      <c r="A165" s="1"/>
    </row>
    <row r="166" spans="1:1" x14ac:dyDescent="0.15">
      <c r="A166" s="1"/>
    </row>
    <row r="167" spans="1:1" x14ac:dyDescent="0.15">
      <c r="A167" s="1"/>
    </row>
    <row r="168" spans="1:1" x14ac:dyDescent="0.15">
      <c r="A168" s="6"/>
    </row>
    <row r="169" spans="1:1" x14ac:dyDescent="0.15">
      <c r="A169" s="6"/>
    </row>
    <row r="170" spans="1:1" x14ac:dyDescent="0.15">
      <c r="A170" s="6"/>
    </row>
    <row r="171" spans="1:1" x14ac:dyDescent="0.15">
      <c r="A171" s="6"/>
    </row>
    <row r="172" spans="1:1" x14ac:dyDescent="0.15">
      <c r="A172" s="1"/>
    </row>
    <row r="173" spans="1:1" x14ac:dyDescent="0.15">
      <c r="A173" s="1"/>
    </row>
    <row r="174" spans="1:1" x14ac:dyDescent="0.15">
      <c r="A174" s="4"/>
    </row>
    <row r="175" spans="1:1" x14ac:dyDescent="0.15">
      <c r="A175" s="4"/>
    </row>
    <row r="176" spans="1:1" x14ac:dyDescent="0.15">
      <c r="A176" s="1"/>
    </row>
    <row r="177" spans="1:1" x14ac:dyDescent="0.15">
      <c r="A177" s="1"/>
    </row>
    <row r="178" spans="1:1" x14ac:dyDescent="0.15">
      <c r="A178" s="1"/>
    </row>
    <row r="179" spans="1:1" x14ac:dyDescent="0.15">
      <c r="A179" s="4"/>
    </row>
    <row r="180" spans="1:1" x14ac:dyDescent="0.15">
      <c r="A180" s="10"/>
    </row>
    <row r="181" spans="1:1" x14ac:dyDescent="0.15">
      <c r="A181" s="1"/>
    </row>
    <row r="182" spans="1:1" x14ac:dyDescent="0.15">
      <c r="A182" s="1"/>
    </row>
    <row r="183" spans="1:1" x14ac:dyDescent="0.15">
      <c r="A183" s="1"/>
    </row>
    <row r="184" spans="1:1" x14ac:dyDescent="0.15">
      <c r="A184" s="6"/>
    </row>
    <row r="185" spans="1:1" x14ac:dyDescent="0.15">
      <c r="A185" s="6"/>
    </row>
    <row r="186" spans="1:1" x14ac:dyDescent="0.15">
      <c r="A186" s="6"/>
    </row>
    <row r="187" spans="1:1" x14ac:dyDescent="0.15">
      <c r="A187" s="6"/>
    </row>
    <row r="188" spans="1:1" x14ac:dyDescent="0.15">
      <c r="A188" s="1"/>
    </row>
    <row r="189" spans="1:1" x14ac:dyDescent="0.15">
      <c r="A189" s="1"/>
    </row>
    <row r="190" spans="1:1" x14ac:dyDescent="0.15">
      <c r="A190" s="4"/>
    </row>
    <row r="191" spans="1:1" x14ac:dyDescent="0.15">
      <c r="A191" s="4"/>
    </row>
    <row r="192" spans="1:1" x14ac:dyDescent="0.15">
      <c r="A192" s="1"/>
    </row>
    <row r="193" spans="1:1" x14ac:dyDescent="0.15">
      <c r="A193" s="1"/>
    </row>
    <row r="194" spans="1:1" x14ac:dyDescent="0.15">
      <c r="A194" s="1"/>
    </row>
    <row r="195" spans="1:1" x14ac:dyDescent="0.15">
      <c r="A195" s="4"/>
    </row>
    <row r="196" spans="1:1" x14ac:dyDescent="0.15">
      <c r="A196" s="10"/>
    </row>
    <row r="197" spans="1:1" x14ac:dyDescent="0.15">
      <c r="A197" s="1"/>
    </row>
    <row r="198" spans="1:1" x14ac:dyDescent="0.15">
      <c r="A198" s="1"/>
    </row>
    <row r="199" spans="1:1" x14ac:dyDescent="0.15">
      <c r="A199" s="1"/>
    </row>
    <row r="200" spans="1:1" x14ac:dyDescent="0.15">
      <c r="A200" s="6"/>
    </row>
    <row r="201" spans="1:1" x14ac:dyDescent="0.15">
      <c r="A201" s="6"/>
    </row>
    <row r="202" spans="1:1" x14ac:dyDescent="0.15">
      <c r="A202" s="6"/>
    </row>
    <row r="203" spans="1:1" x14ac:dyDescent="0.15">
      <c r="A203" s="6"/>
    </row>
    <row r="204" spans="1:1" x14ac:dyDescent="0.15">
      <c r="A204" s="1"/>
    </row>
    <row r="205" spans="1:1" x14ac:dyDescent="0.15">
      <c r="A205" s="1"/>
    </row>
    <row r="206" spans="1:1" x14ac:dyDescent="0.15">
      <c r="A206" s="4"/>
    </row>
    <row r="207" spans="1:1" x14ac:dyDescent="0.15">
      <c r="A207" s="4"/>
    </row>
    <row r="208" spans="1:1" x14ac:dyDescent="0.15">
      <c r="A208" s="1"/>
    </row>
    <row r="209" spans="1:1" x14ac:dyDescent="0.15">
      <c r="A209" s="1"/>
    </row>
    <row r="210" spans="1:1" x14ac:dyDescent="0.15">
      <c r="A210" s="1"/>
    </row>
    <row r="211" spans="1:1" x14ac:dyDescent="0.15">
      <c r="A211" s="4"/>
    </row>
    <row r="212" spans="1:1" x14ac:dyDescent="0.15">
      <c r="A212" s="10"/>
    </row>
    <row r="213" spans="1:1" x14ac:dyDescent="0.15">
      <c r="A213" s="1"/>
    </row>
    <row r="214" spans="1:1" x14ac:dyDescent="0.15">
      <c r="A214" s="1"/>
    </row>
    <row r="215" spans="1:1" x14ac:dyDescent="0.15">
      <c r="A215" s="1"/>
    </row>
    <row r="216" spans="1:1" x14ac:dyDescent="0.15">
      <c r="A216" s="6"/>
    </row>
    <row r="217" spans="1:1" x14ac:dyDescent="0.15">
      <c r="A217" s="6"/>
    </row>
    <row r="218" spans="1:1" x14ac:dyDescent="0.15">
      <c r="A218" s="6"/>
    </row>
    <row r="219" spans="1:1" x14ac:dyDescent="0.15">
      <c r="A219" s="6"/>
    </row>
    <row r="220" spans="1:1" x14ac:dyDescent="0.15">
      <c r="A220" s="1"/>
    </row>
    <row r="221" spans="1:1" x14ac:dyDescent="0.15">
      <c r="A221" s="1"/>
    </row>
    <row r="222" spans="1:1" x14ac:dyDescent="0.15">
      <c r="A222" s="4"/>
    </row>
    <row r="223" spans="1:1" x14ac:dyDescent="0.15">
      <c r="A223" s="4"/>
    </row>
    <row r="224" spans="1:1" x14ac:dyDescent="0.15">
      <c r="A224" s="1"/>
    </row>
    <row r="225" spans="1:1" x14ac:dyDescent="0.15">
      <c r="A225" s="1"/>
    </row>
    <row r="226" spans="1:1" x14ac:dyDescent="0.15">
      <c r="A226" s="1"/>
    </row>
    <row r="227" spans="1:1" x14ac:dyDescent="0.15">
      <c r="A227" s="4"/>
    </row>
    <row r="228" spans="1:1" x14ac:dyDescent="0.15">
      <c r="A228" s="10"/>
    </row>
    <row r="229" spans="1:1" x14ac:dyDescent="0.15">
      <c r="A229" s="1"/>
    </row>
    <row r="230" spans="1:1" x14ac:dyDescent="0.15">
      <c r="A230" s="1"/>
    </row>
    <row r="231" spans="1:1" x14ac:dyDescent="0.15">
      <c r="A231" s="1"/>
    </row>
    <row r="232" spans="1:1" x14ac:dyDescent="0.15">
      <c r="A232" s="6"/>
    </row>
    <row r="233" spans="1:1" x14ac:dyDescent="0.15">
      <c r="A233" s="6"/>
    </row>
    <row r="234" spans="1:1" x14ac:dyDescent="0.15">
      <c r="A234" s="6"/>
    </row>
    <row r="235" spans="1:1" x14ac:dyDescent="0.15">
      <c r="A235" s="6"/>
    </row>
    <row r="236" spans="1:1" x14ac:dyDescent="0.15">
      <c r="A236" s="1"/>
    </row>
    <row r="237" spans="1:1" x14ac:dyDescent="0.15">
      <c r="A237" s="1"/>
    </row>
    <row r="238" spans="1:1" x14ac:dyDescent="0.15">
      <c r="A238" s="4"/>
    </row>
    <row r="239" spans="1:1" x14ac:dyDescent="0.15">
      <c r="A239" s="4"/>
    </row>
    <row r="240" spans="1:1" x14ac:dyDescent="0.15">
      <c r="A240" s="1"/>
    </row>
    <row r="241" spans="1:8" x14ac:dyDescent="0.15">
      <c r="A241" s="1"/>
    </row>
    <row r="242" spans="1:8" x14ac:dyDescent="0.15">
      <c r="A242" s="1"/>
    </row>
    <row r="243" spans="1:8" x14ac:dyDescent="0.15">
      <c r="A243" s="4"/>
    </row>
    <row r="244" spans="1:8" x14ac:dyDescent="0.15">
      <c r="A244" s="10"/>
    </row>
    <row r="245" spans="1:8" x14ac:dyDescent="0.15">
      <c r="A245" s="1"/>
    </row>
    <row r="246" spans="1:8" x14ac:dyDescent="0.15">
      <c r="A246" s="1"/>
    </row>
    <row r="247" spans="1:8" x14ac:dyDescent="0.15">
      <c r="A247" s="1"/>
    </row>
    <row r="248" spans="1:8" x14ac:dyDescent="0.15">
      <c r="A248" s="6"/>
    </row>
    <row r="249" spans="1:8" x14ac:dyDescent="0.15">
      <c r="A249" s="6"/>
    </row>
    <row r="250" spans="1:8" x14ac:dyDescent="0.15">
      <c r="A250" s="6"/>
    </row>
    <row r="251" spans="1:8" x14ac:dyDescent="0.15">
      <c r="A251" s="6"/>
    </row>
    <row r="252" spans="1:8" x14ac:dyDescent="0.15">
      <c r="A252" s="1"/>
      <c r="H252" s="9"/>
    </row>
    <row r="253" spans="1:8" x14ac:dyDescent="0.15">
      <c r="A253" s="1"/>
    </row>
    <row r="254" spans="1:8" x14ac:dyDescent="0.15">
      <c r="A254" s="4"/>
    </row>
    <row r="255" spans="1:8" x14ac:dyDescent="0.15">
      <c r="A255" s="4"/>
    </row>
    <row r="256" spans="1:8" x14ac:dyDescent="0.15">
      <c r="A256" s="1"/>
    </row>
    <row r="257" spans="1:1" x14ac:dyDescent="0.15">
      <c r="A257" s="1"/>
    </row>
    <row r="258" spans="1:1" x14ac:dyDescent="0.15">
      <c r="A258" s="1"/>
    </row>
    <row r="259" spans="1:1" x14ac:dyDescent="0.15">
      <c r="A259" s="4"/>
    </row>
    <row r="260" spans="1:1" x14ac:dyDescent="0.15">
      <c r="A260" s="10"/>
    </row>
    <row r="261" spans="1:1" x14ac:dyDescent="0.15">
      <c r="A261" s="1"/>
    </row>
    <row r="262" spans="1:1" x14ac:dyDescent="0.15">
      <c r="A262" s="1"/>
    </row>
    <row r="263" spans="1:1" x14ac:dyDescent="0.15">
      <c r="A263" s="1"/>
    </row>
    <row r="264" spans="1:1" x14ac:dyDescent="0.15">
      <c r="A264" s="6"/>
    </row>
    <row r="265" spans="1:1" x14ac:dyDescent="0.15">
      <c r="A265" s="6"/>
    </row>
    <row r="266" spans="1:1" x14ac:dyDescent="0.15">
      <c r="A266" s="6"/>
    </row>
    <row r="267" spans="1:1" x14ac:dyDescent="0.15">
      <c r="A267" s="6"/>
    </row>
    <row r="268" spans="1:1" x14ac:dyDescent="0.15">
      <c r="A268" s="1"/>
    </row>
    <row r="269" spans="1:1" x14ac:dyDescent="0.15">
      <c r="A269" s="1"/>
    </row>
    <row r="270" spans="1:1" x14ac:dyDescent="0.15">
      <c r="A270" s="4"/>
    </row>
    <row r="271" spans="1:1" x14ac:dyDescent="0.15">
      <c r="A271" s="4"/>
    </row>
    <row r="272" spans="1:1" x14ac:dyDescent="0.15">
      <c r="A272" s="1"/>
    </row>
    <row r="273" spans="1:1" x14ac:dyDescent="0.15">
      <c r="A273" s="1"/>
    </row>
    <row r="274" spans="1:1" x14ac:dyDescent="0.15">
      <c r="A274" s="1"/>
    </row>
    <row r="275" spans="1:1" x14ac:dyDescent="0.15">
      <c r="A275" s="4"/>
    </row>
    <row r="276" spans="1:1" x14ac:dyDescent="0.15">
      <c r="A276" s="10"/>
    </row>
    <row r="277" spans="1:1" x14ac:dyDescent="0.15">
      <c r="A277" s="1"/>
    </row>
    <row r="278" spans="1:1" x14ac:dyDescent="0.15">
      <c r="A278" s="1"/>
    </row>
    <row r="279" spans="1:1" x14ac:dyDescent="0.15">
      <c r="A279" s="1"/>
    </row>
    <row r="280" spans="1:1" x14ac:dyDescent="0.15">
      <c r="A280" s="6"/>
    </row>
    <row r="281" spans="1:1" x14ac:dyDescent="0.15">
      <c r="A281" s="6"/>
    </row>
    <row r="282" spans="1:1" x14ac:dyDescent="0.15">
      <c r="A282" s="6"/>
    </row>
    <row r="283" spans="1:1" x14ac:dyDescent="0.15">
      <c r="A283" s="6"/>
    </row>
    <row r="284" spans="1:1" x14ac:dyDescent="0.15">
      <c r="A284" s="1"/>
    </row>
    <row r="285" spans="1:1" x14ac:dyDescent="0.15">
      <c r="A285" s="1"/>
    </row>
    <row r="286" spans="1:1" x14ac:dyDescent="0.15">
      <c r="A286" s="4"/>
    </row>
    <row r="287" spans="1:1" x14ac:dyDescent="0.15">
      <c r="A287" s="4"/>
    </row>
    <row r="288" spans="1:1" x14ac:dyDescent="0.15">
      <c r="A288" s="1"/>
    </row>
    <row r="289" spans="1:1" x14ac:dyDescent="0.15">
      <c r="A289" s="1"/>
    </row>
    <row r="290" spans="1:1" x14ac:dyDescent="0.15">
      <c r="A290" s="1"/>
    </row>
    <row r="291" spans="1:1" x14ac:dyDescent="0.15">
      <c r="A291" s="4"/>
    </row>
    <row r="292" spans="1:1" x14ac:dyDescent="0.15">
      <c r="A292" s="10"/>
    </row>
    <row r="293" spans="1:1" x14ac:dyDescent="0.15">
      <c r="A293" s="1"/>
    </row>
    <row r="294" spans="1:1" x14ac:dyDescent="0.15">
      <c r="A294" s="1"/>
    </row>
    <row r="295" spans="1:1" x14ac:dyDescent="0.15">
      <c r="A295" s="1"/>
    </row>
    <row r="296" spans="1:1" x14ac:dyDescent="0.15">
      <c r="A296" s="6"/>
    </row>
    <row r="297" spans="1:1" x14ac:dyDescent="0.15">
      <c r="A297" s="6"/>
    </row>
    <row r="298" spans="1:1" x14ac:dyDescent="0.15">
      <c r="A298" s="6"/>
    </row>
    <row r="299" spans="1:1" x14ac:dyDescent="0.15">
      <c r="A299" s="6"/>
    </row>
    <row r="300" spans="1:1" x14ac:dyDescent="0.15">
      <c r="A300" s="1"/>
    </row>
    <row r="301" spans="1:1" x14ac:dyDescent="0.15">
      <c r="A301" s="1"/>
    </row>
    <row r="302" spans="1:1" x14ac:dyDescent="0.15">
      <c r="A302" s="4"/>
    </row>
    <row r="303" spans="1:1" x14ac:dyDescent="0.15">
      <c r="A303" s="4"/>
    </row>
    <row r="304" spans="1:1" x14ac:dyDescent="0.15">
      <c r="A304" s="1"/>
    </row>
    <row r="305" spans="1:1" x14ac:dyDescent="0.15">
      <c r="A305" s="1"/>
    </row>
    <row r="306" spans="1:1" x14ac:dyDescent="0.15">
      <c r="A306" s="1"/>
    </row>
    <row r="307" spans="1:1" x14ac:dyDescent="0.15">
      <c r="A307" s="4"/>
    </row>
    <row r="308" spans="1:1" x14ac:dyDescent="0.15">
      <c r="A308" s="10"/>
    </row>
    <row r="309" spans="1:1" x14ac:dyDescent="0.15">
      <c r="A309" s="1"/>
    </row>
    <row r="310" spans="1:1" x14ac:dyDescent="0.15">
      <c r="A310" s="1"/>
    </row>
    <row r="311" spans="1:1" x14ac:dyDescent="0.15">
      <c r="A311" s="1"/>
    </row>
    <row r="312" spans="1:1" x14ac:dyDescent="0.15">
      <c r="A312" s="6"/>
    </row>
    <row r="313" spans="1:1" x14ac:dyDescent="0.15">
      <c r="A313" s="6"/>
    </row>
    <row r="314" spans="1:1" x14ac:dyDescent="0.15">
      <c r="A314" s="6"/>
    </row>
    <row r="315" spans="1:1" x14ac:dyDescent="0.15">
      <c r="A315" s="6"/>
    </row>
    <row r="316" spans="1:1" x14ac:dyDescent="0.15">
      <c r="A316" s="1"/>
    </row>
    <row r="317" spans="1:1" x14ac:dyDescent="0.15">
      <c r="A317" s="1"/>
    </row>
    <row r="318" spans="1:1" x14ac:dyDescent="0.15">
      <c r="A318" s="4"/>
    </row>
    <row r="319" spans="1:1" x14ac:dyDescent="0.15">
      <c r="A319" s="4"/>
    </row>
    <row r="320" spans="1:1" x14ac:dyDescent="0.15">
      <c r="A320" s="1"/>
    </row>
    <row r="321" spans="1:1" x14ac:dyDescent="0.15">
      <c r="A321" s="1"/>
    </row>
    <row r="322" spans="1:1" x14ac:dyDescent="0.15">
      <c r="A322" s="1"/>
    </row>
    <row r="323" spans="1:1" x14ac:dyDescent="0.15">
      <c r="A323" s="4"/>
    </row>
    <row r="324" spans="1:1" x14ac:dyDescent="0.15">
      <c r="A324" s="10"/>
    </row>
    <row r="325" spans="1:1" x14ac:dyDescent="0.15">
      <c r="A325" s="1"/>
    </row>
    <row r="326" spans="1:1" x14ac:dyDescent="0.15">
      <c r="A326" s="1"/>
    </row>
    <row r="327" spans="1:1" x14ac:dyDescent="0.15">
      <c r="A327" s="1"/>
    </row>
    <row r="328" spans="1:1" x14ac:dyDescent="0.15">
      <c r="A328" s="6"/>
    </row>
    <row r="329" spans="1:1" x14ac:dyDescent="0.15">
      <c r="A329" s="6"/>
    </row>
    <row r="330" spans="1:1" x14ac:dyDescent="0.15">
      <c r="A330" s="6"/>
    </row>
    <row r="331" spans="1:1" x14ac:dyDescent="0.15">
      <c r="A331" s="6"/>
    </row>
    <row r="332" spans="1:1" x14ac:dyDescent="0.15">
      <c r="A332" s="1"/>
    </row>
    <row r="333" spans="1:1" x14ac:dyDescent="0.15">
      <c r="A333" s="1"/>
    </row>
    <row r="334" spans="1:1" x14ac:dyDescent="0.15">
      <c r="A334" s="4"/>
    </row>
    <row r="335" spans="1:1" x14ac:dyDescent="0.15">
      <c r="A335" s="4"/>
    </row>
    <row r="336" spans="1:1" x14ac:dyDescent="0.15">
      <c r="A336" s="1"/>
    </row>
    <row r="337" spans="1:6" x14ac:dyDescent="0.15">
      <c r="A337" s="1"/>
    </row>
    <row r="338" spans="1:6" x14ac:dyDescent="0.15">
      <c r="A338" s="1"/>
    </row>
    <row r="339" spans="1:6" x14ac:dyDescent="0.15">
      <c r="A339" s="4"/>
    </row>
    <row r="340" spans="1:6" x14ac:dyDescent="0.15">
      <c r="A340" s="10"/>
    </row>
    <row r="341" spans="1:6" x14ac:dyDescent="0.15">
      <c r="A341" s="1"/>
      <c r="F341" s="11"/>
    </row>
    <row r="342" spans="1:6" x14ac:dyDescent="0.15">
      <c r="A342" s="1"/>
    </row>
    <row r="343" spans="1:6" x14ac:dyDescent="0.15">
      <c r="A343" s="1"/>
    </row>
    <row r="344" spans="1:6" x14ac:dyDescent="0.15">
      <c r="A344" s="6"/>
    </row>
    <row r="345" spans="1:6" x14ac:dyDescent="0.15">
      <c r="A345" s="6"/>
    </row>
    <row r="346" spans="1:6" x14ac:dyDescent="0.15">
      <c r="A346" s="6"/>
    </row>
    <row r="347" spans="1:6" x14ac:dyDescent="0.15">
      <c r="A347" s="6"/>
    </row>
    <row r="348" spans="1:6" x14ac:dyDescent="0.15">
      <c r="A348" s="1"/>
    </row>
    <row r="349" spans="1:6" x14ac:dyDescent="0.15">
      <c r="A349" s="1"/>
    </row>
    <row r="350" spans="1:6" x14ac:dyDescent="0.15">
      <c r="A350" s="4"/>
    </row>
    <row r="351" spans="1:6" x14ac:dyDescent="0.15">
      <c r="A351" s="4"/>
    </row>
    <row r="352" spans="1:6" x14ac:dyDescent="0.15">
      <c r="A352" s="1"/>
    </row>
    <row r="353" spans="1:1" x14ac:dyDescent="0.15">
      <c r="A353" s="1"/>
    </row>
    <row r="354" spans="1:1" x14ac:dyDescent="0.15">
      <c r="A354" s="1"/>
    </row>
    <row r="355" spans="1:1" x14ac:dyDescent="0.15">
      <c r="A355" s="4"/>
    </row>
    <row r="356" spans="1:1" x14ac:dyDescent="0.15">
      <c r="A356" s="4"/>
    </row>
    <row r="357" spans="1:1" x14ac:dyDescent="0.15">
      <c r="A357" s="1"/>
    </row>
    <row r="358" spans="1:1" x14ac:dyDescent="0.15">
      <c r="A358" s="1"/>
    </row>
    <row r="359" spans="1:1" x14ac:dyDescent="0.15">
      <c r="A359" s="1"/>
    </row>
    <row r="360" spans="1:1" x14ac:dyDescent="0.15">
      <c r="A360" s="6"/>
    </row>
    <row r="361" spans="1:1" x14ac:dyDescent="0.15">
      <c r="A361" s="6"/>
    </row>
    <row r="362" spans="1:1" x14ac:dyDescent="0.15">
      <c r="A362" s="6"/>
    </row>
    <row r="363" spans="1:1" x14ac:dyDescent="0.15">
      <c r="A363" s="6"/>
    </row>
    <row r="364" spans="1:1" x14ac:dyDescent="0.15">
      <c r="A364" s="1"/>
    </row>
    <row r="365" spans="1:1" x14ac:dyDescent="0.15">
      <c r="A365" s="1"/>
    </row>
    <row r="366" spans="1:1" x14ac:dyDescent="0.15">
      <c r="A366" s="4"/>
    </row>
    <row r="367" spans="1:1" x14ac:dyDescent="0.15">
      <c r="A367" s="4"/>
    </row>
    <row r="368" spans="1:1" x14ac:dyDescent="0.15">
      <c r="A368" s="1"/>
    </row>
    <row r="369" spans="1:1" x14ac:dyDescent="0.15">
      <c r="A369" s="1"/>
    </row>
    <row r="370" spans="1:1" x14ac:dyDescent="0.15">
      <c r="A370" s="1"/>
    </row>
    <row r="371" spans="1:1" x14ac:dyDescent="0.15">
      <c r="A371" s="4"/>
    </row>
    <row r="372" spans="1:1" x14ac:dyDescent="0.15">
      <c r="A372" s="10"/>
    </row>
    <row r="373" spans="1:1" x14ac:dyDescent="0.15">
      <c r="A373" s="1"/>
    </row>
    <row r="374" spans="1:1" x14ac:dyDescent="0.15">
      <c r="A374" s="1"/>
    </row>
    <row r="375" spans="1:1" x14ac:dyDescent="0.15">
      <c r="A375" s="1"/>
    </row>
    <row r="376" spans="1:1" x14ac:dyDescent="0.15">
      <c r="A376" s="6"/>
    </row>
    <row r="377" spans="1:1" x14ac:dyDescent="0.15">
      <c r="A377" s="6"/>
    </row>
    <row r="378" spans="1:1" x14ac:dyDescent="0.15">
      <c r="A378" s="6"/>
    </row>
    <row r="379" spans="1:1" x14ac:dyDescent="0.15">
      <c r="A379" s="6"/>
    </row>
    <row r="380" spans="1:1" x14ac:dyDescent="0.15">
      <c r="A380" s="1"/>
    </row>
    <row r="381" spans="1:1" x14ac:dyDescent="0.15">
      <c r="A381" s="1"/>
    </row>
    <row r="382" spans="1:1" x14ac:dyDescent="0.15">
      <c r="A382" s="4"/>
    </row>
    <row r="383" spans="1:1" x14ac:dyDescent="0.15">
      <c r="A383" s="4"/>
    </row>
    <row r="384" spans="1:1" x14ac:dyDescent="0.15">
      <c r="A384" s="1"/>
    </row>
    <row r="385" spans="1:1" x14ac:dyDescent="0.15">
      <c r="A385" s="1"/>
    </row>
    <row r="386" spans="1:1" x14ac:dyDescent="0.15">
      <c r="A386" s="1"/>
    </row>
    <row r="387" spans="1:1" x14ac:dyDescent="0.15">
      <c r="A387" s="4"/>
    </row>
    <row r="388" spans="1:1" x14ac:dyDescent="0.15">
      <c r="A388" s="10"/>
    </row>
    <row r="389" spans="1:1" x14ac:dyDescent="0.15">
      <c r="A389" s="1"/>
    </row>
    <row r="390" spans="1:1" x14ac:dyDescent="0.15">
      <c r="A390" s="1"/>
    </row>
    <row r="391" spans="1:1" x14ac:dyDescent="0.15">
      <c r="A391" s="1"/>
    </row>
    <row r="392" spans="1:1" x14ac:dyDescent="0.15">
      <c r="A392" s="6"/>
    </row>
    <row r="393" spans="1:1" x14ac:dyDescent="0.15">
      <c r="A393" s="6"/>
    </row>
    <row r="394" spans="1:1" x14ac:dyDescent="0.15">
      <c r="A394" s="6"/>
    </row>
    <row r="395" spans="1:1" x14ac:dyDescent="0.15">
      <c r="A395" s="6"/>
    </row>
    <row r="396" spans="1:1" x14ac:dyDescent="0.15">
      <c r="A396" s="1"/>
    </row>
    <row r="397" spans="1:1" x14ac:dyDescent="0.15">
      <c r="A397" s="1"/>
    </row>
    <row r="398" spans="1:1" x14ac:dyDescent="0.15">
      <c r="A398" s="4"/>
    </row>
    <row r="399" spans="1:1" x14ac:dyDescent="0.15">
      <c r="A399" s="4"/>
    </row>
    <row r="400" spans="1:1" x14ac:dyDescent="0.15">
      <c r="A400" s="1"/>
    </row>
    <row r="401" spans="1:1" x14ac:dyDescent="0.15">
      <c r="A401" s="1"/>
    </row>
    <row r="402" spans="1:1" x14ac:dyDescent="0.15">
      <c r="A402" s="1"/>
    </row>
    <row r="403" spans="1:1" x14ac:dyDescent="0.15">
      <c r="A403" s="4"/>
    </row>
    <row r="404" spans="1:1" x14ac:dyDescent="0.15">
      <c r="A404" s="10"/>
    </row>
    <row r="405" spans="1:1" x14ac:dyDescent="0.15">
      <c r="A405" s="1"/>
    </row>
    <row r="406" spans="1:1" x14ac:dyDescent="0.15">
      <c r="A406" s="1"/>
    </row>
    <row r="407" spans="1:1" x14ac:dyDescent="0.15">
      <c r="A407" s="1"/>
    </row>
    <row r="408" spans="1:1" x14ac:dyDescent="0.15">
      <c r="A408" s="6"/>
    </row>
    <row r="409" spans="1:1" x14ac:dyDescent="0.15">
      <c r="A409" s="6"/>
    </row>
    <row r="410" spans="1:1" x14ac:dyDescent="0.15">
      <c r="A410" s="6"/>
    </row>
    <row r="411" spans="1:1" x14ac:dyDescent="0.15">
      <c r="A411" s="6"/>
    </row>
    <row r="412" spans="1:1" x14ac:dyDescent="0.15">
      <c r="A412" s="1"/>
    </row>
    <row r="413" spans="1:1" x14ac:dyDescent="0.15">
      <c r="A413" s="1"/>
    </row>
    <row r="414" spans="1:1" x14ac:dyDescent="0.15">
      <c r="A414" s="1"/>
    </row>
    <row r="415" spans="1:1" x14ac:dyDescent="0.15">
      <c r="A415" s="1"/>
    </row>
    <row r="416" spans="1:1" x14ac:dyDescent="0.15">
      <c r="A416" s="4"/>
    </row>
    <row r="417" spans="1:1" x14ac:dyDescent="0.15">
      <c r="A417" s="4"/>
    </row>
    <row r="418" spans="1:1" x14ac:dyDescent="0.15">
      <c r="A418" s="1"/>
    </row>
    <row r="419" spans="1:1" x14ac:dyDescent="0.15">
      <c r="A419" s="1"/>
    </row>
    <row r="420" spans="1:1" x14ac:dyDescent="0.15">
      <c r="A420" s="1"/>
    </row>
    <row r="421" spans="1:1" x14ac:dyDescent="0.15">
      <c r="A421" s="4"/>
    </row>
    <row r="422" spans="1:1" x14ac:dyDescent="0.15">
      <c r="A422" s="10"/>
    </row>
    <row r="423" spans="1:1" x14ac:dyDescent="0.15">
      <c r="A423" s="1"/>
    </row>
    <row r="424" spans="1:1" x14ac:dyDescent="0.15">
      <c r="A424" s="1"/>
    </row>
    <row r="425" spans="1:1" x14ac:dyDescent="0.15">
      <c r="A425" s="1"/>
    </row>
    <row r="426" spans="1:1" x14ac:dyDescent="0.15">
      <c r="A426" s="6"/>
    </row>
    <row r="427" spans="1:1" x14ac:dyDescent="0.15">
      <c r="A427" s="6"/>
    </row>
    <row r="428" spans="1:1" x14ac:dyDescent="0.15">
      <c r="A428" s="1"/>
    </row>
    <row r="429" spans="1:1" x14ac:dyDescent="0.15">
      <c r="A429" s="1"/>
    </row>
    <row r="430" spans="1:1" x14ac:dyDescent="0.15">
      <c r="A430" s="4"/>
    </row>
    <row r="431" spans="1:1" x14ac:dyDescent="0.15">
      <c r="A431" s="4"/>
    </row>
    <row r="432" spans="1:1" x14ac:dyDescent="0.15">
      <c r="A432" s="1"/>
    </row>
    <row r="433" spans="1:1" x14ac:dyDescent="0.15">
      <c r="A433" s="1"/>
    </row>
    <row r="434" spans="1:1" x14ac:dyDescent="0.15">
      <c r="A434" s="1"/>
    </row>
    <row r="435" spans="1:1" x14ac:dyDescent="0.15">
      <c r="A435" s="10"/>
    </row>
    <row r="436" spans="1:1" x14ac:dyDescent="0.15">
      <c r="A436" s="1"/>
    </row>
    <row r="437" spans="1:1" x14ac:dyDescent="0.15">
      <c r="A437" s="1"/>
    </row>
    <row r="438" spans="1:1" x14ac:dyDescent="0.15">
      <c r="A438" s="4"/>
    </row>
    <row r="439" spans="1:1" x14ac:dyDescent="0.15">
      <c r="A439" s="1"/>
    </row>
    <row r="440" spans="1:1" x14ac:dyDescent="0.15">
      <c r="A440" s="1"/>
    </row>
    <row r="441" spans="1:1" x14ac:dyDescent="0.15">
      <c r="A441" s="1"/>
    </row>
    <row r="442" spans="1:1" x14ac:dyDescent="0.15">
      <c r="A442" s="6"/>
    </row>
    <row r="443" spans="1:1" x14ac:dyDescent="0.15">
      <c r="A443" s="6"/>
    </row>
    <row r="444" spans="1:1" x14ac:dyDescent="0.15">
      <c r="A444" s="6"/>
    </row>
    <row r="445" spans="1:1" x14ac:dyDescent="0.15">
      <c r="A445" s="6"/>
    </row>
    <row r="446" spans="1:1" x14ac:dyDescent="0.15">
      <c r="A446" s="12"/>
    </row>
    <row r="447" spans="1:1" x14ac:dyDescent="0.15">
      <c r="A447" s="12"/>
    </row>
    <row r="448" spans="1:1" x14ac:dyDescent="0.15">
      <c r="A448" s="12"/>
    </row>
    <row r="450" spans="1:1" x14ac:dyDescent="0.15">
      <c r="A450" s="1"/>
    </row>
    <row r="451" spans="1:1" x14ac:dyDescent="0.15">
      <c r="A451" s="12"/>
    </row>
    <row r="452" spans="1:1" x14ac:dyDescent="0.15">
      <c r="A452" s="12"/>
    </row>
    <row r="453" spans="1:1" x14ac:dyDescent="0.15">
      <c r="A453" s="12"/>
    </row>
    <row r="454" spans="1:1" x14ac:dyDescent="0.15">
      <c r="A454" s="10"/>
    </row>
    <row r="455" spans="1:1" x14ac:dyDescent="0.15">
      <c r="A455" s="10"/>
    </row>
    <row r="456" spans="1:1" x14ac:dyDescent="0.15">
      <c r="A456" s="1"/>
    </row>
    <row r="457" spans="1:1" x14ac:dyDescent="0.15">
      <c r="A457" s="10"/>
    </row>
  </sheetData>
  <phoneticPr fontId="1" type="noConversion"/>
  <printOptions gridLines="1" gridLinesSet="0"/>
  <pageMargins left="0.25" right="0.25" top="1" bottom="1" header="0.5" footer="0.5"/>
  <pageSetup orientation="landscape" horizontalDpi="1200" verticalDpi="1200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DO</vt:lpstr>
      <vt:lpstr>Upper</vt:lpstr>
      <vt:lpstr>Lower</vt:lpstr>
      <vt:lpstr>Ponds</vt:lpstr>
      <vt:lpstr>Wic Crk</vt:lpstr>
      <vt:lpstr>Rewastico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Wicomico Creekwatchers</dc:title>
  <dc:subject>Water Quality Sampling Data Sheet</dc:subject>
  <dc:creator>_</dc:creator>
  <cp:lastModifiedBy>Christina Jane Bradley</cp:lastModifiedBy>
  <cp:lastPrinted>2004-05-12T18:20:20Z</cp:lastPrinted>
  <dcterms:created xsi:type="dcterms:W3CDTF">2004-05-12T15:29:15Z</dcterms:created>
  <dcterms:modified xsi:type="dcterms:W3CDTF">2020-05-21T16:16:03Z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969321941</vt:i4>
  </property>
  <property fmtid="{D5CDD505-2E9C-101B-9397-08002B2CF9AE}" pid="3" name="_EmailSubject">
    <vt:lpwstr>wicomico creekwatchers</vt:lpwstr>
  </property>
  <property fmtid="{D5CDD505-2E9C-101B-9397-08002B2CF9AE}" pid="4" name="_AuthorEmail">
    <vt:lpwstr>SIntern@savethebay.cbf.org</vt:lpwstr>
  </property>
  <property fmtid="{D5CDD505-2E9C-101B-9397-08002B2CF9AE}" pid="5" name="_AuthorEmailDisplayName">
    <vt:lpwstr>Salisbury Intern 1</vt:lpwstr>
  </property>
  <property fmtid="{D5CDD505-2E9C-101B-9397-08002B2CF9AE}" pid="6" name="_PreviousAdHocReviewCycleID">
    <vt:i4>1633836842</vt:i4>
  </property>
  <property fmtid="{D5CDD505-2E9C-101B-9397-08002B2CF9AE}" pid="7" name="_ReviewingToolsShownOnce">
    <vt:lpwstr/>
  </property>
</Properties>
</file>