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Projects/"/>
    </mc:Choice>
  </mc:AlternateContent>
  <xr:revisionPtr revIDLastSave="0" documentId="13_ncr:1_{20C76BD9-57BC-6545-AA75-B349600B4877}" xr6:coauthVersionLast="36" xr6:coauthVersionMax="36" xr10:uidLastSave="{00000000-0000-0000-0000-000000000000}"/>
  <bookViews>
    <workbookView xWindow="0" yWindow="460" windowWidth="25600" windowHeight="15540" xr2:uid="{77425A0F-0C24-294B-9BD0-9CC9691F61F7}"/>
  </bookViews>
  <sheets>
    <sheet name="wiki" sheetId="1" r:id="rId1"/>
  </sheets>
  <definedNames>
    <definedName name="_xlnm._FilterDatabase" localSheetId="0" hidden="1">wiki!$A$1:$M$72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2" i="1" l="1"/>
  <c r="K70" i="1"/>
  <c r="K66" i="1"/>
  <c r="L66" i="1" s="1"/>
  <c r="M66" i="1" s="1"/>
  <c r="K58" i="1"/>
  <c r="L58" i="1" s="1"/>
  <c r="M58" i="1" s="1"/>
  <c r="K55" i="1"/>
  <c r="L55" i="1" s="1"/>
  <c r="M55" i="1" s="1"/>
  <c r="K53" i="1"/>
  <c r="L53" i="1" s="1"/>
  <c r="M53" i="1" s="1"/>
  <c r="K51" i="1"/>
  <c r="L51" i="1" s="1"/>
  <c r="M51" i="1" s="1"/>
  <c r="K49" i="1"/>
  <c r="L49" i="1" s="1"/>
  <c r="M49" i="1" s="1"/>
  <c r="K46" i="1"/>
  <c r="K44" i="1"/>
  <c r="L44" i="1" s="1"/>
  <c r="M44" i="1" s="1"/>
  <c r="K43" i="1"/>
  <c r="L43" i="1" s="1"/>
  <c r="M43" i="1" s="1"/>
  <c r="K40" i="1"/>
  <c r="L40" i="1" s="1"/>
  <c r="M40" i="1" s="1"/>
  <c r="K38" i="1"/>
  <c r="L38" i="1" s="1"/>
  <c r="M38" i="1" s="1"/>
  <c r="K37" i="1"/>
  <c r="L37" i="1" s="1"/>
  <c r="M37" i="1" s="1"/>
  <c r="L34" i="1"/>
  <c r="M34" i="1" s="1"/>
  <c r="K32" i="1"/>
  <c r="L32" i="1" s="1"/>
  <c r="M32" i="1" s="1"/>
  <c r="K31" i="1"/>
  <c r="L27" i="1"/>
  <c r="M27" i="1" s="1"/>
  <c r="K26" i="1"/>
  <c r="L26" i="1" s="1"/>
  <c r="M26" i="1" s="1"/>
  <c r="K24" i="1"/>
  <c r="L24" i="1" s="1"/>
  <c r="M24" i="1" s="1"/>
  <c r="K21" i="1"/>
  <c r="L21" i="1" s="1"/>
  <c r="M21" i="1" s="1"/>
  <c r="K17" i="1"/>
  <c r="L17" i="1" s="1"/>
  <c r="M17" i="1" s="1"/>
  <c r="K16" i="1"/>
  <c r="L16" i="1" s="1"/>
  <c r="M16" i="1" s="1"/>
  <c r="K13" i="1"/>
  <c r="L13" i="1" s="1"/>
  <c r="M13" i="1" s="1"/>
  <c r="K12" i="1"/>
  <c r="L12" i="1" s="1"/>
  <c r="M12" i="1" s="1"/>
  <c r="K9" i="1"/>
  <c r="L9" i="1" s="1"/>
  <c r="M9" i="1" s="1"/>
  <c r="K8" i="1"/>
  <c r="L8" i="1" s="1"/>
  <c r="M8" i="1" s="1"/>
  <c r="K7" i="1"/>
  <c r="L7" i="1" s="1"/>
  <c r="M7" i="1" s="1"/>
  <c r="K6" i="1"/>
  <c r="L6" i="1" s="1"/>
  <c r="M6" i="1" s="1"/>
  <c r="K5" i="1"/>
  <c r="L5" i="1" s="1"/>
  <c r="M5" i="1" s="1"/>
  <c r="K4" i="1"/>
  <c r="L4" i="1" s="1"/>
  <c r="M4" i="1" s="1"/>
  <c r="K3" i="1"/>
  <c r="L3" i="1" s="1"/>
  <c r="M3" i="1" s="1"/>
  <c r="K2" i="1"/>
  <c r="L2" i="1" s="1"/>
  <c r="M2" i="1" s="1"/>
  <c r="L62" i="1"/>
  <c r="M62" i="1" s="1"/>
  <c r="L72" i="1"/>
  <c r="M72" i="1" s="1"/>
  <c r="L70" i="1"/>
  <c r="M70" i="1" s="1"/>
  <c r="L46" i="1"/>
  <c r="M46" i="1" s="1"/>
  <c r="L31" i="1"/>
  <c r="M31" i="1" s="1"/>
</calcChain>
</file>

<file path=xl/sharedStrings.xml><?xml version="1.0" encoding="utf-8"?>
<sst xmlns="http://schemas.openxmlformats.org/spreadsheetml/2006/main" count="312" uniqueCount="150">
  <si>
    <t>Athens</t>
  </si>
  <si>
    <t> Greece</t>
  </si>
  <si>
    <t>Europe</t>
  </si>
  <si>
    <t>I</t>
  </si>
  <si>
    <t>Paris</t>
  </si>
  <si>
    <t> France</t>
  </si>
  <si>
    <t>II</t>
  </si>
  <si>
    <t> United States</t>
  </si>
  <si>
    <t>North America</t>
  </si>
  <si>
    <t>III</t>
  </si>
  <si>
    <t> United Kingdom</t>
  </si>
  <si>
    <t>IV</t>
  </si>
  <si>
    <t>Stockholm</t>
  </si>
  <si>
    <t> Sweden</t>
  </si>
  <si>
    <t>V</t>
  </si>
  <si>
    <t>Berlin</t>
  </si>
  <si>
    <t> Germany</t>
  </si>
  <si>
    <t>VI</t>
  </si>
  <si>
    <t> Belgium</t>
  </si>
  <si>
    <t>VII</t>
  </si>
  <si>
    <t>September 12[11]</t>
  </si>
  <si>
    <t>VIII</t>
  </si>
  <si>
    <t>July 27[13]</t>
  </si>
  <si>
    <t>Chamonix</t>
  </si>
  <si>
    <t>February 5[12]</t>
  </si>
  <si>
    <t>St. Moritz</t>
  </si>
  <si>
    <t>  Switzerland</t>
  </si>
  <si>
    <t>February 19[14]</t>
  </si>
  <si>
    <t>Amsterdam</t>
  </si>
  <si>
    <t> Netherlands</t>
  </si>
  <si>
    <t>IX</t>
  </si>
  <si>
    <t>August 12[15]</t>
  </si>
  <si>
    <t>Los Angeles</t>
  </si>
  <si>
    <t>X</t>
  </si>
  <si>
    <t>August 14[17]</t>
  </si>
  <si>
    <t>Lake Placid</t>
  </si>
  <si>
    <t>February 15[16]</t>
  </si>
  <si>
    <t>Garmisch-Partenkirchen</t>
  </si>
  <si>
    <t> Nazi Germany</t>
  </si>
  <si>
    <t>February 16[18]</t>
  </si>
  <si>
    <t>XI</t>
  </si>
  <si>
    <t>August 16[19]</t>
  </si>
  <si>
    <t>Tokyo</t>
  </si>
  <si>
    <t> Empire of Japan</t>
  </si>
  <si>
    <t> Finland</t>
  </si>
  <si>
    <t>Asia</t>
  </si>
  <si>
    <t>XII</t>
  </si>
  <si>
    <t>Sapporo</t>
  </si>
  <si>
    <t>London</t>
  </si>
  <si>
    <t>XIII</t>
  </si>
  <si>
    <t>Cortina d'Ampezzo</t>
  </si>
  <si>
    <t> Italy</t>
  </si>
  <si>
    <t>XIV</t>
  </si>
  <si>
    <t>Oslo</t>
  </si>
  <si>
    <t> Norway</t>
  </si>
  <si>
    <t>Helsinki</t>
  </si>
  <si>
    <t>XV</t>
  </si>
  <si>
    <t>Melbourne</t>
  </si>
  <si>
    <t> Australia</t>
  </si>
  <si>
    <t>Oceania</t>
  </si>
  <si>
    <t>XVI</t>
  </si>
  <si>
    <t>Squaw Valley</t>
  </si>
  <si>
    <t>Rome</t>
  </si>
  <si>
    <t>XVII</t>
  </si>
  <si>
    <t> Japan</t>
  </si>
  <si>
    <t>XVIII</t>
  </si>
  <si>
    <t>Innsbruck</t>
  </si>
  <si>
    <t> Austria</t>
  </si>
  <si>
    <t>Mexico City</t>
  </si>
  <si>
    <t> Mexico</t>
  </si>
  <si>
    <t>XIX</t>
  </si>
  <si>
    <t>Grenoble</t>
  </si>
  <si>
    <t>Munich</t>
  </si>
  <si>
    <t> West Germany</t>
  </si>
  <si>
    <t>XX</t>
  </si>
  <si>
    <t>Montreal</t>
  </si>
  <si>
    <t> Canada</t>
  </si>
  <si>
    <t>XXI</t>
  </si>
  <si>
    <t>Moscow</t>
  </si>
  <si>
    <t> Soviet Union</t>
  </si>
  <si>
    <t>Europe[h]</t>
  </si>
  <si>
    <t>XXII</t>
  </si>
  <si>
    <t>Sarajevo</t>
  </si>
  <si>
    <t> Yugoslavia</t>
  </si>
  <si>
    <t>XXIII</t>
  </si>
  <si>
    <t>Seoul</t>
  </si>
  <si>
    <t> South Korea</t>
  </si>
  <si>
    <t>XXIV</t>
  </si>
  <si>
    <t>Calgary</t>
  </si>
  <si>
    <t>Barcelona</t>
  </si>
  <si>
    <t> Spain</t>
  </si>
  <si>
    <t>XXV</t>
  </si>
  <si>
    <t>Albertville</t>
  </si>
  <si>
    <t>Lillehammer</t>
  </si>
  <si>
    <t>Atlanta</t>
  </si>
  <si>
    <t>XXVI</t>
  </si>
  <si>
    <t>Nagano</t>
  </si>
  <si>
    <t>Sydney</t>
  </si>
  <si>
    <t>XXVII</t>
  </si>
  <si>
    <t>Salt Lake City</t>
  </si>
  <si>
    <t>XXVIII</t>
  </si>
  <si>
    <t>Turin</t>
  </si>
  <si>
    <t> China</t>
  </si>
  <si>
    <t>XXIX</t>
  </si>
  <si>
    <t>Vancouver</t>
  </si>
  <si>
    <t>Singapore</t>
  </si>
  <si>
    <t> Singapore</t>
  </si>
  <si>
    <t>Southeast Asia</t>
  </si>
  <si>
    <t>XXX</t>
  </si>
  <si>
    <t>Sochi</t>
  </si>
  <si>
    <t> Russia</t>
  </si>
  <si>
    <t>Nanjing</t>
  </si>
  <si>
    <t>Rio de Janeiro</t>
  </si>
  <si>
    <t> Brazil</t>
  </si>
  <si>
    <t>South America</t>
  </si>
  <si>
    <t>XXXI</t>
  </si>
  <si>
    <t>Pyeongchang</t>
  </si>
  <si>
    <t>Buenos Aires</t>
  </si>
  <si>
    <t> Argentina</t>
  </si>
  <si>
    <t>XXXII</t>
  </si>
  <si>
    <t>Lausanne</t>
  </si>
  <si>
    <t>TBD</t>
  </si>
  <si>
    <t>Africa</t>
  </si>
  <si>
    <t>(TBD)</t>
  </si>
  <si>
    <t>Beijing</t>
  </si>
  <si>
    <t>XXXIII</t>
  </si>
  <si>
    <t>XXXIV</t>
  </si>
  <si>
    <t>Cancelled due to WWI[10]</t>
  </si>
  <si>
    <t>Helsinki[f]</t>
  </si>
  <si>
    <t>Cancelled due to WWII[10]</t>
  </si>
  <si>
    <t>Garmisch-Partenkirchen[e]</t>
  </si>
  <si>
    <t>Stockholm[g]</t>
  </si>
  <si>
    <t>City</t>
  </si>
  <si>
    <t>Country</t>
  </si>
  <si>
    <t>Continent</t>
  </si>
  <si>
    <t>Summer</t>
  </si>
  <si>
    <t>Winter</t>
  </si>
  <si>
    <t>Summer (Youth)</t>
  </si>
  <si>
    <t>Winter (Youth)</t>
  </si>
  <si>
    <t>Year</t>
  </si>
  <si>
    <t>Opening Ceremony</t>
  </si>
  <si>
    <t>Closing Ceremony</t>
  </si>
  <si>
    <t>URL</t>
  </si>
  <si>
    <t>Command</t>
  </si>
  <si>
    <t>Cleaned City</t>
  </si>
  <si>
    <t>St. Louis</t>
  </si>
  <si>
    <t>Antwerp</t>
  </si>
  <si>
    <t>rio</t>
  </si>
  <si>
    <t>melbourne-/-stockholm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</si>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</sst>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1"/>
    <xf numFmtId="16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3A01-262C-9F4E-9B22-7494F6BEBCA2}">
  <sheetPr filterMode="1"/>
  <dimension ref="A1:O72"/>
  <sheetViews>
    <sheetView tabSelected="1" workbookViewId="0">
      <selection activeCell="L32" sqref="L32"/>
    </sheetView>
  </sheetViews>
  <sheetFormatPr baseColWidth="10" defaultRowHeight="16" x14ac:dyDescent="0.2"/>
  <cols>
    <col min="5" max="7" width="0" hidden="1" customWidth="1"/>
    <col min="9" max="10" width="10.83203125" customWidth="1"/>
    <col min="12" max="12" width="51.83203125" bestFit="1" customWidth="1"/>
  </cols>
  <sheetData>
    <row r="1" spans="1:15" x14ac:dyDescent="0.2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  <c r="I1" s="2" t="s">
        <v>140</v>
      </c>
      <c r="J1" s="2" t="s">
        <v>141</v>
      </c>
      <c r="K1" s="2" t="s">
        <v>144</v>
      </c>
      <c r="L1" s="2" t="s">
        <v>142</v>
      </c>
      <c r="M1" s="2" t="s">
        <v>143</v>
      </c>
      <c r="O1" s="3"/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H2">
        <v>1896</v>
      </c>
      <c r="I2" s="1">
        <v>43196</v>
      </c>
      <c r="J2" s="1">
        <v>43205</v>
      </c>
      <c r="K2" s="1" t="str">
        <f>LOWER(SUBSTITUTE(SUBSTITUTE(A2,".","")," ","-"))</f>
        <v>athens</v>
      </c>
      <c r="L2" t="str">
        <f>CONCATENATE("https://www.olympic.org/",K2,"-",H2,"/athletics/400m-men")</f>
        <v>https://www.olympic.org/athens-1896/athletics/400m-men</v>
      </c>
      <c r="M2" t="str">
        <f>CONCATENATE("python3 get_data.py ",L2)</f>
        <v>python3 get_data.py https://www.olympic.org/athens-1896/athletics/400m-men</v>
      </c>
    </row>
    <row r="3" spans="1:15" x14ac:dyDescent="0.2">
      <c r="A3" t="s">
        <v>4</v>
      </c>
      <c r="B3" t="s">
        <v>5</v>
      </c>
      <c r="C3" t="s">
        <v>2</v>
      </c>
      <c r="D3" t="s">
        <v>6</v>
      </c>
      <c r="H3">
        <v>1900</v>
      </c>
      <c r="I3" s="1">
        <v>43234</v>
      </c>
      <c r="J3" s="1">
        <v>43401</v>
      </c>
      <c r="K3" s="1" t="str">
        <f t="shared" ref="K3:K9" si="0">LOWER(SUBSTITUTE(SUBSTITUTE(A3,".","")," ","-"))</f>
        <v>paris</v>
      </c>
      <c r="L3" t="str">
        <f t="shared" ref="L3:L9" si="1">CONCATENATE("https://www.olympic.org/",K3,"-",H3,"/athletics/400m-men")</f>
        <v>https://www.olympic.org/paris-1900/athletics/400m-men</v>
      </c>
      <c r="M3" t="str">
        <f t="shared" ref="M3:M9" si="2">CONCATENATE("python3 get_data.py ",L3)</f>
        <v>python3 get_data.py https://www.olympic.org/paris-1900/athletics/400m-men</v>
      </c>
    </row>
    <row r="4" spans="1:15" x14ac:dyDescent="0.2">
      <c r="A4" t="s">
        <v>145</v>
      </c>
      <c r="B4" t="s">
        <v>7</v>
      </c>
      <c r="C4" t="s">
        <v>8</v>
      </c>
      <c r="D4" t="s">
        <v>9</v>
      </c>
      <c r="H4">
        <v>1904</v>
      </c>
      <c r="I4" s="1">
        <v>43282</v>
      </c>
      <c r="J4" s="1">
        <v>43427</v>
      </c>
      <c r="K4" s="1" t="str">
        <f t="shared" si="0"/>
        <v>st-louis</v>
      </c>
      <c r="L4" t="str">
        <f t="shared" si="1"/>
        <v>https://www.olympic.org/st-louis-1904/athletics/400m-men</v>
      </c>
      <c r="M4" t="str">
        <f t="shared" si="2"/>
        <v>python3 get_data.py https://www.olympic.org/st-louis-1904/athletics/400m-men</v>
      </c>
    </row>
    <row r="5" spans="1:15" x14ac:dyDescent="0.2">
      <c r="A5" t="s">
        <v>48</v>
      </c>
      <c r="B5" t="s">
        <v>10</v>
      </c>
      <c r="C5" t="s">
        <v>2</v>
      </c>
      <c r="D5" t="s">
        <v>11</v>
      </c>
      <c r="H5">
        <v>1908</v>
      </c>
      <c r="I5" s="1">
        <v>43217</v>
      </c>
      <c r="J5" s="1">
        <v>43404</v>
      </c>
      <c r="K5" s="1" t="str">
        <f t="shared" si="0"/>
        <v>london</v>
      </c>
      <c r="L5" t="str">
        <f t="shared" si="1"/>
        <v>https://www.olympic.org/london-1908/athletics/400m-men</v>
      </c>
      <c r="M5" t="str">
        <f t="shared" si="2"/>
        <v>python3 get_data.py https://www.olympic.org/london-1908/athletics/400m-men</v>
      </c>
    </row>
    <row r="6" spans="1:15" x14ac:dyDescent="0.2">
      <c r="A6" t="s">
        <v>12</v>
      </c>
      <c r="B6" t="s">
        <v>13</v>
      </c>
      <c r="C6" t="s">
        <v>2</v>
      </c>
      <c r="D6" t="s">
        <v>14</v>
      </c>
      <c r="H6">
        <v>1912</v>
      </c>
      <c r="I6" s="1">
        <v>43225</v>
      </c>
      <c r="J6" s="1">
        <v>43303</v>
      </c>
      <c r="K6" s="1" t="str">
        <f t="shared" si="0"/>
        <v>stockholm</v>
      </c>
      <c r="L6" t="str">
        <f t="shared" si="1"/>
        <v>https://www.olympic.org/stockholm-1912/athletics/400m-men</v>
      </c>
      <c r="M6" t="str">
        <f t="shared" si="2"/>
        <v>python3 get_data.py https://www.olympic.org/stockholm-1912/athletics/400m-men</v>
      </c>
    </row>
    <row r="7" spans="1:15" hidden="1" x14ac:dyDescent="0.2">
      <c r="A7" t="s">
        <v>15</v>
      </c>
      <c r="B7" t="s">
        <v>16</v>
      </c>
      <c r="C7" t="s">
        <v>2</v>
      </c>
      <c r="D7" t="s">
        <v>17</v>
      </c>
      <c r="H7">
        <v>1916</v>
      </c>
      <c r="I7" t="s">
        <v>127</v>
      </c>
      <c r="K7" s="1" t="str">
        <f t="shared" si="0"/>
        <v>berlin</v>
      </c>
      <c r="L7" t="str">
        <f t="shared" si="1"/>
        <v>https://www.olympic.org/berlin-1916/athletics/400m-men</v>
      </c>
      <c r="M7" t="str">
        <f t="shared" si="2"/>
        <v>python3 get_data.py https://www.olympic.org/berlin-1916/athletics/400m-men</v>
      </c>
    </row>
    <row r="8" spans="1:15" x14ac:dyDescent="0.2">
      <c r="A8" t="s">
        <v>146</v>
      </c>
      <c r="B8" t="s">
        <v>18</v>
      </c>
      <c r="C8" t="s">
        <v>2</v>
      </c>
      <c r="D8" t="s">
        <v>19</v>
      </c>
      <c r="H8">
        <v>1920</v>
      </c>
      <c r="I8" s="1">
        <v>43210</v>
      </c>
      <c r="J8" t="s">
        <v>20</v>
      </c>
      <c r="K8" s="1" t="str">
        <f t="shared" si="0"/>
        <v>antwerp</v>
      </c>
      <c r="L8" t="str">
        <f t="shared" si="1"/>
        <v>https://www.olympic.org/antwerp-1920/athletics/400m-men</v>
      </c>
      <c r="M8" t="str">
        <f t="shared" si="2"/>
        <v>python3 get_data.py https://www.olympic.org/antwerp-1920/athletics/400m-men</v>
      </c>
    </row>
    <row r="9" spans="1:15" x14ac:dyDescent="0.2">
      <c r="A9" t="s">
        <v>4</v>
      </c>
      <c r="B9" t="s">
        <v>5</v>
      </c>
      <c r="C9" t="s">
        <v>2</v>
      </c>
      <c r="D9" t="s">
        <v>21</v>
      </c>
      <c r="H9">
        <v>1924</v>
      </c>
      <c r="I9" s="1">
        <v>43224</v>
      </c>
      <c r="J9" t="s">
        <v>22</v>
      </c>
      <c r="K9" s="1" t="str">
        <f t="shared" si="0"/>
        <v>paris</v>
      </c>
      <c r="L9" t="str">
        <f t="shared" si="1"/>
        <v>https://www.olympic.org/paris-1924/athletics/400m-men</v>
      </c>
      <c r="M9" t="str">
        <f t="shared" si="2"/>
        <v>python3 get_data.py https://www.olympic.org/paris-1924/athletics/400m-men</v>
      </c>
    </row>
    <row r="10" spans="1:15" hidden="1" x14ac:dyDescent="0.2">
      <c r="A10" t="s">
        <v>23</v>
      </c>
      <c r="B10" t="s">
        <v>5</v>
      </c>
      <c r="C10" t="s">
        <v>2</v>
      </c>
      <c r="E10" t="s">
        <v>3</v>
      </c>
      <c r="H10">
        <v>1924</v>
      </c>
      <c r="I10" s="1">
        <v>43125</v>
      </c>
      <c r="J10" t="s">
        <v>24</v>
      </c>
    </row>
    <row r="11" spans="1:15" hidden="1" x14ac:dyDescent="0.2">
      <c r="A11" t="s">
        <v>25</v>
      </c>
      <c r="B11" t="s">
        <v>26</v>
      </c>
      <c r="C11" t="s">
        <v>2</v>
      </c>
      <c r="E11" t="s">
        <v>6</v>
      </c>
      <c r="H11">
        <v>1928</v>
      </c>
      <c r="I11" s="1">
        <v>43142</v>
      </c>
      <c r="J11" t="s">
        <v>27</v>
      </c>
    </row>
    <row r="12" spans="1:15" x14ac:dyDescent="0.2">
      <c r="A12" t="s">
        <v>28</v>
      </c>
      <c r="B12" t="s">
        <v>29</v>
      </c>
      <c r="C12" t="s">
        <v>2</v>
      </c>
      <c r="D12" t="s">
        <v>30</v>
      </c>
      <c r="H12">
        <v>1928</v>
      </c>
      <c r="I12" s="1">
        <v>43237</v>
      </c>
      <c r="J12" t="s">
        <v>31</v>
      </c>
      <c r="K12" s="1" t="str">
        <f t="shared" ref="K12:K13" si="3">LOWER(SUBSTITUTE(SUBSTITUTE(A12,".","")," ","-"))</f>
        <v>amsterdam</v>
      </c>
      <c r="L12" t="str">
        <f t="shared" ref="L12:L13" si="4">CONCATENATE("https://www.olympic.org/",K12,"-",H12,"/athletics/400m-men")</f>
        <v>https://www.olympic.org/amsterdam-1928/athletics/400m-men</v>
      </c>
      <c r="M12" t="str">
        <f t="shared" ref="M12:M13" si="5">CONCATENATE("python3 get_data.py ",L12)</f>
        <v>python3 get_data.py https://www.olympic.org/amsterdam-1928/athletics/400m-men</v>
      </c>
    </row>
    <row r="13" spans="1:15" x14ac:dyDescent="0.2">
      <c r="A13" t="s">
        <v>32</v>
      </c>
      <c r="B13" t="s">
        <v>7</v>
      </c>
      <c r="C13" t="s">
        <v>8</v>
      </c>
      <c r="D13" t="s">
        <v>33</v>
      </c>
      <c r="H13">
        <v>1932</v>
      </c>
      <c r="I13" s="1">
        <v>43311</v>
      </c>
      <c r="J13" t="s">
        <v>34</v>
      </c>
      <c r="K13" s="1" t="str">
        <f t="shared" si="3"/>
        <v>los-angeles</v>
      </c>
      <c r="L13" t="str">
        <f t="shared" si="4"/>
        <v>https://www.olympic.org/los-angeles-1932/athletics/400m-men</v>
      </c>
      <c r="M13" t="str">
        <f t="shared" si="5"/>
        <v>python3 get_data.py https://www.olympic.org/los-angeles-1932/athletics/400m-men</v>
      </c>
    </row>
    <row r="14" spans="1:15" hidden="1" x14ac:dyDescent="0.2">
      <c r="A14" t="s">
        <v>35</v>
      </c>
      <c r="B14" t="s">
        <v>7</v>
      </c>
      <c r="C14" t="s">
        <v>8</v>
      </c>
      <c r="E14" t="s">
        <v>9</v>
      </c>
      <c r="H14">
        <v>1932</v>
      </c>
      <c r="I14" s="1">
        <v>43135</v>
      </c>
      <c r="J14" t="s">
        <v>36</v>
      </c>
    </row>
    <row r="15" spans="1:15" hidden="1" x14ac:dyDescent="0.2">
      <c r="A15" t="s">
        <v>37</v>
      </c>
      <c r="B15" t="s">
        <v>38</v>
      </c>
      <c r="C15" t="s">
        <v>2</v>
      </c>
      <c r="E15" t="s">
        <v>11</v>
      </c>
      <c r="H15">
        <v>1936</v>
      </c>
      <c r="I15" s="1">
        <v>43137</v>
      </c>
      <c r="J15" t="s">
        <v>39</v>
      </c>
    </row>
    <row r="16" spans="1:15" x14ac:dyDescent="0.2">
      <c r="A16" t="s">
        <v>15</v>
      </c>
      <c r="B16" t="s">
        <v>38</v>
      </c>
      <c r="C16" t="s">
        <v>2</v>
      </c>
      <c r="D16" t="s">
        <v>40</v>
      </c>
      <c r="H16">
        <v>1936</v>
      </c>
      <c r="I16" s="1">
        <v>43313</v>
      </c>
      <c r="J16" t="s">
        <v>41</v>
      </c>
      <c r="K16" s="1" t="str">
        <f t="shared" ref="K16:K17" si="6">LOWER(SUBSTITUTE(SUBSTITUTE(A16,".","")," ","-"))</f>
        <v>berlin</v>
      </c>
      <c r="L16" t="str">
        <f t="shared" ref="L16:L17" si="7">CONCATENATE("https://www.olympic.org/",K16,"-",H16,"/athletics/400m-men")</f>
        <v>https://www.olympic.org/berlin-1936/athletics/400m-men</v>
      </c>
      <c r="M16" t="str">
        <f t="shared" ref="M16:M17" si="8">CONCATENATE("python3 get_data.py ",L16)</f>
        <v>python3 get_data.py https://www.olympic.org/berlin-1936/athletics/400m-men</v>
      </c>
    </row>
    <row r="17" spans="1:13" hidden="1" x14ac:dyDescent="0.2">
      <c r="A17" t="s">
        <v>42</v>
      </c>
      <c r="B17" t="s">
        <v>43</v>
      </c>
      <c r="C17" t="s">
        <v>45</v>
      </c>
      <c r="D17" t="s">
        <v>46</v>
      </c>
      <c r="H17">
        <v>1940</v>
      </c>
      <c r="I17" t="s">
        <v>129</v>
      </c>
      <c r="K17" s="1" t="str">
        <f t="shared" si="6"/>
        <v>tokyo</v>
      </c>
      <c r="L17" t="str">
        <f t="shared" si="7"/>
        <v>https://www.olympic.org/tokyo-1940/athletics/400m-men</v>
      </c>
      <c r="M17" t="str">
        <f t="shared" si="8"/>
        <v>python3 get_data.py https://www.olympic.org/tokyo-1940/athletics/400m-men</v>
      </c>
    </row>
    <row r="18" spans="1:13" hidden="1" x14ac:dyDescent="0.2">
      <c r="A18" t="s">
        <v>128</v>
      </c>
      <c r="B18" t="s">
        <v>44</v>
      </c>
      <c r="C18" t="s">
        <v>2</v>
      </c>
    </row>
    <row r="19" spans="1:13" hidden="1" x14ac:dyDescent="0.2">
      <c r="A19" t="s">
        <v>47</v>
      </c>
      <c r="B19" t="s">
        <v>43</v>
      </c>
      <c r="C19" t="s">
        <v>45</v>
      </c>
      <c r="E19" t="s">
        <v>14</v>
      </c>
      <c r="H19">
        <v>1940</v>
      </c>
      <c r="I19" t="s">
        <v>129</v>
      </c>
    </row>
    <row r="20" spans="1:13" hidden="1" x14ac:dyDescent="0.2">
      <c r="A20" t="s">
        <v>130</v>
      </c>
      <c r="B20" t="s">
        <v>38</v>
      </c>
      <c r="C20" t="s">
        <v>2</v>
      </c>
    </row>
    <row r="21" spans="1:13" hidden="1" x14ac:dyDescent="0.2">
      <c r="A21" t="s">
        <v>48</v>
      </c>
      <c r="B21" t="s">
        <v>10</v>
      </c>
      <c r="C21" t="s">
        <v>2</v>
      </c>
      <c r="D21" t="s">
        <v>49</v>
      </c>
      <c r="H21">
        <v>1944</v>
      </c>
      <c r="I21" t="s">
        <v>129</v>
      </c>
      <c r="K21" s="1" t="str">
        <f>LOWER(SUBSTITUTE(SUBSTITUTE(A21,".","")," ","-"))</f>
        <v>london</v>
      </c>
      <c r="L21" t="str">
        <f>CONCATENATE("https://www.olympic.org/",K21,"-",H21,"/athletics/400m-men")</f>
        <v>https://www.olympic.org/london-1944/athletics/400m-men</v>
      </c>
      <c r="M21" t="str">
        <f>CONCATENATE("python3 get_data.py ",L21)</f>
        <v>python3 get_data.py https://www.olympic.org/london-1944/athletics/400m-men</v>
      </c>
    </row>
    <row r="22" spans="1:13" hidden="1" x14ac:dyDescent="0.2">
      <c r="A22" t="s">
        <v>50</v>
      </c>
      <c r="B22" t="s">
        <v>51</v>
      </c>
      <c r="C22" t="s">
        <v>2</v>
      </c>
      <c r="E22" t="s">
        <v>14</v>
      </c>
      <c r="H22">
        <v>1944</v>
      </c>
      <c r="I22" t="s">
        <v>129</v>
      </c>
    </row>
    <row r="23" spans="1:13" hidden="1" x14ac:dyDescent="0.2">
      <c r="A23" t="s">
        <v>25</v>
      </c>
      <c r="B23" t="s">
        <v>26</v>
      </c>
      <c r="C23" t="s">
        <v>2</v>
      </c>
      <c r="E23" t="s">
        <v>14</v>
      </c>
      <c r="H23">
        <v>1948</v>
      </c>
      <c r="I23" s="1">
        <v>43130</v>
      </c>
      <c r="J23" s="1">
        <v>43139</v>
      </c>
      <c r="K23" s="1"/>
    </row>
    <row r="24" spans="1:13" x14ac:dyDescent="0.2">
      <c r="A24" t="s">
        <v>48</v>
      </c>
      <c r="B24" t="s">
        <v>10</v>
      </c>
      <c r="C24" t="s">
        <v>2</v>
      </c>
      <c r="D24" t="s">
        <v>52</v>
      </c>
      <c r="H24">
        <v>1948</v>
      </c>
      <c r="I24" s="1">
        <v>43310</v>
      </c>
      <c r="J24" s="1">
        <v>43326</v>
      </c>
      <c r="K24" s="1" t="str">
        <f>LOWER(SUBSTITUTE(SUBSTITUTE(A24,".","")," ","-"))</f>
        <v>london</v>
      </c>
      <c r="L24" t="str">
        <f>CONCATENATE("https://www.olympic.org/",K24,"-",H24,"/athletics/400m-men")</f>
        <v>https://www.olympic.org/london-1948/athletics/400m-men</v>
      </c>
      <c r="M24" t="str">
        <f>CONCATENATE("python3 get_data.py ",L24)</f>
        <v>python3 get_data.py https://www.olympic.org/london-1948/athletics/400m-men</v>
      </c>
    </row>
    <row r="25" spans="1:13" hidden="1" x14ac:dyDescent="0.2">
      <c r="A25" t="s">
        <v>53</v>
      </c>
      <c r="B25" t="s">
        <v>54</v>
      </c>
      <c r="C25" t="s">
        <v>2</v>
      </c>
      <c r="E25" t="s">
        <v>17</v>
      </c>
      <c r="H25">
        <v>1952</v>
      </c>
      <c r="I25" s="1">
        <v>43145</v>
      </c>
      <c r="J25" s="1">
        <v>43156</v>
      </c>
      <c r="K25" s="1"/>
    </row>
    <row r="26" spans="1:13" x14ac:dyDescent="0.2">
      <c r="A26" t="s">
        <v>55</v>
      </c>
      <c r="B26" t="s">
        <v>44</v>
      </c>
      <c r="C26" t="s">
        <v>2</v>
      </c>
      <c r="D26" t="s">
        <v>56</v>
      </c>
      <c r="H26">
        <v>1952</v>
      </c>
      <c r="I26" s="1">
        <v>43300</v>
      </c>
      <c r="J26" s="1">
        <v>43315</v>
      </c>
      <c r="K26" s="1" t="str">
        <f t="shared" ref="K26:K27" si="9">LOWER(SUBSTITUTE(SUBSTITUTE(A26,".","")," ","-"))</f>
        <v>helsinki</v>
      </c>
      <c r="L26" t="str">
        <f t="shared" ref="L26:L27" si="10">CONCATENATE("https://www.olympic.org/",K26,"-",H26,"/athletics/400m-men")</f>
        <v>https://www.olympic.org/helsinki-1952/athletics/400m-men</v>
      </c>
      <c r="M26" t="str">
        <f t="shared" ref="M26:M27" si="11">CONCATENATE("python3 get_data.py ",L26)</f>
        <v>python3 get_data.py https://www.olympic.org/helsinki-1952/athletics/400m-men</v>
      </c>
    </row>
    <row r="27" spans="1:13" x14ac:dyDescent="0.2">
      <c r="A27" t="s">
        <v>57</v>
      </c>
      <c r="B27" t="s">
        <v>58</v>
      </c>
      <c r="C27" t="s">
        <v>59</v>
      </c>
      <c r="D27" t="s">
        <v>60</v>
      </c>
      <c r="H27">
        <v>1956</v>
      </c>
      <c r="I27" s="1">
        <v>43426</v>
      </c>
      <c r="J27" s="1">
        <v>43442</v>
      </c>
      <c r="K27" s="4" t="s">
        <v>148</v>
      </c>
      <c r="L27" t="str">
        <f t="shared" si="10"/>
        <v>https://www.olympic.org/melbourne-/-stockholm-1956/athletics/400m-men</v>
      </c>
      <c r="M27" t="str">
        <f t="shared" si="11"/>
        <v>python3 get_data.py https://www.olympic.org/melbourne-/-stockholm-1956/athletics/400m-men</v>
      </c>
    </row>
    <row r="28" spans="1:13" hidden="1" x14ac:dyDescent="0.2">
      <c r="A28" t="s">
        <v>131</v>
      </c>
      <c r="B28" t="s">
        <v>13</v>
      </c>
      <c r="C28" t="s">
        <v>2</v>
      </c>
      <c r="I28" s="1">
        <v>43261</v>
      </c>
      <c r="J28" s="1">
        <v>43268</v>
      </c>
      <c r="K28" s="1"/>
    </row>
    <row r="29" spans="1:13" hidden="1" x14ac:dyDescent="0.2">
      <c r="A29" t="s">
        <v>50</v>
      </c>
      <c r="B29" t="s">
        <v>51</v>
      </c>
      <c r="C29" t="s">
        <v>2</v>
      </c>
      <c r="E29" t="s">
        <v>19</v>
      </c>
      <c r="H29">
        <v>1956</v>
      </c>
      <c r="I29" s="1">
        <v>43126</v>
      </c>
      <c r="J29" s="1">
        <v>43136</v>
      </c>
      <c r="K29" s="1"/>
    </row>
    <row r="30" spans="1:13" hidden="1" x14ac:dyDescent="0.2">
      <c r="A30" t="s">
        <v>61</v>
      </c>
      <c r="B30" t="s">
        <v>7</v>
      </c>
      <c r="C30" t="s">
        <v>8</v>
      </c>
      <c r="E30" t="s">
        <v>21</v>
      </c>
      <c r="H30">
        <v>1960</v>
      </c>
      <c r="I30" s="1">
        <v>43149</v>
      </c>
      <c r="J30" s="1">
        <v>43159</v>
      </c>
      <c r="K30" s="1"/>
    </row>
    <row r="31" spans="1:13" x14ac:dyDescent="0.2">
      <c r="A31" t="s">
        <v>62</v>
      </c>
      <c r="B31" t="s">
        <v>51</v>
      </c>
      <c r="C31" t="s">
        <v>2</v>
      </c>
      <c r="D31" t="s">
        <v>63</v>
      </c>
      <c r="H31">
        <v>1960</v>
      </c>
      <c r="I31" s="1">
        <v>43337</v>
      </c>
      <c r="J31" s="1">
        <v>43354</v>
      </c>
      <c r="K31" s="1" t="str">
        <f t="shared" ref="K31:K32" si="12">LOWER(SUBSTITUTE(SUBSTITUTE(A31,".","")," ","-"))</f>
        <v>rome</v>
      </c>
      <c r="L31" t="str">
        <f t="shared" ref="L31:L32" si="13">CONCATENATE("https://www.olympic.org/",K31,"-",H31,"/athletics/400m-men")</f>
        <v>https://www.olympic.org/rome-1960/athletics/400m-men</v>
      </c>
      <c r="M31" t="str">
        <f t="shared" ref="M31:M32" si="14">CONCATENATE("python3 get_data.py ",L31)</f>
        <v>python3 get_data.py https://www.olympic.org/rome-1960/athletics/400m-men</v>
      </c>
    </row>
    <row r="32" spans="1:13" x14ac:dyDescent="0.2">
      <c r="A32" t="s">
        <v>42</v>
      </c>
      <c r="B32" t="s">
        <v>64</v>
      </c>
      <c r="C32" t="s">
        <v>45</v>
      </c>
      <c r="D32" t="s">
        <v>65</v>
      </c>
      <c r="H32">
        <v>1964</v>
      </c>
      <c r="I32" s="1">
        <v>43383</v>
      </c>
      <c r="J32" s="1">
        <v>43397</v>
      </c>
      <c r="K32" s="1" t="str">
        <f t="shared" si="12"/>
        <v>tokyo</v>
      </c>
      <c r="L32" t="str">
        <f t="shared" si="13"/>
        <v>https://www.olympic.org/tokyo-1964/athletics/400m-men</v>
      </c>
      <c r="M32" t="str">
        <f t="shared" si="14"/>
        <v>python3 get_data.py https://www.olympic.org/tokyo-1964/athletics/400m-men</v>
      </c>
    </row>
    <row r="33" spans="1:13" hidden="1" x14ac:dyDescent="0.2">
      <c r="A33" t="s">
        <v>66</v>
      </c>
      <c r="B33" t="s">
        <v>67</v>
      </c>
      <c r="C33" t="s">
        <v>2</v>
      </c>
      <c r="E33" t="s">
        <v>30</v>
      </c>
      <c r="H33">
        <v>1964</v>
      </c>
      <c r="I33" s="1">
        <v>43129</v>
      </c>
      <c r="J33" s="1">
        <v>43140</v>
      </c>
      <c r="K33" s="1"/>
    </row>
    <row r="34" spans="1:13" x14ac:dyDescent="0.2">
      <c r="A34" t="s">
        <v>68</v>
      </c>
      <c r="B34" t="s">
        <v>69</v>
      </c>
      <c r="C34" t="s">
        <v>8</v>
      </c>
      <c r="D34" t="s">
        <v>70</v>
      </c>
      <c r="H34">
        <v>1968</v>
      </c>
      <c r="I34" s="1">
        <v>43385</v>
      </c>
      <c r="J34" s="1">
        <v>43400</v>
      </c>
      <c r="K34" s="4" t="s">
        <v>149</v>
      </c>
      <c r="L34" t="str">
        <f>CONCATENATE("https://www.olympic.org/",K34,"-",H34,"/athletics/400m-men")</f>
        <v>https://www.olympic.org/mexico-1968/athletics/400m-men</v>
      </c>
      <c r="M34" t="str">
        <f>CONCATENATE("python3 get_data.py ",L34)</f>
        <v>python3 get_data.py https://www.olympic.org/mexico-1968/athletics/400m-men</v>
      </c>
    </row>
    <row r="35" spans="1:13" hidden="1" x14ac:dyDescent="0.2">
      <c r="A35" t="s">
        <v>71</v>
      </c>
      <c r="B35" t="s">
        <v>5</v>
      </c>
      <c r="C35" t="s">
        <v>2</v>
      </c>
      <c r="E35" t="s">
        <v>33</v>
      </c>
      <c r="H35">
        <v>1968</v>
      </c>
      <c r="I35" s="1">
        <v>43137</v>
      </c>
      <c r="J35" s="1">
        <v>43149</v>
      </c>
      <c r="K35" s="1"/>
    </row>
    <row r="36" spans="1:13" hidden="1" x14ac:dyDescent="0.2">
      <c r="A36" t="s">
        <v>47</v>
      </c>
      <c r="B36" t="s">
        <v>64</v>
      </c>
      <c r="C36" t="s">
        <v>45</v>
      </c>
      <c r="E36" t="s">
        <v>40</v>
      </c>
      <c r="H36">
        <v>1972</v>
      </c>
      <c r="I36" s="1">
        <v>43134</v>
      </c>
      <c r="J36" s="1">
        <v>43144</v>
      </c>
      <c r="K36" s="1"/>
    </row>
    <row r="37" spans="1:13" x14ac:dyDescent="0.2">
      <c r="A37" t="s">
        <v>72</v>
      </c>
      <c r="B37" t="s">
        <v>73</v>
      </c>
      <c r="C37" t="s">
        <v>2</v>
      </c>
      <c r="D37" t="s">
        <v>74</v>
      </c>
      <c r="H37">
        <v>1972</v>
      </c>
      <c r="I37" s="1">
        <v>43338</v>
      </c>
      <c r="J37" s="1">
        <v>43354</v>
      </c>
      <c r="K37" s="1" t="str">
        <f t="shared" ref="K37:K38" si="15">LOWER(SUBSTITUTE(SUBSTITUTE(A37,".","")," ","-"))</f>
        <v>munich</v>
      </c>
      <c r="L37" t="str">
        <f t="shared" ref="L37:L38" si="16">CONCATENATE("https://www.olympic.org/",K37,"-",H37,"/athletics/400m-men")</f>
        <v>https://www.olympic.org/munich-1972/athletics/400m-men</v>
      </c>
      <c r="M37" t="str">
        <f t="shared" ref="M37:M38" si="17">CONCATENATE("python3 get_data.py ",L37)</f>
        <v>python3 get_data.py https://www.olympic.org/munich-1972/athletics/400m-men</v>
      </c>
    </row>
    <row r="38" spans="1:13" x14ac:dyDescent="0.2">
      <c r="A38" t="s">
        <v>75</v>
      </c>
      <c r="B38" t="s">
        <v>76</v>
      </c>
      <c r="C38" t="s">
        <v>8</v>
      </c>
      <c r="D38" t="s">
        <v>77</v>
      </c>
      <c r="H38">
        <v>1976</v>
      </c>
      <c r="I38" s="1">
        <v>43298</v>
      </c>
      <c r="J38" s="1">
        <v>43313</v>
      </c>
      <c r="K38" s="1" t="str">
        <f t="shared" si="15"/>
        <v>montreal</v>
      </c>
      <c r="L38" t="str">
        <f t="shared" si="16"/>
        <v>https://www.olympic.org/montreal-1976/athletics/400m-men</v>
      </c>
      <c r="M38" t="str">
        <f t="shared" si="17"/>
        <v>python3 get_data.py https://www.olympic.org/montreal-1976/athletics/400m-men</v>
      </c>
    </row>
    <row r="39" spans="1:13" hidden="1" x14ac:dyDescent="0.2">
      <c r="A39" t="s">
        <v>66</v>
      </c>
      <c r="B39" t="s">
        <v>67</v>
      </c>
      <c r="C39" t="s">
        <v>2</v>
      </c>
      <c r="E39" t="s">
        <v>46</v>
      </c>
      <c r="H39">
        <v>1976</v>
      </c>
      <c r="I39" s="1">
        <v>43135</v>
      </c>
      <c r="J39" s="1">
        <v>43146</v>
      </c>
      <c r="K39" s="1"/>
    </row>
    <row r="40" spans="1:13" x14ac:dyDescent="0.2">
      <c r="A40" t="s">
        <v>78</v>
      </c>
      <c r="B40" t="s">
        <v>79</v>
      </c>
      <c r="C40" t="s">
        <v>80</v>
      </c>
      <c r="D40" t="s">
        <v>81</v>
      </c>
      <c r="H40">
        <v>1980</v>
      </c>
      <c r="I40" s="1">
        <v>43300</v>
      </c>
      <c r="J40" s="1">
        <v>43315</v>
      </c>
      <c r="K40" s="1" t="str">
        <f>LOWER(SUBSTITUTE(SUBSTITUTE(A40,".","")," ","-"))</f>
        <v>moscow</v>
      </c>
      <c r="L40" t="str">
        <f>CONCATENATE("https://www.olympic.org/",K40,"-",H40,"/athletics/400m-men")</f>
        <v>https://www.olympic.org/moscow-1980/athletics/400m-men</v>
      </c>
      <c r="M40" t="str">
        <f>CONCATENATE("python3 get_data.py ",L40)</f>
        <v>python3 get_data.py https://www.olympic.org/moscow-1980/athletics/400m-men</v>
      </c>
    </row>
    <row r="41" spans="1:13" hidden="1" x14ac:dyDescent="0.2">
      <c r="A41" t="s">
        <v>35</v>
      </c>
      <c r="B41" t="s">
        <v>7</v>
      </c>
      <c r="C41" t="s">
        <v>8</v>
      </c>
      <c r="E41" t="s">
        <v>49</v>
      </c>
      <c r="H41">
        <v>1980</v>
      </c>
      <c r="I41" s="1">
        <v>43144</v>
      </c>
      <c r="J41" s="1">
        <v>43155</v>
      </c>
      <c r="K41" s="1"/>
    </row>
    <row r="42" spans="1:13" hidden="1" x14ac:dyDescent="0.2">
      <c r="A42" t="s">
        <v>82</v>
      </c>
      <c r="B42" t="s">
        <v>83</v>
      </c>
      <c r="C42" t="s">
        <v>2</v>
      </c>
      <c r="E42" t="s">
        <v>52</v>
      </c>
      <c r="H42">
        <v>1984</v>
      </c>
      <c r="I42" s="1">
        <v>43138</v>
      </c>
      <c r="J42" s="1">
        <v>43150</v>
      </c>
      <c r="K42" s="1"/>
    </row>
    <row r="43" spans="1:13" x14ac:dyDescent="0.2">
      <c r="A43" t="s">
        <v>32</v>
      </c>
      <c r="B43" t="s">
        <v>7</v>
      </c>
      <c r="C43" t="s">
        <v>8</v>
      </c>
      <c r="D43" t="s">
        <v>84</v>
      </c>
      <c r="H43">
        <v>1984</v>
      </c>
      <c r="I43" s="1">
        <v>43309</v>
      </c>
      <c r="J43" s="1">
        <v>43324</v>
      </c>
      <c r="K43" s="1" t="str">
        <f t="shared" ref="K43:K44" si="18">LOWER(SUBSTITUTE(SUBSTITUTE(A43,".","")," ","-"))</f>
        <v>los-angeles</v>
      </c>
      <c r="L43" t="str">
        <f t="shared" ref="L43:L44" si="19">CONCATENATE("https://www.olympic.org/",K43,"-",H43,"/athletics/400m-men")</f>
        <v>https://www.olympic.org/los-angeles-1984/athletics/400m-men</v>
      </c>
      <c r="M43" t="str">
        <f t="shared" ref="M43:M44" si="20">CONCATENATE("python3 get_data.py ",L43)</f>
        <v>python3 get_data.py https://www.olympic.org/los-angeles-1984/athletics/400m-men</v>
      </c>
    </row>
    <row r="44" spans="1:13" x14ac:dyDescent="0.2">
      <c r="A44" t="s">
        <v>85</v>
      </c>
      <c r="B44" t="s">
        <v>86</v>
      </c>
      <c r="C44" t="s">
        <v>45</v>
      </c>
      <c r="D44" t="s">
        <v>87</v>
      </c>
      <c r="H44">
        <v>1988</v>
      </c>
      <c r="I44" s="1">
        <v>43360</v>
      </c>
      <c r="J44" s="1">
        <v>43375</v>
      </c>
      <c r="K44" s="1" t="str">
        <f t="shared" si="18"/>
        <v>seoul</v>
      </c>
      <c r="L44" t="str">
        <f t="shared" si="19"/>
        <v>https://www.olympic.org/seoul-1988/athletics/400m-men</v>
      </c>
      <c r="M44" t="str">
        <f t="shared" si="20"/>
        <v>python3 get_data.py https://www.olympic.org/seoul-1988/athletics/400m-men</v>
      </c>
    </row>
    <row r="45" spans="1:13" hidden="1" x14ac:dyDescent="0.2">
      <c r="A45" t="s">
        <v>88</v>
      </c>
      <c r="B45" t="s">
        <v>76</v>
      </c>
      <c r="C45" t="s">
        <v>8</v>
      </c>
      <c r="E45" t="s">
        <v>56</v>
      </c>
      <c r="H45">
        <v>1988</v>
      </c>
      <c r="I45" s="1">
        <v>43144</v>
      </c>
      <c r="J45" s="1">
        <v>43159</v>
      </c>
      <c r="K45" s="1"/>
    </row>
    <row r="46" spans="1:13" x14ac:dyDescent="0.2">
      <c r="A46" t="s">
        <v>89</v>
      </c>
      <c r="B46" t="s">
        <v>90</v>
      </c>
      <c r="C46" t="s">
        <v>2</v>
      </c>
      <c r="D46" t="s">
        <v>91</v>
      </c>
      <c r="H46">
        <v>1992</v>
      </c>
      <c r="I46" s="1">
        <v>43306</v>
      </c>
      <c r="J46" s="1">
        <v>43321</v>
      </c>
      <c r="K46" s="1" t="str">
        <f>LOWER(SUBSTITUTE(SUBSTITUTE(A46,".","")," ","-"))</f>
        <v>barcelona</v>
      </c>
      <c r="L46" t="str">
        <f>CONCATENATE("https://www.olympic.org/",K46,"-",H46,"/athletics/400m-men")</f>
        <v>https://www.olympic.org/barcelona-1992/athletics/400m-men</v>
      </c>
      <c r="M46" t="str">
        <f>CONCATENATE("python3 get_data.py ",L46)</f>
        <v>python3 get_data.py https://www.olympic.org/barcelona-1992/athletics/400m-men</v>
      </c>
    </row>
    <row r="47" spans="1:13" hidden="1" x14ac:dyDescent="0.2">
      <c r="A47" t="s">
        <v>92</v>
      </c>
      <c r="B47" t="s">
        <v>5</v>
      </c>
      <c r="C47" t="s">
        <v>2</v>
      </c>
      <c r="E47" t="s">
        <v>60</v>
      </c>
      <c r="H47">
        <v>1992</v>
      </c>
      <c r="I47" s="1">
        <v>43139</v>
      </c>
      <c r="J47" s="1">
        <v>43154</v>
      </c>
      <c r="K47" s="1"/>
    </row>
    <row r="48" spans="1:13" hidden="1" x14ac:dyDescent="0.2">
      <c r="A48" t="s">
        <v>93</v>
      </c>
      <c r="B48" t="s">
        <v>54</v>
      </c>
      <c r="C48" t="s">
        <v>2</v>
      </c>
      <c r="E48" t="s">
        <v>63</v>
      </c>
      <c r="H48">
        <v>1994</v>
      </c>
      <c r="I48" s="1">
        <v>43143</v>
      </c>
      <c r="J48" s="1">
        <v>43158</v>
      </c>
      <c r="K48" s="1"/>
    </row>
    <row r="49" spans="1:13" x14ac:dyDescent="0.2">
      <c r="A49" t="s">
        <v>94</v>
      </c>
      <c r="B49" t="s">
        <v>7</v>
      </c>
      <c r="C49" t="s">
        <v>8</v>
      </c>
      <c r="D49" t="s">
        <v>95</v>
      </c>
      <c r="H49">
        <v>1996</v>
      </c>
      <c r="I49" s="1">
        <v>43300</v>
      </c>
      <c r="J49" s="1">
        <v>43316</v>
      </c>
      <c r="K49" s="1" t="str">
        <f>LOWER(SUBSTITUTE(SUBSTITUTE(A49,".","")," ","-"))</f>
        <v>atlanta</v>
      </c>
      <c r="L49" t="str">
        <f>CONCATENATE("https://www.olympic.org/",K49,"-",H49,"/athletics/400m-men")</f>
        <v>https://www.olympic.org/atlanta-1996/athletics/400m-men</v>
      </c>
      <c r="M49" t="str">
        <f>CONCATENATE("python3 get_data.py ",L49)</f>
        <v>python3 get_data.py https://www.olympic.org/atlanta-1996/athletics/400m-men</v>
      </c>
    </row>
    <row r="50" spans="1:13" hidden="1" x14ac:dyDescent="0.2">
      <c r="A50" t="s">
        <v>96</v>
      </c>
      <c r="B50" t="s">
        <v>64</v>
      </c>
      <c r="C50" t="s">
        <v>45</v>
      </c>
      <c r="E50" t="s">
        <v>65</v>
      </c>
      <c r="H50">
        <v>1998</v>
      </c>
      <c r="I50" s="1">
        <v>43138</v>
      </c>
      <c r="J50" s="1">
        <v>43153</v>
      </c>
      <c r="K50" s="1"/>
    </row>
    <row r="51" spans="1:13" x14ac:dyDescent="0.2">
      <c r="A51" t="s">
        <v>97</v>
      </c>
      <c r="B51" t="s">
        <v>58</v>
      </c>
      <c r="C51" t="s">
        <v>59</v>
      </c>
      <c r="D51" t="s">
        <v>98</v>
      </c>
      <c r="H51">
        <v>2000</v>
      </c>
      <c r="I51" s="1">
        <v>43358</v>
      </c>
      <c r="J51" s="1">
        <v>43374</v>
      </c>
      <c r="K51" s="1" t="str">
        <f>LOWER(SUBSTITUTE(SUBSTITUTE(A51,".","")," ","-"))</f>
        <v>sydney</v>
      </c>
      <c r="L51" t="str">
        <f>CONCATENATE("https://www.olympic.org/",K51,"-",H51,"/athletics/400m-men")</f>
        <v>https://www.olympic.org/sydney-2000/athletics/400m-men</v>
      </c>
      <c r="M51" t="str">
        <f>CONCATENATE("python3 get_data.py ",L51)</f>
        <v>python3 get_data.py https://www.olympic.org/sydney-2000/athletics/400m-men</v>
      </c>
    </row>
    <row r="52" spans="1:13" hidden="1" x14ac:dyDescent="0.2">
      <c r="A52" t="s">
        <v>99</v>
      </c>
      <c r="B52" t="s">
        <v>7</v>
      </c>
      <c r="C52" t="s">
        <v>8</v>
      </c>
      <c r="E52" t="s">
        <v>70</v>
      </c>
      <c r="H52">
        <v>2002</v>
      </c>
      <c r="I52" s="1">
        <v>43139</v>
      </c>
      <c r="J52" s="1">
        <v>43155</v>
      </c>
      <c r="K52" s="1"/>
    </row>
    <row r="53" spans="1:13" x14ac:dyDescent="0.2">
      <c r="A53" t="s">
        <v>0</v>
      </c>
      <c r="B53" t="s">
        <v>1</v>
      </c>
      <c r="C53" t="s">
        <v>2</v>
      </c>
      <c r="D53" t="s">
        <v>100</v>
      </c>
      <c r="H53">
        <v>2004</v>
      </c>
      <c r="I53" s="1">
        <v>43325</v>
      </c>
      <c r="J53" s="1">
        <v>43341</v>
      </c>
      <c r="K53" s="1" t="str">
        <f>LOWER(SUBSTITUTE(SUBSTITUTE(A53,".","")," ","-"))</f>
        <v>athens</v>
      </c>
      <c r="L53" t="str">
        <f>CONCATENATE("https://www.olympic.org/",K53,"-",H53,"/athletics/400m-men")</f>
        <v>https://www.olympic.org/athens-2004/athletics/400m-men</v>
      </c>
      <c r="M53" t="str">
        <f>CONCATENATE("python3 get_data.py ",L53)</f>
        <v>python3 get_data.py https://www.olympic.org/athens-2004/athletics/400m-men</v>
      </c>
    </row>
    <row r="54" spans="1:13" hidden="1" x14ac:dyDescent="0.2">
      <c r="A54" t="s">
        <v>101</v>
      </c>
      <c r="B54" t="s">
        <v>51</v>
      </c>
      <c r="C54" t="s">
        <v>2</v>
      </c>
      <c r="E54" t="s">
        <v>74</v>
      </c>
      <c r="H54">
        <v>2006</v>
      </c>
      <c r="I54" s="1">
        <v>43141</v>
      </c>
      <c r="J54" s="1">
        <v>43157</v>
      </c>
      <c r="K54" s="1"/>
    </row>
    <row r="55" spans="1:13" x14ac:dyDescent="0.2">
      <c r="A55" t="s">
        <v>124</v>
      </c>
      <c r="B55" t="s">
        <v>102</v>
      </c>
      <c r="C55" t="s">
        <v>45</v>
      </c>
      <c r="D55" t="s">
        <v>103</v>
      </c>
      <c r="H55">
        <v>2008</v>
      </c>
      <c r="I55" s="1">
        <v>43320</v>
      </c>
      <c r="J55" s="1">
        <v>43336</v>
      </c>
      <c r="K55" s="1" t="str">
        <f>LOWER(SUBSTITUTE(SUBSTITUTE(A55,".","")," ","-"))</f>
        <v>beijing</v>
      </c>
      <c r="L55" t="str">
        <f>CONCATENATE("https://www.olympic.org/",K55,"-",H55,"/athletics/400m-men")</f>
        <v>https://www.olympic.org/beijing-2008/athletics/400m-men</v>
      </c>
      <c r="M55" t="str">
        <f>CONCATENATE("python3 get_data.py ",L55)</f>
        <v>python3 get_data.py https://www.olympic.org/beijing-2008/athletics/400m-men</v>
      </c>
    </row>
    <row r="56" spans="1:13" hidden="1" x14ac:dyDescent="0.2">
      <c r="A56" t="s">
        <v>104</v>
      </c>
      <c r="B56" t="s">
        <v>76</v>
      </c>
      <c r="C56" t="s">
        <v>8</v>
      </c>
      <c r="E56" t="s">
        <v>77</v>
      </c>
      <c r="H56">
        <v>2010</v>
      </c>
      <c r="I56" s="1">
        <v>43143</v>
      </c>
      <c r="J56" s="1">
        <v>43159</v>
      </c>
      <c r="K56" s="1"/>
    </row>
    <row r="57" spans="1:13" hidden="1" x14ac:dyDescent="0.2">
      <c r="A57" t="s">
        <v>105</v>
      </c>
      <c r="B57" t="s">
        <v>106</v>
      </c>
      <c r="C57" t="s">
        <v>107</v>
      </c>
      <c r="F57" t="s">
        <v>3</v>
      </c>
      <c r="H57">
        <v>2010</v>
      </c>
      <c r="I57" s="1">
        <v>43326</v>
      </c>
      <c r="J57" s="1">
        <v>43338</v>
      </c>
      <c r="K57" s="1"/>
    </row>
    <row r="58" spans="1:13" x14ac:dyDescent="0.2">
      <c r="A58" t="s">
        <v>48</v>
      </c>
      <c r="B58" t="s">
        <v>10</v>
      </c>
      <c r="C58" t="s">
        <v>2</v>
      </c>
      <c r="D58" t="s">
        <v>108</v>
      </c>
      <c r="H58">
        <v>2012</v>
      </c>
      <c r="I58" s="1">
        <v>43308</v>
      </c>
      <c r="J58" s="1">
        <v>43324</v>
      </c>
      <c r="K58" s="1" t="str">
        <f>LOWER(SUBSTITUTE(SUBSTITUTE(A58,".","")," ","-"))</f>
        <v>london</v>
      </c>
      <c r="L58" t="str">
        <f>CONCATENATE("https://www.olympic.org/",K58,"-",H58,"/athletics/400m-men")</f>
        <v>https://www.olympic.org/london-2012/athletics/400m-men</v>
      </c>
      <c r="M58" t="str">
        <f>CONCATENATE("python3 get_data.py ",L58)</f>
        <v>python3 get_data.py https://www.olympic.org/london-2012/athletics/400m-men</v>
      </c>
    </row>
    <row r="59" spans="1:13" hidden="1" x14ac:dyDescent="0.2">
      <c r="A59" t="s">
        <v>66</v>
      </c>
      <c r="B59" t="s">
        <v>67</v>
      </c>
      <c r="C59" t="s">
        <v>2</v>
      </c>
      <c r="G59" t="s">
        <v>3</v>
      </c>
      <c r="H59">
        <v>2012</v>
      </c>
      <c r="I59" s="1">
        <v>43113</v>
      </c>
      <c r="J59" s="1">
        <v>43122</v>
      </c>
      <c r="K59" s="1"/>
    </row>
    <row r="60" spans="1:13" hidden="1" x14ac:dyDescent="0.2">
      <c r="A60" t="s">
        <v>109</v>
      </c>
      <c r="B60" t="s">
        <v>110</v>
      </c>
      <c r="C60" t="s">
        <v>80</v>
      </c>
      <c r="E60" t="s">
        <v>81</v>
      </c>
      <c r="H60">
        <v>2014</v>
      </c>
      <c r="I60" s="1">
        <v>43138</v>
      </c>
      <c r="J60" s="1">
        <v>43154</v>
      </c>
      <c r="K60" s="1"/>
    </row>
    <row r="61" spans="1:13" hidden="1" x14ac:dyDescent="0.2">
      <c r="A61" t="s">
        <v>111</v>
      </c>
      <c r="B61" t="s">
        <v>102</v>
      </c>
      <c r="C61" t="s">
        <v>45</v>
      </c>
      <c r="F61" t="s">
        <v>6</v>
      </c>
      <c r="H61">
        <v>2014</v>
      </c>
      <c r="I61" s="1">
        <v>43328</v>
      </c>
      <c r="J61" s="1">
        <v>43340</v>
      </c>
      <c r="K61" s="1"/>
    </row>
    <row r="62" spans="1:13" x14ac:dyDescent="0.2">
      <c r="A62" t="s">
        <v>112</v>
      </c>
      <c r="B62" t="s">
        <v>113</v>
      </c>
      <c r="C62" t="s">
        <v>114</v>
      </c>
      <c r="D62" t="s">
        <v>115</v>
      </c>
      <c r="H62">
        <v>2016</v>
      </c>
      <c r="I62" s="1">
        <v>43317</v>
      </c>
      <c r="J62" s="1">
        <v>43333</v>
      </c>
      <c r="K62" s="4" t="s">
        <v>147</v>
      </c>
      <c r="L62" t="str">
        <f>CONCATENATE("https://www.olympic.org/",K62,"-",H62,"/athletics/400m-men")</f>
        <v>https://www.olympic.org/rio-2016/athletics/400m-men</v>
      </c>
      <c r="M62" t="str">
        <f>CONCATENATE("python3 get_data.py ",L62)</f>
        <v>python3 get_data.py https://www.olympic.org/rio-2016/athletics/400m-men</v>
      </c>
    </row>
    <row r="63" spans="1:13" hidden="1" x14ac:dyDescent="0.2">
      <c r="A63" t="s">
        <v>93</v>
      </c>
      <c r="B63" t="s">
        <v>54</v>
      </c>
      <c r="C63" t="s">
        <v>2</v>
      </c>
      <c r="G63" t="s">
        <v>6</v>
      </c>
      <c r="H63">
        <v>2016</v>
      </c>
      <c r="I63" s="1">
        <v>43143</v>
      </c>
      <c r="J63" s="1">
        <v>43152</v>
      </c>
      <c r="K63" s="1"/>
    </row>
    <row r="64" spans="1:13" hidden="1" x14ac:dyDescent="0.2">
      <c r="A64" t="s">
        <v>116</v>
      </c>
      <c r="B64" t="s">
        <v>86</v>
      </c>
      <c r="C64" t="s">
        <v>45</v>
      </c>
      <c r="E64" t="s">
        <v>84</v>
      </c>
      <c r="H64">
        <v>2018</v>
      </c>
      <c r="I64" s="1">
        <v>43140</v>
      </c>
      <c r="J64" s="1">
        <v>43156</v>
      </c>
      <c r="K64" s="1"/>
    </row>
    <row r="65" spans="1:13" hidden="1" x14ac:dyDescent="0.2">
      <c r="A65" t="s">
        <v>117</v>
      </c>
      <c r="B65" t="s">
        <v>118</v>
      </c>
      <c r="C65" t="s">
        <v>114</v>
      </c>
      <c r="F65" t="s">
        <v>9</v>
      </c>
      <c r="H65">
        <v>2018</v>
      </c>
      <c r="I65" s="1">
        <v>43379</v>
      </c>
      <c r="J65" s="1">
        <v>43391</v>
      </c>
      <c r="K65" s="1"/>
    </row>
    <row r="66" spans="1:13" x14ac:dyDescent="0.2">
      <c r="A66" t="s">
        <v>42</v>
      </c>
      <c r="B66" t="s">
        <v>64</v>
      </c>
      <c r="C66" t="s">
        <v>45</v>
      </c>
      <c r="D66" t="s">
        <v>119</v>
      </c>
      <c r="H66">
        <v>2020</v>
      </c>
      <c r="I66" s="1">
        <v>43305</v>
      </c>
      <c r="J66" s="1">
        <v>43321</v>
      </c>
      <c r="K66" s="1" t="str">
        <f>LOWER(SUBSTITUTE(SUBSTITUTE(A66,".","")," ","-"))</f>
        <v>tokyo</v>
      </c>
      <c r="L66" t="str">
        <f>CONCATENATE("https://www.olympic.org/",K66,"-",H66,"/athletics/400m-men")</f>
        <v>https://www.olympic.org/tokyo-2020/athletics/400m-men</v>
      </c>
      <c r="M66" t="str">
        <f>CONCATENATE("python3 get_data.py ",L66)</f>
        <v>python3 get_data.py https://www.olympic.org/tokyo-2020/athletics/400m-men</v>
      </c>
    </row>
    <row r="67" spans="1:13" hidden="1" x14ac:dyDescent="0.2">
      <c r="A67" t="s">
        <v>120</v>
      </c>
      <c r="B67" t="s">
        <v>26</v>
      </c>
      <c r="C67" t="s">
        <v>2</v>
      </c>
      <c r="G67" t="s">
        <v>9</v>
      </c>
      <c r="H67">
        <v>2020</v>
      </c>
      <c r="I67" s="1">
        <v>43110</v>
      </c>
      <c r="J67" s="1">
        <v>43119</v>
      </c>
      <c r="K67" s="1"/>
    </row>
    <row r="68" spans="1:13" hidden="1" x14ac:dyDescent="0.2">
      <c r="A68" t="s">
        <v>121</v>
      </c>
      <c r="B68" t="s">
        <v>121</v>
      </c>
      <c r="C68" t="s">
        <v>122</v>
      </c>
      <c r="F68" t="s">
        <v>11</v>
      </c>
      <c r="H68">
        <v>2022</v>
      </c>
      <c r="I68" t="s">
        <v>123</v>
      </c>
    </row>
    <row r="69" spans="1:13" hidden="1" x14ac:dyDescent="0.2">
      <c r="A69" t="s">
        <v>124</v>
      </c>
      <c r="B69" t="s">
        <v>102</v>
      </c>
      <c r="C69" t="s">
        <v>45</v>
      </c>
      <c r="E69" t="s">
        <v>87</v>
      </c>
      <c r="H69">
        <v>2022</v>
      </c>
      <c r="I69" s="1">
        <v>43135</v>
      </c>
      <c r="J69" s="1">
        <v>43151</v>
      </c>
      <c r="K69" s="1"/>
    </row>
    <row r="70" spans="1:13" x14ac:dyDescent="0.2">
      <c r="A70" t="s">
        <v>4</v>
      </c>
      <c r="B70" t="s">
        <v>5</v>
      </c>
      <c r="C70" t="s">
        <v>2</v>
      </c>
      <c r="D70" t="s">
        <v>125</v>
      </c>
      <c r="H70">
        <v>2024</v>
      </c>
      <c r="I70" s="1">
        <v>43307</v>
      </c>
      <c r="J70" s="1">
        <v>43323</v>
      </c>
      <c r="K70" s="1" t="str">
        <f>LOWER(SUBSTITUTE(SUBSTITUTE(A70,".","")," ","-"))</f>
        <v>paris</v>
      </c>
      <c r="L70" t="str">
        <f>CONCATENATE("https://www.olympic.org/",K70,"-",H70,"/athletics/400m-men")</f>
        <v>https://www.olympic.org/paris-2024/athletics/400m-men</v>
      </c>
      <c r="M70" t="str">
        <f>CONCATENATE("python3 get_data.py ",L70)</f>
        <v>python3 get_data.py https://www.olympic.org/paris-2024/athletics/400m-men</v>
      </c>
    </row>
    <row r="71" spans="1:13" hidden="1" x14ac:dyDescent="0.2">
      <c r="A71" t="s">
        <v>121</v>
      </c>
      <c r="B71" t="s">
        <v>121</v>
      </c>
      <c r="E71" t="s">
        <v>91</v>
      </c>
      <c r="H71">
        <v>2026</v>
      </c>
      <c r="I71" t="s">
        <v>123</v>
      </c>
    </row>
    <row r="72" spans="1:13" x14ac:dyDescent="0.2">
      <c r="A72" t="s">
        <v>32</v>
      </c>
      <c r="B72" t="s">
        <v>7</v>
      </c>
      <c r="C72" t="s">
        <v>8</v>
      </c>
      <c r="D72" t="s">
        <v>126</v>
      </c>
      <c r="H72">
        <v>2028</v>
      </c>
      <c r="I72" s="1">
        <v>43302</v>
      </c>
      <c r="J72" s="1">
        <v>43318</v>
      </c>
      <c r="K72" s="1" t="str">
        <f>LOWER(SUBSTITUTE(SUBSTITUTE(A72,".","")," ","-"))</f>
        <v>los-angeles</v>
      </c>
      <c r="L72" t="str">
        <f>CONCATENATE("https://www.olympic.org/",K72,"-",H72,"/athletics/400m-men")</f>
        <v>https://www.olympic.org/los-angeles-2028/athletics/400m-men</v>
      </c>
      <c r="M72" t="str">
        <f>CONCATENATE("python3 get_data.py ",L72)</f>
        <v>python3 get_data.py https://www.olympic.org/los-angeles-2028/athletics/400m-men</v>
      </c>
    </row>
  </sheetData>
  <autoFilter ref="A1:M72" xr:uid="{87421C24-5EEB-1942-A0A3-80818F6331D8}">
    <filterColumn colId="3">
      <customFilters>
        <customFilter operator="notEqual" val=" "/>
      </customFilters>
    </filterColumn>
    <filterColumn colId="8">
      <filters>
        <dateGroupItem year="2018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Nguyen</dc:creator>
  <cp:lastModifiedBy>Chris Nguyen</cp:lastModifiedBy>
  <dcterms:created xsi:type="dcterms:W3CDTF">2018-07-30T04:09:23Z</dcterms:created>
  <dcterms:modified xsi:type="dcterms:W3CDTF">2018-12-03T00:03:44Z</dcterms:modified>
</cp:coreProperties>
</file>