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stoque" sheetId="1" state="visible" r:id="rId1"/>
    <sheet name="Gráficos" sheetId="2" state="visible" r:id="rId2"/>
    <sheet name="Auxiliar" sheetId="3" state="visible" r:id="rId3"/>
    <sheet name="Gráficos1" sheetId="4" state="visible" r:id="rId4"/>
    <sheet name="Auxiliar1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Valor Total em Estoque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'Estoque'!G1</f>
            </strRef>
          </tx>
          <spPr>
            <a:ln>
              <a:prstDash val="solid"/>
            </a:ln>
          </spPr>
          <cat>
            <numRef>
              <f>'Estoque'!$G$2:$G$51</f>
            </numRef>
          </cat>
          <val>
            <numRef>
              <f>'Estoque'!$G$2:$G$51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Total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Tops 5 Produtos com Maior Lucrativdade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'Auxiliar'!$A$2:$A$6</f>
            </numRef>
          </cat>
          <val>
            <numRef>
              <f>'Auxiliar'!$B$2:$B$6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Quantidade de Produtos em Estoque</a:t>
            </a:r>
          </a:p>
        </rich>
      </tx>
    </title>
    <plotArea>
      <lineChart>
        <grouping val="standard"/>
        <ser>
          <idx val="0"/>
          <order val="0"/>
          <tx>
            <strRef>
              <f>'Estoque'!D1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'Estoque'!$A$2:$A$51</f>
            </numRef>
          </cat>
          <val>
            <numRef>
              <f>'Estoque'!$D$2:$D$51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Valor Total em Estoque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'Estoque'!G1</f>
            </strRef>
          </tx>
          <spPr>
            <a:ln>
              <a:prstDash val="solid"/>
            </a:ln>
          </spPr>
          <cat>
            <numRef>
              <f>'Estoque'!$G$2:$G$51</f>
            </numRef>
          </cat>
          <val>
            <numRef>
              <f>'Estoque'!$G$2:$G$51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Total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Tops 5 Produtos com Maior Lucrativdade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'Auxiliar1'!$A$2:$A$6</f>
            </numRef>
          </cat>
          <val>
            <numRef>
              <f>'Auxiliar1'!$B$2:$B$6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Quantidade de Produtos em Estoque</a:t>
            </a:r>
          </a:p>
        </rich>
      </tx>
    </title>
    <plotArea>
      <lineChart>
        <grouping val="standard"/>
        <ser>
          <idx val="0"/>
          <order val="0"/>
          <tx>
            <strRef>
              <f>'Estoque'!D1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'Estoque'!$A$2:$A$51</f>
            </numRef>
          </cat>
          <val>
            <numRef>
              <f>'Estoque'!$D$2:$D$51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24</row>
      <rowOff>0</rowOff>
    </from>
    <ext cx="72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49</row>
      <rowOff>0</rowOff>
    </from>
    <ext cx="108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24</row>
      <rowOff>0</rowOff>
    </from>
    <ext cx="72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49</row>
      <rowOff>0</rowOff>
    </from>
    <ext cx="108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produtor</t>
        </is>
      </c>
      <c r="B1" t="inlineStr">
        <is>
          <t>Valor do fornecedor</t>
        </is>
      </c>
      <c r="C1" t="inlineStr">
        <is>
          <t>Lucratividade (%)</t>
        </is>
      </c>
      <c r="D1" t="inlineStr">
        <is>
          <t>Quantidade</t>
        </is>
      </c>
      <c r="E1" t="inlineStr">
        <is>
          <t>Preço de Venda</t>
        </is>
      </c>
      <c r="F1" t="inlineStr">
        <is>
          <t>Lucro Total</t>
        </is>
      </c>
      <c r="G1" t="inlineStr">
        <is>
          <t>Valor Total</t>
        </is>
      </c>
    </row>
    <row r="2">
      <c r="A2" t="inlineStr">
        <is>
          <t>Power Tool Pro</t>
        </is>
      </c>
      <c r="B2" t="n">
        <v>186.35</v>
      </c>
      <c r="C2" t="n">
        <v>50</v>
      </c>
      <c r="D2" t="n">
        <v>30</v>
      </c>
      <c r="E2">
        <f>B2*(1+C2/100)</f>
        <v/>
      </c>
      <c r="F2">
        <f>(E2-B2)*D2</f>
        <v/>
      </c>
      <c r="G2">
        <f>E2+D2</f>
        <v/>
      </c>
    </row>
    <row r="3">
      <c r="A3" t="inlineStr">
        <is>
          <t>Eco Instrument 2000</t>
        </is>
      </c>
      <c r="B3" t="n">
        <v>429.6</v>
      </c>
      <c r="C3" t="n">
        <v>26</v>
      </c>
      <c r="D3" t="n">
        <v>68</v>
      </c>
      <c r="E3">
        <f>B3*(1+C3/100)</f>
        <v/>
      </c>
      <c r="F3">
        <f>(E3-B3)*D3</f>
        <v/>
      </c>
      <c r="G3">
        <f>E3+D3</f>
        <v/>
      </c>
    </row>
    <row r="4">
      <c r="A4" t="inlineStr">
        <is>
          <t>Eco Tool Pro</t>
        </is>
      </c>
      <c r="B4" t="n">
        <v>72.23999999999999</v>
      </c>
      <c r="C4" t="n">
        <v>12</v>
      </c>
      <c r="D4" t="n">
        <v>60</v>
      </c>
      <c r="E4">
        <f>B4*(1+C4/100)</f>
        <v/>
      </c>
      <c r="F4">
        <f>(E4-B4)*D4</f>
        <v/>
      </c>
      <c r="G4">
        <f>E4+D4</f>
        <v/>
      </c>
    </row>
    <row r="5">
      <c r="A5" t="inlineStr">
        <is>
          <t>Eco Instrument X</t>
        </is>
      </c>
      <c r="B5" t="n">
        <v>228.56</v>
      </c>
      <c r="C5" t="n">
        <v>94</v>
      </c>
      <c r="D5" t="n">
        <v>55</v>
      </c>
      <c r="E5">
        <f>B5*(1+C5/100)</f>
        <v/>
      </c>
      <c r="F5">
        <f>(E5-B5)*D5</f>
        <v/>
      </c>
      <c r="G5">
        <f>E5+D5</f>
        <v/>
      </c>
    </row>
    <row r="6">
      <c r="A6" t="inlineStr">
        <is>
          <t>Super Appliance Prime</t>
        </is>
      </c>
      <c r="B6" t="n">
        <v>33.81</v>
      </c>
      <c r="C6" t="n">
        <v>48</v>
      </c>
      <c r="D6" t="n">
        <v>67</v>
      </c>
      <c r="E6">
        <f>B6*(1+C6/100)</f>
        <v/>
      </c>
      <c r="F6">
        <f>(E6-B6)*D6</f>
        <v/>
      </c>
      <c r="G6">
        <f>E6+D6</f>
        <v/>
      </c>
    </row>
    <row r="7">
      <c r="A7" t="inlineStr">
        <is>
          <t>Power Device X</t>
        </is>
      </c>
      <c r="B7" t="n">
        <v>423.74</v>
      </c>
      <c r="C7" t="n">
        <v>37</v>
      </c>
      <c r="D7" t="n">
        <v>94</v>
      </c>
      <c r="E7">
        <f>B7*(1+C7/100)</f>
        <v/>
      </c>
      <c r="F7">
        <f>(E7-B7)*D7</f>
        <v/>
      </c>
      <c r="G7">
        <f>E7+D7</f>
        <v/>
      </c>
    </row>
    <row r="8">
      <c r="A8" t="inlineStr">
        <is>
          <t>Ultra Widget Pro</t>
        </is>
      </c>
      <c r="B8" t="n">
        <v>491.44</v>
      </c>
      <c r="C8" t="n">
        <v>66</v>
      </c>
      <c r="D8" t="n">
        <v>96</v>
      </c>
      <c r="E8">
        <f>B8*(1+C8/100)</f>
        <v/>
      </c>
      <c r="F8">
        <f>(E8-B8)*D8</f>
        <v/>
      </c>
      <c r="G8">
        <f>E8+D8</f>
        <v/>
      </c>
    </row>
    <row r="9">
      <c r="A9" t="inlineStr">
        <is>
          <t>Super Device Plus</t>
        </is>
      </c>
      <c r="B9" t="n">
        <v>356.36</v>
      </c>
      <c r="C9" t="n">
        <v>25</v>
      </c>
      <c r="D9" t="n">
        <v>91</v>
      </c>
      <c r="E9">
        <f>B9*(1+C9/100)</f>
        <v/>
      </c>
      <c r="F9">
        <f>(E9-B9)*D9</f>
        <v/>
      </c>
      <c r="G9">
        <f>E9+D9</f>
        <v/>
      </c>
    </row>
    <row r="10">
      <c r="A10" t="inlineStr">
        <is>
          <t>Super Widget Plus</t>
        </is>
      </c>
      <c r="B10" t="n">
        <v>12.35</v>
      </c>
      <c r="C10" t="n">
        <v>30</v>
      </c>
      <c r="D10" t="n">
        <v>32</v>
      </c>
      <c r="E10">
        <f>B10*(1+C10/100)</f>
        <v/>
      </c>
      <c r="F10">
        <f>(E10-B10)*D10</f>
        <v/>
      </c>
      <c r="G10">
        <f>E10+D10</f>
        <v/>
      </c>
    </row>
    <row r="11">
      <c r="A11" t="inlineStr">
        <is>
          <t>Super Device 2000</t>
        </is>
      </c>
      <c r="B11" t="n">
        <v>479.8</v>
      </c>
      <c r="C11" t="n">
        <v>50</v>
      </c>
      <c r="D11" t="n">
        <v>1</v>
      </c>
      <c r="E11">
        <f>B11*(1+C11/100)</f>
        <v/>
      </c>
      <c r="F11">
        <f>(E11-B11)*D11</f>
        <v/>
      </c>
      <c r="G11">
        <f>E11+D11</f>
        <v/>
      </c>
    </row>
    <row r="12">
      <c r="A12" t="inlineStr">
        <is>
          <t>Max Device Elite</t>
        </is>
      </c>
      <c r="B12" t="n">
        <v>416.86</v>
      </c>
      <c r="C12" t="n">
        <v>24</v>
      </c>
      <c r="D12" t="n">
        <v>60</v>
      </c>
      <c r="E12">
        <f>B12*(1+C12/100)</f>
        <v/>
      </c>
      <c r="F12">
        <f>(E12-B12)*D12</f>
        <v/>
      </c>
      <c r="G12">
        <f>E12+D12</f>
        <v/>
      </c>
    </row>
    <row r="13">
      <c r="A13" t="inlineStr">
        <is>
          <t>Max Appliance X</t>
        </is>
      </c>
      <c r="B13" t="n">
        <v>131.62</v>
      </c>
      <c r="C13" t="n">
        <v>15</v>
      </c>
      <c r="D13" t="n">
        <v>72</v>
      </c>
      <c r="E13">
        <f>B13*(1+C13/100)</f>
        <v/>
      </c>
      <c r="F13">
        <f>(E13-B13)*D13</f>
        <v/>
      </c>
      <c r="G13">
        <f>E13+D13</f>
        <v/>
      </c>
    </row>
    <row r="14">
      <c r="A14" t="inlineStr">
        <is>
          <t>Mega Widget Elite</t>
        </is>
      </c>
      <c r="B14" t="n">
        <v>86.84999999999999</v>
      </c>
      <c r="C14" t="n">
        <v>61</v>
      </c>
      <c r="D14" t="n">
        <v>8</v>
      </c>
      <c r="E14">
        <f>B14*(1+C14/100)</f>
        <v/>
      </c>
      <c r="F14">
        <f>(E14-B14)*D14</f>
        <v/>
      </c>
      <c r="G14">
        <f>E14+D14</f>
        <v/>
      </c>
    </row>
    <row r="15">
      <c r="A15" t="inlineStr">
        <is>
          <t>Max Instrument 2000</t>
        </is>
      </c>
      <c r="B15" t="n">
        <v>313.43</v>
      </c>
      <c r="C15" t="n">
        <v>46</v>
      </c>
      <c r="D15" t="n">
        <v>24</v>
      </c>
      <c r="E15">
        <f>B15*(1+C15/100)</f>
        <v/>
      </c>
      <c r="F15">
        <f>(E15-B15)*D15</f>
        <v/>
      </c>
      <c r="G15">
        <f>E15+D15</f>
        <v/>
      </c>
    </row>
    <row r="16">
      <c r="A16" t="inlineStr">
        <is>
          <t>Mega Device Elite</t>
        </is>
      </c>
      <c r="B16" t="n">
        <v>282.16</v>
      </c>
      <c r="C16" t="n">
        <v>30</v>
      </c>
      <c r="D16" t="n">
        <v>29</v>
      </c>
      <c r="E16">
        <f>B16*(1+C16/100)</f>
        <v/>
      </c>
      <c r="F16">
        <f>(E16-B16)*D16</f>
        <v/>
      </c>
      <c r="G16">
        <f>E16+D16</f>
        <v/>
      </c>
    </row>
    <row r="17">
      <c r="A17" t="inlineStr">
        <is>
          <t>Max Instrument Plus</t>
        </is>
      </c>
      <c r="B17" t="n">
        <v>277.51</v>
      </c>
      <c r="C17" t="n">
        <v>34</v>
      </c>
      <c r="D17" t="n">
        <v>8</v>
      </c>
      <c r="E17">
        <f>B17*(1+C17/100)</f>
        <v/>
      </c>
      <c r="F17">
        <f>(E17-B17)*D17</f>
        <v/>
      </c>
      <c r="G17">
        <f>E17+D17</f>
        <v/>
      </c>
    </row>
    <row r="18">
      <c r="A18" t="inlineStr">
        <is>
          <t>Eco Widget Prime</t>
        </is>
      </c>
      <c r="B18" t="n">
        <v>393.8</v>
      </c>
      <c r="C18" t="n">
        <v>77</v>
      </c>
      <c r="D18" t="n">
        <v>23</v>
      </c>
      <c r="E18">
        <f>B18*(1+C18/100)</f>
        <v/>
      </c>
      <c r="F18">
        <f>(E18-B18)*D18</f>
        <v/>
      </c>
      <c r="G18">
        <f>E18+D18</f>
        <v/>
      </c>
    </row>
    <row r="19">
      <c r="A19" t="inlineStr">
        <is>
          <t>Eco Tool Plus</t>
        </is>
      </c>
      <c r="B19" t="n">
        <v>36.02</v>
      </c>
      <c r="C19" t="n">
        <v>56</v>
      </c>
      <c r="D19" t="n">
        <v>29</v>
      </c>
      <c r="E19">
        <f>B19*(1+C19/100)</f>
        <v/>
      </c>
      <c r="F19">
        <f>(E19-B19)*D19</f>
        <v/>
      </c>
      <c r="G19">
        <f>E19+D19</f>
        <v/>
      </c>
    </row>
    <row r="20">
      <c r="A20" t="inlineStr">
        <is>
          <t>Mega Tool Pro</t>
        </is>
      </c>
      <c r="B20" t="n">
        <v>485.08</v>
      </c>
      <c r="C20" t="n">
        <v>84</v>
      </c>
      <c r="D20" t="n">
        <v>83</v>
      </c>
      <c r="E20">
        <f>B20*(1+C20/100)</f>
        <v/>
      </c>
      <c r="F20">
        <f>(E20-B20)*D20</f>
        <v/>
      </c>
      <c r="G20">
        <f>E20+D20</f>
        <v/>
      </c>
    </row>
    <row r="21">
      <c r="A21" t="inlineStr">
        <is>
          <t>Super Gadget Plus</t>
        </is>
      </c>
      <c r="B21" t="n">
        <v>77.2</v>
      </c>
      <c r="C21" t="n">
        <v>56</v>
      </c>
      <c r="D21" t="n">
        <v>33</v>
      </c>
      <c r="E21">
        <f>B21*(1+C21/100)</f>
        <v/>
      </c>
      <c r="F21">
        <f>(E21-B21)*D21</f>
        <v/>
      </c>
      <c r="G21">
        <f>E21+D21</f>
        <v/>
      </c>
    </row>
    <row r="22">
      <c r="A22" t="inlineStr">
        <is>
          <t>Power Device Plus</t>
        </is>
      </c>
      <c r="B22" t="n">
        <v>59.04</v>
      </c>
      <c r="C22" t="n">
        <v>40</v>
      </c>
      <c r="D22" t="n">
        <v>47</v>
      </c>
      <c r="E22">
        <f>B22*(1+C22/100)</f>
        <v/>
      </c>
      <c r="F22">
        <f>(E22-B22)*D22</f>
        <v/>
      </c>
      <c r="G22">
        <f>E22+D22</f>
        <v/>
      </c>
    </row>
    <row r="23">
      <c r="A23" t="inlineStr">
        <is>
          <t>Eco Instrument Pro</t>
        </is>
      </c>
      <c r="B23" t="n">
        <v>27.68</v>
      </c>
      <c r="C23" t="n">
        <v>77</v>
      </c>
      <c r="D23" t="n">
        <v>83</v>
      </c>
      <c r="E23">
        <f>B23*(1+C23/100)</f>
        <v/>
      </c>
      <c r="F23">
        <f>(E23-B23)*D23</f>
        <v/>
      </c>
      <c r="G23">
        <f>E23+D23</f>
        <v/>
      </c>
    </row>
    <row r="24">
      <c r="A24" t="inlineStr">
        <is>
          <t>Super Appliance X</t>
        </is>
      </c>
      <c r="B24" t="n">
        <v>412.44</v>
      </c>
      <c r="C24" t="n">
        <v>31</v>
      </c>
      <c r="D24" t="n">
        <v>44</v>
      </c>
      <c r="E24">
        <f>B24*(1+C24/100)</f>
        <v/>
      </c>
      <c r="F24">
        <f>(E24-B24)*D24</f>
        <v/>
      </c>
      <c r="G24">
        <f>E24+D24</f>
        <v/>
      </c>
    </row>
    <row r="25">
      <c r="A25" t="inlineStr">
        <is>
          <t>Max Device Prime</t>
        </is>
      </c>
      <c r="B25" t="n">
        <v>101.92</v>
      </c>
      <c r="C25" t="n">
        <v>30</v>
      </c>
      <c r="D25" t="n">
        <v>72</v>
      </c>
      <c r="E25">
        <f>B25*(1+C25/100)</f>
        <v/>
      </c>
      <c r="F25">
        <f>(E25-B25)*D25</f>
        <v/>
      </c>
      <c r="G25">
        <f>E25+D25</f>
        <v/>
      </c>
    </row>
    <row r="26">
      <c r="A26" t="inlineStr">
        <is>
          <t>Power Instrument Plus</t>
        </is>
      </c>
      <c r="B26" t="n">
        <v>210.03</v>
      </c>
      <c r="C26" t="n">
        <v>51</v>
      </c>
      <c r="D26" t="n">
        <v>32</v>
      </c>
      <c r="E26">
        <f>B26*(1+C26/100)</f>
        <v/>
      </c>
      <c r="F26">
        <f>(E26-B26)*D26</f>
        <v/>
      </c>
      <c r="G26">
        <f>E26+D26</f>
        <v/>
      </c>
    </row>
    <row r="27">
      <c r="A27" t="inlineStr">
        <is>
          <t>Max Instrument X</t>
        </is>
      </c>
      <c r="B27" t="n">
        <v>440.13</v>
      </c>
      <c r="C27" t="n">
        <v>89</v>
      </c>
      <c r="D27" t="n">
        <v>55</v>
      </c>
      <c r="E27">
        <f>B27*(1+C27/100)</f>
        <v/>
      </c>
      <c r="F27">
        <f>(E27-B27)*D27</f>
        <v/>
      </c>
      <c r="G27">
        <f>E27+D27</f>
        <v/>
      </c>
    </row>
    <row r="28">
      <c r="A28" t="inlineStr">
        <is>
          <t>Ultra Instrument Pro</t>
        </is>
      </c>
      <c r="B28" t="n">
        <v>445.25</v>
      </c>
      <c r="C28" t="n">
        <v>96</v>
      </c>
      <c r="D28" t="n">
        <v>36</v>
      </c>
      <c r="E28">
        <f>B28*(1+C28/100)</f>
        <v/>
      </c>
      <c r="F28">
        <f>(E28-B28)*D28</f>
        <v/>
      </c>
      <c r="G28">
        <f>E28+D28</f>
        <v/>
      </c>
    </row>
    <row r="29">
      <c r="A29" t="inlineStr">
        <is>
          <t>Ultra Device Prime</t>
        </is>
      </c>
      <c r="B29" t="n">
        <v>10.64</v>
      </c>
      <c r="C29" t="n">
        <v>63</v>
      </c>
      <c r="D29" t="n">
        <v>79</v>
      </c>
      <c r="E29">
        <f>B29*(1+C29/100)</f>
        <v/>
      </c>
      <c r="F29">
        <f>(E29-B29)*D29</f>
        <v/>
      </c>
      <c r="G29">
        <f>E29+D29</f>
        <v/>
      </c>
    </row>
    <row r="30">
      <c r="A30" t="inlineStr">
        <is>
          <t>Super Appliance 2000</t>
        </is>
      </c>
      <c r="B30" t="n">
        <v>414.88</v>
      </c>
      <c r="C30" t="n">
        <v>82</v>
      </c>
      <c r="D30" t="n">
        <v>4</v>
      </c>
      <c r="E30">
        <f>B30*(1+C30/100)</f>
        <v/>
      </c>
      <c r="F30">
        <f>(E30-B30)*D30</f>
        <v/>
      </c>
      <c r="G30">
        <f>E30+D30</f>
        <v/>
      </c>
    </row>
    <row r="31">
      <c r="A31" t="inlineStr">
        <is>
          <t>Eco Appliance Prime</t>
        </is>
      </c>
      <c r="B31" t="n">
        <v>181.08</v>
      </c>
      <c r="C31" t="n">
        <v>13</v>
      </c>
      <c r="D31" t="n">
        <v>71</v>
      </c>
      <c r="E31">
        <f>B31*(1+C31/100)</f>
        <v/>
      </c>
      <c r="F31">
        <f>(E31-B31)*D31</f>
        <v/>
      </c>
      <c r="G31">
        <f>E31+D31</f>
        <v/>
      </c>
    </row>
    <row r="32">
      <c r="A32" t="inlineStr">
        <is>
          <t>Mega Widget Elite</t>
        </is>
      </c>
      <c r="B32" t="n">
        <v>27.25</v>
      </c>
      <c r="C32" t="n">
        <v>26</v>
      </c>
      <c r="D32" t="n">
        <v>48</v>
      </c>
      <c r="E32">
        <f>B32*(1+C32/100)</f>
        <v/>
      </c>
      <c r="F32">
        <f>(E32-B32)*D32</f>
        <v/>
      </c>
      <c r="G32">
        <f>E32+D32</f>
        <v/>
      </c>
    </row>
    <row r="33">
      <c r="A33" t="inlineStr">
        <is>
          <t>Power Instrument 2000</t>
        </is>
      </c>
      <c r="B33" t="n">
        <v>75.13</v>
      </c>
      <c r="C33" t="n">
        <v>83</v>
      </c>
      <c r="D33" t="n">
        <v>18</v>
      </c>
      <c r="E33">
        <f>B33*(1+C33/100)</f>
        <v/>
      </c>
      <c r="F33">
        <f>(E33-B33)*D33</f>
        <v/>
      </c>
      <c r="G33">
        <f>E33+D33</f>
        <v/>
      </c>
    </row>
    <row r="34">
      <c r="A34" t="inlineStr">
        <is>
          <t>Mega Appliance 2000</t>
        </is>
      </c>
      <c r="B34" t="n">
        <v>206.68</v>
      </c>
      <c r="C34" t="n">
        <v>38</v>
      </c>
      <c r="D34" t="n">
        <v>84</v>
      </c>
      <c r="E34">
        <f>B34*(1+C34/100)</f>
        <v/>
      </c>
      <c r="F34">
        <f>(E34-B34)*D34</f>
        <v/>
      </c>
      <c r="G34">
        <f>E34+D34</f>
        <v/>
      </c>
    </row>
    <row r="35">
      <c r="A35" t="inlineStr">
        <is>
          <t>Max Appliance Elite</t>
        </is>
      </c>
      <c r="B35" t="n">
        <v>204.87</v>
      </c>
      <c r="C35" t="n">
        <v>22</v>
      </c>
      <c r="D35" t="n">
        <v>79</v>
      </c>
      <c r="E35">
        <f>B35*(1+C35/100)</f>
        <v/>
      </c>
      <c r="F35">
        <f>(E35-B35)*D35</f>
        <v/>
      </c>
      <c r="G35">
        <f>E35+D35</f>
        <v/>
      </c>
    </row>
    <row r="36">
      <c r="A36" t="inlineStr">
        <is>
          <t>Eco Widget 2000</t>
        </is>
      </c>
      <c r="B36" t="n">
        <v>238.6</v>
      </c>
      <c r="C36" t="n">
        <v>92</v>
      </c>
      <c r="D36" t="n">
        <v>8</v>
      </c>
      <c r="E36">
        <f>B36*(1+C36/100)</f>
        <v/>
      </c>
      <c r="F36">
        <f>(E36-B36)*D36</f>
        <v/>
      </c>
      <c r="G36">
        <f>E36+D36</f>
        <v/>
      </c>
    </row>
    <row r="37">
      <c r="A37" t="inlineStr">
        <is>
          <t>Power Device Pro</t>
        </is>
      </c>
      <c r="B37" t="n">
        <v>59.48</v>
      </c>
      <c r="C37" t="n">
        <v>12</v>
      </c>
      <c r="D37" t="n">
        <v>82</v>
      </c>
      <c r="E37">
        <f>B37*(1+C37/100)</f>
        <v/>
      </c>
      <c r="F37">
        <f>(E37-B37)*D37</f>
        <v/>
      </c>
      <c r="G37">
        <f>E37+D37</f>
        <v/>
      </c>
    </row>
    <row r="38">
      <c r="A38" t="inlineStr">
        <is>
          <t>Mega Tool 2000</t>
        </is>
      </c>
      <c r="B38" t="n">
        <v>259.11</v>
      </c>
      <c r="C38" t="n">
        <v>46</v>
      </c>
      <c r="D38" t="n">
        <v>33</v>
      </c>
      <c r="E38">
        <f>B38*(1+C38/100)</f>
        <v/>
      </c>
      <c r="F38">
        <f>(E38-B38)*D38</f>
        <v/>
      </c>
      <c r="G38">
        <f>E38+D38</f>
        <v/>
      </c>
    </row>
    <row r="39">
      <c r="A39" t="inlineStr">
        <is>
          <t>Power Appliance Pro</t>
        </is>
      </c>
      <c r="B39" t="n">
        <v>357.21</v>
      </c>
      <c r="C39" t="n">
        <v>88</v>
      </c>
      <c r="D39" t="n">
        <v>54</v>
      </c>
      <c r="E39">
        <f>B39*(1+C39/100)</f>
        <v/>
      </c>
      <c r="F39">
        <f>(E39-B39)*D39</f>
        <v/>
      </c>
      <c r="G39">
        <f>E39+D39</f>
        <v/>
      </c>
    </row>
    <row r="40">
      <c r="A40" t="inlineStr">
        <is>
          <t>Super Appliance X</t>
        </is>
      </c>
      <c r="B40" t="n">
        <v>259.09</v>
      </c>
      <c r="C40" t="n">
        <v>40</v>
      </c>
      <c r="D40" t="n">
        <v>75</v>
      </c>
      <c r="E40">
        <f>B40*(1+C40/100)</f>
        <v/>
      </c>
      <c r="F40">
        <f>(E40-B40)*D40</f>
        <v/>
      </c>
      <c r="G40">
        <f>E40+D40</f>
        <v/>
      </c>
    </row>
    <row r="41">
      <c r="A41" t="inlineStr">
        <is>
          <t>Ultra Instrument Elite</t>
        </is>
      </c>
      <c r="B41" t="n">
        <v>431.37</v>
      </c>
      <c r="C41" t="n">
        <v>67</v>
      </c>
      <c r="D41" t="n">
        <v>21</v>
      </c>
      <c r="E41">
        <f>B41*(1+C41/100)</f>
        <v/>
      </c>
      <c r="F41">
        <f>(E41-B41)*D41</f>
        <v/>
      </c>
      <c r="G41">
        <f>E41+D41</f>
        <v/>
      </c>
    </row>
    <row r="42">
      <c r="A42" t="inlineStr">
        <is>
          <t>Eco Gadget Pro</t>
        </is>
      </c>
      <c r="B42" t="n">
        <v>27.14</v>
      </c>
      <c r="C42" t="n">
        <v>69</v>
      </c>
      <c r="D42" t="n">
        <v>65</v>
      </c>
      <c r="E42">
        <f>B42*(1+C42/100)</f>
        <v/>
      </c>
      <c r="F42">
        <f>(E42-B42)*D42</f>
        <v/>
      </c>
      <c r="G42">
        <f>E42+D42</f>
        <v/>
      </c>
    </row>
    <row r="43">
      <c r="A43" t="inlineStr">
        <is>
          <t>Mega Gadget Elite</t>
        </is>
      </c>
      <c r="B43" t="n">
        <v>490.31</v>
      </c>
      <c r="C43" t="n">
        <v>91</v>
      </c>
      <c r="D43" t="n">
        <v>72</v>
      </c>
      <c r="E43">
        <f>B43*(1+C43/100)</f>
        <v/>
      </c>
      <c r="F43">
        <f>(E43-B43)*D43</f>
        <v/>
      </c>
      <c r="G43">
        <f>E43+D43</f>
        <v/>
      </c>
    </row>
    <row r="44">
      <c r="A44" t="inlineStr">
        <is>
          <t>Max Instrument Prime</t>
        </is>
      </c>
      <c r="B44" t="n">
        <v>84.39</v>
      </c>
      <c r="C44" t="n">
        <v>60</v>
      </c>
      <c r="D44" t="n">
        <v>21</v>
      </c>
      <c r="E44">
        <f>B44*(1+C44/100)</f>
        <v/>
      </c>
      <c r="F44">
        <f>(E44-B44)*D44</f>
        <v/>
      </c>
      <c r="G44">
        <f>E44+D44</f>
        <v/>
      </c>
    </row>
    <row r="45">
      <c r="A45" t="inlineStr">
        <is>
          <t>Max Instrument Prime</t>
        </is>
      </c>
      <c r="B45" t="n">
        <v>243.31</v>
      </c>
      <c r="C45" t="n">
        <v>72</v>
      </c>
      <c r="D45" t="n">
        <v>9</v>
      </c>
      <c r="E45">
        <f>B45*(1+C45/100)</f>
        <v/>
      </c>
      <c r="F45">
        <f>(E45-B45)*D45</f>
        <v/>
      </c>
      <c r="G45">
        <f>E45+D45</f>
        <v/>
      </c>
    </row>
    <row r="46">
      <c r="A46" t="inlineStr">
        <is>
          <t>Super Instrument Elite</t>
        </is>
      </c>
      <c r="B46" t="n">
        <v>194.37</v>
      </c>
      <c r="C46" t="n">
        <v>58</v>
      </c>
      <c r="D46" t="n">
        <v>34</v>
      </c>
      <c r="E46">
        <f>B46*(1+C46/100)</f>
        <v/>
      </c>
      <c r="F46">
        <f>(E46-B46)*D46</f>
        <v/>
      </c>
      <c r="G46">
        <f>E46+D46</f>
        <v/>
      </c>
    </row>
    <row r="47">
      <c r="A47" t="inlineStr">
        <is>
          <t>Mega Tool Elite</t>
        </is>
      </c>
      <c r="B47" t="n">
        <v>426.03</v>
      </c>
      <c r="C47" t="n">
        <v>45</v>
      </c>
      <c r="D47" t="n">
        <v>5</v>
      </c>
      <c r="E47">
        <f>B47*(1+C47/100)</f>
        <v/>
      </c>
      <c r="F47">
        <f>(E47-B47)*D47</f>
        <v/>
      </c>
      <c r="G47">
        <f>E47+D47</f>
        <v/>
      </c>
    </row>
    <row r="48">
      <c r="A48" t="inlineStr">
        <is>
          <t>Super Appliance Prime</t>
        </is>
      </c>
      <c r="B48" t="n">
        <v>210.33</v>
      </c>
      <c r="C48" t="n">
        <v>91</v>
      </c>
      <c r="D48" t="n">
        <v>25</v>
      </c>
      <c r="E48">
        <f>B48*(1+C48/100)</f>
        <v/>
      </c>
      <c r="F48">
        <f>(E48-B48)*D48</f>
        <v/>
      </c>
      <c r="G48">
        <f>E48+D48</f>
        <v/>
      </c>
    </row>
    <row r="49">
      <c r="A49" t="inlineStr">
        <is>
          <t>Ultra Appliance Elite</t>
        </is>
      </c>
      <c r="B49" t="n">
        <v>149.04</v>
      </c>
      <c r="C49" t="n">
        <v>88</v>
      </c>
      <c r="D49" t="n">
        <v>75</v>
      </c>
      <c r="E49">
        <f>B49*(1+C49/100)</f>
        <v/>
      </c>
      <c r="F49">
        <f>(E49-B49)*D49</f>
        <v/>
      </c>
      <c r="G49">
        <f>E49+D49</f>
        <v/>
      </c>
    </row>
    <row r="50">
      <c r="A50" t="inlineStr">
        <is>
          <t>Ultra Widget 2000</t>
        </is>
      </c>
      <c r="B50" t="n">
        <v>131.34</v>
      </c>
      <c r="C50" t="n">
        <v>33</v>
      </c>
      <c r="D50" t="n">
        <v>88</v>
      </c>
      <c r="E50">
        <f>B50*(1+C50/100)</f>
        <v/>
      </c>
      <c r="F50">
        <f>(E50-B50)*D50</f>
        <v/>
      </c>
      <c r="G50">
        <f>E50+D50</f>
        <v/>
      </c>
    </row>
    <row r="51">
      <c r="A51" t="inlineStr">
        <is>
          <t>Mega Gadget Plus</t>
        </is>
      </c>
      <c r="B51" t="n">
        <v>143.85</v>
      </c>
      <c r="C51" t="n">
        <v>99</v>
      </c>
      <c r="D51" t="n">
        <v>94</v>
      </c>
      <c r="E51">
        <f>B51*(1+C51/100)</f>
        <v/>
      </c>
      <c r="F51">
        <f>(E51-B51)*D51</f>
        <v/>
      </c>
      <c r="G51">
        <f>E51+D51</f>
        <v/>
      </c>
    </row>
    <row r="53">
      <c r="A53" t="inlineStr">
        <is>
          <t>Totais Gerais</t>
        </is>
      </c>
      <c r="F53">
        <f>(E51-B51)*D51</f>
        <v/>
      </c>
      <c r="G53">
        <f>SUM(G2:G51)</f>
        <v/>
      </c>
    </row>
  </sheetData>
  <mergeCells count="1">
    <mergeCell ref="A53:D5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Produto</t>
        </is>
      </c>
      <c r="B1" t="inlineStr">
        <is>
          <t>Lucratividade (%)</t>
        </is>
      </c>
    </row>
    <row r="2">
      <c r="A2" t="inlineStr">
        <is>
          <t>Mega Gadget Plus</t>
        </is>
      </c>
      <c r="B2" t="n">
        <v>99</v>
      </c>
    </row>
    <row r="3">
      <c r="A3" t="inlineStr">
        <is>
          <t>Ultra Instrument Pro</t>
        </is>
      </c>
      <c r="B3" t="n">
        <v>96</v>
      </c>
    </row>
    <row r="4">
      <c r="A4" t="inlineStr">
        <is>
          <t>Eco Instrument X</t>
        </is>
      </c>
      <c r="B4" t="n">
        <v>94</v>
      </c>
    </row>
    <row r="5">
      <c r="A5" t="inlineStr">
        <is>
          <t>Eco Widget 2000</t>
        </is>
      </c>
      <c r="B5" t="n">
        <v>92</v>
      </c>
    </row>
    <row r="6">
      <c r="A6" t="inlineStr">
        <is>
          <t>Mega Gadget Elite</t>
        </is>
      </c>
      <c r="B6" t="n">
        <v>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Produto</t>
        </is>
      </c>
      <c r="B1" t="inlineStr">
        <is>
          <t>Lucratividade (%)</t>
        </is>
      </c>
    </row>
    <row r="2">
      <c r="A2" t="inlineStr">
        <is>
          <t>Mega Gadget Plus</t>
        </is>
      </c>
      <c r="B2" t="n">
        <v>99</v>
      </c>
    </row>
    <row r="3">
      <c r="A3" t="inlineStr">
        <is>
          <t>Ultra Instrument Pro</t>
        </is>
      </c>
      <c r="B3" t="n">
        <v>96</v>
      </c>
    </row>
    <row r="4">
      <c r="A4" t="inlineStr">
        <is>
          <t>Eco Instrument X</t>
        </is>
      </c>
      <c r="B4" t="n">
        <v>94</v>
      </c>
    </row>
    <row r="5">
      <c r="A5" t="inlineStr">
        <is>
          <t>Eco Widget 2000</t>
        </is>
      </c>
      <c r="B5" t="n">
        <v>92</v>
      </c>
    </row>
    <row r="6">
      <c r="A6" t="inlineStr">
        <is>
          <t>Mega Gadget Elite</t>
        </is>
      </c>
      <c r="B6" t="n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2025-02-17T23:11:47Z</dcterms:created>
  <dcterms:modified xsi:type="dcterms:W3CDTF">2025-02-18T00:28:56Z</dcterms:modified>
</cp:coreProperties>
</file>