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-catsai\Documents\GitHub\quantum-logic\"/>
    </mc:Choice>
  </mc:AlternateContent>
  <xr:revisionPtr revIDLastSave="0" documentId="13_ncr:1_{F328AC70-90CF-4EF6-BFFF-04ED9462AE83}" xr6:coauthVersionLast="45" xr6:coauthVersionMax="45" xr10:uidLastSave="{00000000-0000-0000-0000-000000000000}"/>
  <bookViews>
    <workbookView xWindow="6435" yWindow="4215" windowWidth="21345" windowHeight="11385" xr2:uid="{7C5E44C8-BDD1-4C44-B704-2EC02533EA0C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2" i="1" l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81" i="1"/>
  <c r="I100" i="1" s="1"/>
  <c r="D99" i="1" s="1"/>
  <c r="H121" i="1" l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23" i="1" l="1"/>
  <c r="C122" i="1" s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81" i="1"/>
  <c r="H100" i="1" l="1"/>
  <c r="C99" i="1" s="1"/>
  <c r="H65" i="1"/>
  <c r="H66" i="1"/>
  <c r="H67" i="1"/>
  <c r="H68" i="1"/>
  <c r="H69" i="1"/>
  <c r="H70" i="1"/>
  <c r="H71" i="1"/>
  <c r="H72" i="1"/>
  <c r="H73" i="1"/>
  <c r="H74" i="1"/>
  <c r="H75" i="1"/>
  <c r="H76" i="1"/>
  <c r="H64" i="1"/>
  <c r="H77" i="1" s="1"/>
  <c r="C77" i="1" s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J44" i="1"/>
  <c r="I44" i="1"/>
  <c r="H44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J39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K25" i="1"/>
  <c r="J25" i="1"/>
  <c r="I25" i="1"/>
  <c r="H2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K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  <c r="J60" i="1" l="1"/>
  <c r="E60" i="1" s="1"/>
  <c r="J40" i="1"/>
  <c r="E40" i="1" s="1"/>
  <c r="K60" i="1"/>
  <c r="F60" i="1" s="1"/>
  <c r="K40" i="1"/>
  <c r="F40" i="1" s="1"/>
  <c r="I60" i="1"/>
  <c r="D60" i="1" s="1"/>
  <c r="H40" i="1"/>
  <c r="C40" i="1" s="1"/>
  <c r="I40" i="1"/>
  <c r="D40" i="1" s="1"/>
  <c r="H60" i="1"/>
  <c r="C60" i="1" s="1"/>
  <c r="J20" i="1"/>
  <c r="E21" i="1" s="1"/>
  <c r="H20" i="1"/>
  <c r="C21" i="1" s="1"/>
  <c r="I20" i="1"/>
  <c r="D21" i="1" s="1"/>
  <c r="K20" i="1"/>
  <c r="F21" i="1" s="1"/>
</calcChain>
</file>

<file path=xl/sharedStrings.xml><?xml version="1.0" encoding="utf-8"?>
<sst xmlns="http://schemas.openxmlformats.org/spreadsheetml/2006/main" count="70" uniqueCount="19">
  <si>
    <t>vanillla</t>
  </si>
  <si>
    <t>paper</t>
  </si>
  <si>
    <t>DFS</t>
  </si>
  <si>
    <t>BFS</t>
  </si>
  <si>
    <t>Dym</t>
  </si>
  <si>
    <t>num_gate</t>
  </si>
  <si>
    <t>permute</t>
  </si>
  <si>
    <t>permute_&amp;controlmin</t>
  </si>
  <si>
    <t>permute_&amp;controlmin_&amp;bidirectional</t>
  </si>
  <si>
    <t>partial_with_controlmin</t>
  </si>
  <si>
    <t>care_terms</t>
    <phoneticPr fontId="1" type="noConversion"/>
  </si>
  <si>
    <t>degree of care terms average gate count</t>
    <phoneticPr fontId="1" type="noConversion"/>
  </si>
  <si>
    <t>DFS</t>
    <phoneticPr fontId="1" type="noConversion"/>
  </si>
  <si>
    <t>partial</t>
  </si>
  <si>
    <t>partial_with_permute&amp;controlmin</t>
  </si>
  <si>
    <t>partial_with_permute</t>
  </si>
  <si>
    <t>GBD</t>
  </si>
  <si>
    <t>GBDL</t>
  </si>
  <si>
    <t>qGBD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</si>
</sst>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9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64B1A-10D2-4C49-8A19-69967E02A6AC}">
  <dimension ref="A1:P180"/>
  <sheetViews>
    <sheetView tabSelected="1" topLeftCell="A156" workbookViewId="0">
      <selection activeCell="L162" sqref="L162:L170"/>
    </sheetView>
  </sheetViews>
  <sheetFormatPr defaultColWidth="8.875" defaultRowHeight="15.75"/>
  <sheetData>
    <row r="1" spans="1:11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11">
      <c r="B2">
        <v>0</v>
      </c>
      <c r="C2">
        <v>1</v>
      </c>
      <c r="D2">
        <v>1</v>
      </c>
      <c r="E2">
        <v>1</v>
      </c>
      <c r="F2">
        <v>1</v>
      </c>
      <c r="H2">
        <f>B2*C2</f>
        <v>0</v>
      </c>
      <c r="I2">
        <f>B2*D2</f>
        <v>0</v>
      </c>
      <c r="J2">
        <f>B2*E2</f>
        <v>0</v>
      </c>
      <c r="K2">
        <f>B2*F3</f>
        <v>0</v>
      </c>
    </row>
    <row r="3" spans="1:11">
      <c r="B3">
        <v>1</v>
      </c>
      <c r="C3">
        <v>12</v>
      </c>
      <c r="D3">
        <v>12</v>
      </c>
      <c r="E3">
        <v>12</v>
      </c>
      <c r="F3">
        <v>12</v>
      </c>
      <c r="H3">
        <f t="shared" ref="H3:H19" si="0">B3*C3</f>
        <v>12</v>
      </c>
      <c r="I3">
        <f t="shared" ref="I3:I19" si="1">B3*D3</f>
        <v>12</v>
      </c>
      <c r="J3">
        <f t="shared" ref="J3:J19" si="2">B3*E3</f>
        <v>12</v>
      </c>
      <c r="K3">
        <f t="shared" ref="K3:K19" si="3">B3*F4</f>
        <v>77</v>
      </c>
    </row>
    <row r="4" spans="1:11">
      <c r="B4">
        <v>2</v>
      </c>
      <c r="C4">
        <v>72</v>
      </c>
      <c r="D4">
        <v>72</v>
      </c>
      <c r="E4">
        <v>72</v>
      </c>
      <c r="F4">
        <v>77</v>
      </c>
      <c r="H4">
        <f t="shared" si="0"/>
        <v>144</v>
      </c>
      <c r="I4">
        <f t="shared" si="1"/>
        <v>144</v>
      </c>
      <c r="J4">
        <f t="shared" si="2"/>
        <v>144</v>
      </c>
      <c r="K4">
        <f t="shared" si="3"/>
        <v>670</v>
      </c>
    </row>
    <row r="5" spans="1:11">
      <c r="B5">
        <v>3</v>
      </c>
      <c r="C5">
        <v>286</v>
      </c>
      <c r="D5">
        <v>286</v>
      </c>
      <c r="E5">
        <v>286</v>
      </c>
      <c r="F5">
        <v>335</v>
      </c>
      <c r="H5">
        <f t="shared" si="0"/>
        <v>858</v>
      </c>
      <c r="I5">
        <f t="shared" si="1"/>
        <v>858</v>
      </c>
      <c r="J5">
        <f t="shared" si="2"/>
        <v>858</v>
      </c>
      <c r="K5">
        <f t="shared" si="3"/>
        <v>3222</v>
      </c>
    </row>
    <row r="6" spans="1:11">
      <c r="B6">
        <v>4</v>
      </c>
      <c r="C6">
        <v>839</v>
      </c>
      <c r="D6">
        <v>839</v>
      </c>
      <c r="E6">
        <v>838</v>
      </c>
      <c r="F6">
        <v>1074</v>
      </c>
      <c r="H6">
        <f t="shared" si="0"/>
        <v>3356</v>
      </c>
      <c r="I6">
        <f t="shared" si="1"/>
        <v>3356</v>
      </c>
      <c r="J6">
        <f t="shared" si="2"/>
        <v>3352</v>
      </c>
      <c r="K6">
        <f t="shared" si="3"/>
        <v>10564</v>
      </c>
    </row>
    <row r="7" spans="1:11">
      <c r="B7">
        <v>5</v>
      </c>
      <c r="C7">
        <v>1922</v>
      </c>
      <c r="D7">
        <v>1922</v>
      </c>
      <c r="E7">
        <v>1914</v>
      </c>
      <c r="F7">
        <v>2641</v>
      </c>
      <c r="H7">
        <f t="shared" si="0"/>
        <v>9610</v>
      </c>
      <c r="I7">
        <f t="shared" si="1"/>
        <v>9610</v>
      </c>
      <c r="J7">
        <f t="shared" si="2"/>
        <v>9570</v>
      </c>
      <c r="K7">
        <f t="shared" si="3"/>
        <v>25270</v>
      </c>
    </row>
    <row r="8" spans="1:11">
      <c r="B8">
        <v>6</v>
      </c>
      <c r="C8">
        <v>3549</v>
      </c>
      <c r="D8">
        <v>3549</v>
      </c>
      <c r="E8">
        <v>3518</v>
      </c>
      <c r="F8">
        <v>5054</v>
      </c>
      <c r="H8">
        <f t="shared" si="0"/>
        <v>21294</v>
      </c>
      <c r="I8">
        <f t="shared" si="1"/>
        <v>21294</v>
      </c>
      <c r="J8">
        <f t="shared" si="2"/>
        <v>21108</v>
      </c>
      <c r="K8">
        <f t="shared" si="3"/>
        <v>45108</v>
      </c>
    </row>
    <row r="9" spans="1:11">
      <c r="B9">
        <v>7</v>
      </c>
      <c r="C9">
        <v>5379</v>
      </c>
      <c r="D9">
        <v>5379</v>
      </c>
      <c r="E9">
        <v>5304</v>
      </c>
      <c r="F9">
        <v>7518</v>
      </c>
      <c r="H9">
        <f t="shared" si="0"/>
        <v>37653</v>
      </c>
      <c r="I9">
        <f t="shared" si="1"/>
        <v>37653</v>
      </c>
      <c r="J9">
        <f t="shared" si="2"/>
        <v>37128</v>
      </c>
      <c r="K9">
        <f t="shared" si="3"/>
        <v>60256</v>
      </c>
    </row>
    <row r="10" spans="1:11">
      <c r="B10">
        <v>8</v>
      </c>
      <c r="C10">
        <v>6754</v>
      </c>
      <c r="D10">
        <v>6754</v>
      </c>
      <c r="E10">
        <v>6633</v>
      </c>
      <c r="F10">
        <v>8608</v>
      </c>
      <c r="H10">
        <f t="shared" si="0"/>
        <v>54032</v>
      </c>
      <c r="I10">
        <f t="shared" si="1"/>
        <v>54032</v>
      </c>
      <c r="J10">
        <f t="shared" si="2"/>
        <v>53064</v>
      </c>
      <c r="K10">
        <f t="shared" si="3"/>
        <v>59608</v>
      </c>
    </row>
    <row r="11" spans="1:11">
      <c r="B11">
        <v>9</v>
      </c>
      <c r="C11">
        <v>7044</v>
      </c>
      <c r="D11">
        <v>7044</v>
      </c>
      <c r="E11">
        <v>6918</v>
      </c>
      <c r="F11">
        <v>7451</v>
      </c>
      <c r="H11">
        <f t="shared" si="0"/>
        <v>63396</v>
      </c>
      <c r="I11">
        <f t="shared" si="1"/>
        <v>63396</v>
      </c>
      <c r="J11">
        <f t="shared" si="2"/>
        <v>62262</v>
      </c>
      <c r="K11">
        <f t="shared" si="3"/>
        <v>42570</v>
      </c>
    </row>
    <row r="12" spans="1:11">
      <c r="B12">
        <v>10</v>
      </c>
      <c r="C12">
        <v>6083</v>
      </c>
      <c r="D12">
        <v>6083</v>
      </c>
      <c r="E12">
        <v>6021</v>
      </c>
      <c r="F12">
        <v>4730</v>
      </c>
      <c r="H12">
        <f t="shared" si="0"/>
        <v>60830</v>
      </c>
      <c r="I12">
        <f t="shared" si="1"/>
        <v>60830</v>
      </c>
      <c r="J12">
        <f t="shared" si="2"/>
        <v>60210</v>
      </c>
      <c r="K12">
        <f t="shared" si="3"/>
        <v>20980</v>
      </c>
    </row>
    <row r="13" spans="1:11">
      <c r="B13">
        <v>11</v>
      </c>
      <c r="C13">
        <v>4311</v>
      </c>
      <c r="D13">
        <v>4311</v>
      </c>
      <c r="E13">
        <v>4354</v>
      </c>
      <c r="F13">
        <v>2098</v>
      </c>
      <c r="H13">
        <f t="shared" si="0"/>
        <v>47421</v>
      </c>
      <c r="I13">
        <f t="shared" si="1"/>
        <v>47421</v>
      </c>
      <c r="J13">
        <f t="shared" si="2"/>
        <v>47894</v>
      </c>
      <c r="K13">
        <f t="shared" si="3"/>
        <v>6655</v>
      </c>
    </row>
    <row r="14" spans="1:11">
      <c r="B14">
        <v>12</v>
      </c>
      <c r="C14">
        <v>2468</v>
      </c>
      <c r="D14">
        <v>2468</v>
      </c>
      <c r="E14">
        <v>2589</v>
      </c>
      <c r="F14">
        <v>605</v>
      </c>
      <c r="H14">
        <f t="shared" si="0"/>
        <v>29616</v>
      </c>
      <c r="I14">
        <f t="shared" si="1"/>
        <v>29616</v>
      </c>
      <c r="J14">
        <f t="shared" si="2"/>
        <v>31068</v>
      </c>
      <c r="K14">
        <f t="shared" si="3"/>
        <v>1248</v>
      </c>
    </row>
    <row r="15" spans="1:11">
      <c r="B15">
        <v>13</v>
      </c>
      <c r="C15">
        <v>1113</v>
      </c>
      <c r="D15">
        <v>1113</v>
      </c>
      <c r="E15">
        <v>1242</v>
      </c>
      <c r="F15">
        <v>104</v>
      </c>
      <c r="H15">
        <f t="shared" si="0"/>
        <v>14469</v>
      </c>
      <c r="I15">
        <f t="shared" si="1"/>
        <v>14469</v>
      </c>
      <c r="J15">
        <f t="shared" si="2"/>
        <v>16146</v>
      </c>
      <c r="K15">
        <f t="shared" si="3"/>
        <v>143</v>
      </c>
    </row>
    <row r="16" spans="1:11">
      <c r="B16">
        <v>14</v>
      </c>
      <c r="C16">
        <v>380</v>
      </c>
      <c r="D16">
        <v>380</v>
      </c>
      <c r="E16">
        <v>465</v>
      </c>
      <c r="F16">
        <v>11</v>
      </c>
      <c r="H16">
        <f t="shared" si="0"/>
        <v>5320</v>
      </c>
      <c r="I16">
        <f t="shared" si="1"/>
        <v>5320</v>
      </c>
      <c r="J16">
        <f t="shared" si="2"/>
        <v>6510</v>
      </c>
      <c r="K16">
        <f t="shared" si="3"/>
        <v>14</v>
      </c>
    </row>
    <row r="17" spans="1:11">
      <c r="B17">
        <v>15</v>
      </c>
      <c r="C17">
        <v>92</v>
      </c>
      <c r="D17">
        <v>92</v>
      </c>
      <c r="E17">
        <v>128</v>
      </c>
      <c r="F17">
        <v>1</v>
      </c>
      <c r="H17">
        <f t="shared" si="0"/>
        <v>1380</v>
      </c>
      <c r="I17">
        <f t="shared" si="1"/>
        <v>1380</v>
      </c>
      <c r="J17">
        <f t="shared" si="2"/>
        <v>1920</v>
      </c>
      <c r="K17">
        <f t="shared" si="3"/>
        <v>0</v>
      </c>
    </row>
    <row r="18" spans="1:11">
      <c r="B18">
        <v>16</v>
      </c>
      <c r="C18">
        <v>14</v>
      </c>
      <c r="D18">
        <v>14</v>
      </c>
      <c r="E18">
        <v>23</v>
      </c>
      <c r="H18">
        <f t="shared" si="0"/>
        <v>224</v>
      </c>
      <c r="I18">
        <f t="shared" si="1"/>
        <v>224</v>
      </c>
      <c r="J18">
        <f t="shared" si="2"/>
        <v>368</v>
      </c>
      <c r="K18">
        <f t="shared" si="3"/>
        <v>0</v>
      </c>
    </row>
    <row r="19" spans="1:11">
      <c r="B19">
        <v>17</v>
      </c>
      <c r="C19">
        <v>1</v>
      </c>
      <c r="D19">
        <v>1</v>
      </c>
      <c r="E19">
        <v>2</v>
      </c>
      <c r="H19">
        <f t="shared" si="0"/>
        <v>17</v>
      </c>
      <c r="I19">
        <f t="shared" si="1"/>
        <v>17</v>
      </c>
      <c r="J19">
        <f t="shared" si="2"/>
        <v>34</v>
      </c>
      <c r="K19">
        <f t="shared" si="3"/>
        <v>116.531379</v>
      </c>
    </row>
    <row r="20" spans="1:11">
      <c r="C20">
        <v>8.6714289999999998</v>
      </c>
      <c r="D20">
        <v>8.6714289999999998</v>
      </c>
      <c r="E20">
        <v>8.7214290000000005</v>
      </c>
      <c r="F20">
        <v>6.854787</v>
      </c>
      <c r="H20">
        <f>SUM(H2:H19)</f>
        <v>349632</v>
      </c>
      <c r="I20">
        <f t="shared" ref="I20:K20" si="4">SUM(I2:I19)</f>
        <v>349632</v>
      </c>
      <c r="J20">
        <f t="shared" si="4"/>
        <v>351648</v>
      </c>
      <c r="K20">
        <f t="shared" si="4"/>
        <v>276501.53137899999</v>
      </c>
    </row>
    <row r="21" spans="1:11">
      <c r="C21">
        <f>H20/SUM(C2:C19)</f>
        <v>8.6714285714285708</v>
      </c>
      <c r="D21">
        <f t="shared" ref="D21:F21" si="5">I20/SUM(D2:D19)</f>
        <v>8.6714285714285708</v>
      </c>
      <c r="E21">
        <f t="shared" si="5"/>
        <v>8.7214285714285715</v>
      </c>
      <c r="F21">
        <f t="shared" si="5"/>
        <v>6.8576768695188486</v>
      </c>
    </row>
    <row r="24" spans="1:11">
      <c r="A24" t="s">
        <v>6</v>
      </c>
      <c r="B24" t="s">
        <v>5</v>
      </c>
      <c r="C24" t="s">
        <v>1</v>
      </c>
      <c r="D24" t="s">
        <v>2</v>
      </c>
      <c r="E24" t="s">
        <v>3</v>
      </c>
      <c r="F24" t="s">
        <v>4</v>
      </c>
    </row>
    <row r="25" spans="1:11">
      <c r="B25">
        <v>0</v>
      </c>
      <c r="C25">
        <v>1</v>
      </c>
      <c r="D25">
        <v>1</v>
      </c>
      <c r="E25">
        <v>1</v>
      </c>
      <c r="F25">
        <v>1</v>
      </c>
      <c r="H25">
        <f>B25*C25</f>
        <v>0</v>
      </c>
      <c r="I25">
        <f>B25*D25</f>
        <v>0</v>
      </c>
      <c r="J25">
        <f>B25*E25</f>
        <v>0</v>
      </c>
      <c r="K25">
        <f>B25*F25</f>
        <v>0</v>
      </c>
    </row>
    <row r="26" spans="1:11">
      <c r="B26">
        <v>1</v>
      </c>
      <c r="C26">
        <v>15</v>
      </c>
      <c r="D26">
        <v>15</v>
      </c>
      <c r="E26">
        <v>15</v>
      </c>
      <c r="F26">
        <v>15</v>
      </c>
      <c r="H26">
        <f t="shared" ref="H26:H39" si="6">B26*C26</f>
        <v>15</v>
      </c>
      <c r="I26">
        <f t="shared" ref="I26:I39" si="7">B26*D26</f>
        <v>15</v>
      </c>
      <c r="J26">
        <f t="shared" ref="J26:J38" si="8">B26*E26</f>
        <v>15</v>
      </c>
      <c r="K26">
        <f t="shared" ref="K26:K39" si="9">B26*F26</f>
        <v>15</v>
      </c>
    </row>
    <row r="27" spans="1:11">
      <c r="B27">
        <v>2</v>
      </c>
      <c r="C27">
        <v>104</v>
      </c>
      <c r="D27">
        <v>102</v>
      </c>
      <c r="E27">
        <v>102</v>
      </c>
      <c r="F27">
        <v>107</v>
      </c>
      <c r="H27">
        <f t="shared" si="6"/>
        <v>208</v>
      </c>
      <c r="I27">
        <f t="shared" si="7"/>
        <v>204</v>
      </c>
      <c r="J27">
        <f t="shared" si="8"/>
        <v>204</v>
      </c>
      <c r="K27">
        <f t="shared" si="9"/>
        <v>214</v>
      </c>
    </row>
    <row r="28" spans="1:11">
      <c r="B28">
        <v>3</v>
      </c>
      <c r="C28">
        <v>453</v>
      </c>
      <c r="D28">
        <v>440</v>
      </c>
      <c r="E28">
        <v>440</v>
      </c>
      <c r="F28">
        <v>495</v>
      </c>
      <c r="H28">
        <f t="shared" si="6"/>
        <v>1359</v>
      </c>
      <c r="I28">
        <f t="shared" si="7"/>
        <v>1320</v>
      </c>
      <c r="J28">
        <f t="shared" si="8"/>
        <v>1320</v>
      </c>
      <c r="K28">
        <f t="shared" si="9"/>
        <v>1485</v>
      </c>
    </row>
    <row r="29" spans="1:11">
      <c r="B29">
        <v>4</v>
      </c>
      <c r="C29">
        <v>1391</v>
      </c>
      <c r="D29">
        <v>1341</v>
      </c>
      <c r="E29">
        <v>1340</v>
      </c>
      <c r="F29">
        <v>1614</v>
      </c>
      <c r="H29">
        <f t="shared" si="6"/>
        <v>5564</v>
      </c>
      <c r="I29">
        <f t="shared" si="7"/>
        <v>5364</v>
      </c>
      <c r="J29">
        <f t="shared" si="8"/>
        <v>5360</v>
      </c>
      <c r="K29">
        <f t="shared" si="9"/>
        <v>6456</v>
      </c>
    </row>
    <row r="30" spans="1:11">
      <c r="B30">
        <v>5</v>
      </c>
      <c r="C30">
        <v>3183</v>
      </c>
      <c r="D30">
        <v>3050</v>
      </c>
      <c r="E30">
        <v>3043</v>
      </c>
      <c r="F30">
        <v>3887</v>
      </c>
      <c r="H30">
        <f t="shared" si="6"/>
        <v>15915</v>
      </c>
      <c r="I30">
        <f t="shared" si="7"/>
        <v>15250</v>
      </c>
      <c r="J30">
        <f t="shared" si="8"/>
        <v>15215</v>
      </c>
      <c r="K30">
        <f t="shared" si="9"/>
        <v>19435</v>
      </c>
    </row>
    <row r="31" spans="1:11">
      <c r="B31">
        <v>6</v>
      </c>
      <c r="C31">
        <v>5615</v>
      </c>
      <c r="D31">
        <v>5361</v>
      </c>
      <c r="E31">
        <v>5345</v>
      </c>
      <c r="F31">
        <v>7066</v>
      </c>
      <c r="H31">
        <f t="shared" si="6"/>
        <v>33690</v>
      </c>
      <c r="I31">
        <f t="shared" si="7"/>
        <v>32166</v>
      </c>
      <c r="J31">
        <f t="shared" si="8"/>
        <v>32070</v>
      </c>
      <c r="K31">
        <f t="shared" si="9"/>
        <v>42396</v>
      </c>
    </row>
    <row r="32" spans="1:11">
      <c r="B32">
        <v>7</v>
      </c>
      <c r="C32">
        <v>7766</v>
      </c>
      <c r="D32">
        <v>7416</v>
      </c>
      <c r="E32">
        <v>7427</v>
      </c>
      <c r="F32">
        <v>9542</v>
      </c>
      <c r="H32">
        <f t="shared" si="6"/>
        <v>54362</v>
      </c>
      <c r="I32">
        <f t="shared" si="7"/>
        <v>51912</v>
      </c>
      <c r="J32">
        <f t="shared" si="8"/>
        <v>51989</v>
      </c>
      <c r="K32">
        <f t="shared" si="9"/>
        <v>66794</v>
      </c>
    </row>
    <row r="33" spans="1:11">
      <c r="B33">
        <v>8</v>
      </c>
      <c r="C33">
        <v>8389</v>
      </c>
      <c r="D33">
        <v>8099</v>
      </c>
      <c r="E33">
        <v>8241</v>
      </c>
      <c r="F33">
        <v>9143</v>
      </c>
      <c r="H33">
        <f t="shared" si="6"/>
        <v>67112</v>
      </c>
      <c r="I33">
        <f t="shared" si="7"/>
        <v>64792</v>
      </c>
      <c r="J33">
        <f t="shared" si="8"/>
        <v>65928</v>
      </c>
      <c r="K33">
        <f t="shared" si="9"/>
        <v>73144</v>
      </c>
    </row>
    <row r="34" spans="1:11">
      <c r="B34">
        <v>9</v>
      </c>
      <c r="C34">
        <v>6912</v>
      </c>
      <c r="D34">
        <v>6919</v>
      </c>
      <c r="E34">
        <v>7165</v>
      </c>
      <c r="F34">
        <v>5814</v>
      </c>
      <c r="H34">
        <f t="shared" si="6"/>
        <v>62208</v>
      </c>
      <c r="I34">
        <f t="shared" si="7"/>
        <v>62271</v>
      </c>
      <c r="J34">
        <f t="shared" si="8"/>
        <v>64485</v>
      </c>
      <c r="K34">
        <f t="shared" si="9"/>
        <v>52326</v>
      </c>
    </row>
    <row r="35" spans="1:11">
      <c r="B35">
        <v>10</v>
      </c>
      <c r="C35">
        <v>4179</v>
      </c>
      <c r="D35">
        <v>4524</v>
      </c>
      <c r="E35">
        <v>4599</v>
      </c>
      <c r="F35">
        <v>2213</v>
      </c>
      <c r="H35">
        <f t="shared" si="6"/>
        <v>41790</v>
      </c>
      <c r="I35">
        <f t="shared" si="7"/>
        <v>45240</v>
      </c>
      <c r="J35">
        <f t="shared" si="8"/>
        <v>45990</v>
      </c>
      <c r="K35">
        <f t="shared" si="9"/>
        <v>22130</v>
      </c>
    </row>
    <row r="36" spans="1:11">
      <c r="B36">
        <v>11</v>
      </c>
      <c r="C36">
        <v>1759</v>
      </c>
      <c r="D36">
        <v>2176</v>
      </c>
      <c r="E36">
        <v>1995</v>
      </c>
      <c r="F36">
        <v>407</v>
      </c>
      <c r="H36">
        <f t="shared" si="6"/>
        <v>19349</v>
      </c>
      <c r="I36">
        <f t="shared" si="7"/>
        <v>23936</v>
      </c>
      <c r="J36">
        <f t="shared" si="8"/>
        <v>21945</v>
      </c>
      <c r="K36">
        <f t="shared" si="9"/>
        <v>4477</v>
      </c>
    </row>
    <row r="37" spans="1:11">
      <c r="B37">
        <v>12</v>
      </c>
      <c r="C37">
        <v>477</v>
      </c>
      <c r="D37">
        <v>719</v>
      </c>
      <c r="E37">
        <v>528</v>
      </c>
      <c r="F37">
        <v>16</v>
      </c>
      <c r="H37">
        <f t="shared" si="6"/>
        <v>5724</v>
      </c>
      <c r="I37">
        <f t="shared" si="7"/>
        <v>8628</v>
      </c>
      <c r="J37">
        <f t="shared" si="8"/>
        <v>6336</v>
      </c>
      <c r="K37">
        <f t="shared" si="9"/>
        <v>192</v>
      </c>
    </row>
    <row r="38" spans="1:11">
      <c r="B38">
        <v>13</v>
      </c>
      <c r="C38">
        <v>72</v>
      </c>
      <c r="D38">
        <v>144</v>
      </c>
      <c r="E38">
        <v>75</v>
      </c>
      <c r="H38">
        <f t="shared" si="6"/>
        <v>936</v>
      </c>
      <c r="I38">
        <f t="shared" si="7"/>
        <v>1872</v>
      </c>
      <c r="J38">
        <f t="shared" si="8"/>
        <v>975</v>
      </c>
      <c r="K38">
        <f t="shared" si="9"/>
        <v>0</v>
      </c>
    </row>
    <row r="39" spans="1:11">
      <c r="B39">
        <v>14</v>
      </c>
      <c r="C39">
        <v>4</v>
      </c>
      <c r="D39">
        <v>13</v>
      </c>
      <c r="E39">
        <v>4</v>
      </c>
      <c r="H39">
        <f t="shared" si="6"/>
        <v>56</v>
      </c>
      <c r="I39">
        <f t="shared" si="7"/>
        <v>182</v>
      </c>
      <c r="J39">
        <f>B39*E39</f>
        <v>56</v>
      </c>
      <c r="K39">
        <f t="shared" si="9"/>
        <v>0</v>
      </c>
    </row>
    <row r="40" spans="1:11">
      <c r="C40">
        <f>H40/SUM(C25:C39)</f>
        <v>7.6460317460317464</v>
      </c>
      <c r="D40">
        <f t="shared" ref="D40:F40" si="10">I40/SUM(D25:D39)</f>
        <v>7.7666666666666666</v>
      </c>
      <c r="E40">
        <f t="shared" si="10"/>
        <v>7.7353174603174599</v>
      </c>
      <c r="F40">
        <f t="shared" si="10"/>
        <v>7.1692460317460318</v>
      </c>
      <c r="H40">
        <f>SUM(H25:H39)</f>
        <v>308288</v>
      </c>
      <c r="I40">
        <f t="shared" ref="I40:K40" si="11">SUM(I25:I39)</f>
        <v>313152</v>
      </c>
      <c r="J40">
        <f t="shared" si="11"/>
        <v>311888</v>
      </c>
      <c r="K40">
        <f t="shared" si="11"/>
        <v>289064</v>
      </c>
    </row>
    <row r="41" spans="1:11">
      <c r="C41">
        <v>7.6460319999999999</v>
      </c>
      <c r="D41">
        <v>7.7666700000000004</v>
      </c>
      <c r="E41">
        <v>7.7353170000000002</v>
      </c>
    </row>
    <row r="43" spans="1:11">
      <c r="A43" t="s">
        <v>7</v>
      </c>
      <c r="B43" t="s">
        <v>5</v>
      </c>
      <c r="C43" t="s">
        <v>1</v>
      </c>
      <c r="D43" t="s">
        <v>2</v>
      </c>
      <c r="E43" t="s">
        <v>3</v>
      </c>
      <c r="F43" t="s">
        <v>4</v>
      </c>
    </row>
    <row r="44" spans="1:11">
      <c r="B44">
        <v>0</v>
      </c>
      <c r="C44">
        <v>1</v>
      </c>
      <c r="D44">
        <v>1</v>
      </c>
      <c r="E44">
        <v>1</v>
      </c>
      <c r="F44">
        <v>1</v>
      </c>
      <c r="H44">
        <f>B44*C44</f>
        <v>0</v>
      </c>
      <c r="I44">
        <f>B44*D44</f>
        <v>0</v>
      </c>
      <c r="J44">
        <f>B44*E44</f>
        <v>0</v>
      </c>
      <c r="K44">
        <f>B44*F44</f>
        <v>0</v>
      </c>
    </row>
    <row r="45" spans="1:11">
      <c r="B45">
        <v>1</v>
      </c>
      <c r="C45">
        <v>15</v>
      </c>
      <c r="D45">
        <v>15</v>
      </c>
      <c r="E45">
        <v>15</v>
      </c>
      <c r="F45">
        <v>15</v>
      </c>
      <c r="H45">
        <f t="shared" ref="H45:H59" si="12">B45*C45</f>
        <v>15</v>
      </c>
      <c r="I45">
        <f t="shared" ref="I45:I59" si="13">B45*D45</f>
        <v>15</v>
      </c>
      <c r="J45">
        <f t="shared" ref="J45:J59" si="14">B45*E45</f>
        <v>15</v>
      </c>
      <c r="K45">
        <f t="shared" ref="K45:K59" si="15">B45*F45</f>
        <v>15</v>
      </c>
    </row>
    <row r="46" spans="1:11">
      <c r="B46">
        <v>2</v>
      </c>
      <c r="C46">
        <v>104</v>
      </c>
      <c r="D46">
        <v>101</v>
      </c>
      <c r="E46">
        <v>102</v>
      </c>
      <c r="F46">
        <v>107</v>
      </c>
      <c r="H46">
        <f t="shared" si="12"/>
        <v>208</v>
      </c>
      <c r="I46">
        <f t="shared" si="13"/>
        <v>202</v>
      </c>
      <c r="J46">
        <f t="shared" si="14"/>
        <v>204</v>
      </c>
      <c r="K46">
        <f t="shared" si="15"/>
        <v>214</v>
      </c>
    </row>
    <row r="47" spans="1:11">
      <c r="B47">
        <v>3</v>
      </c>
      <c r="C47">
        <v>455</v>
      </c>
      <c r="D47">
        <v>446</v>
      </c>
      <c r="E47">
        <v>442</v>
      </c>
      <c r="F47">
        <v>500</v>
      </c>
      <c r="H47">
        <f t="shared" si="12"/>
        <v>1365</v>
      </c>
      <c r="I47">
        <f t="shared" si="13"/>
        <v>1338</v>
      </c>
      <c r="J47">
        <f t="shared" si="14"/>
        <v>1326</v>
      </c>
      <c r="K47">
        <f t="shared" si="15"/>
        <v>1500</v>
      </c>
    </row>
    <row r="48" spans="1:11">
      <c r="B48">
        <v>4</v>
      </c>
      <c r="C48">
        <v>1402</v>
      </c>
      <c r="D48">
        <v>1426</v>
      </c>
      <c r="E48">
        <v>1405</v>
      </c>
      <c r="F48">
        <v>1654</v>
      </c>
      <c r="H48">
        <f t="shared" si="12"/>
        <v>5608</v>
      </c>
      <c r="I48">
        <f t="shared" si="13"/>
        <v>5704</v>
      </c>
      <c r="J48">
        <f t="shared" si="14"/>
        <v>5620</v>
      </c>
      <c r="K48">
        <f t="shared" si="15"/>
        <v>6616</v>
      </c>
    </row>
    <row r="49" spans="1:11">
      <c r="B49">
        <v>5</v>
      </c>
      <c r="C49">
        <v>3204</v>
      </c>
      <c r="D49">
        <v>3459</v>
      </c>
      <c r="E49">
        <v>3196</v>
      </c>
      <c r="F49">
        <v>3993</v>
      </c>
      <c r="H49">
        <f t="shared" si="12"/>
        <v>16020</v>
      </c>
      <c r="I49">
        <f t="shared" si="13"/>
        <v>17295</v>
      </c>
      <c r="J49">
        <f t="shared" si="14"/>
        <v>15980</v>
      </c>
      <c r="K49">
        <f t="shared" si="15"/>
        <v>19965</v>
      </c>
    </row>
    <row r="50" spans="1:11">
      <c r="B50">
        <v>6</v>
      </c>
      <c r="C50">
        <v>5610</v>
      </c>
      <c r="D50">
        <v>6008</v>
      </c>
      <c r="E50">
        <v>5676</v>
      </c>
      <c r="F50">
        <v>7278</v>
      </c>
      <c r="H50">
        <f t="shared" si="12"/>
        <v>33660</v>
      </c>
      <c r="I50">
        <f t="shared" si="13"/>
        <v>36048</v>
      </c>
      <c r="J50">
        <f t="shared" si="14"/>
        <v>34056</v>
      </c>
      <c r="K50">
        <f t="shared" si="15"/>
        <v>43668</v>
      </c>
    </row>
    <row r="51" spans="1:11">
      <c r="B51">
        <v>7</v>
      </c>
      <c r="C51">
        <v>7670</v>
      </c>
      <c r="D51">
        <v>8199</v>
      </c>
      <c r="E51">
        <v>7854</v>
      </c>
      <c r="F51">
        <v>9703</v>
      </c>
      <c r="H51">
        <f t="shared" si="12"/>
        <v>53690</v>
      </c>
      <c r="I51">
        <f t="shared" si="13"/>
        <v>57393</v>
      </c>
      <c r="J51">
        <f t="shared" si="14"/>
        <v>54978</v>
      </c>
      <c r="K51">
        <f t="shared" si="15"/>
        <v>67921</v>
      </c>
    </row>
    <row r="52" spans="1:11">
      <c r="B52">
        <v>8</v>
      </c>
      <c r="C52">
        <v>8221</v>
      </c>
      <c r="D52">
        <v>8548</v>
      </c>
      <c r="E52">
        <v>8691</v>
      </c>
      <c r="F52">
        <v>9106</v>
      </c>
      <c r="H52">
        <f t="shared" si="12"/>
        <v>65768</v>
      </c>
      <c r="I52">
        <f t="shared" si="13"/>
        <v>68384</v>
      </c>
      <c r="J52">
        <f t="shared" si="14"/>
        <v>69528</v>
      </c>
      <c r="K52">
        <f t="shared" si="15"/>
        <v>72848</v>
      </c>
    </row>
    <row r="53" spans="1:11">
      <c r="B53">
        <v>9</v>
      </c>
      <c r="C53">
        <v>6829</v>
      </c>
      <c r="D53">
        <v>6803</v>
      </c>
      <c r="E53">
        <v>7088</v>
      </c>
      <c r="F53">
        <v>5596</v>
      </c>
      <c r="H53">
        <f t="shared" si="12"/>
        <v>61461</v>
      </c>
      <c r="I53">
        <f t="shared" si="13"/>
        <v>61227</v>
      </c>
      <c r="J53">
        <f t="shared" si="14"/>
        <v>63792</v>
      </c>
      <c r="K53">
        <f t="shared" si="15"/>
        <v>50364</v>
      </c>
    </row>
    <row r="54" spans="1:11">
      <c r="B54">
        <v>10</v>
      </c>
      <c r="C54">
        <v>4267</v>
      </c>
      <c r="D54">
        <v>3821</v>
      </c>
      <c r="E54">
        <v>4051</v>
      </c>
      <c r="F54">
        <v>2031</v>
      </c>
      <c r="H54">
        <f t="shared" si="12"/>
        <v>42670</v>
      </c>
      <c r="I54">
        <f t="shared" si="13"/>
        <v>38210</v>
      </c>
      <c r="J54">
        <f t="shared" si="14"/>
        <v>40510</v>
      </c>
      <c r="K54">
        <f t="shared" si="15"/>
        <v>20310</v>
      </c>
    </row>
    <row r="55" spans="1:11">
      <c r="B55">
        <v>11</v>
      </c>
      <c r="C55">
        <v>1901</v>
      </c>
      <c r="D55">
        <v>1258</v>
      </c>
      <c r="E55">
        <v>1421</v>
      </c>
      <c r="F55">
        <v>321</v>
      </c>
      <c r="H55">
        <f t="shared" si="12"/>
        <v>20911</v>
      </c>
      <c r="I55">
        <f t="shared" si="13"/>
        <v>13838</v>
      </c>
      <c r="J55">
        <f t="shared" si="14"/>
        <v>15631</v>
      </c>
      <c r="K55">
        <f t="shared" si="15"/>
        <v>3531</v>
      </c>
    </row>
    <row r="56" spans="1:11">
      <c r="B56">
        <v>12</v>
      </c>
      <c r="C56">
        <v>550</v>
      </c>
      <c r="D56">
        <v>218</v>
      </c>
      <c r="E56">
        <v>340</v>
      </c>
      <c r="F56">
        <v>15</v>
      </c>
      <c r="H56">
        <f t="shared" si="12"/>
        <v>6600</v>
      </c>
      <c r="I56">
        <f t="shared" si="13"/>
        <v>2616</v>
      </c>
      <c r="J56">
        <f t="shared" si="14"/>
        <v>4080</v>
      </c>
      <c r="K56">
        <f t="shared" si="15"/>
        <v>180</v>
      </c>
    </row>
    <row r="57" spans="1:11">
      <c r="B57">
        <v>13</v>
      </c>
      <c r="C57">
        <v>87</v>
      </c>
      <c r="D57">
        <v>17</v>
      </c>
      <c r="E57">
        <v>35</v>
      </c>
      <c r="H57">
        <f t="shared" si="12"/>
        <v>1131</v>
      </c>
      <c r="I57">
        <f t="shared" si="13"/>
        <v>221</v>
      </c>
      <c r="J57">
        <f t="shared" si="14"/>
        <v>455</v>
      </c>
      <c r="K57">
        <f t="shared" si="15"/>
        <v>0</v>
      </c>
    </row>
    <row r="58" spans="1:11">
      <c r="B58">
        <v>14</v>
      </c>
      <c r="C58">
        <v>5</v>
      </c>
      <c r="E58">
        <v>2</v>
      </c>
      <c r="H58">
        <f t="shared" si="12"/>
        <v>70</v>
      </c>
      <c r="I58">
        <f t="shared" si="13"/>
        <v>0</v>
      </c>
      <c r="J58">
        <f t="shared" si="14"/>
        <v>28</v>
      </c>
      <c r="K58">
        <f t="shared" si="15"/>
        <v>0</v>
      </c>
    </row>
    <row r="59" spans="1:11">
      <c r="B59">
        <v>15</v>
      </c>
      <c r="E59">
        <v>1</v>
      </c>
      <c r="H59">
        <f t="shared" si="12"/>
        <v>0</v>
      </c>
      <c r="I59">
        <f t="shared" si="13"/>
        <v>0</v>
      </c>
      <c r="J59">
        <f t="shared" si="14"/>
        <v>15</v>
      </c>
      <c r="K59">
        <f t="shared" si="15"/>
        <v>0</v>
      </c>
    </row>
    <row r="60" spans="1:11">
      <c r="C60">
        <f>H60/SUM(C44:C59)</f>
        <v>7.6678901812951068</v>
      </c>
      <c r="D60">
        <f t="shared" ref="D60:F60" si="16">I60/SUM(D44:D59)</f>
        <v>7.5022569444444445</v>
      </c>
      <c r="E60">
        <f t="shared" si="16"/>
        <v>7.5946924603174599</v>
      </c>
      <c r="F60">
        <f t="shared" si="16"/>
        <v>7.1213293650793652</v>
      </c>
      <c r="H60">
        <f>SUM(H44:H59)</f>
        <v>309177</v>
      </c>
      <c r="I60">
        <f t="shared" ref="I60:K60" si="17">SUM(I44:I59)</f>
        <v>302491</v>
      </c>
      <c r="J60">
        <f t="shared" si="17"/>
        <v>306218</v>
      </c>
      <c r="K60">
        <f t="shared" si="17"/>
        <v>287132</v>
      </c>
    </row>
    <row r="63" spans="1:11">
      <c r="A63" t="s">
        <v>8</v>
      </c>
      <c r="B63" t="s">
        <v>5</v>
      </c>
      <c r="C63" t="s">
        <v>1</v>
      </c>
      <c r="D63" t="s">
        <v>2</v>
      </c>
      <c r="E63" t="s">
        <v>3</v>
      </c>
      <c r="F63" t="s">
        <v>4</v>
      </c>
    </row>
    <row r="64" spans="1:11">
      <c r="B64">
        <v>0</v>
      </c>
      <c r="C64">
        <v>1</v>
      </c>
      <c r="D64">
        <v>1</v>
      </c>
      <c r="E64">
        <v>1</v>
      </c>
      <c r="F64">
        <v>1</v>
      </c>
      <c r="H64">
        <f>C64*B64</f>
        <v>0</v>
      </c>
    </row>
    <row r="65" spans="1:14">
      <c r="B65">
        <v>1</v>
      </c>
      <c r="C65">
        <v>15</v>
      </c>
      <c r="D65">
        <v>15</v>
      </c>
      <c r="E65">
        <v>15</v>
      </c>
      <c r="F65">
        <v>15</v>
      </c>
      <c r="H65">
        <f t="shared" ref="H65:H76" si="18">C65*B65</f>
        <v>15</v>
      </c>
    </row>
    <row r="66" spans="1:14">
      <c r="B66">
        <v>2</v>
      </c>
      <c r="C66">
        <v>121</v>
      </c>
      <c r="D66">
        <v>119</v>
      </c>
      <c r="E66">
        <v>117</v>
      </c>
      <c r="F66">
        <v>119</v>
      </c>
      <c r="H66">
        <f t="shared" si="18"/>
        <v>242</v>
      </c>
    </row>
    <row r="67" spans="1:14">
      <c r="B67">
        <v>3</v>
      </c>
      <c r="C67">
        <v>650</v>
      </c>
      <c r="D67">
        <v>621</v>
      </c>
      <c r="E67">
        <v>597</v>
      </c>
      <c r="F67">
        <v>632</v>
      </c>
      <c r="H67">
        <f t="shared" si="18"/>
        <v>1950</v>
      </c>
    </row>
    <row r="68" spans="1:14">
      <c r="B68">
        <v>4</v>
      </c>
      <c r="C68">
        <v>2375</v>
      </c>
      <c r="D68">
        <v>2311</v>
      </c>
      <c r="E68">
        <v>2121</v>
      </c>
      <c r="F68">
        <v>2371</v>
      </c>
      <c r="H68">
        <f t="shared" si="18"/>
        <v>9500</v>
      </c>
    </row>
    <row r="69" spans="1:14">
      <c r="B69">
        <v>5</v>
      </c>
      <c r="C69">
        <v>5945</v>
      </c>
      <c r="D69">
        <v>5928</v>
      </c>
      <c r="E69">
        <v>5287</v>
      </c>
      <c r="F69">
        <v>6146</v>
      </c>
      <c r="H69">
        <f t="shared" si="18"/>
        <v>29725</v>
      </c>
    </row>
    <row r="70" spans="1:14">
      <c r="B70">
        <v>6</v>
      </c>
      <c r="C70">
        <v>10169</v>
      </c>
      <c r="D70">
        <v>10416</v>
      </c>
      <c r="E70">
        <v>9826</v>
      </c>
      <c r="F70">
        <v>10803</v>
      </c>
      <c r="H70">
        <f t="shared" si="18"/>
        <v>61014</v>
      </c>
    </row>
    <row r="71" spans="1:14">
      <c r="B71">
        <v>7</v>
      </c>
      <c r="C71">
        <v>11206</v>
      </c>
      <c r="D71">
        <v>11337</v>
      </c>
      <c r="E71">
        <v>11979</v>
      </c>
      <c r="F71">
        <v>11683</v>
      </c>
      <c r="H71">
        <f t="shared" si="18"/>
        <v>78442</v>
      </c>
    </row>
    <row r="72" spans="1:14">
      <c r="B72">
        <v>8</v>
      </c>
      <c r="C72">
        <v>6944</v>
      </c>
      <c r="D72">
        <v>6872</v>
      </c>
      <c r="E72">
        <v>7614</v>
      </c>
      <c r="F72">
        <v>6430</v>
      </c>
      <c r="H72">
        <f t="shared" si="18"/>
        <v>55552</v>
      </c>
    </row>
    <row r="73" spans="1:14">
      <c r="B73">
        <v>9</v>
      </c>
      <c r="C73">
        <v>2312</v>
      </c>
      <c r="D73">
        <v>2303</v>
      </c>
      <c r="E73">
        <v>2466</v>
      </c>
      <c r="F73">
        <v>1888</v>
      </c>
      <c r="H73">
        <f t="shared" si="18"/>
        <v>20808</v>
      </c>
    </row>
    <row r="74" spans="1:14">
      <c r="B74">
        <v>10</v>
      </c>
      <c r="C74">
        <v>493</v>
      </c>
      <c r="D74">
        <v>353</v>
      </c>
      <c r="E74">
        <v>283</v>
      </c>
      <c r="F74">
        <v>223</v>
      </c>
      <c r="H74">
        <f t="shared" si="18"/>
        <v>4930</v>
      </c>
    </row>
    <row r="75" spans="1:14">
      <c r="B75">
        <v>11</v>
      </c>
      <c r="C75">
        <v>86</v>
      </c>
      <c r="D75">
        <v>44</v>
      </c>
      <c r="E75">
        <v>14</v>
      </c>
      <c r="F75">
        <v>9</v>
      </c>
      <c r="H75">
        <f t="shared" si="18"/>
        <v>946</v>
      </c>
    </row>
    <row r="76" spans="1:14">
      <c r="B76">
        <v>12</v>
      </c>
      <c r="C76">
        <v>3</v>
      </c>
      <c r="H76">
        <f t="shared" si="18"/>
        <v>36</v>
      </c>
    </row>
    <row r="77" spans="1:14">
      <c r="C77">
        <f>H77/SUM(C64:C76)</f>
        <v>6.5267857142857144</v>
      </c>
      <c r="D77">
        <v>6.5122023809523801</v>
      </c>
      <c r="E77">
        <v>6.5937003968253904</v>
      </c>
      <c r="F77">
        <v>6.4415426587301496</v>
      </c>
      <c r="H77">
        <f>SUM(H64:H76)</f>
        <v>263160</v>
      </c>
    </row>
    <row r="80" spans="1:14">
      <c r="A80" t="s">
        <v>9</v>
      </c>
      <c r="B80" t="s">
        <v>5</v>
      </c>
      <c r="C80" t="s">
        <v>2</v>
      </c>
      <c r="D80" t="s">
        <v>3</v>
      </c>
      <c r="E80" t="s">
        <v>4</v>
      </c>
      <c r="J80" t="s">
        <v>11</v>
      </c>
      <c r="K80" t="s">
        <v>10</v>
      </c>
      <c r="L80" t="s">
        <v>12</v>
      </c>
      <c r="M80" t="s">
        <v>3</v>
      </c>
      <c r="N80" t="s">
        <v>4</v>
      </c>
    </row>
    <row r="81" spans="2:14">
      <c r="B81">
        <v>0</v>
      </c>
      <c r="C81">
        <v>256</v>
      </c>
      <c r="D81">
        <v>256</v>
      </c>
      <c r="E81">
        <v>256</v>
      </c>
      <c r="H81">
        <f>B81*C81</f>
        <v>0</v>
      </c>
      <c r="I81">
        <f>B81*D81</f>
        <v>0</v>
      </c>
      <c r="K81">
        <v>0</v>
      </c>
      <c r="L81">
        <v>0</v>
      </c>
      <c r="M81">
        <v>0</v>
      </c>
      <c r="N81">
        <v>0</v>
      </c>
    </row>
    <row r="82" spans="2:14">
      <c r="B82">
        <v>1</v>
      </c>
      <c r="C82">
        <v>2304</v>
      </c>
      <c r="D82">
        <v>2304</v>
      </c>
      <c r="E82">
        <v>2304</v>
      </c>
      <c r="H82">
        <f t="shared" ref="H82:H98" si="19">B82*C82</f>
        <v>2304</v>
      </c>
      <c r="I82">
        <f t="shared" ref="I82:I98" si="20">B82*D82</f>
        <v>2304</v>
      </c>
      <c r="K82">
        <v>1</v>
      </c>
      <c r="L82">
        <v>1.5</v>
      </c>
      <c r="M82">
        <v>1.5</v>
      </c>
      <c r="N82">
        <v>1.5</v>
      </c>
    </row>
    <row r="83" spans="2:14">
      <c r="B83">
        <v>2</v>
      </c>
      <c r="C83">
        <v>11812</v>
      </c>
      <c r="D83">
        <v>11715</v>
      </c>
      <c r="E83">
        <v>12050</v>
      </c>
      <c r="H83">
        <f t="shared" si="19"/>
        <v>23624</v>
      </c>
      <c r="I83">
        <f t="shared" si="20"/>
        <v>23430</v>
      </c>
      <c r="K83">
        <v>2</v>
      </c>
      <c r="L83">
        <v>2.9266581632653001</v>
      </c>
      <c r="M83">
        <v>2.94132653061224</v>
      </c>
      <c r="N83">
        <v>2.88010204081632</v>
      </c>
    </row>
    <row r="84" spans="2:14">
      <c r="B84">
        <v>3</v>
      </c>
      <c r="C84">
        <v>39067</v>
      </c>
      <c r="D84">
        <v>38055</v>
      </c>
      <c r="E84">
        <v>41673</v>
      </c>
      <c r="H84">
        <f t="shared" si="19"/>
        <v>117201</v>
      </c>
      <c r="I84">
        <f t="shared" si="20"/>
        <v>114165</v>
      </c>
      <c r="K84">
        <v>3</v>
      </c>
      <c r="L84">
        <v>4.2801339285714199</v>
      </c>
      <c r="M84">
        <v>4.2936862244897904</v>
      </c>
      <c r="N84">
        <v>4.1506696428571397</v>
      </c>
    </row>
    <row r="85" spans="2:14">
      <c r="B85">
        <v>4</v>
      </c>
      <c r="C85">
        <v>96419</v>
      </c>
      <c r="D85">
        <v>92442</v>
      </c>
      <c r="E85">
        <v>107261</v>
      </c>
      <c r="H85">
        <f t="shared" si="19"/>
        <v>385676</v>
      </c>
      <c r="I85">
        <f t="shared" si="20"/>
        <v>369768</v>
      </c>
      <c r="K85">
        <v>4</v>
      </c>
      <c r="L85">
        <v>5.5003741496598604</v>
      </c>
      <c r="M85">
        <v>5.5394472789115596</v>
      </c>
      <c r="N85">
        <v>5.2740986394557803</v>
      </c>
    </row>
    <row r="86" spans="2:14">
      <c r="B86">
        <v>5</v>
      </c>
      <c r="C86">
        <v>179203</v>
      </c>
      <c r="D86">
        <v>171513</v>
      </c>
      <c r="E86">
        <v>204523</v>
      </c>
      <c r="H86">
        <f t="shared" si="19"/>
        <v>896015</v>
      </c>
      <c r="I86">
        <f t="shared" si="20"/>
        <v>857565</v>
      </c>
      <c r="K86">
        <v>5</v>
      </c>
      <c r="L86">
        <v>6.5537627551020403</v>
      </c>
      <c r="M86">
        <v>6.6128002763605398</v>
      </c>
      <c r="N86">
        <v>6.2364370748299303</v>
      </c>
    </row>
    <row r="87" spans="2:14">
      <c r="B87">
        <v>6</v>
      </c>
      <c r="C87">
        <v>252311</v>
      </c>
      <c r="D87">
        <v>245267</v>
      </c>
      <c r="E87">
        <v>289762</v>
      </c>
      <c r="H87">
        <f t="shared" si="19"/>
        <v>1513866</v>
      </c>
      <c r="I87">
        <f t="shared" si="20"/>
        <v>1471602</v>
      </c>
      <c r="K87">
        <v>6</v>
      </c>
      <c r="L87">
        <v>7.3539895124716503</v>
      </c>
      <c r="M87">
        <v>7.4318664965986398</v>
      </c>
      <c r="N87">
        <v>6.9776342828798104</v>
      </c>
    </row>
    <row r="88" spans="2:14">
      <c r="B88">
        <v>7</v>
      </c>
      <c r="C88">
        <v>277601</v>
      </c>
      <c r="D88">
        <v>277713</v>
      </c>
      <c r="E88">
        <v>309577</v>
      </c>
      <c r="H88">
        <f t="shared" si="19"/>
        <v>1943207</v>
      </c>
      <c r="I88">
        <f t="shared" si="20"/>
        <v>1943991</v>
      </c>
      <c r="K88">
        <v>7</v>
      </c>
      <c r="L88">
        <v>7.7646174355158699</v>
      </c>
      <c r="M88">
        <v>7.7976004464285698</v>
      </c>
      <c r="N88">
        <v>7.3621155753968202</v>
      </c>
    </row>
    <row r="89" spans="2:14">
      <c r="B89">
        <v>8</v>
      </c>
      <c r="C89">
        <v>243871</v>
      </c>
      <c r="D89">
        <v>249877</v>
      </c>
      <c r="E89">
        <v>245532</v>
      </c>
      <c r="H89">
        <f t="shared" si="19"/>
        <v>1950968</v>
      </c>
      <c r="I89">
        <f t="shared" si="20"/>
        <v>1999016</v>
      </c>
      <c r="K89">
        <v>8</v>
      </c>
      <c r="L89">
        <v>7.3086557539682504</v>
      </c>
      <c r="M89">
        <v>7.3886904761904697</v>
      </c>
      <c r="N89">
        <v>7.0687251984126904</v>
      </c>
    </row>
    <row r="90" spans="2:14">
      <c r="B90">
        <v>9</v>
      </c>
      <c r="C90">
        <v>171925</v>
      </c>
      <c r="D90">
        <v>177614</v>
      </c>
      <c r="E90">
        <v>142914</v>
      </c>
      <c r="H90">
        <f t="shared" si="19"/>
        <v>1547325</v>
      </c>
      <c r="I90">
        <f t="shared" si="20"/>
        <v>1598526</v>
      </c>
    </row>
    <row r="91" spans="2:14">
      <c r="B91">
        <v>10</v>
      </c>
      <c r="C91">
        <v>98476</v>
      </c>
      <c r="D91">
        <v>103251</v>
      </c>
      <c r="E91">
        <v>61588</v>
      </c>
      <c r="H91">
        <f t="shared" si="19"/>
        <v>984760</v>
      </c>
      <c r="I91">
        <f t="shared" si="20"/>
        <v>1032510</v>
      </c>
    </row>
    <row r="92" spans="2:14">
      <c r="B92">
        <v>11</v>
      </c>
      <c r="C92">
        <v>45463</v>
      </c>
      <c r="D92">
        <v>47577</v>
      </c>
      <c r="E92">
        <v>19088</v>
      </c>
      <c r="H92">
        <f t="shared" si="19"/>
        <v>500093</v>
      </c>
      <c r="I92">
        <f t="shared" si="20"/>
        <v>523347</v>
      </c>
    </row>
    <row r="93" spans="2:14">
      <c r="B93">
        <v>12</v>
      </c>
      <c r="C93">
        <v>16919</v>
      </c>
      <c r="D93">
        <v>17805</v>
      </c>
      <c r="E93">
        <v>4400</v>
      </c>
      <c r="H93">
        <f t="shared" si="19"/>
        <v>203028</v>
      </c>
      <c r="I93">
        <f t="shared" si="20"/>
        <v>213660</v>
      </c>
    </row>
    <row r="94" spans="2:14">
      <c r="B94">
        <v>13</v>
      </c>
      <c r="C94">
        <v>4906</v>
      </c>
      <c r="D94">
        <v>5117</v>
      </c>
      <c r="E94">
        <v>728</v>
      </c>
      <c r="H94">
        <f t="shared" si="19"/>
        <v>63778</v>
      </c>
      <c r="I94">
        <f t="shared" si="20"/>
        <v>66521</v>
      </c>
    </row>
    <row r="95" spans="2:14">
      <c r="B95">
        <v>14</v>
      </c>
      <c r="C95">
        <v>1016</v>
      </c>
      <c r="D95">
        <v>1047</v>
      </c>
      <c r="E95">
        <v>71</v>
      </c>
      <c r="H95">
        <f t="shared" si="19"/>
        <v>14224</v>
      </c>
      <c r="I95">
        <f t="shared" si="20"/>
        <v>14658</v>
      </c>
    </row>
    <row r="96" spans="2:14">
      <c r="B96">
        <v>15</v>
      </c>
      <c r="C96">
        <v>154</v>
      </c>
      <c r="D96">
        <v>167</v>
      </c>
      <c r="E96">
        <v>2</v>
      </c>
      <c r="H96">
        <f t="shared" si="19"/>
        <v>2310</v>
      </c>
      <c r="I96">
        <f t="shared" si="20"/>
        <v>2505</v>
      </c>
    </row>
    <row r="97" spans="1:16">
      <c r="B97">
        <v>16</v>
      </c>
      <c r="C97">
        <v>25</v>
      </c>
      <c r="D97">
        <v>9</v>
      </c>
      <c r="H97">
        <f t="shared" si="19"/>
        <v>400</v>
      </c>
      <c r="I97">
        <f t="shared" si="20"/>
        <v>144</v>
      </c>
    </row>
    <row r="98" spans="1:16">
      <c r="B98">
        <v>17</v>
      </c>
      <c r="C98">
        <v>1</v>
      </c>
      <c r="H98">
        <f t="shared" si="19"/>
        <v>17</v>
      </c>
      <c r="I98">
        <f t="shared" si="20"/>
        <v>0</v>
      </c>
    </row>
    <row r="99" spans="1:16">
      <c r="C99">
        <f>H100/SUM(C81:C98)</f>
        <v>7.0393229240724162</v>
      </c>
      <c r="D99">
        <f>I100/SUM(D81:D98)</f>
        <v>7.0982216491448806</v>
      </c>
      <c r="E99">
        <v>6.6921807080248703</v>
      </c>
    </row>
    <row r="100" spans="1:16">
      <c r="H100">
        <f>SUM(H81:H98)</f>
        <v>10148796</v>
      </c>
      <c r="I100">
        <f>SUM(I81:I98)</f>
        <v>10233712</v>
      </c>
    </row>
    <row r="103" spans="1:16">
      <c r="A103" t="s">
        <v>13</v>
      </c>
      <c r="B103" t="s">
        <v>5</v>
      </c>
      <c r="C103" t="s">
        <v>2</v>
      </c>
      <c r="D103" t="s">
        <v>3</v>
      </c>
      <c r="E103" t="s">
        <v>4</v>
      </c>
      <c r="F103" t="s">
        <v>16</v>
      </c>
      <c r="G103" t="s">
        <v>17</v>
      </c>
      <c r="J103" t="s">
        <v>11</v>
      </c>
      <c r="K103" t="s">
        <v>10</v>
      </c>
      <c r="L103" t="s">
        <v>12</v>
      </c>
      <c r="M103" t="s">
        <v>3</v>
      </c>
      <c r="N103" t="s">
        <v>4</v>
      </c>
      <c r="O103" t="s">
        <v>16</v>
      </c>
      <c r="P103" t="s">
        <v>17</v>
      </c>
    </row>
    <row r="104" spans="1:16">
      <c r="B104">
        <v>0</v>
      </c>
      <c r="C104">
        <v>256</v>
      </c>
      <c r="D104">
        <v>256</v>
      </c>
      <c r="E104">
        <v>256</v>
      </c>
      <c r="F104">
        <v>256</v>
      </c>
      <c r="G104">
        <v>256</v>
      </c>
      <c r="H104">
        <f>B104*C104</f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>
      <c r="B105">
        <v>1</v>
      </c>
      <c r="C105">
        <v>2304</v>
      </c>
      <c r="D105">
        <v>2304</v>
      </c>
      <c r="E105">
        <v>2304</v>
      </c>
      <c r="F105">
        <v>2304</v>
      </c>
      <c r="G105">
        <v>2304</v>
      </c>
      <c r="H105">
        <f t="shared" ref="H105:H121" si="21">B105*C105</f>
        <v>2304</v>
      </c>
      <c r="K105">
        <v>1</v>
      </c>
      <c r="L105">
        <v>1.5</v>
      </c>
      <c r="M105">
        <v>1.5</v>
      </c>
      <c r="N105">
        <v>1.5</v>
      </c>
      <c r="O105">
        <v>1.5</v>
      </c>
      <c r="P105">
        <v>1.5</v>
      </c>
    </row>
    <row r="106" spans="1:16">
      <c r="B106">
        <v>2</v>
      </c>
      <c r="C106">
        <v>11664</v>
      </c>
      <c r="D106">
        <v>11568</v>
      </c>
      <c r="E106">
        <v>11904</v>
      </c>
      <c r="F106">
        <v>11664</v>
      </c>
      <c r="G106">
        <v>11000</v>
      </c>
      <c r="H106">
        <f t="shared" si="21"/>
        <v>23328</v>
      </c>
      <c r="K106">
        <v>2</v>
      </c>
      <c r="L106">
        <v>2.9381377551020398</v>
      </c>
      <c r="M106">
        <v>2.94132653061224</v>
      </c>
      <c r="N106">
        <v>2.8832908163265301</v>
      </c>
      <c r="O106">
        <v>2.9394132653099998</v>
      </c>
      <c r="P106">
        <v>2.9292091836699998</v>
      </c>
    </row>
    <row r="107" spans="1:16">
      <c r="B107">
        <v>3</v>
      </c>
      <c r="C107">
        <v>39552</v>
      </c>
      <c r="D107">
        <v>38768</v>
      </c>
      <c r="E107">
        <v>42184</v>
      </c>
      <c r="F107">
        <v>39424</v>
      </c>
      <c r="G107">
        <v>35033</v>
      </c>
      <c r="H107">
        <f t="shared" si="21"/>
        <v>118656</v>
      </c>
      <c r="K107">
        <v>3</v>
      </c>
      <c r="L107">
        <v>4.2907100340135997</v>
      </c>
      <c r="M107">
        <v>4.3012861394557804</v>
      </c>
      <c r="N107">
        <v>4.1397746598639404</v>
      </c>
      <c r="O107">
        <v>4.2934736394600002</v>
      </c>
      <c r="P107">
        <v>4.2776892006800002</v>
      </c>
    </row>
    <row r="108" spans="1:16">
      <c r="B108">
        <v>4</v>
      </c>
      <c r="C108">
        <v>95890</v>
      </c>
      <c r="D108">
        <v>93588</v>
      </c>
      <c r="E108">
        <v>108505</v>
      </c>
      <c r="F108">
        <v>95486</v>
      </c>
      <c r="G108">
        <v>82247</v>
      </c>
      <c r="H108">
        <f t="shared" si="21"/>
        <v>383560</v>
      </c>
      <c r="K108">
        <v>4</v>
      </c>
      <c r="L108">
        <v>5.5226530612244797</v>
      </c>
      <c r="M108">
        <v>5.5444812925170002</v>
      </c>
      <c r="N108">
        <v>5.2545493197278903</v>
      </c>
      <c r="O108">
        <v>5.5263095238100002</v>
      </c>
      <c r="P108">
        <v>5.53102891156</v>
      </c>
    </row>
    <row r="109" spans="1:16">
      <c r="B109">
        <v>5</v>
      </c>
      <c r="C109">
        <v>175180</v>
      </c>
      <c r="D109">
        <v>172170</v>
      </c>
      <c r="E109">
        <v>209600</v>
      </c>
      <c r="F109">
        <v>174699</v>
      </c>
      <c r="G109">
        <v>151127</v>
      </c>
      <c r="H109">
        <f t="shared" si="21"/>
        <v>875900</v>
      </c>
      <c r="K109">
        <v>5</v>
      </c>
      <c r="L109">
        <v>6.5826238307823104</v>
      </c>
      <c r="M109">
        <v>6.6140837585033996</v>
      </c>
      <c r="N109">
        <v>6.1976801658163199</v>
      </c>
      <c r="O109">
        <v>6.5861341411599996</v>
      </c>
      <c r="P109">
        <v>6.6628348214299997</v>
      </c>
    </row>
    <row r="110" spans="1:16">
      <c r="B110">
        <v>6</v>
      </c>
      <c r="C110">
        <v>246944</v>
      </c>
      <c r="D110">
        <v>246441</v>
      </c>
      <c r="E110">
        <v>300439</v>
      </c>
      <c r="F110">
        <v>247412</v>
      </c>
      <c r="G110">
        <v>222157</v>
      </c>
      <c r="H110">
        <f t="shared" si="21"/>
        <v>1481664</v>
      </c>
      <c r="K110">
        <v>6</v>
      </c>
      <c r="L110">
        <v>7.3937145691609896</v>
      </c>
      <c r="M110">
        <v>7.41267361111111</v>
      </c>
      <c r="N110">
        <v>6.9106859410430799</v>
      </c>
      <c r="O110">
        <v>7.3933815192700001</v>
      </c>
      <c r="P110">
        <v>7.6218714569200001</v>
      </c>
    </row>
    <row r="111" spans="1:16">
      <c r="B111">
        <v>7</v>
      </c>
      <c r="C111">
        <v>274555</v>
      </c>
      <c r="D111">
        <v>278506</v>
      </c>
      <c r="E111">
        <v>316812</v>
      </c>
      <c r="F111">
        <v>275659</v>
      </c>
      <c r="G111">
        <v>264336</v>
      </c>
      <c r="H111">
        <f t="shared" si="21"/>
        <v>1921885</v>
      </c>
      <c r="K111">
        <v>7</v>
      </c>
      <c r="L111">
        <v>7.81460503472222</v>
      </c>
      <c r="M111">
        <v>7.7519097222222202</v>
      </c>
      <c r="N111">
        <v>7.2730716765872998</v>
      </c>
      <c r="O111">
        <v>7.8025886656700001</v>
      </c>
      <c r="P111">
        <v>8.2963448660699992</v>
      </c>
    </row>
    <row r="112" spans="1:16">
      <c r="B112">
        <v>8</v>
      </c>
      <c r="C112">
        <v>244637</v>
      </c>
      <c r="D112">
        <v>249574</v>
      </c>
      <c r="E112">
        <v>240858</v>
      </c>
      <c r="F112">
        <v>245010</v>
      </c>
      <c r="G112">
        <v>254841</v>
      </c>
      <c r="H112">
        <f t="shared" si="21"/>
        <v>1957096</v>
      </c>
      <c r="K112">
        <v>8</v>
      </c>
      <c r="L112">
        <v>7.3954365079365001</v>
      </c>
      <c r="M112">
        <v>7.3079365079364997</v>
      </c>
      <c r="N112">
        <v>7.0051587301587297</v>
      </c>
      <c r="O112">
        <v>7.3728174603200003</v>
      </c>
      <c r="P112">
        <v>8.3424603174600005</v>
      </c>
    </row>
    <row r="113" spans="1:14">
      <c r="B113">
        <v>9</v>
      </c>
      <c r="C113">
        <v>175487</v>
      </c>
      <c r="D113">
        <v>178157</v>
      </c>
      <c r="E113">
        <v>133759</v>
      </c>
      <c r="F113">
        <v>175578</v>
      </c>
      <c r="G113">
        <v>199013</v>
      </c>
      <c r="H113">
        <f t="shared" si="21"/>
        <v>1579383</v>
      </c>
    </row>
    <row r="114" spans="1:14">
      <c r="B114">
        <v>10</v>
      </c>
      <c r="C114">
        <v>101805</v>
      </c>
      <c r="D114">
        <v>101964</v>
      </c>
      <c r="E114">
        <v>54643</v>
      </c>
      <c r="F114">
        <v>101814</v>
      </c>
      <c r="G114">
        <v>124911</v>
      </c>
      <c r="H114">
        <f t="shared" si="21"/>
        <v>1018050</v>
      </c>
    </row>
    <row r="115" spans="1:14">
      <c r="B115">
        <v>11</v>
      </c>
      <c r="C115">
        <v>47916</v>
      </c>
      <c r="D115">
        <v>46427</v>
      </c>
      <c r="E115">
        <v>16276</v>
      </c>
      <c r="F115">
        <v>47772</v>
      </c>
      <c r="G115">
        <v>62275</v>
      </c>
      <c r="H115">
        <f t="shared" si="21"/>
        <v>527076</v>
      </c>
    </row>
    <row r="116" spans="1:14">
      <c r="B116">
        <v>12</v>
      </c>
      <c r="C116">
        <v>18332</v>
      </c>
      <c r="D116">
        <v>16548</v>
      </c>
      <c r="E116">
        <v>3531</v>
      </c>
      <c r="F116">
        <v>18004</v>
      </c>
      <c r="G116">
        <v>23997</v>
      </c>
      <c r="H116">
        <f t="shared" si="21"/>
        <v>219984</v>
      </c>
    </row>
    <row r="117" spans="1:14">
      <c r="B117">
        <v>13</v>
      </c>
      <c r="C117">
        <v>5581</v>
      </c>
      <c r="D117">
        <v>4478</v>
      </c>
      <c r="E117">
        <v>597</v>
      </c>
      <c r="F117">
        <v>5295</v>
      </c>
      <c r="G117">
        <v>6830</v>
      </c>
      <c r="H117">
        <f t="shared" si="21"/>
        <v>72553</v>
      </c>
    </row>
    <row r="118" spans="1:14">
      <c r="B118">
        <v>14</v>
      </c>
      <c r="C118">
        <v>1322</v>
      </c>
      <c r="D118">
        <v>873</v>
      </c>
      <c r="E118">
        <v>60</v>
      </c>
      <c r="F118">
        <v>1161</v>
      </c>
      <c r="G118">
        <v>1273</v>
      </c>
      <c r="H118">
        <f t="shared" si="21"/>
        <v>18508</v>
      </c>
    </row>
    <row r="119" spans="1:14">
      <c r="B119">
        <v>15</v>
      </c>
      <c r="C119">
        <v>272</v>
      </c>
      <c r="D119">
        <v>98</v>
      </c>
      <c r="E119">
        <v>1</v>
      </c>
      <c r="F119">
        <v>168</v>
      </c>
      <c r="G119">
        <v>124</v>
      </c>
      <c r="H119">
        <f t="shared" si="21"/>
        <v>4080</v>
      </c>
    </row>
    <row r="120" spans="1:14">
      <c r="B120">
        <v>16</v>
      </c>
      <c r="C120">
        <v>30</v>
      </c>
      <c r="D120">
        <v>9</v>
      </c>
      <c r="F120">
        <v>20</v>
      </c>
      <c r="G120">
        <v>5</v>
      </c>
      <c r="H120">
        <f t="shared" si="21"/>
        <v>480</v>
      </c>
    </row>
    <row r="121" spans="1:14">
      <c r="B121">
        <v>17</v>
      </c>
      <c r="C121">
        <v>2</v>
      </c>
      <c r="F121">
        <v>3</v>
      </c>
      <c r="H121">
        <f t="shared" si="21"/>
        <v>34</v>
      </c>
    </row>
    <row r="122" spans="1:14">
      <c r="C122">
        <f>H123/SUM(C104:C121)</f>
        <v>7.0779883043207148</v>
      </c>
      <c r="D122">
        <v>7.0790710320732897</v>
      </c>
      <c r="E122">
        <v>6.6324191300861601</v>
      </c>
      <c r="F122">
        <v>7.0757888618500004</v>
      </c>
      <c r="G122">
        <v>7.3230239524899998</v>
      </c>
    </row>
    <row r="123" spans="1:14">
      <c r="H123">
        <f>SUM(H104:H121)</f>
        <v>10204541</v>
      </c>
    </row>
    <row r="124" spans="1:14">
      <c r="C124" t="s">
        <v>2</v>
      </c>
      <c r="D124" t="s">
        <v>3</v>
      </c>
      <c r="E124" t="s">
        <v>4</v>
      </c>
      <c r="J124" t="s">
        <v>11</v>
      </c>
      <c r="K124" t="s">
        <v>10</v>
      </c>
      <c r="L124" t="s">
        <v>12</v>
      </c>
      <c r="M124" t="s">
        <v>3</v>
      </c>
      <c r="N124" t="s">
        <v>4</v>
      </c>
    </row>
    <row r="125" spans="1:14">
      <c r="A125" t="s">
        <v>14</v>
      </c>
      <c r="B125">
        <v>0</v>
      </c>
      <c r="C125">
        <v>256</v>
      </c>
      <c r="D125">
        <v>256</v>
      </c>
      <c r="E125">
        <v>256</v>
      </c>
      <c r="K125">
        <v>0</v>
      </c>
      <c r="L125">
        <v>0</v>
      </c>
      <c r="M125">
        <v>0</v>
      </c>
      <c r="N125">
        <v>0</v>
      </c>
    </row>
    <row r="126" spans="1:14">
      <c r="B126">
        <v>1</v>
      </c>
      <c r="C126">
        <v>3024</v>
      </c>
      <c r="D126">
        <v>3024</v>
      </c>
      <c r="E126">
        <v>3024</v>
      </c>
      <c r="K126">
        <v>1</v>
      </c>
      <c r="L126">
        <v>1.21875</v>
      </c>
      <c r="M126">
        <v>1.21875</v>
      </c>
      <c r="N126">
        <v>1.21875</v>
      </c>
    </row>
    <row r="127" spans="1:14">
      <c r="B127">
        <v>2</v>
      </c>
      <c r="C127">
        <v>16800</v>
      </c>
      <c r="D127">
        <v>16623</v>
      </c>
      <c r="E127">
        <v>16993</v>
      </c>
      <c r="K127">
        <v>2</v>
      </c>
      <c r="L127">
        <v>2.4209183673469301</v>
      </c>
      <c r="M127">
        <v>2.4221938775510199</v>
      </c>
      <c r="N127">
        <v>2.39923469387755</v>
      </c>
    </row>
    <row r="128" spans="1:14">
      <c r="B128">
        <v>3</v>
      </c>
      <c r="C128">
        <v>60016</v>
      </c>
      <c r="D128">
        <v>58993</v>
      </c>
      <c r="E128">
        <v>62417</v>
      </c>
      <c r="K128">
        <v>3</v>
      </c>
      <c r="L128">
        <v>3.5702062074829901</v>
      </c>
      <c r="M128">
        <v>3.5750425170067999</v>
      </c>
      <c r="N128">
        <v>3.5360863095238</v>
      </c>
    </row>
    <row r="129" spans="1:14">
      <c r="B129">
        <v>4</v>
      </c>
      <c r="C129">
        <v>150912</v>
      </c>
      <c r="D129">
        <v>145193</v>
      </c>
      <c r="E129">
        <v>160236</v>
      </c>
      <c r="K129">
        <v>4</v>
      </c>
      <c r="L129">
        <v>4.6569387755102003</v>
      </c>
      <c r="M129">
        <v>4.6769982993197203</v>
      </c>
      <c r="N129">
        <v>4.5824404761904702</v>
      </c>
    </row>
    <row r="130" spans="1:14">
      <c r="B130">
        <v>5</v>
      </c>
      <c r="C130">
        <v>270945</v>
      </c>
      <c r="D130">
        <v>260651</v>
      </c>
      <c r="E130">
        <v>292425</v>
      </c>
      <c r="K130">
        <v>5</v>
      </c>
      <c r="L130">
        <v>5.6267113095237997</v>
      </c>
      <c r="M130">
        <v>5.6653858418367298</v>
      </c>
      <c r="N130">
        <v>5.5004570578231204</v>
      </c>
    </row>
    <row r="131" spans="1:14">
      <c r="B131">
        <v>6</v>
      </c>
      <c r="C131">
        <v>349140</v>
      </c>
      <c r="D131">
        <v>343000</v>
      </c>
      <c r="E131">
        <v>373159</v>
      </c>
      <c r="K131">
        <v>6</v>
      </c>
      <c r="L131">
        <v>6.3809275793650704</v>
      </c>
      <c r="M131">
        <v>6.4367293792517</v>
      </c>
      <c r="N131">
        <v>6.2123511904761903</v>
      </c>
    </row>
    <row r="132" spans="1:14">
      <c r="B132">
        <v>7</v>
      </c>
      <c r="C132">
        <v>313789</v>
      </c>
      <c r="D132">
        <v>321200</v>
      </c>
      <c r="E132">
        <v>315822</v>
      </c>
      <c r="K132">
        <v>7</v>
      </c>
      <c r="L132">
        <v>6.7947916666666597</v>
      </c>
      <c r="M132">
        <v>6.8459387400793599</v>
      </c>
      <c r="N132">
        <v>6.6134176587301496</v>
      </c>
    </row>
    <row r="133" spans="1:14">
      <c r="B133">
        <v>8</v>
      </c>
      <c r="C133">
        <v>186781</v>
      </c>
      <c r="D133">
        <v>198785</v>
      </c>
      <c r="E133">
        <v>162786</v>
      </c>
      <c r="K133">
        <v>8</v>
      </c>
      <c r="L133">
        <v>6.50838293650793</v>
      </c>
      <c r="M133">
        <v>6.5933283730158703</v>
      </c>
      <c r="N133">
        <v>6.4412202380952301</v>
      </c>
    </row>
    <row r="134" spans="1:14">
      <c r="B134">
        <v>9</v>
      </c>
      <c r="C134">
        <v>71590</v>
      </c>
      <c r="D134">
        <v>75535</v>
      </c>
      <c r="E134">
        <v>47090</v>
      </c>
    </row>
    <row r="135" spans="1:14">
      <c r="B135">
        <v>10</v>
      </c>
      <c r="C135">
        <v>16144</v>
      </c>
      <c r="D135">
        <v>16412</v>
      </c>
      <c r="E135">
        <v>6993</v>
      </c>
    </row>
    <row r="136" spans="1:14">
      <c r="B136">
        <v>11</v>
      </c>
      <c r="C136">
        <v>2190</v>
      </c>
      <c r="D136">
        <v>1944</v>
      </c>
      <c r="E136">
        <v>518</v>
      </c>
    </row>
    <row r="137" spans="1:14">
      <c r="B137">
        <v>12</v>
      </c>
      <c r="C137">
        <v>139</v>
      </c>
      <c r="D137">
        <v>113</v>
      </c>
      <c r="E137">
        <v>10</v>
      </c>
    </row>
    <row r="138" spans="1:14">
      <c r="B138">
        <v>13</v>
      </c>
      <c r="C138">
        <v>3</v>
      </c>
    </row>
    <row r="139" spans="1:14">
      <c r="C139">
        <v>6.09837424370322</v>
      </c>
      <c r="D139">
        <v>6.14583670023978</v>
      </c>
      <c r="E139">
        <v>5.9504137046560004</v>
      </c>
    </row>
    <row r="143" spans="1:14">
      <c r="C143" t="s">
        <v>2</v>
      </c>
      <c r="D143" t="s">
        <v>3</v>
      </c>
      <c r="E143" t="s">
        <v>4</v>
      </c>
      <c r="J143" t="s">
        <v>11</v>
      </c>
      <c r="K143" t="s">
        <v>10</v>
      </c>
      <c r="L143" t="s">
        <v>12</v>
      </c>
      <c r="M143" t="s">
        <v>3</v>
      </c>
      <c r="N143" t="s">
        <v>4</v>
      </c>
    </row>
    <row r="144" spans="1:14">
      <c r="A144" t="s">
        <v>15</v>
      </c>
      <c r="B144">
        <v>0</v>
      </c>
      <c r="C144">
        <v>256</v>
      </c>
      <c r="D144">
        <v>256</v>
      </c>
      <c r="E144">
        <v>256</v>
      </c>
      <c r="K144">
        <v>0</v>
      </c>
      <c r="L144">
        <v>0</v>
      </c>
      <c r="M144">
        <v>0</v>
      </c>
      <c r="N144">
        <v>0</v>
      </c>
    </row>
    <row r="145" spans="2:14">
      <c r="B145">
        <v>1</v>
      </c>
      <c r="C145">
        <v>3024</v>
      </c>
      <c r="D145">
        <v>3024</v>
      </c>
      <c r="E145">
        <v>3024</v>
      </c>
      <c r="K145">
        <v>1</v>
      </c>
      <c r="L145">
        <v>1.21875</v>
      </c>
      <c r="M145">
        <v>1.21875</v>
      </c>
      <c r="N145">
        <v>1.21875</v>
      </c>
    </row>
    <row r="146" spans="2:14">
      <c r="B146">
        <v>2</v>
      </c>
      <c r="C146">
        <v>16652</v>
      </c>
      <c r="D146">
        <v>16524</v>
      </c>
      <c r="E146">
        <v>16860</v>
      </c>
      <c r="K146">
        <v>2</v>
      </c>
      <c r="L146">
        <v>2.4036989795918302</v>
      </c>
      <c r="M146">
        <v>2.40561224489795</v>
      </c>
      <c r="N146">
        <v>2.3928571428571401</v>
      </c>
    </row>
    <row r="147" spans="2:14">
      <c r="B147">
        <v>3</v>
      </c>
      <c r="C147">
        <v>60449</v>
      </c>
      <c r="D147">
        <v>59427</v>
      </c>
      <c r="E147">
        <v>62821</v>
      </c>
      <c r="K147">
        <v>3</v>
      </c>
      <c r="L147">
        <v>3.5634566326530601</v>
      </c>
      <c r="M147">
        <v>3.5701530612244898</v>
      </c>
      <c r="N147">
        <v>3.5230654761904701</v>
      </c>
    </row>
    <row r="148" spans="2:14">
      <c r="B148">
        <v>4</v>
      </c>
      <c r="C148">
        <v>149695</v>
      </c>
      <c r="D148">
        <v>146444</v>
      </c>
      <c r="E148">
        <v>161412</v>
      </c>
      <c r="K148">
        <v>4</v>
      </c>
      <c r="L148">
        <v>4.6806717687074801</v>
      </c>
      <c r="M148">
        <v>4.6924744897959103</v>
      </c>
      <c r="N148">
        <v>4.5846768707482903</v>
      </c>
    </row>
    <row r="149" spans="2:14">
      <c r="B149">
        <v>5</v>
      </c>
      <c r="C149">
        <v>261768</v>
      </c>
      <c r="D149">
        <v>258506</v>
      </c>
      <c r="E149">
        <v>292526</v>
      </c>
      <c r="K149">
        <v>5</v>
      </c>
      <c r="L149">
        <v>5.6880234906462501</v>
      </c>
      <c r="M149">
        <v>5.6965614370748296</v>
      </c>
      <c r="N149">
        <v>5.50952912414966</v>
      </c>
    </row>
    <row r="150" spans="2:14">
      <c r="B150">
        <v>6</v>
      </c>
      <c r="C150">
        <v>332382</v>
      </c>
      <c r="D150">
        <v>336738</v>
      </c>
      <c r="E150">
        <v>372754</v>
      </c>
      <c r="K150">
        <v>6</v>
      </c>
      <c r="L150">
        <v>6.4833049886621303</v>
      </c>
      <c r="M150">
        <v>6.4703585600907001</v>
      </c>
      <c r="N150">
        <v>6.2133060515873</v>
      </c>
    </row>
    <row r="151" spans="2:14">
      <c r="B151">
        <v>7</v>
      </c>
      <c r="C151">
        <v>303554</v>
      </c>
      <c r="D151">
        <v>315262</v>
      </c>
      <c r="E151">
        <v>314676</v>
      </c>
      <c r="K151">
        <v>7</v>
      </c>
      <c r="L151">
        <v>6.9060887896825296</v>
      </c>
      <c r="M151">
        <v>6.8615172371031701</v>
      </c>
      <c r="N151">
        <v>6.5963138640872998</v>
      </c>
    </row>
    <row r="152" spans="2:14">
      <c r="B152">
        <v>8</v>
      </c>
      <c r="C152">
        <v>194929</v>
      </c>
      <c r="D152">
        <v>199720</v>
      </c>
      <c r="E152">
        <v>161978</v>
      </c>
      <c r="K152">
        <v>8</v>
      </c>
      <c r="L152">
        <v>6.56825396825396</v>
      </c>
      <c r="M152">
        <v>6.5692460317460304</v>
      </c>
      <c r="N152">
        <v>6.4015873015873002</v>
      </c>
    </row>
    <row r="153" spans="2:14">
      <c r="B153">
        <v>9</v>
      </c>
      <c r="C153">
        <v>86878</v>
      </c>
      <c r="D153">
        <v>82363</v>
      </c>
      <c r="E153">
        <v>47652</v>
      </c>
    </row>
    <row r="154" spans="2:14">
      <c r="B154">
        <v>10</v>
      </c>
      <c r="C154">
        <v>26135</v>
      </c>
      <c r="D154">
        <v>20233</v>
      </c>
      <c r="E154">
        <v>7182</v>
      </c>
    </row>
    <row r="155" spans="2:14">
      <c r="B155">
        <v>11</v>
      </c>
      <c r="C155">
        <v>5273</v>
      </c>
      <c r="D155">
        <v>2967</v>
      </c>
      <c r="E155">
        <v>579</v>
      </c>
    </row>
    <row r="156" spans="2:14">
      <c r="B156">
        <v>12</v>
      </c>
      <c r="C156">
        <v>677</v>
      </c>
      <c r="D156">
        <v>258</v>
      </c>
      <c r="E156">
        <v>9</v>
      </c>
    </row>
    <row r="157" spans="2:14">
      <c r="B157">
        <v>13</v>
      </c>
      <c r="C157">
        <v>57</v>
      </c>
      <c r="D157">
        <v>7</v>
      </c>
    </row>
    <row r="158" spans="2:14">
      <c r="C158">
        <v>6.1828658506557002</v>
      </c>
      <c r="D158">
        <v>6.1711334099542903</v>
      </c>
      <c r="E158">
        <v>5.9482260535787201</v>
      </c>
    </row>
    <row r="161" spans="2:12">
      <c r="C161" t="s">
        <v>18</v>
      </c>
      <c r="J161" t="s">
        <v>11</v>
      </c>
      <c r="K161" t="s">
        <v>10</v>
      </c>
      <c r="L161" t="s">
        <v>12</v>
      </c>
    </row>
    <row r="162" spans="2:12">
      <c r="B162">
        <v>0</v>
      </c>
      <c r="C162">
        <v>256</v>
      </c>
      <c r="K162">
        <v>0</v>
      </c>
      <c r="L162">
        <v>0</v>
      </c>
    </row>
    <row r="163" spans="2:12">
      <c r="B163">
        <v>1</v>
      </c>
      <c r="C163">
        <v>2304</v>
      </c>
      <c r="K163">
        <v>1</v>
      </c>
      <c r="L163">
        <v>1.5</v>
      </c>
    </row>
    <row r="164" spans="2:12">
      <c r="B164">
        <v>2</v>
      </c>
      <c r="C164">
        <v>11280</v>
      </c>
      <c r="K164">
        <v>2</v>
      </c>
      <c r="L164">
        <v>2.94132653061</v>
      </c>
    </row>
    <row r="165" spans="2:12">
      <c r="B165">
        <v>3</v>
      </c>
      <c r="C165">
        <v>37600</v>
      </c>
      <c r="K165">
        <v>3</v>
      </c>
      <c r="L165">
        <v>4.2864051870699997</v>
      </c>
    </row>
    <row r="166" spans="2:12">
      <c r="B166">
        <v>4</v>
      </c>
      <c r="C166">
        <v>92426</v>
      </c>
      <c r="K166">
        <v>4</v>
      </c>
      <c r="L166">
        <v>5.5032142857100004</v>
      </c>
    </row>
    <row r="167" spans="2:12">
      <c r="B167">
        <v>5</v>
      </c>
      <c r="C167">
        <v>173340</v>
      </c>
      <c r="K167">
        <v>5</v>
      </c>
      <c r="L167">
        <v>6.5498272746600001</v>
      </c>
    </row>
    <row r="168" spans="2:12">
      <c r="B168">
        <v>6</v>
      </c>
      <c r="C168">
        <v>251572</v>
      </c>
      <c r="K168">
        <v>6</v>
      </c>
      <c r="L168">
        <v>7.3546166383199996</v>
      </c>
    </row>
    <row r="169" spans="2:12">
      <c r="B169">
        <v>7</v>
      </c>
      <c r="C169">
        <v>285452</v>
      </c>
      <c r="K169">
        <v>7</v>
      </c>
      <c r="L169">
        <v>7.7909753224199996</v>
      </c>
    </row>
    <row r="170" spans="2:12">
      <c r="B170">
        <v>8</v>
      </c>
      <c r="C170">
        <v>253317</v>
      </c>
      <c r="K170">
        <v>8</v>
      </c>
      <c r="L170">
        <v>7.3915922618999996</v>
      </c>
    </row>
    <row r="171" spans="2:12">
      <c r="B171">
        <v>9</v>
      </c>
      <c r="C171">
        <v>176097</v>
      </c>
    </row>
    <row r="172" spans="2:12">
      <c r="B172">
        <v>10</v>
      </c>
      <c r="C172">
        <v>96769</v>
      </c>
    </row>
    <row r="173" spans="2:12">
      <c r="B173">
        <v>11</v>
      </c>
      <c r="C173">
        <v>42194</v>
      </c>
    </row>
    <row r="174" spans="2:12">
      <c r="B174">
        <v>12</v>
      </c>
      <c r="C174">
        <v>14470</v>
      </c>
    </row>
    <row r="175" spans="2:12">
      <c r="B175">
        <v>13</v>
      </c>
      <c r="C175">
        <v>3790</v>
      </c>
    </row>
    <row r="176" spans="2:12">
      <c r="B176">
        <v>14</v>
      </c>
      <c r="C176">
        <v>754</v>
      </c>
    </row>
    <row r="177" spans="2:3">
      <c r="B177">
        <v>15</v>
      </c>
      <c r="C177">
        <v>101</v>
      </c>
    </row>
    <row r="178" spans="2:3">
      <c r="B178">
        <v>16</v>
      </c>
      <c r="C178">
        <v>7</v>
      </c>
    </row>
    <row r="180" spans="2:3">
      <c r="C180">
        <v>7.0470872126500002</v>
      </c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Tsai (Manpower)</dc:creator>
  <cp:lastModifiedBy>Catherine Tsai (Manpower)</cp:lastModifiedBy>
  <dcterms:created xsi:type="dcterms:W3CDTF">2019-08-23T04:28:27Z</dcterms:created>
  <dcterms:modified xsi:type="dcterms:W3CDTF">2019-09-11T04:00:46Z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v-catsai@microsoft.com</vt:lpwstr>
  </property>
  <property fmtid="{D5CDD505-2E9C-101B-9397-08002B2CF9AE}" pid="5" name="MSIP_Label_f42aa342-8706-4288-bd11-ebb85995028c_SetDate">
    <vt:lpwstr>2019-08-23T04:49:52.2542595Z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2008a5f8-2dc9-4d6b-972f-7e0510ce33b8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