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willisjackson_gsd_harvard_edu/Documents/Work/TransitCostsProject/cap-cost-error-main/"/>
    </mc:Choice>
  </mc:AlternateContent>
  <xr:revisionPtr revIDLastSave="2" documentId="13_ncr:1_{D5745281-2B22-4233-B8C2-1A8087B062E1}" xr6:coauthVersionLast="46" xr6:coauthVersionMax="46" xr10:uidLastSave="{A0665621-4816-4017-A7FF-1FF3A14A30F6}"/>
  <bookViews>
    <workbookView xWindow="-110" yWindow="-110" windowWidth="19420" windowHeight="11620" xr2:uid="{00000000-000D-0000-FFFF-FFFF00000000}"/>
  </bookViews>
  <sheets>
    <sheet name="project-data-srcs_mwj" sheetId="1" r:id="rId1"/>
  </sheets>
  <externalReferences>
    <externalReference r:id="rId2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<sst xmlns="http://schemas.openxmlformats.org/spreadsheetml/2006/main" count="448" uniqueCount="135">
  <si>
    <t>ID</t>
  </si>
  <si>
    <t>Name</t>
  </si>
  <si>
    <t>Year of initial milestone</t>
  </si>
  <si>
    <t>Number of stations</t>
  </si>
  <si>
    <t>Project type</t>
  </si>
  <si>
    <t>Funding program</t>
  </si>
  <si>
    <t>City</t>
  </si>
  <si>
    <t>State</t>
  </si>
  <si>
    <t>Mode</t>
  </si>
  <si>
    <t> TRAX Light Rail System- Medical Center Extension </t>
  </si>
  <si>
    <t>AR-2005</t>
  </si>
  <si>
    <t>BA</t>
  </si>
  <si>
    <t>Draper Transit Corridor </t>
  </si>
  <si>
    <t>AR-2013</t>
  </si>
  <si>
    <t> FrontRunner North Rail Project </t>
  </si>
  <si>
    <t xml:space="preserve">CBD to university LRT </t>
  </si>
  <si>
    <t>Provo-Orem Bus Rapid Transit</t>
  </si>
  <si>
    <t>AR-2014</t>
  </si>
  <si>
    <t>Ogden/Weber State University BRT</t>
  </si>
  <si>
    <t>PP</t>
  </si>
  <si>
    <t>Minillas Extension </t>
  </si>
  <si>
    <t>AR-2002</t>
  </si>
  <si>
    <t xml:space="preserve">San Juan </t>
  </si>
  <si>
    <t>Puerto Rico</t>
  </si>
  <si>
    <t>Tren Urbano</t>
  </si>
  <si>
    <t>AR-2004</t>
  </si>
  <si>
    <t>AR-1997</t>
  </si>
  <si>
    <t>Missouri</t>
  </si>
  <si>
    <t>St. Clair County, Illinois Corridor (IOS-1)</t>
  </si>
  <si>
    <t>AR-1999</t>
  </si>
  <si>
    <t xml:space="preserve">Southtown Corridor </t>
  </si>
  <si>
    <t xml:space="preserve">Kansas city </t>
  </si>
  <si>
    <t>AR-2000</t>
  </si>
  <si>
    <t>Streetcar Expansion </t>
  </si>
  <si>
    <t xml:space="preserve">Southtown BRT </t>
  </si>
  <si>
    <t>Prospect MAX Bus Rapid Transit </t>
  </si>
  <si>
    <t>AR-2017</t>
  </si>
  <si>
    <t xml:space="preserve">I-35 Commuter Rail </t>
  </si>
  <si>
    <t xml:space="preserve">Tri-County Commuter Rail </t>
  </si>
  <si>
    <t xml:space="preserve">Ft. Lauderdale </t>
  </si>
  <si>
    <t>Florida</t>
  </si>
  <si>
    <t xml:space="preserve">Tri-County Commuter Rail / Segment 5 </t>
  </si>
  <si>
    <t>AR-2001</t>
  </si>
  <si>
    <t xml:space="preserve"> Tri-Rail Double-track Corridor Improvement </t>
  </si>
  <si>
    <t>Miami</t>
  </si>
  <si>
    <t>East-West Corridor/Miami Intermodal Center </t>
  </si>
  <si>
    <t>AR-1998</t>
  </si>
  <si>
    <t>Miami (North 27th Avenue Corridor) </t>
  </si>
  <si>
    <t>North 27th Avenue Corridor</t>
  </si>
  <si>
    <t xml:space="preserve">North Corrido Metro Rail Extension </t>
  </si>
  <si>
    <t>South Corridor Rapid Transit Project</t>
  </si>
  <si>
    <t xml:space="preserve">South Miami-Dade Bustway Extension </t>
  </si>
  <si>
    <t>Central Broward Transit Study, Phase I </t>
  </si>
  <si>
    <t>Orlando</t>
  </si>
  <si>
    <t>Orlando (I-4 Central Florida Light Rail System) (MOS)</t>
  </si>
  <si>
    <t>SunRail Phase II North</t>
  </si>
  <si>
    <t>AR-2015</t>
  </si>
  <si>
    <t>SunRail Phase II South</t>
  </si>
  <si>
    <t>SunRail Connector to Orlando Airport </t>
  </si>
  <si>
    <t>Central Florida Commuter Rail Transit – Initial Operating Segment</t>
  </si>
  <si>
    <t>Flagler to duPont Place </t>
  </si>
  <si>
    <t>Jacksonville </t>
  </si>
  <si>
    <t>South Extension of the Automated Skyway Express (ASE)</t>
  </si>
  <si>
    <t>AR-1995</t>
  </si>
  <si>
    <t>East Corridor </t>
  </si>
  <si>
    <t>Southwest Corridor </t>
  </si>
  <si>
    <t>Wave Streetcar</t>
  </si>
  <si>
    <t>Fort Lauderdale</t>
  </si>
  <si>
    <t>JTA BRT Southeast Corridor</t>
  </si>
  <si>
    <t>JTA BRT North Corridor</t>
  </si>
  <si>
    <t>Central Avenue Bus Rapid Transit Project</t>
  </si>
  <si>
    <t>AR-2018</t>
  </si>
  <si>
    <t>Tampa Bay Regional Rail</t>
  </si>
  <si>
    <t>New Starts</t>
  </si>
  <si>
    <t>Tampa Streetcar Extension Project</t>
  </si>
  <si>
    <t>Largo Metrorail Extension </t>
  </si>
  <si>
    <t>Canal Streetcar Spine </t>
  </si>
  <si>
    <t>Louisiana </t>
  </si>
  <si>
    <t xml:space="preserve">Desire Streetcar Line </t>
  </si>
  <si>
    <t>St. Claude and Elysian Fields Streetcar Extensions</t>
  </si>
  <si>
    <t>Baton Rouge</t>
  </si>
  <si>
    <t xml:space="preserve">TramLinkBR </t>
  </si>
  <si>
    <t>Northern New Jersey</t>
  </si>
  <si>
    <t>New Jersey</t>
  </si>
  <si>
    <t>Hudson-Bergen Waterfront Light Rail Transit System (MOS-1)</t>
  </si>
  <si>
    <t>Hudson-Bergen Waterfront Light Rail Transit System (MOS-2)</t>
  </si>
  <si>
    <t>AR-2010</t>
  </si>
  <si>
    <t>Newark-Elizabeth Rail Link </t>
  </si>
  <si>
    <t>Newark-Elizabeth Rail Link  (MOS I)</t>
  </si>
  <si>
    <t>Secaucus Transfer Station </t>
  </si>
  <si>
    <t>Hudson Tunnel</t>
  </si>
  <si>
    <t>Portal North Bridge Replacement</t>
  </si>
  <si>
    <t>Oklahoma city (Map Links) Park Avenue Rail Loop </t>
  </si>
  <si>
    <t>Oklahoma city (Map Links)</t>
  </si>
  <si>
    <t>Phase I Airport Busway/Wabash HOV Facility </t>
  </si>
  <si>
    <t>AR-1996</t>
  </si>
  <si>
    <t>Martin Luther King, Jr. East Busway Extension </t>
  </si>
  <si>
    <t>Stage II Light Rail Transit Reconstruction Project </t>
  </si>
  <si>
    <t>North Shore LRT Connector </t>
  </si>
  <si>
    <t>https://www.transit.dot.gov/sites/fta.dot.gov/files/docs/FL__Ft_Lauderdale_Central_Broward_Transit_Study_Phase_I_Profile_FY17.pdf</t>
  </si>
  <si>
    <t>https://www.transit.dot.gov/sites/fta.dot.gov/files/2011-Florida-Palm-Beach-Fort-Lauderdale-Miami-Tri-Rail-Double-track-Corridor-Improvement.pdf</t>
  </si>
  <si>
    <t>https://www.transit.dot.gov/sites/fta.dot.gov/files/docs/funding/grant-programs/capital-investments/147421/la-baton-rouge-tramlinkbr-ar21-profile.pdf</t>
  </si>
  <si>
    <t>https://www.transit.dot.gov/sites/fta.dot.gov/files/docs/funding/grant-programs/capital-investments/130161/nj-hudson-county-portal-north-bridge-profile_1.pdf</t>
  </si>
  <si>
    <t>https://www.transit.dot.gov/sites/fta.dot.gov/files/FY12_Annual_Report_on_Funding_Recommendations.pdf</t>
  </si>
  <si>
    <t>https://www.transit.dot.gov/sites/fta.dot.gov/files/FY13_Annual_Report_on_Funding_Recommendations.pdf</t>
  </si>
  <si>
    <t>https://www.transit.dot.gov/sites/fta.dot.gov/files/docs/FL_Jacksonville_East_Corridor_BRT_PD_project_profile_0.pdf</t>
  </si>
  <si>
    <t>https://www.transit.dot.gov/sites/fta.dot.gov/files/docs/FL_Jacksonville_Southwest_Corridor_BRT_PD_project_profile_Final.pdf</t>
  </si>
  <si>
    <t>https://www.transit.dot.gov/sites/fta.dot.gov/files/docs/FY02_Annual_Report_on_Funding_Recommendations.pdf</t>
  </si>
  <si>
    <t>https://www.transit.dot.gov/sites/fta.dot.gov/files/docs/MO_Kansas_City_Prospect_MAX_BRT_Profile_8-13-15.pdf</t>
  </si>
  <si>
    <t>https://www.transit.dot.gov/sites/fta.dot.gov/files/docs/MO__Kansas_City_Prospect_MAX_FY_17_Profile.pdf</t>
  </si>
  <si>
    <t>https://www.transit.dot.gov/sites/fta.dot.gov/files/docs/FY97_Annual_Report_on_Funding_Recommendations.pdf</t>
  </si>
  <si>
    <t>https://www.transit.dot.gov/sites/fta.dot.gov/files/docs/FY09_Annual_Report_on_Funding_Recommendations.pdf</t>
  </si>
  <si>
    <t>https://www.transit.dot.gov/sites/fta.dot.gov/files/2020-07/FY19-Annual-Report-on-Funding-Recommendations.pdf</t>
  </si>
  <si>
    <t>https://www.transit.dot.gov/sites/fta.dot.gov/files/docs/funding/grant-programs/capital-investments/131391/mo-kansas-city-streetcar-main-street-extension-ar20-profile.pdf</t>
  </si>
  <si>
    <t>https://www.transit.dot.gov/sites/fta.dot.gov/files/docs/FY98_Annual_Report_on_Funding_Recommendations.pdf</t>
  </si>
  <si>
    <t>https://www.transit.dot.gov/sites/fta.dot.gov/files/docs/FY00_Annual_Report_on_Funding_Recommendations.pdf</t>
  </si>
  <si>
    <t>https://www.transit.dot.gov/sites/fta.dot.gov/files/docs/FY06_Annual_Report_on_Funding_Recommendations.pdf</t>
  </si>
  <si>
    <t>https://www.transit.dot.gov/sites/fta.dot.gov/files/docs/FY07_NEW_STARTS_REPORT_COMPLETE.pdf</t>
  </si>
  <si>
    <t>https://www.transit.dot.gov/sites/fta.dot.gov/files/docs/funding/grant-programs/capital-investments/131301/fl-miami-south-corridor-rapid-transit-project-ar20-profile.pdf</t>
  </si>
  <si>
    <t>https://www.transit.dot.gov/sites/fta.dot.gov/files/docs/funding/grant-programs/capital-investments/116526/la-new-orleans-st-claude-and-elysian-fields-streetcar-extensions-pd-profile_0.pdf</t>
  </si>
  <si>
    <t>https://www.transit.dot.gov/sites/fta.dot.gov/files/docs/FY10_Annual_Report_on_Funding_Recommendations.pdf</t>
  </si>
  <si>
    <t>https://www.transit.dot.gov/sites/fta.dot.gov/files/docs/FY01_Annual_Report_on_Funding_Recommendations.pdf</t>
  </si>
  <si>
    <t>https://www.transit.dot.gov/ogdenweber-state-university-brt-project-profile-fy-2019</t>
  </si>
  <si>
    <t>https://www.transit.dot.gov/sites/fta.dot.gov/files/docs/funding/grant-programs/capital-investments/131481/ut-ogden-ogden-weber-state-university-brt-ar20-profile.pdf</t>
  </si>
  <si>
    <t>https://www.transit.dot.gov/sites/fta.dot.gov/files/docs/FL_Orlando_SunRail_Connector_to_OIA_Profile_FY17.pdf</t>
  </si>
  <si>
    <t>https://www.transit.dot.gov/sites/fta.dot.gov/files/docs/FL_Orlando_SunRail_Phase_II_North_Profile_FY17.pdf</t>
  </si>
  <si>
    <t>https://www.transit.dot.gov/sites/fta.dot.gov/files/docs/FL_Orlando_SunRail_Phase_2_South__FFGA_Profile_FY17_0.pdf</t>
  </si>
  <si>
    <t>https://www.transit.dot.gov/sites/fta.dot.gov/files/docs/FY05_Annual_Report_on_Funding_Recommendations.pdf</t>
  </si>
  <si>
    <t>https://www.transit.dot.gov/sites/fta.dot.gov/files/FY11_Annual_Report_on_Funding_Recommendations.pdf</t>
  </si>
  <si>
    <t>https://www.transit.dot.gov/sites/fta.dot.gov/files/2013-Utah-Salt-Lake-City-FrontRunner-North.pdf</t>
  </si>
  <si>
    <t>https://www.transit.dot.gov/sites/fta.dot.gov/files/2007-Utah-Salt-Lake-City-TRAX-Light-Rail-Extension.pdf</t>
  </si>
  <si>
    <t>https://www.transit.dot.gov/sites/fta.dot.gov/files/NJ-NY-Secaucus-Hudson-Tunnel-FY-18-Profile.pdf</t>
  </si>
  <si>
    <t>https://www.transit.dot.gov/sites/fta.dot.gov/files/docs/funding/grant-programs/capital-investments/147386/fl-st-petersburg-central-avenue-bus-rapid-transit-project-ar21-profile.pdf</t>
  </si>
  <si>
    <t>https://www.transit.dot.gov/sites/fta.dot.gov/files/docs/funding/grant-programs/capital-investments/147391/fl-tampa-streetcar-extension-project-ar21-profile.pdf</t>
  </si>
  <si>
    <t>https://www.transit.dot.gov/sites/fta.dot.gov/files/FY14_Annual_Report_on_Funding_Recommendations.pdf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</si>
</sst>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-data_mw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data"/>
    </sheetNames>
    <sheetDataSet>
      <sheetData sheetId="0">
        <row r="1">
          <cell r="A1" t="str">
            <v>temp_ID</v>
          </cell>
          <cell r="B1" t="str">
            <v>ID</v>
          </cell>
          <cell r="C1" t="str">
            <v>Name</v>
          </cell>
          <cell r="D1" t="str">
            <v>Name</v>
          </cell>
          <cell r="E1" t="str">
            <v>Year of initial milestone</v>
          </cell>
          <cell r="F1" t="str">
            <v>Number of stations</v>
          </cell>
          <cell r="G1" t="str">
            <v>Project type</v>
          </cell>
          <cell r="H1" t="str">
            <v>Funding program</v>
          </cell>
          <cell r="I1" t="str">
            <v>City</v>
          </cell>
          <cell r="J1" t="str">
            <v>State</v>
          </cell>
          <cell r="K1" t="str">
            <v>Mode</v>
          </cell>
        </row>
        <row r="2">
          <cell r="A2">
            <v>477</v>
          </cell>
          <cell r="B2">
            <v>301</v>
          </cell>
          <cell r="C2" t="str">
            <v>Canal Streetcar Spine</v>
          </cell>
          <cell r="D2" t="str">
            <v>Canal Streetcar Spine </v>
          </cell>
          <cell r="E2">
            <v>1995</v>
          </cell>
          <cell r="F2">
            <v>11</v>
          </cell>
          <cell r="G2" t="str">
            <v>Introduction</v>
          </cell>
          <cell r="H2" t="str">
            <v>New Starts</v>
          </cell>
          <cell r="I2" t="str">
            <v>New Orleans </v>
          </cell>
          <cell r="J2" t="str">
            <v>Louisiana </v>
          </cell>
          <cell r="K2" t="str">
            <v>Streetcar</v>
          </cell>
        </row>
        <row r="3">
          <cell r="A3">
            <v>369</v>
          </cell>
          <cell r="B3">
            <v>302</v>
          </cell>
          <cell r="C3" t="str">
            <v>CBD to university LRT</v>
          </cell>
          <cell r="D3" t="str">
            <v xml:space="preserve">CBD to university LRT </v>
          </cell>
          <cell r="E3">
            <v>1998</v>
          </cell>
          <cell r="F3">
            <v>4</v>
          </cell>
          <cell r="G3" t="str">
            <v>Expansion</v>
          </cell>
          <cell r="H3" t="str">
            <v>New Starts</v>
          </cell>
          <cell r="I3" t="str">
            <v>Salt Lake City</v>
          </cell>
          <cell r="J3" t="str">
            <v>Utah</v>
          </cell>
          <cell r="K3" t="str">
            <v>Light Rail</v>
          </cell>
        </row>
        <row r="4">
          <cell r="A4">
            <v>467</v>
          </cell>
          <cell r="B4">
            <v>303</v>
          </cell>
          <cell r="C4" t="str">
            <v>Central Avenue Bus Rapid Transit Project</v>
          </cell>
          <cell r="D4" t="str">
            <v>Central Avenue Bus Rapid Transit Project</v>
          </cell>
          <cell r="E4">
            <v>2016</v>
          </cell>
          <cell r="F4">
            <v>16</v>
          </cell>
          <cell r="G4" t="str">
            <v>Introduction</v>
          </cell>
          <cell r="H4" t="str">
            <v>Small Starts</v>
          </cell>
          <cell r="I4" t="str">
            <v>St. Petersburg</v>
          </cell>
          <cell r="J4" t="str">
            <v>Florida</v>
          </cell>
          <cell r="K4" t="str">
            <v>Bus Rapid Transit</v>
          </cell>
        </row>
        <row r="5">
          <cell r="A5">
            <v>429</v>
          </cell>
          <cell r="B5">
            <v>304</v>
          </cell>
          <cell r="C5" t="str">
            <v>Central Broward Transit Study, Phase I</v>
          </cell>
          <cell r="D5" t="str">
            <v>Central Broward Transit Study, Phase I </v>
          </cell>
          <cell r="E5">
            <v>2015</v>
          </cell>
          <cell r="F5" t="str">
            <v>NAV</v>
          </cell>
          <cell r="G5" t="str">
            <v>Expansion</v>
          </cell>
          <cell r="H5" t="str">
            <v>New Starts</v>
          </cell>
          <cell r="I5" t="str">
            <v xml:space="preserve">Ft. Lauderdale </v>
          </cell>
          <cell r="J5" t="str">
            <v>Florida</v>
          </cell>
          <cell r="K5" t="str">
            <v>Streetcar</v>
          </cell>
        </row>
        <row r="6">
          <cell r="A6">
            <v>444</v>
          </cell>
          <cell r="B6">
            <v>305</v>
          </cell>
          <cell r="C6" t="str">
            <v>Central Florida Commuter Rail Transit – Initial Operating Segment</v>
          </cell>
          <cell r="D6" t="str">
            <v>Central Florida Commuter Rail Transit – Initial Operating Segment</v>
          </cell>
          <cell r="E6">
            <v>2007</v>
          </cell>
          <cell r="F6">
            <v>12</v>
          </cell>
          <cell r="G6" t="str">
            <v>Introduction</v>
          </cell>
          <cell r="H6" t="str">
            <v>New Starts</v>
          </cell>
          <cell r="I6" t="str">
            <v>Orlando</v>
          </cell>
          <cell r="J6" t="str">
            <v>Florida</v>
          </cell>
          <cell r="K6" t="str">
            <v>Commuter Rail</v>
          </cell>
        </row>
        <row r="7">
          <cell r="A7">
            <v>483</v>
          </cell>
          <cell r="B7">
            <v>306</v>
          </cell>
          <cell r="C7" t="str">
            <v>Desire Streetcar Line</v>
          </cell>
          <cell r="D7" t="str">
            <v xml:space="preserve">Desire Streetcar Line </v>
          </cell>
          <cell r="E7">
            <v>2000</v>
          </cell>
          <cell r="F7">
            <v>22</v>
          </cell>
          <cell r="G7" t="str">
            <v>Expansion</v>
          </cell>
          <cell r="H7" t="str">
            <v>New Starts</v>
          </cell>
          <cell r="I7" t="str">
            <v>New Orleans </v>
          </cell>
          <cell r="J7" t="str">
            <v>Louisiana </v>
          </cell>
          <cell r="K7" t="str">
            <v>Streetcar</v>
          </cell>
        </row>
        <row r="8">
          <cell r="A8">
            <v>363</v>
          </cell>
          <cell r="B8">
            <v>307</v>
          </cell>
          <cell r="C8" t="str">
            <v>Draper Transit Corridor</v>
          </cell>
          <cell r="D8" t="str">
            <v>Draper Transit Corridor </v>
          </cell>
          <cell r="E8">
            <v>2009</v>
          </cell>
          <cell r="F8">
            <v>3</v>
          </cell>
          <cell r="G8" t="str">
            <v>Expansion</v>
          </cell>
          <cell r="H8" t="str">
            <v>New Starts</v>
          </cell>
          <cell r="I8" t="str">
            <v>Salt Lake City</v>
          </cell>
          <cell r="J8" t="str">
            <v>Utah</v>
          </cell>
          <cell r="K8" t="str">
            <v>Light Rail</v>
          </cell>
        </row>
        <row r="9">
          <cell r="A9">
            <v>455</v>
          </cell>
          <cell r="B9">
            <v>308</v>
          </cell>
          <cell r="C9" t="str">
            <v>East First Coast Flyer BRT</v>
          </cell>
          <cell r="D9" t="str">
            <v>East Corridor </v>
          </cell>
          <cell r="E9">
            <v>2015</v>
          </cell>
          <cell r="F9">
            <v>12</v>
          </cell>
          <cell r="G9" t="str">
            <v>Expansion</v>
          </cell>
          <cell r="H9" t="str">
            <v>Small Starts</v>
          </cell>
          <cell r="I9" t="str">
            <v>Jacksonville </v>
          </cell>
          <cell r="J9" t="str">
            <v>Florida</v>
          </cell>
          <cell r="K9" t="str">
            <v>Bus Rapid Transit</v>
          </cell>
        </row>
        <row r="10">
          <cell r="A10">
            <v>419</v>
          </cell>
          <cell r="B10">
            <v>309</v>
          </cell>
          <cell r="C10" t="str">
            <v>East-West Corridor/Miami Intermodal Center</v>
          </cell>
          <cell r="D10" t="str">
            <v>East-West Corridor/Miami Intermodal Center </v>
          </cell>
          <cell r="E10">
            <v>1996</v>
          </cell>
          <cell r="F10" t="str">
            <v>NAV</v>
          </cell>
          <cell r="G10" t="str">
            <v>Expansion</v>
          </cell>
          <cell r="H10" t="str">
            <v>New Starts</v>
          </cell>
          <cell r="I10" t="str">
            <v>Miami</v>
          </cell>
          <cell r="J10" t="str">
            <v>Florida</v>
          </cell>
          <cell r="K10" t="str">
            <v>Light Rail</v>
          </cell>
        </row>
        <row r="11">
          <cell r="A11">
            <v>450</v>
          </cell>
          <cell r="B11">
            <v>310</v>
          </cell>
          <cell r="C11" t="str">
            <v>Flagler to duPont Place</v>
          </cell>
          <cell r="D11" t="str">
            <v>Flagler to duPont Place </v>
          </cell>
          <cell r="E11">
            <v>1991</v>
          </cell>
          <cell r="F11" t="str">
            <v>NAV</v>
          </cell>
          <cell r="G11" t="str">
            <v>Expansion</v>
          </cell>
          <cell r="H11" t="str">
            <v>New Starts</v>
          </cell>
          <cell r="I11" t="str">
            <v>Jacksonville </v>
          </cell>
          <cell r="J11" t="str">
            <v>Florida</v>
          </cell>
        </row>
        <row r="12">
          <cell r="A12">
            <v>365</v>
          </cell>
          <cell r="B12">
            <v>311</v>
          </cell>
          <cell r="C12" t="str">
            <v>FrontRunner North Rail Project</v>
          </cell>
          <cell r="D12" t="str">
            <v> FrontRunner North Rail Project </v>
          </cell>
          <cell r="E12">
            <v>2003</v>
          </cell>
          <cell r="F12">
            <v>9</v>
          </cell>
          <cell r="G12" t="str">
            <v>Introduction</v>
          </cell>
          <cell r="H12" t="str">
            <v>New Starts</v>
          </cell>
          <cell r="I12" t="str">
            <v>Salt Lake City</v>
          </cell>
          <cell r="J12" t="str">
            <v>Utah</v>
          </cell>
          <cell r="K12" t="str">
            <v>Commuter Rail</v>
          </cell>
        </row>
        <row r="13">
          <cell r="A13">
            <v>506</v>
          </cell>
          <cell r="B13">
            <v>312</v>
          </cell>
          <cell r="C13" t="str">
            <v>Hudson Tunnel</v>
          </cell>
          <cell r="D13" t="str">
            <v>Hudson Tunnel</v>
          </cell>
          <cell r="E13">
            <v>2016</v>
          </cell>
          <cell r="F13" t="str">
            <v>NA</v>
          </cell>
          <cell r="G13" t="str">
            <v>Improvement</v>
          </cell>
          <cell r="H13" t="str">
            <v>New Starts</v>
          </cell>
          <cell r="I13" t="str">
            <v>Seacaucus</v>
          </cell>
          <cell r="J13" t="str">
            <v>New Jersey</v>
          </cell>
          <cell r="K13" t="str">
            <v>Heavy Rail</v>
          </cell>
        </row>
        <row r="14">
          <cell r="A14">
            <v>492</v>
          </cell>
          <cell r="B14" t="str">
            <v>313a</v>
          </cell>
          <cell r="C14" t="str">
            <v>Hudson-Bergen Waterfront Light Rail Transit System (MOS-1)</v>
          </cell>
          <cell r="D14" t="str">
            <v>Hudson-Bergen Waterfront Light Rail Transit System (MOS-1)</v>
          </cell>
          <cell r="E14">
            <v>1993</v>
          </cell>
          <cell r="F14">
            <v>33</v>
          </cell>
          <cell r="G14" t="str">
            <v>Introduction</v>
          </cell>
          <cell r="H14" t="str">
            <v>New Starts</v>
          </cell>
          <cell r="I14" t="str">
            <v>Northern New Jersey</v>
          </cell>
          <cell r="J14" t="str">
            <v>New Jersey</v>
          </cell>
          <cell r="K14" t="str">
            <v>Light Rail</v>
          </cell>
        </row>
        <row r="15">
          <cell r="A15">
            <v>498</v>
          </cell>
          <cell r="B15" t="str">
            <v>313b</v>
          </cell>
          <cell r="C15" t="str">
            <v>Hudson-Bergen Waterfront Light Rail Transit System (MOS-2)</v>
          </cell>
          <cell r="D15" t="str">
            <v>Hudson-Bergen Waterfront Light Rail Transit System (MOS-2)</v>
          </cell>
          <cell r="E15">
            <v>2000</v>
          </cell>
          <cell r="F15">
            <v>6</v>
          </cell>
          <cell r="G15" t="str">
            <v>Introduction</v>
          </cell>
          <cell r="H15" t="str">
            <v>New Starts</v>
          </cell>
          <cell r="I15" t="str">
            <v>Northern New Jersey</v>
          </cell>
          <cell r="J15" t="str">
            <v>New Jersey</v>
          </cell>
          <cell r="K15" t="str">
            <v>Light Rail</v>
          </cell>
        </row>
        <row r="16">
          <cell r="A16">
            <v>406</v>
          </cell>
          <cell r="B16">
            <v>314</v>
          </cell>
          <cell r="C16" t="str">
            <v>I-35 Commuter Rail</v>
          </cell>
          <cell r="D16" t="str">
            <v xml:space="preserve">I-35 Commuter Rail </v>
          </cell>
          <cell r="E16">
            <v>1999</v>
          </cell>
          <cell r="F16">
            <v>5</v>
          </cell>
          <cell r="G16" t="str">
            <v>Expansion</v>
          </cell>
          <cell r="H16" t="str">
            <v>New Starts</v>
          </cell>
          <cell r="I16" t="str">
            <v xml:space="preserve">Kansas city </v>
          </cell>
          <cell r="J16" t="str">
            <v>Missouri</v>
          </cell>
          <cell r="K16" t="str">
            <v>Commuter Rail</v>
          </cell>
        </row>
        <row r="17">
          <cell r="A17">
            <v>465</v>
          </cell>
          <cell r="B17">
            <v>315</v>
          </cell>
          <cell r="C17" t="str">
            <v>JTA BRT North Corridor</v>
          </cell>
          <cell r="D17" t="str">
            <v>JTA BRT North Corridor</v>
          </cell>
          <cell r="E17">
            <v>2010</v>
          </cell>
          <cell r="F17">
            <v>13</v>
          </cell>
          <cell r="G17" t="str">
            <v>Expansion</v>
          </cell>
          <cell r="H17" t="str">
            <v>Small Starts</v>
          </cell>
          <cell r="I17" t="str">
            <v>Jacksonville</v>
          </cell>
          <cell r="J17" t="str">
            <v>Florida</v>
          </cell>
          <cell r="K17" t="str">
            <v>Bus Rapid Transit</v>
          </cell>
        </row>
        <row r="18">
          <cell r="A18">
            <v>462</v>
          </cell>
          <cell r="B18">
            <v>316</v>
          </cell>
          <cell r="C18" t="str">
            <v>JTA BRT Southeast Corridor</v>
          </cell>
          <cell r="D18" t="str">
            <v>JTA BRT Southeast Corridor</v>
          </cell>
          <cell r="E18">
            <v>2011</v>
          </cell>
          <cell r="F18">
            <v>7</v>
          </cell>
          <cell r="G18" t="str">
            <v>Expansion</v>
          </cell>
          <cell r="H18" t="str">
            <v>Small Starts</v>
          </cell>
          <cell r="I18" t="str">
            <v>Jacksonville</v>
          </cell>
          <cell r="J18" t="str">
            <v>Florida</v>
          </cell>
          <cell r="K18" t="str">
            <v>Bus Rapid Transit</v>
          </cell>
        </row>
        <row r="19">
          <cell r="A19">
            <v>471</v>
          </cell>
          <cell r="B19">
            <v>317</v>
          </cell>
          <cell r="C19" t="str">
            <v>Largo Metrorail Extension</v>
          </cell>
          <cell r="D19" t="str">
            <v>Largo Metrorail Extension </v>
          </cell>
          <cell r="E19">
            <v>1996</v>
          </cell>
          <cell r="F19">
            <v>2</v>
          </cell>
          <cell r="G19" t="str">
            <v>Expansion</v>
          </cell>
          <cell r="H19" t="str">
            <v>New Starts</v>
          </cell>
          <cell r="I19" t="str">
            <v>Washington DC</v>
          </cell>
          <cell r="J19" t="str">
            <v xml:space="preserve">Distrcit of Colombia </v>
          </cell>
          <cell r="K19" t="str">
            <v>Heavy Rail</v>
          </cell>
        </row>
        <row r="20">
          <cell r="A20">
            <v>515</v>
          </cell>
          <cell r="B20">
            <v>318</v>
          </cell>
          <cell r="C20" t="str">
            <v>Martin Luther King, Jr. East Busway Extension</v>
          </cell>
          <cell r="D20" t="str">
            <v>Martin Luther King, Jr. East Busway Extension </v>
          </cell>
          <cell r="E20">
            <v>1998</v>
          </cell>
          <cell r="F20" t="str">
            <v>NAV</v>
          </cell>
          <cell r="G20" t="str">
            <v>Expansion</v>
          </cell>
          <cell r="H20" t="str">
            <v>New Starts</v>
          </cell>
          <cell r="I20" t="str">
            <v>Pittsburgh </v>
          </cell>
          <cell r="J20" t="str">
            <v>Pennsylvania </v>
          </cell>
          <cell r="K20" t="str">
            <v>Bus Rapid Transit</v>
          </cell>
        </row>
        <row r="21">
          <cell r="A21">
            <v>423</v>
          </cell>
          <cell r="B21">
            <v>319</v>
          </cell>
          <cell r="C21" t="str">
            <v>Miami (North 27th Avenue Corridor)</v>
          </cell>
          <cell r="D21" t="str">
            <v>Miami (North 27th Avenue Corridor) </v>
          </cell>
          <cell r="E21">
            <v>1997</v>
          </cell>
          <cell r="F21">
            <v>7</v>
          </cell>
          <cell r="G21" t="str">
            <v>Expansion</v>
          </cell>
          <cell r="H21" t="str">
            <v>New Starts</v>
          </cell>
          <cell r="I21" t="str">
            <v>Miami</v>
          </cell>
          <cell r="J21" t="str">
            <v>Florida</v>
          </cell>
          <cell r="K21" t="str">
            <v>Heavy Rail</v>
          </cell>
        </row>
        <row r="22">
          <cell r="A22">
            <v>379</v>
          </cell>
          <cell r="B22">
            <v>320</v>
          </cell>
          <cell r="C22" t="str">
            <v>Minillas Extension</v>
          </cell>
          <cell r="D22" t="str">
            <v>Minillas Extension </v>
          </cell>
          <cell r="E22">
            <v>1996</v>
          </cell>
          <cell r="F22">
            <v>2</v>
          </cell>
          <cell r="G22" t="str">
            <v>Expansion</v>
          </cell>
          <cell r="H22" t="str">
            <v>New Starts</v>
          </cell>
          <cell r="I22" t="str">
            <v xml:space="preserve">San Juan </v>
          </cell>
          <cell r="J22" t="str">
            <v>Puerto Rico</v>
          </cell>
          <cell r="K22" t="str">
            <v>Heavy Rail</v>
          </cell>
        </row>
        <row r="23">
          <cell r="A23">
            <v>501</v>
          </cell>
          <cell r="B23" t="str">
            <v>321a</v>
          </cell>
          <cell r="C23" t="str">
            <v>Newark-Elizabeth Rail Link</v>
          </cell>
          <cell r="D23" t="str">
            <v>Newark-Elizabeth Rail Link </v>
          </cell>
          <cell r="E23">
            <v>1995</v>
          </cell>
          <cell r="F23">
            <v>15</v>
          </cell>
          <cell r="G23" t="str">
            <v>Introduction</v>
          </cell>
          <cell r="H23" t="str">
            <v>New Starts</v>
          </cell>
          <cell r="I23" t="str">
            <v>Northern New Jersey</v>
          </cell>
          <cell r="J23" t="str">
            <v>New Jersey</v>
          </cell>
          <cell r="K23" t="str">
            <v>Light Rail</v>
          </cell>
        </row>
        <row r="24">
          <cell r="A24">
            <v>502</v>
          </cell>
          <cell r="B24" t="str">
            <v>321b</v>
          </cell>
          <cell r="C24" t="str">
            <v>Newark-Elizabeth Rail Link (MOS I)</v>
          </cell>
          <cell r="D24" t="str">
            <v>Newark-Elizabeth Rail Link  (MOS I)</v>
          </cell>
          <cell r="E24">
            <v>2000</v>
          </cell>
          <cell r="F24">
            <v>5</v>
          </cell>
          <cell r="G24" t="str">
            <v>Expansion</v>
          </cell>
          <cell r="H24" t="str">
            <v>New Starts</v>
          </cell>
          <cell r="I24" t="str">
            <v>Northern New Jersey</v>
          </cell>
          <cell r="J24" t="str">
            <v>New Jersey</v>
          </cell>
          <cell r="K24" t="str">
            <v>Light Rail</v>
          </cell>
        </row>
        <row r="25">
          <cell r="A25">
            <v>424</v>
          </cell>
          <cell r="B25">
            <v>322</v>
          </cell>
          <cell r="C25" t="str">
            <v>North 27th Avenue Corridor</v>
          </cell>
          <cell r="D25" t="str">
            <v>North 27th Avenue Corridor</v>
          </cell>
          <cell r="E25">
            <v>2001</v>
          </cell>
          <cell r="F25">
            <v>10</v>
          </cell>
          <cell r="G25" t="str">
            <v>Expansion</v>
          </cell>
          <cell r="H25" t="str">
            <v>New Starts</v>
          </cell>
          <cell r="I25" t="str">
            <v>Miami</v>
          </cell>
          <cell r="J25" t="str">
            <v>Florida</v>
          </cell>
          <cell r="K25" t="str">
            <v>Bus Rapid Transit</v>
          </cell>
        </row>
        <row r="26">
          <cell r="A26">
            <v>425</v>
          </cell>
          <cell r="B26">
            <v>323</v>
          </cell>
          <cell r="C26" t="str">
            <v>North Corrido Metro Rail Extension</v>
          </cell>
          <cell r="D26" t="str">
            <v xml:space="preserve">North Corrido Metro Rail Extension </v>
          </cell>
          <cell r="E26">
            <v>1998</v>
          </cell>
          <cell r="F26">
            <v>7</v>
          </cell>
          <cell r="G26" t="str">
            <v>Expansion</v>
          </cell>
          <cell r="H26" t="str">
            <v>New Starts</v>
          </cell>
          <cell r="I26" t="str">
            <v>Miami</v>
          </cell>
          <cell r="J26" t="str">
            <v>Florida</v>
          </cell>
          <cell r="K26" t="str">
            <v>Light Rail</v>
          </cell>
        </row>
        <row r="27">
          <cell r="A27">
            <v>520</v>
          </cell>
          <cell r="B27">
            <v>324</v>
          </cell>
          <cell r="C27" t="str">
            <v>North Shore LRT Connector</v>
          </cell>
          <cell r="D27" t="str">
            <v>North Shore LRT Connector </v>
          </cell>
          <cell r="E27">
            <v>2001</v>
          </cell>
          <cell r="F27">
            <v>6</v>
          </cell>
          <cell r="G27" t="str">
            <v>Expansion</v>
          </cell>
          <cell r="H27" t="str">
            <v>New Starts</v>
          </cell>
          <cell r="I27" t="str">
            <v>Pittsburgh </v>
          </cell>
          <cell r="J27" t="str">
            <v>Pennsylvania </v>
          </cell>
          <cell r="K27" t="str">
            <v>Light Rail</v>
          </cell>
        </row>
        <row r="28">
          <cell r="A28">
            <v>378</v>
          </cell>
          <cell r="B28">
            <v>325</v>
          </cell>
          <cell r="C28" t="str">
            <v>Ogden/Weber State University BRT</v>
          </cell>
          <cell r="D28" t="str">
            <v>Ogden/Weber State University BRT</v>
          </cell>
          <cell r="E28">
            <v>2018</v>
          </cell>
          <cell r="F28">
            <v>13</v>
          </cell>
          <cell r="G28" t="str">
            <v>Introduction</v>
          </cell>
          <cell r="H28" t="str">
            <v>Small Starts</v>
          </cell>
          <cell r="I28" t="str">
            <v xml:space="preserve">Ogden </v>
          </cell>
          <cell r="J28" t="str">
            <v>Utah</v>
          </cell>
          <cell r="K28" t="str">
            <v>Bus Rapid Transit</v>
          </cell>
        </row>
        <row r="29">
          <cell r="A29">
            <v>510</v>
          </cell>
          <cell r="B29">
            <v>326</v>
          </cell>
          <cell r="C29" t="str">
            <v>Oklahoma city (Map Links)</v>
          </cell>
          <cell r="D29" t="str">
            <v>Oklahoma city (Map Links)</v>
          </cell>
          <cell r="E29" t="str">
            <v>NAV</v>
          </cell>
          <cell r="F29" t="str">
            <v>NAV</v>
          </cell>
          <cell r="G29" t="str">
            <v>Introduction</v>
          </cell>
          <cell r="H29" t="str">
            <v>New Starts</v>
          </cell>
          <cell r="I29" t="str">
            <v>Oklahoma City, </v>
          </cell>
          <cell r="J29" t="str">
            <v xml:space="preserve">Oklahoma </v>
          </cell>
          <cell r="K29" t="str">
            <v>Streetcar</v>
          </cell>
        </row>
        <row r="30">
          <cell r="A30">
            <v>509</v>
          </cell>
          <cell r="B30">
            <v>327</v>
          </cell>
          <cell r="C30" t="str">
            <v>Oklahoma city (Map Links) Park Avenue Rail Loop</v>
          </cell>
          <cell r="D30" t="str">
            <v>Oklahoma city (Map Links) Park Avenue Rail Loop </v>
          </cell>
          <cell r="E30" t="str">
            <v>NAV</v>
          </cell>
          <cell r="F30" t="str">
            <v>NAV</v>
          </cell>
          <cell r="G30" t="str">
            <v>Introduction</v>
          </cell>
          <cell r="H30" t="str">
            <v>New Starts</v>
          </cell>
          <cell r="I30" t="str">
            <v>Oklahoma City, </v>
          </cell>
          <cell r="J30" t="str">
            <v xml:space="preserve">Oklahoma </v>
          </cell>
          <cell r="K30" t="str">
            <v>Streetcar</v>
          </cell>
        </row>
        <row r="31">
          <cell r="A31">
            <v>433</v>
          </cell>
          <cell r="B31">
            <v>328</v>
          </cell>
          <cell r="C31" t="str">
            <v>Orlando (I-4 Central Florida Light Rail System) (MOS)</v>
          </cell>
          <cell r="D31" t="str">
            <v>Orlando (I-4 Central Florida Light Rail System) (MOS)</v>
          </cell>
          <cell r="E31">
            <v>1998</v>
          </cell>
          <cell r="F31">
            <v>17</v>
          </cell>
          <cell r="G31" t="str">
            <v>Improvement</v>
          </cell>
          <cell r="H31" t="str">
            <v>New Starts</v>
          </cell>
          <cell r="I31" t="str">
            <v>Orlando</v>
          </cell>
          <cell r="J31" t="str">
            <v>Florida</v>
          </cell>
          <cell r="K31" t="str">
            <v>Light Rail</v>
          </cell>
        </row>
        <row r="32">
          <cell r="A32">
            <v>511</v>
          </cell>
          <cell r="B32">
            <v>329</v>
          </cell>
          <cell r="C32" t="str">
            <v>Phase I Airport Busway/Wabash HOV Facility</v>
          </cell>
          <cell r="D32" t="str">
            <v>Phase I Airport Busway/Wabash HOV Facility </v>
          </cell>
          <cell r="E32">
            <v>1994</v>
          </cell>
          <cell r="F32" t="str">
            <v>NAV</v>
          </cell>
          <cell r="G32" t="str">
            <v>Expansion</v>
          </cell>
          <cell r="H32" t="str">
            <v>New Starts</v>
          </cell>
          <cell r="I32" t="str">
            <v>Pittsburgh </v>
          </cell>
          <cell r="J32" t="str">
            <v>Pennsylvania </v>
          </cell>
          <cell r="K32" t="str">
            <v>Bus Rapid Transit</v>
          </cell>
        </row>
        <row r="33">
          <cell r="A33">
            <v>507</v>
          </cell>
          <cell r="B33">
            <v>330</v>
          </cell>
          <cell r="C33" t="str">
            <v>Portal North Bridge Replacement</v>
          </cell>
          <cell r="D33" t="str">
            <v>Portal North Bridge Replacement</v>
          </cell>
          <cell r="E33">
            <v>2016</v>
          </cell>
          <cell r="F33" t="str">
            <v>NA</v>
          </cell>
          <cell r="G33" t="str">
            <v>Improvement</v>
          </cell>
          <cell r="H33" t="str">
            <v>Core Capacity</v>
          </cell>
          <cell r="I33" t="str">
            <v>Hudson County</v>
          </cell>
          <cell r="J33" t="str">
            <v>New Jersey</v>
          </cell>
          <cell r="K33" t="str">
            <v>Commuter Rail</v>
          </cell>
        </row>
        <row r="34">
          <cell r="A34">
            <v>405</v>
          </cell>
          <cell r="B34">
            <v>331</v>
          </cell>
          <cell r="C34" t="str">
            <v>Prospect MAX Bus Rapid Transit</v>
          </cell>
          <cell r="D34" t="str">
            <v>Prospect MAX Bus Rapid Transit </v>
          </cell>
          <cell r="E34">
            <v>2015</v>
          </cell>
          <cell r="F34">
            <v>26</v>
          </cell>
          <cell r="G34" t="str">
            <v>Expansion</v>
          </cell>
          <cell r="H34" t="str">
            <v>Small Starts</v>
          </cell>
          <cell r="I34" t="str">
            <v xml:space="preserve">Kansas city </v>
          </cell>
          <cell r="J34" t="str">
            <v>Missouri</v>
          </cell>
          <cell r="K34" t="str">
            <v>Bus Rapid Transit</v>
          </cell>
        </row>
        <row r="35">
          <cell r="A35">
            <v>374</v>
          </cell>
          <cell r="B35">
            <v>332</v>
          </cell>
          <cell r="C35" t="str">
            <v>Provo-Orem Bus Rapid Transit</v>
          </cell>
          <cell r="D35" t="str">
            <v>Provo-Orem Bus Rapid Transit</v>
          </cell>
          <cell r="E35">
            <v>2013</v>
          </cell>
          <cell r="F35">
            <v>15</v>
          </cell>
          <cell r="G35" t="str">
            <v>Introduction</v>
          </cell>
          <cell r="H35" t="str">
            <v>Small Starts</v>
          </cell>
          <cell r="I35" t="str">
            <v>Utah County</v>
          </cell>
          <cell r="J35" t="str">
            <v>Utah</v>
          </cell>
          <cell r="K35" t="str">
            <v>Bus Rapid Transit</v>
          </cell>
        </row>
        <row r="36">
          <cell r="A36">
            <v>505</v>
          </cell>
          <cell r="B36">
            <v>333</v>
          </cell>
          <cell r="C36" t="str">
            <v>Secaucus Transfer Station</v>
          </cell>
          <cell r="D36" t="str">
            <v>Secaucus Transfer Station </v>
          </cell>
          <cell r="E36">
            <v>1994</v>
          </cell>
          <cell r="F36">
            <v>1</v>
          </cell>
          <cell r="G36" t="str">
            <v>Expansion</v>
          </cell>
          <cell r="H36" t="str">
            <v>New Starts</v>
          </cell>
          <cell r="I36" t="str">
            <v>Northern New Jersey</v>
          </cell>
          <cell r="J36" t="str">
            <v>New Jersey</v>
          </cell>
          <cell r="K36" t="str">
            <v>Commuter Rail</v>
          </cell>
        </row>
        <row r="37">
          <cell r="A37">
            <v>426</v>
          </cell>
          <cell r="B37">
            <v>334</v>
          </cell>
          <cell r="C37" t="str">
            <v>South Corridor Rapid Transit Project</v>
          </cell>
          <cell r="D37" t="str">
            <v>South Corridor Rapid Transit Project</v>
          </cell>
          <cell r="E37">
            <v>2019</v>
          </cell>
          <cell r="F37">
            <v>16</v>
          </cell>
          <cell r="G37" t="str">
            <v>Introduction</v>
          </cell>
          <cell r="H37" t="str">
            <v>Small Starts</v>
          </cell>
          <cell r="I37" t="str">
            <v>Miami</v>
          </cell>
          <cell r="J37" t="str">
            <v>Florida</v>
          </cell>
          <cell r="K37" t="str">
            <v>Bus Rapid Transit</v>
          </cell>
        </row>
        <row r="38">
          <cell r="A38">
            <v>452</v>
          </cell>
          <cell r="B38">
            <v>335</v>
          </cell>
          <cell r="C38" t="str">
            <v>South Extension of the Automated Skyway Express (ASE)</v>
          </cell>
          <cell r="D38" t="str">
            <v>South Extension of the Automated Skyway Express (ASE)</v>
          </cell>
          <cell r="E38">
            <v>1991</v>
          </cell>
          <cell r="F38" t="str">
            <v>NAV</v>
          </cell>
          <cell r="G38" t="str">
            <v>Expansion</v>
          </cell>
          <cell r="H38" t="str">
            <v>New Starts</v>
          </cell>
          <cell r="I38" t="str">
            <v>Jacksonville </v>
          </cell>
          <cell r="J38" t="str">
            <v>Florida</v>
          </cell>
        </row>
        <row r="39">
          <cell r="A39">
            <v>427</v>
          </cell>
          <cell r="B39">
            <v>336</v>
          </cell>
          <cell r="C39" t="str">
            <v>South Miami-Dade Bustway Extension</v>
          </cell>
          <cell r="D39" t="str">
            <v xml:space="preserve">South Miami-Dade Bustway Extension </v>
          </cell>
          <cell r="E39">
            <v>1998</v>
          </cell>
          <cell r="F39">
            <v>12</v>
          </cell>
          <cell r="G39" t="str">
            <v>Expansion</v>
          </cell>
          <cell r="H39" t="str">
            <v>New Starts</v>
          </cell>
          <cell r="I39" t="str">
            <v>Miami</v>
          </cell>
          <cell r="J39" t="str">
            <v>Florida</v>
          </cell>
          <cell r="K39" t="str">
            <v xml:space="preserve">Busway </v>
          </cell>
        </row>
        <row r="40">
          <cell r="A40">
            <v>403</v>
          </cell>
          <cell r="B40">
            <v>337</v>
          </cell>
          <cell r="C40" t="str">
            <v>Southtown BRT</v>
          </cell>
          <cell r="D40" t="str">
            <v xml:space="preserve">Southtown BRT </v>
          </cell>
          <cell r="E40">
            <v>2001</v>
          </cell>
          <cell r="F40" t="str">
            <v>NAV</v>
          </cell>
          <cell r="G40" t="str">
            <v>Expansion</v>
          </cell>
          <cell r="H40" t="str">
            <v>Small Starts</v>
          </cell>
          <cell r="I40" t="str">
            <v xml:space="preserve">Kansas city </v>
          </cell>
          <cell r="J40" t="str">
            <v>Missouri</v>
          </cell>
          <cell r="K40" t="str">
            <v>Bus Rapid Transit</v>
          </cell>
        </row>
        <row r="41">
          <cell r="A41">
            <v>399</v>
          </cell>
          <cell r="B41">
            <v>338</v>
          </cell>
          <cell r="C41" t="str">
            <v>Southtown Corridor</v>
          </cell>
          <cell r="D41" t="str">
            <v xml:space="preserve">Southtown Corridor </v>
          </cell>
          <cell r="E41">
            <v>1995</v>
          </cell>
          <cell r="F41" t="str">
            <v>NAV</v>
          </cell>
          <cell r="G41" t="str">
            <v>Expansion</v>
          </cell>
          <cell r="H41" t="str">
            <v>New Starts</v>
          </cell>
          <cell r="I41" t="str">
            <v xml:space="preserve">Kansas city </v>
          </cell>
          <cell r="J41" t="str">
            <v>Missouri</v>
          </cell>
          <cell r="K41" t="str">
            <v>Light Rail</v>
          </cell>
        </row>
        <row r="42">
          <cell r="A42">
            <v>457</v>
          </cell>
          <cell r="B42">
            <v>339</v>
          </cell>
          <cell r="C42" t="str">
            <v>Southwest First Coast Flyer BRT</v>
          </cell>
          <cell r="D42" t="str">
            <v>Southwest Corridor </v>
          </cell>
          <cell r="E42">
            <v>2015</v>
          </cell>
          <cell r="F42">
            <v>13</v>
          </cell>
          <cell r="G42" t="str">
            <v>Expansion</v>
          </cell>
          <cell r="H42" t="str">
            <v>Small Starts</v>
          </cell>
          <cell r="I42" t="str">
            <v>Jacksonville </v>
          </cell>
          <cell r="J42" t="str">
            <v>Florida</v>
          </cell>
          <cell r="K42" t="str">
            <v>Bus Rapid Transit</v>
          </cell>
        </row>
        <row r="43">
          <cell r="A43">
            <v>394</v>
          </cell>
          <cell r="B43">
            <v>340</v>
          </cell>
          <cell r="C43" t="str">
            <v>St. Clair County, Illinois Corridor (IOS-1)</v>
          </cell>
          <cell r="D43" t="str">
            <v>St. Clair County, Illinois Corridor (IOS-1)</v>
          </cell>
          <cell r="E43">
            <v>1996</v>
          </cell>
          <cell r="F43">
            <v>8</v>
          </cell>
          <cell r="G43" t="str">
            <v>Expansion</v>
          </cell>
          <cell r="H43" t="str">
            <v>New Starts</v>
          </cell>
          <cell r="I43" t="str">
            <v>St. Louis</v>
          </cell>
          <cell r="J43" t="str">
            <v>Missouri</v>
          </cell>
          <cell r="K43" t="str">
            <v>Light Rail</v>
          </cell>
        </row>
        <row r="44">
          <cell r="A44">
            <v>486</v>
          </cell>
          <cell r="B44">
            <v>341</v>
          </cell>
          <cell r="C44" t="str">
            <v>St. Claude and Elysian Fields Streetcar Extensions</v>
          </cell>
          <cell r="D44" t="str">
            <v>St. Claude and Elysian Fields Streetcar Extensions</v>
          </cell>
          <cell r="E44" t="str">
            <v>NAV</v>
          </cell>
          <cell r="F44">
            <v>5</v>
          </cell>
          <cell r="G44" t="str">
            <v>Expansion</v>
          </cell>
          <cell r="H44" t="str">
            <v>Small Starts</v>
          </cell>
          <cell r="I44" t="str">
            <v>New Orleans </v>
          </cell>
          <cell r="J44" t="str">
            <v>Louisiana </v>
          </cell>
          <cell r="K44" t="str">
            <v>Streetcar</v>
          </cell>
        </row>
        <row r="45">
          <cell r="A45">
            <v>516</v>
          </cell>
          <cell r="B45">
            <v>342</v>
          </cell>
          <cell r="C45" t="str">
            <v>Stage II Light Rail Transit Reconstruction Project</v>
          </cell>
          <cell r="D45" t="str">
            <v>Stage II Light Rail Transit Reconstruction Project </v>
          </cell>
          <cell r="E45">
            <v>1996</v>
          </cell>
          <cell r="F45" t="str">
            <v>NAV</v>
          </cell>
          <cell r="G45" t="str">
            <v>Improvement</v>
          </cell>
          <cell r="H45" t="str">
            <v>New Starts</v>
          </cell>
          <cell r="I45" t="str">
            <v>Pittsburgh </v>
          </cell>
          <cell r="J45" t="str">
            <v>Pennsylvania </v>
          </cell>
          <cell r="K45" t="str">
            <v>Light Rail</v>
          </cell>
        </row>
        <row r="46">
          <cell r="A46">
            <v>401</v>
          </cell>
          <cell r="B46">
            <v>343</v>
          </cell>
          <cell r="C46" t="str">
            <v>Streetcar Expansion</v>
          </cell>
          <cell r="D46" t="str">
            <v>Streetcar Expansion </v>
          </cell>
          <cell r="E46">
            <v>2017</v>
          </cell>
          <cell r="F46">
            <v>9</v>
          </cell>
          <cell r="G46" t="str">
            <v>Expansion</v>
          </cell>
          <cell r="H46" t="str">
            <v>New Starts</v>
          </cell>
          <cell r="I46" t="str">
            <v xml:space="preserve">Kansas city </v>
          </cell>
          <cell r="J46" t="str">
            <v>Missouri</v>
          </cell>
          <cell r="K46" t="str">
            <v>Streetcar</v>
          </cell>
        </row>
        <row r="47">
          <cell r="A47">
            <v>442</v>
          </cell>
          <cell r="B47">
            <v>344</v>
          </cell>
          <cell r="C47" t="str">
            <v>SunRail Connector to Orlando Airport</v>
          </cell>
          <cell r="D47" t="str">
            <v>SunRail Connector to Orlando Airport </v>
          </cell>
          <cell r="E47">
            <v>2015</v>
          </cell>
          <cell r="F47" t="str">
            <v>NAV</v>
          </cell>
          <cell r="G47" t="str">
            <v>Expansion</v>
          </cell>
          <cell r="H47" t="str">
            <v>Small Starts</v>
          </cell>
          <cell r="I47" t="str">
            <v>Orlando</v>
          </cell>
          <cell r="J47" t="str">
            <v>Florida</v>
          </cell>
          <cell r="K47" t="str">
            <v>Commuter Rail</v>
          </cell>
        </row>
        <row r="48">
          <cell r="A48">
            <v>435</v>
          </cell>
          <cell r="B48">
            <v>345</v>
          </cell>
          <cell r="C48" t="str">
            <v>SunRail Phase II North</v>
          </cell>
          <cell r="D48" t="str">
            <v>SunRail Phase II North</v>
          </cell>
          <cell r="E48">
            <v>2013</v>
          </cell>
          <cell r="F48">
            <v>1</v>
          </cell>
          <cell r="G48" t="str">
            <v>Expansion</v>
          </cell>
          <cell r="H48" t="str">
            <v>Small Starts</v>
          </cell>
          <cell r="I48" t="str">
            <v>Orlando</v>
          </cell>
          <cell r="J48" t="str">
            <v>Florida</v>
          </cell>
          <cell r="K48" t="str">
            <v>Commuter Rail</v>
          </cell>
        </row>
        <row r="49">
          <cell r="A49">
            <v>438</v>
          </cell>
          <cell r="B49">
            <v>346</v>
          </cell>
          <cell r="C49" t="str">
            <v>SunRail Phase II South</v>
          </cell>
          <cell r="D49" t="str">
            <v>SunRail Phase II South</v>
          </cell>
          <cell r="E49">
            <v>2010</v>
          </cell>
          <cell r="F49">
            <v>4</v>
          </cell>
          <cell r="G49" t="str">
            <v>Expansion</v>
          </cell>
          <cell r="H49" t="str">
            <v>New Starts</v>
          </cell>
          <cell r="I49" t="str">
            <v>Orlando</v>
          </cell>
          <cell r="J49" t="str">
            <v>Florida</v>
          </cell>
          <cell r="K49" t="str">
            <v>Commuter Rail</v>
          </cell>
        </row>
        <row r="50">
          <cell r="A50">
            <v>469</v>
          </cell>
          <cell r="B50">
            <v>347</v>
          </cell>
          <cell r="C50" t="str">
            <v>Tampa Bay Regional Rail</v>
          </cell>
          <cell r="D50" t="str">
            <v>Tampa Bay Regional Rail</v>
          </cell>
          <cell r="E50">
            <v>1999</v>
          </cell>
          <cell r="F50">
            <v>24</v>
          </cell>
          <cell r="G50" t="str">
            <v>Introduction</v>
          </cell>
          <cell r="H50" t="str">
            <v>New Starts</v>
          </cell>
          <cell r="I50" t="str">
            <v>Tampa Bay</v>
          </cell>
          <cell r="J50" t="str">
            <v>Florida</v>
          </cell>
          <cell r="K50" t="str">
            <v>Light Rail</v>
          </cell>
        </row>
        <row r="51">
          <cell r="A51">
            <v>470</v>
          </cell>
          <cell r="B51">
            <v>348</v>
          </cell>
          <cell r="C51" t="str">
            <v>Tampa Streetcar Extension Project</v>
          </cell>
          <cell r="D51" t="str">
            <v>Tampa Streetcar Extension Project</v>
          </cell>
          <cell r="E51" t="str">
            <v>NAV</v>
          </cell>
          <cell r="F51">
            <v>8</v>
          </cell>
          <cell r="G51" t="str">
            <v>Expansion</v>
          </cell>
          <cell r="H51" t="str">
            <v>Small Starts</v>
          </cell>
          <cell r="I51" t="str">
            <v>Tampa</v>
          </cell>
          <cell r="J51" t="str">
            <v>Florida</v>
          </cell>
          <cell r="K51" t="str">
            <v>Streetcar</v>
          </cell>
        </row>
        <row r="52">
          <cell r="A52">
            <v>488</v>
          </cell>
          <cell r="B52">
            <v>349</v>
          </cell>
          <cell r="C52" t="str">
            <v>TramLinkBR</v>
          </cell>
          <cell r="D52" t="str">
            <v xml:space="preserve">TramLinkBR </v>
          </cell>
          <cell r="E52">
            <v>2016</v>
          </cell>
          <cell r="F52">
            <v>11</v>
          </cell>
          <cell r="G52" t="str">
            <v>Expansion</v>
          </cell>
          <cell r="H52" t="str">
            <v>Small Starts</v>
          </cell>
          <cell r="I52" t="str">
            <v>Baton Rouge</v>
          </cell>
          <cell r="J52" t="str">
            <v>Louisiana </v>
          </cell>
          <cell r="K52" t="str">
            <v>Streetcar</v>
          </cell>
        </row>
        <row r="53">
          <cell r="A53">
            <v>354</v>
          </cell>
          <cell r="B53">
            <v>350</v>
          </cell>
          <cell r="C53" t="str">
            <v>TRAX Light Rail System- Medical Center Extension</v>
          </cell>
          <cell r="D53" t="str">
            <v> TRAX Light Rail System- Medical Center Extension </v>
          </cell>
          <cell r="E53">
            <v>1998</v>
          </cell>
          <cell r="F53">
            <v>3</v>
          </cell>
          <cell r="G53" t="str">
            <v>Expansion</v>
          </cell>
          <cell r="H53" t="str">
            <v>New Starts</v>
          </cell>
          <cell r="I53" t="str">
            <v>Salt Lake City</v>
          </cell>
          <cell r="J53" t="str">
            <v>Utah</v>
          </cell>
          <cell r="K53" t="str">
            <v>Light Rail</v>
          </cell>
        </row>
        <row r="54">
          <cell r="A54">
            <v>381</v>
          </cell>
          <cell r="B54">
            <v>351</v>
          </cell>
          <cell r="C54" t="str">
            <v>Tren Urbano</v>
          </cell>
          <cell r="D54" t="str">
            <v>Tren Urbano</v>
          </cell>
          <cell r="E54">
            <v>1996</v>
          </cell>
          <cell r="F54">
            <v>14</v>
          </cell>
          <cell r="G54" t="str">
            <v>Expansion</v>
          </cell>
          <cell r="H54" t="str">
            <v>New Starts</v>
          </cell>
          <cell r="I54" t="str">
            <v xml:space="preserve">San Juan </v>
          </cell>
          <cell r="J54" t="str">
            <v>Puerto Rico</v>
          </cell>
          <cell r="K54" t="str">
            <v>Light Rail</v>
          </cell>
        </row>
        <row r="55">
          <cell r="A55">
            <v>408</v>
          </cell>
          <cell r="B55" t="str">
            <v>352a</v>
          </cell>
          <cell r="C55" t="str">
            <v>Tri-County Commuter Rail</v>
          </cell>
          <cell r="D55" t="str">
            <v xml:space="preserve">Tri-County Commuter Rail </v>
          </cell>
          <cell r="E55">
            <v>1995</v>
          </cell>
          <cell r="F55">
            <v>19</v>
          </cell>
          <cell r="G55" t="str">
            <v>Improvement</v>
          </cell>
          <cell r="H55" t="str">
            <v>New Starts</v>
          </cell>
          <cell r="I55" t="str">
            <v xml:space="preserve">Ft. Lauderdale </v>
          </cell>
          <cell r="J55" t="str">
            <v>Florida</v>
          </cell>
          <cell r="K55" t="str">
            <v>Commuter Rail</v>
          </cell>
        </row>
        <row r="56">
          <cell r="A56">
            <v>411</v>
          </cell>
          <cell r="B56" t="str">
            <v>352b</v>
          </cell>
          <cell r="C56" t="str">
            <v>Tri-County Commuter Rail / Segment 5</v>
          </cell>
          <cell r="D56" t="str">
            <v xml:space="preserve">Tri-County Commuter Rail / Segment 5 </v>
          </cell>
          <cell r="E56">
            <v>1999</v>
          </cell>
          <cell r="F56">
            <v>11</v>
          </cell>
          <cell r="G56" t="str">
            <v>Improvement</v>
          </cell>
          <cell r="H56" t="str">
            <v>New Starts</v>
          </cell>
          <cell r="I56" t="str">
            <v xml:space="preserve">Ft. Lauderdale </v>
          </cell>
          <cell r="J56" t="str">
            <v>Florida</v>
          </cell>
          <cell r="K56" t="str">
            <v>Commuter Rail</v>
          </cell>
        </row>
        <row r="57">
          <cell r="A57">
            <v>413</v>
          </cell>
          <cell r="B57">
            <v>353</v>
          </cell>
          <cell r="C57" t="str">
            <v>Tri-Rail Double-track Corridor Improvement</v>
          </cell>
          <cell r="D57" t="str">
            <v xml:space="preserve"> Tri-Rail Double-track Corridor Improvement </v>
          </cell>
          <cell r="E57">
            <v>1997</v>
          </cell>
          <cell r="F57">
            <v>5</v>
          </cell>
          <cell r="G57" t="str">
            <v>Improvement</v>
          </cell>
          <cell r="H57" t="str">
            <v>New Starts</v>
          </cell>
          <cell r="I57" t="str">
            <v>Ft. Lauderdale</v>
          </cell>
          <cell r="J57" t="str">
            <v>Florida</v>
          </cell>
          <cell r="K57" t="str">
            <v>Commuter Rail</v>
          </cell>
        </row>
        <row r="58">
          <cell r="A58">
            <v>458</v>
          </cell>
          <cell r="B58">
            <v>354</v>
          </cell>
          <cell r="C58" t="str">
            <v>Wave Streetcar</v>
          </cell>
          <cell r="D58" t="str">
            <v>Wave Streetcar</v>
          </cell>
          <cell r="E58">
            <v>2013</v>
          </cell>
          <cell r="F58">
            <v>12</v>
          </cell>
          <cell r="G58" t="str">
            <v>Introduction</v>
          </cell>
          <cell r="H58" t="str">
            <v>Small Starts</v>
          </cell>
          <cell r="I58" t="str">
            <v>Ft. Lauderdale</v>
          </cell>
          <cell r="J58" t="str">
            <v>Florida</v>
          </cell>
          <cell r="K58" t="str">
            <v>Streetcar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B2" sqref="B2"/>
    </sheetView>
  </sheetViews>
  <sheetFormatPr defaultRowHeight="14.5" x14ac:dyDescent="0.35"/>
  <cols>
    <col min="2" max="2" width="57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f>INDEX('[1]project-data'!$A$1:$K$58,MATCH(B2,'[1]project-data'!$D$1:$D$58,0),2)</f>
        <v>350</v>
      </c>
      <c r="B2" t="s">
        <v>9</v>
      </c>
      <c r="C2" t="s">
        <v>130</v>
      </c>
      <c r="D2" t="s">
        <v>127</v>
      </c>
      <c r="E2" t="s">
        <v>10</v>
      </c>
      <c r="F2" t="s">
        <v>130</v>
      </c>
      <c r="G2" t="s">
        <v>127</v>
      </c>
      <c r="H2" t="s">
        <v>127</v>
      </c>
      <c r="I2" t="s">
        <v>10</v>
      </c>
    </row>
    <row r="3" spans="1:9" x14ac:dyDescent="0.35">
      <c r="A3">
        <f>INDEX('[1]project-data'!$A$1:$K$58,MATCH(B3,'[1]project-data'!$D$1:$D$58,0),2)</f>
        <v>307</v>
      </c>
      <c r="B3" t="s">
        <v>12</v>
      </c>
      <c r="C3" t="s">
        <v>128</v>
      </c>
      <c r="D3" t="s">
        <v>104</v>
      </c>
      <c r="E3" t="s">
        <v>13</v>
      </c>
      <c r="F3" t="s">
        <v>128</v>
      </c>
      <c r="G3" t="s">
        <v>128</v>
      </c>
      <c r="H3" t="s">
        <v>128</v>
      </c>
      <c r="I3" t="s">
        <v>13</v>
      </c>
    </row>
    <row r="4" spans="1:9" x14ac:dyDescent="0.35">
      <c r="A4">
        <f>INDEX('[1]project-data'!$A$1:$K$58,MATCH(B4,'[1]project-data'!$D$1:$D$58,0),2)</f>
        <v>311</v>
      </c>
      <c r="B4" t="s">
        <v>14</v>
      </c>
      <c r="C4" t="s">
        <v>129</v>
      </c>
      <c r="D4" t="s">
        <v>129</v>
      </c>
      <c r="E4" t="s">
        <v>11</v>
      </c>
      <c r="F4" t="s">
        <v>11</v>
      </c>
      <c r="G4" t="s">
        <v>129</v>
      </c>
      <c r="H4" t="s">
        <v>129</v>
      </c>
      <c r="I4" t="s">
        <v>11</v>
      </c>
    </row>
    <row r="5" spans="1:9" x14ac:dyDescent="0.35">
      <c r="A5">
        <f>INDEX('[1]project-data'!$A$1:$K$58,MATCH(B5,'[1]project-data'!$D$1:$D$58,0),2)</f>
        <v>302</v>
      </c>
      <c r="B5" t="s">
        <v>15</v>
      </c>
      <c r="C5" t="s">
        <v>127</v>
      </c>
      <c r="D5" t="s">
        <v>10</v>
      </c>
      <c r="E5" t="s">
        <v>10</v>
      </c>
      <c r="F5" t="s">
        <v>10</v>
      </c>
      <c r="G5" t="s">
        <v>127</v>
      </c>
      <c r="H5" t="s">
        <v>127</v>
      </c>
      <c r="I5" t="s">
        <v>10</v>
      </c>
    </row>
    <row r="6" spans="1:9" x14ac:dyDescent="0.35">
      <c r="A6">
        <f>INDEX('[1]project-data'!$A$1:$K$58,MATCH(B6,'[1]project-data'!$D$1:$D$58,0),2)</f>
        <v>332</v>
      </c>
      <c r="B6" t="s">
        <v>16</v>
      </c>
      <c r="C6" t="s">
        <v>17</v>
      </c>
      <c r="D6" t="s">
        <v>134</v>
      </c>
      <c r="E6" t="s">
        <v>17</v>
      </c>
      <c r="F6" t="s">
        <v>17</v>
      </c>
      <c r="G6" t="s">
        <v>134</v>
      </c>
      <c r="H6" t="s">
        <v>134</v>
      </c>
      <c r="I6" t="s">
        <v>17</v>
      </c>
    </row>
    <row r="7" spans="1:9" x14ac:dyDescent="0.35">
      <c r="A7">
        <f>INDEX('[1]project-data'!$A$1:$K$58,MATCH(B7,'[1]project-data'!$D$1:$D$58,0),2)</f>
        <v>325</v>
      </c>
      <c r="B7" t="s">
        <v>18</v>
      </c>
      <c r="C7" t="s">
        <v>123</v>
      </c>
      <c r="D7" t="s">
        <v>122</v>
      </c>
      <c r="E7" t="s">
        <v>19</v>
      </c>
      <c r="F7" t="s">
        <v>19</v>
      </c>
      <c r="G7" t="s">
        <v>122</v>
      </c>
      <c r="H7" t="s">
        <v>122</v>
      </c>
      <c r="I7" t="s">
        <v>19</v>
      </c>
    </row>
    <row r="8" spans="1:9" x14ac:dyDescent="0.35">
      <c r="A8">
        <f>INDEX('[1]project-data'!$A$1:$K$58,MATCH(B8,'[1]project-data'!$D$1:$D$58,0),2)</f>
        <v>320</v>
      </c>
      <c r="B8" t="s">
        <v>20</v>
      </c>
      <c r="C8" t="s">
        <v>121</v>
      </c>
      <c r="D8" t="s">
        <v>107</v>
      </c>
      <c r="E8" t="s">
        <v>21</v>
      </c>
      <c r="F8" t="s">
        <v>21</v>
      </c>
      <c r="G8" t="s">
        <v>107</v>
      </c>
      <c r="H8" t="s">
        <v>107</v>
      </c>
      <c r="I8" t="s">
        <v>21</v>
      </c>
    </row>
    <row r="9" spans="1:9" x14ac:dyDescent="0.35">
      <c r="A9">
        <f>INDEX('[1]project-data'!$A$1:$K$58,MATCH(B9,'[1]project-data'!$D$1:$D$58,0),2)</f>
        <v>351</v>
      </c>
      <c r="B9" t="s">
        <v>24</v>
      </c>
      <c r="C9" t="s">
        <v>114</v>
      </c>
      <c r="D9" t="s">
        <v>114</v>
      </c>
      <c r="E9" t="s">
        <v>25</v>
      </c>
      <c r="F9" t="s">
        <v>25</v>
      </c>
      <c r="G9" t="s">
        <v>22</v>
      </c>
      <c r="H9" t="s">
        <v>23</v>
      </c>
      <c r="I9" t="s">
        <v>25</v>
      </c>
    </row>
    <row r="10" spans="1:9" x14ac:dyDescent="0.35">
      <c r="A10">
        <f>INDEX('[1]project-data'!$A$1:$K$58,MATCH(B10,'[1]project-data'!$D$1:$D$58,0),2)</f>
        <v>340</v>
      </c>
      <c r="B10" t="s">
        <v>28</v>
      </c>
      <c r="C10" t="s">
        <v>29</v>
      </c>
      <c r="D10" t="s">
        <v>115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</row>
    <row r="11" spans="1:9" x14ac:dyDescent="0.35">
      <c r="A11">
        <f>INDEX('[1]project-data'!$A$1:$K$58,MATCH(B11,'[1]project-data'!$D$1:$D$58,0),2)</f>
        <v>338</v>
      </c>
      <c r="B11" t="s">
        <v>30</v>
      </c>
      <c r="C11" t="s">
        <v>110</v>
      </c>
      <c r="D11" t="s">
        <v>110</v>
      </c>
      <c r="E11" t="s">
        <v>110</v>
      </c>
      <c r="F11" t="s">
        <v>26</v>
      </c>
      <c r="G11" t="s">
        <v>110</v>
      </c>
      <c r="H11" t="s">
        <v>110</v>
      </c>
      <c r="I11" t="s">
        <v>110</v>
      </c>
    </row>
    <row r="12" spans="1:9" x14ac:dyDescent="0.35">
      <c r="A12">
        <f>INDEX('[1]project-data'!$A$1:$K$58,MATCH(B12,'[1]project-data'!$D$1:$D$58,0),2)</f>
        <v>343</v>
      </c>
      <c r="B12" t="s">
        <v>33</v>
      </c>
      <c r="C12" t="s">
        <v>113</v>
      </c>
      <c r="D12" t="s">
        <v>113</v>
      </c>
      <c r="E12" t="s">
        <v>112</v>
      </c>
      <c r="F12" t="s">
        <v>113</v>
      </c>
      <c r="G12" t="s">
        <v>112</v>
      </c>
      <c r="H12" t="s">
        <v>112</v>
      </c>
      <c r="I12" t="s">
        <v>112</v>
      </c>
    </row>
    <row r="13" spans="1:9" x14ac:dyDescent="0.35">
      <c r="A13">
        <f>INDEX('[1]project-data'!$A$1:$K$58,MATCH(B13,'[1]project-data'!$D$1:$D$58,0),2)</f>
        <v>337</v>
      </c>
      <c r="B13" t="s">
        <v>34</v>
      </c>
      <c r="C13" t="s">
        <v>110</v>
      </c>
      <c r="D13" t="s">
        <v>110</v>
      </c>
      <c r="E13" t="s">
        <v>10</v>
      </c>
      <c r="F13" t="s">
        <v>111</v>
      </c>
      <c r="G13" t="s">
        <v>31</v>
      </c>
      <c r="H13" t="s">
        <v>27</v>
      </c>
      <c r="I13" t="s">
        <v>10</v>
      </c>
    </row>
    <row r="14" spans="1:9" x14ac:dyDescent="0.35">
      <c r="A14">
        <f>INDEX('[1]project-data'!$A$1:$K$58,MATCH(B14,'[1]project-data'!$D$1:$D$58,0),2)</f>
        <v>331</v>
      </c>
      <c r="B14" t="s">
        <v>35</v>
      </c>
      <c r="C14" t="s">
        <v>109</v>
      </c>
      <c r="D14" t="s">
        <v>108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</row>
    <row r="15" spans="1:9" x14ac:dyDescent="0.35">
      <c r="A15">
        <f>INDEX('[1]project-data'!$A$1:$K$58,MATCH(B15,'[1]project-data'!$D$1:$D$58,0),2)</f>
        <v>314</v>
      </c>
      <c r="B15" t="s">
        <v>37</v>
      </c>
      <c r="C15" t="s">
        <v>107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</row>
    <row r="16" spans="1:9" x14ac:dyDescent="0.35">
      <c r="A16" t="str">
        <f>INDEX('[1]project-data'!$A$1:$K$58,MATCH(B16,'[1]project-data'!$D$1:$D$58,0),2)</f>
        <v>352a</v>
      </c>
      <c r="B16" t="s">
        <v>38</v>
      </c>
      <c r="C16">
        <v>0</v>
      </c>
      <c r="D16" s="2" t="s">
        <v>42</v>
      </c>
      <c r="E16" t="s">
        <v>26</v>
      </c>
      <c r="F16" t="s">
        <v>26</v>
      </c>
      <c r="G16" t="s">
        <v>39</v>
      </c>
      <c r="H16" t="s">
        <v>40</v>
      </c>
      <c r="I16" t="s">
        <v>26</v>
      </c>
    </row>
    <row r="17" spans="1:9" x14ac:dyDescent="0.35">
      <c r="A17" t="str">
        <f>INDEX('[1]project-data'!$A$1:$K$58,MATCH(B17,'[1]project-data'!$D$1:$D$58,0),2)</f>
        <v>352b</v>
      </c>
      <c r="B17" t="s">
        <v>41</v>
      </c>
      <c r="C17" t="s">
        <v>100</v>
      </c>
      <c r="D17" t="s">
        <v>42</v>
      </c>
      <c r="E17" t="s">
        <v>42</v>
      </c>
      <c r="F17" t="s">
        <v>42</v>
      </c>
      <c r="G17" t="s">
        <v>39</v>
      </c>
      <c r="H17" t="s">
        <v>40</v>
      </c>
      <c r="I17" t="s">
        <v>42</v>
      </c>
    </row>
    <row r="18" spans="1:9" x14ac:dyDescent="0.35">
      <c r="A18">
        <f>INDEX('[1]project-data'!$A$1:$K$58,MATCH(B18,'[1]project-data'!$D$1:$D$58,0),2)</f>
        <v>353</v>
      </c>
      <c r="B18" t="s">
        <v>43</v>
      </c>
      <c r="C18">
        <v>1997</v>
      </c>
      <c r="D18" t="s">
        <v>114</v>
      </c>
      <c r="E18" t="s">
        <v>10</v>
      </c>
      <c r="F18" t="s">
        <v>10</v>
      </c>
      <c r="G18" t="s">
        <v>114</v>
      </c>
      <c r="H18" t="s">
        <v>114</v>
      </c>
      <c r="I18" t="s">
        <v>10</v>
      </c>
    </row>
    <row r="19" spans="1:9" x14ac:dyDescent="0.35">
      <c r="A19">
        <f>INDEX('[1]project-data'!$A$1:$K$58,MATCH(B19,'[1]project-data'!$D$1:$D$58,0),2)</f>
        <v>309</v>
      </c>
      <c r="B19" t="s">
        <v>45</v>
      </c>
      <c r="C19" t="s">
        <v>114</v>
      </c>
      <c r="D19" t="s">
        <v>110</v>
      </c>
      <c r="E19" t="s">
        <v>114</v>
      </c>
      <c r="F19" t="s">
        <v>114</v>
      </c>
      <c r="G19" t="s">
        <v>114</v>
      </c>
      <c r="H19" t="s">
        <v>114</v>
      </c>
      <c r="I19" t="s">
        <v>114</v>
      </c>
    </row>
    <row r="20" spans="1:9" x14ac:dyDescent="0.35">
      <c r="A20">
        <f>INDEX('[1]project-data'!$A$1:$K$58,MATCH(B20,'[1]project-data'!$D$1:$D$58,0),2)</f>
        <v>319</v>
      </c>
      <c r="B20" t="s">
        <v>47</v>
      </c>
      <c r="C20" t="s">
        <v>114</v>
      </c>
      <c r="D20" t="s">
        <v>115</v>
      </c>
      <c r="E20" t="s">
        <v>114</v>
      </c>
      <c r="F20" t="s">
        <v>114</v>
      </c>
      <c r="G20" t="s">
        <v>114</v>
      </c>
      <c r="H20" t="s">
        <v>114</v>
      </c>
      <c r="I20" t="s">
        <v>114</v>
      </c>
    </row>
    <row r="21" spans="1:9" x14ac:dyDescent="0.35">
      <c r="A21">
        <f>INDEX('[1]project-data'!$A$1:$K$58,MATCH(B21,'[1]project-data'!$D$1:$D$58,0),2)</f>
        <v>322</v>
      </c>
      <c r="B21" t="s">
        <v>48</v>
      </c>
      <c r="C21">
        <v>2001</v>
      </c>
      <c r="D21" t="s">
        <v>107</v>
      </c>
      <c r="E21" t="s">
        <v>21</v>
      </c>
      <c r="F21" t="s">
        <v>21</v>
      </c>
      <c r="G21" t="s">
        <v>107</v>
      </c>
      <c r="H21" t="s">
        <v>107</v>
      </c>
      <c r="I21" t="s">
        <v>107</v>
      </c>
    </row>
    <row r="22" spans="1:9" x14ac:dyDescent="0.35">
      <c r="A22">
        <f>INDEX('[1]project-data'!$A$1:$K$58,MATCH(B22,'[1]project-data'!$D$1:$D$58,0),2)</f>
        <v>323</v>
      </c>
      <c r="B22" t="s">
        <v>49</v>
      </c>
      <c r="C22" t="s">
        <v>117</v>
      </c>
      <c r="D22" t="s">
        <v>116</v>
      </c>
      <c r="E22" t="s">
        <v>10</v>
      </c>
      <c r="F22" t="s">
        <v>10</v>
      </c>
      <c r="G22" t="s">
        <v>116</v>
      </c>
      <c r="H22" t="s">
        <v>116</v>
      </c>
      <c r="I22" t="s">
        <v>116</v>
      </c>
    </row>
    <row r="23" spans="1:9" x14ac:dyDescent="0.35">
      <c r="A23">
        <f>INDEX('[1]project-data'!$A$1:$K$58,MATCH(B23,'[1]project-data'!$D$1:$D$58,0),2)</f>
        <v>334</v>
      </c>
      <c r="B23" t="s">
        <v>50</v>
      </c>
      <c r="C23">
        <v>2019</v>
      </c>
      <c r="D23" t="s">
        <v>118</v>
      </c>
      <c r="E23" t="s">
        <v>19</v>
      </c>
      <c r="F23" t="s">
        <v>19</v>
      </c>
      <c r="G23" t="s">
        <v>118</v>
      </c>
      <c r="H23" t="s">
        <v>118</v>
      </c>
      <c r="I23" t="s">
        <v>19</v>
      </c>
    </row>
    <row r="24" spans="1:9" x14ac:dyDescent="0.35">
      <c r="A24">
        <f>INDEX('[1]project-data'!$A$1:$K$58,MATCH(B24,'[1]project-data'!$D$1:$D$58,0),2)</f>
        <v>336</v>
      </c>
      <c r="B24" t="s">
        <v>51</v>
      </c>
      <c r="C24">
        <v>1998</v>
      </c>
      <c r="D24" t="s">
        <v>107</v>
      </c>
      <c r="E24" t="s">
        <v>21</v>
      </c>
      <c r="F24" t="s">
        <v>21</v>
      </c>
      <c r="G24" t="s">
        <v>44</v>
      </c>
      <c r="H24" t="s">
        <v>40</v>
      </c>
      <c r="I24" t="s">
        <v>21</v>
      </c>
    </row>
    <row r="25" spans="1:9" x14ac:dyDescent="0.35">
      <c r="A25">
        <f>INDEX('[1]project-data'!$A$1:$K$58,MATCH(B25,'[1]project-data'!$D$1:$D$58,0),2)</f>
        <v>304</v>
      </c>
      <c r="B25" t="s">
        <v>52</v>
      </c>
      <c r="C25">
        <v>2015</v>
      </c>
      <c r="E25" t="s">
        <v>99</v>
      </c>
      <c r="F25" t="s">
        <v>36</v>
      </c>
      <c r="G25" t="s">
        <v>39</v>
      </c>
      <c r="H25" t="s">
        <v>40</v>
      </c>
      <c r="I25" s="1" t="s">
        <v>99</v>
      </c>
    </row>
    <row r="26" spans="1:9" x14ac:dyDescent="0.35">
      <c r="A26">
        <f>INDEX('[1]project-data'!$A$1:$K$58,MATCH(B26,'[1]project-data'!$D$1:$D$58,0),2)</f>
        <v>328</v>
      </c>
      <c r="B26" t="s">
        <v>54</v>
      </c>
      <c r="C26" t="s">
        <v>115</v>
      </c>
      <c r="D26" t="s">
        <v>115</v>
      </c>
      <c r="E26" t="s">
        <v>46</v>
      </c>
      <c r="F26" t="s">
        <v>46</v>
      </c>
      <c r="G26" t="s">
        <v>53</v>
      </c>
      <c r="H26" t="s">
        <v>40</v>
      </c>
      <c r="I26" t="s">
        <v>46</v>
      </c>
    </row>
    <row r="27" spans="1:9" x14ac:dyDescent="0.35">
      <c r="A27">
        <f>INDEX('[1]project-data'!$A$1:$K$58,MATCH(B27,'[1]project-data'!$D$1:$D$58,0),2)</f>
        <v>345</v>
      </c>
      <c r="B27" t="s">
        <v>55</v>
      </c>
      <c r="C27" t="s">
        <v>125</v>
      </c>
      <c r="D27" t="s">
        <v>125</v>
      </c>
      <c r="E27" t="s">
        <v>56</v>
      </c>
      <c r="F27" t="s">
        <v>56</v>
      </c>
      <c r="G27" t="s">
        <v>125</v>
      </c>
      <c r="H27" t="s">
        <v>125</v>
      </c>
      <c r="I27" t="s">
        <v>56</v>
      </c>
    </row>
    <row r="28" spans="1:9" x14ac:dyDescent="0.35">
      <c r="A28">
        <f>INDEX('[1]project-data'!$A$1:$K$58,MATCH(B28,'[1]project-data'!$D$1:$D$58,0),2)</f>
        <v>346</v>
      </c>
      <c r="B28" t="s">
        <v>57</v>
      </c>
      <c r="C28">
        <v>2010</v>
      </c>
      <c r="D28" t="s">
        <v>126</v>
      </c>
      <c r="E28" t="s">
        <v>17</v>
      </c>
      <c r="F28" t="s">
        <v>17</v>
      </c>
      <c r="G28" t="s">
        <v>53</v>
      </c>
      <c r="H28" t="s">
        <v>40</v>
      </c>
      <c r="I28" t="s">
        <v>17</v>
      </c>
    </row>
    <row r="29" spans="1:9" x14ac:dyDescent="0.35">
      <c r="A29">
        <f>INDEX('[1]project-data'!$A$1:$K$58,MATCH(B29,'[1]project-data'!$D$1:$D$58,0),2)</f>
        <v>344</v>
      </c>
      <c r="B29" t="s">
        <v>58</v>
      </c>
      <c r="C29" t="s">
        <v>124</v>
      </c>
      <c r="D29" t="s">
        <v>124</v>
      </c>
      <c r="E29" t="s">
        <v>36</v>
      </c>
      <c r="F29" t="s">
        <v>36</v>
      </c>
      <c r="G29" t="s">
        <v>124</v>
      </c>
      <c r="H29" t="s">
        <v>124</v>
      </c>
      <c r="I29" t="s">
        <v>124</v>
      </c>
    </row>
    <row r="30" spans="1:9" x14ac:dyDescent="0.35">
      <c r="A30">
        <f>INDEX('[1]project-data'!$A$1:$K$58,MATCH(B30,'[1]project-data'!$D$1:$D$58,0),2)</f>
        <v>305</v>
      </c>
      <c r="B30" t="s">
        <v>59</v>
      </c>
      <c r="C30" t="s">
        <v>104</v>
      </c>
      <c r="E30" t="s">
        <v>13</v>
      </c>
      <c r="F30" t="s">
        <v>13</v>
      </c>
      <c r="G30" t="s">
        <v>104</v>
      </c>
      <c r="H30" t="s">
        <v>104</v>
      </c>
      <c r="I30" t="s">
        <v>13</v>
      </c>
    </row>
    <row r="31" spans="1:9" x14ac:dyDescent="0.35">
      <c r="A31">
        <f>INDEX('[1]project-data'!$A$1:$K$58,MATCH(B31,'[1]project-data'!$D$1:$D$58,0),2)</f>
        <v>310</v>
      </c>
      <c r="B31" t="s">
        <v>60</v>
      </c>
      <c r="C31">
        <v>1991</v>
      </c>
      <c r="D31" t="s">
        <v>26</v>
      </c>
      <c r="E31" t="s">
        <v>26</v>
      </c>
      <c r="F31" t="s">
        <v>26</v>
      </c>
      <c r="G31" t="s">
        <v>61</v>
      </c>
      <c r="H31" t="s">
        <v>40</v>
      </c>
      <c r="I31" t="s">
        <v>26</v>
      </c>
    </row>
    <row r="32" spans="1:9" x14ac:dyDescent="0.35">
      <c r="A32">
        <f>INDEX('[1]project-data'!$A$1:$K$58,MATCH(B32,'[1]project-data'!$D$1:$D$58,0),2)</f>
        <v>335</v>
      </c>
      <c r="B32" t="s">
        <v>62</v>
      </c>
      <c r="C32">
        <v>1991</v>
      </c>
      <c r="D32" t="s">
        <v>63</v>
      </c>
      <c r="E32" t="s">
        <v>63</v>
      </c>
      <c r="F32" t="s">
        <v>63</v>
      </c>
      <c r="G32" t="s">
        <v>61</v>
      </c>
      <c r="H32" t="s">
        <v>40</v>
      </c>
      <c r="I32" t="s">
        <v>63</v>
      </c>
    </row>
    <row r="33" spans="1:9" x14ac:dyDescent="0.35">
      <c r="A33">
        <f>INDEX('[1]project-data'!$A$1:$K$58,MATCH(B33,'[1]project-data'!$D$1:$D$58,0),2)</f>
        <v>308</v>
      </c>
      <c r="B33" t="s">
        <v>64</v>
      </c>
      <c r="C33" t="s">
        <v>105</v>
      </c>
      <c r="D33" t="s">
        <v>105</v>
      </c>
      <c r="E33" t="s">
        <v>105</v>
      </c>
      <c r="F33" t="s">
        <v>105</v>
      </c>
      <c r="G33" t="s">
        <v>105</v>
      </c>
      <c r="H33" t="s">
        <v>105</v>
      </c>
      <c r="I33" t="s">
        <v>105</v>
      </c>
    </row>
    <row r="34" spans="1:9" x14ac:dyDescent="0.35">
      <c r="A34">
        <f>INDEX('[1]project-data'!$A$1:$K$58,MATCH(B34,'[1]project-data'!$D$1:$D$58,0),2)</f>
        <v>339</v>
      </c>
      <c r="B34" t="s">
        <v>65</v>
      </c>
      <c r="C34">
        <v>2015</v>
      </c>
      <c r="D34" t="s">
        <v>106</v>
      </c>
      <c r="E34" t="s">
        <v>106</v>
      </c>
      <c r="F34" t="s">
        <v>106</v>
      </c>
      <c r="G34" t="s">
        <v>106</v>
      </c>
      <c r="H34" t="s">
        <v>106</v>
      </c>
      <c r="I34" t="s">
        <v>106</v>
      </c>
    </row>
    <row r="35" spans="1:9" x14ac:dyDescent="0.35">
      <c r="A35">
        <f>INDEX('[1]project-data'!$A$1:$K$58,MATCH(B35,'[1]project-data'!$D$1:$D$58,0),2)</f>
        <v>354</v>
      </c>
      <c r="B35" t="s">
        <v>66</v>
      </c>
      <c r="C35">
        <v>2013</v>
      </c>
      <c r="D35" t="s">
        <v>17</v>
      </c>
      <c r="E35" t="s">
        <v>17</v>
      </c>
      <c r="F35" t="s">
        <v>56</v>
      </c>
      <c r="G35" t="s">
        <v>67</v>
      </c>
      <c r="H35" t="s">
        <v>40</v>
      </c>
      <c r="I35" t="s">
        <v>17</v>
      </c>
    </row>
    <row r="36" spans="1:9" x14ac:dyDescent="0.35">
      <c r="A36">
        <f>INDEX('[1]project-data'!$A$1:$K$58,MATCH(B36,'[1]project-data'!$D$1:$D$58,0),2)</f>
        <v>316</v>
      </c>
      <c r="B36" t="s">
        <v>68</v>
      </c>
      <c r="C36" t="s">
        <v>104</v>
      </c>
      <c r="D36" t="s">
        <v>104</v>
      </c>
      <c r="E36" t="s">
        <v>104</v>
      </c>
      <c r="F36" t="s">
        <v>104</v>
      </c>
      <c r="G36" t="s">
        <v>104</v>
      </c>
      <c r="H36" t="s">
        <v>104</v>
      </c>
      <c r="I36" t="s">
        <v>104</v>
      </c>
    </row>
    <row r="37" spans="1:9" x14ac:dyDescent="0.35">
      <c r="A37">
        <f>INDEX('[1]project-data'!$A$1:$K$58,MATCH(B37,'[1]project-data'!$D$1:$D$58,0),2)</f>
        <v>315</v>
      </c>
      <c r="B37" t="s">
        <v>69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</row>
    <row r="38" spans="1:9" x14ac:dyDescent="0.35">
      <c r="A38">
        <f>INDEX('[1]project-data'!$A$1:$K$58,MATCH(B38,'[1]project-data'!$D$1:$D$58,0),2)</f>
        <v>303</v>
      </c>
      <c r="B38" t="s">
        <v>70</v>
      </c>
      <c r="C38" t="s">
        <v>132</v>
      </c>
      <c r="D38" t="s">
        <v>132</v>
      </c>
      <c r="E38" t="s">
        <v>132</v>
      </c>
      <c r="F38" t="s">
        <v>132</v>
      </c>
      <c r="G38" t="s">
        <v>132</v>
      </c>
      <c r="H38" t="s">
        <v>132</v>
      </c>
      <c r="I38" t="s">
        <v>71</v>
      </c>
    </row>
    <row r="39" spans="1:9" x14ac:dyDescent="0.35">
      <c r="A39">
        <f>INDEX('[1]project-data'!$A$1:$K$58,MATCH(B39,'[1]project-data'!$D$1:$D$58,0),2)</f>
        <v>347</v>
      </c>
      <c r="B39" t="s">
        <v>72</v>
      </c>
      <c r="C39" t="s">
        <v>10</v>
      </c>
      <c r="D39" t="s">
        <v>127</v>
      </c>
      <c r="E39" t="s">
        <v>10</v>
      </c>
      <c r="F39" t="s">
        <v>127</v>
      </c>
      <c r="G39" t="s">
        <v>127</v>
      </c>
      <c r="H39" t="s">
        <v>127</v>
      </c>
      <c r="I39" t="s">
        <v>10</v>
      </c>
    </row>
    <row r="40" spans="1:9" x14ac:dyDescent="0.35">
      <c r="A40">
        <f>INDEX('[1]project-data'!$A$1:$K$58,MATCH(B40,'[1]project-data'!$D$1:$D$58,0),2)</f>
        <v>348</v>
      </c>
      <c r="B40" t="s">
        <v>74</v>
      </c>
      <c r="C40">
        <v>0</v>
      </c>
      <c r="D40" t="s">
        <v>133</v>
      </c>
      <c r="E40" t="s">
        <v>133</v>
      </c>
      <c r="F40" t="s">
        <v>133</v>
      </c>
      <c r="G40" t="s">
        <v>133</v>
      </c>
      <c r="H40" t="s">
        <v>133</v>
      </c>
      <c r="I40" t="s">
        <v>133</v>
      </c>
    </row>
    <row r="41" spans="1:9" x14ac:dyDescent="0.35">
      <c r="A41">
        <f>INDEX('[1]project-data'!$A$1:$K$58,MATCH(B41,'[1]project-data'!$D$1:$D$58,0),2)</f>
        <v>317</v>
      </c>
      <c r="B41" t="s">
        <v>75</v>
      </c>
      <c r="C41" t="s">
        <v>26</v>
      </c>
      <c r="D41" t="s">
        <v>115</v>
      </c>
      <c r="E41" t="s">
        <v>26</v>
      </c>
      <c r="F41" t="s">
        <v>115</v>
      </c>
      <c r="G41" t="s">
        <v>115</v>
      </c>
      <c r="H41" t="s">
        <v>115</v>
      </c>
      <c r="I41" t="s">
        <v>26</v>
      </c>
    </row>
    <row r="42" spans="1:9" x14ac:dyDescent="0.35">
      <c r="A42">
        <f>INDEX('[1]project-data'!$A$1:$K$58,MATCH(B42,'[1]project-data'!$D$1:$D$58,0),2)</f>
        <v>301</v>
      </c>
      <c r="B42" t="s">
        <v>76</v>
      </c>
      <c r="C42" t="s">
        <v>110</v>
      </c>
      <c r="D42" t="s">
        <v>114</v>
      </c>
      <c r="E42" t="s">
        <v>110</v>
      </c>
      <c r="F42" t="s">
        <v>110</v>
      </c>
      <c r="G42" t="s">
        <v>110</v>
      </c>
      <c r="H42" t="s">
        <v>110</v>
      </c>
      <c r="I42" t="s">
        <v>110</v>
      </c>
    </row>
    <row r="43" spans="1:9" x14ac:dyDescent="0.35">
      <c r="A43">
        <f>INDEX('[1]project-data'!$A$1:$K$58,MATCH(B43,'[1]project-data'!$D$1:$D$58,0),2)</f>
        <v>306</v>
      </c>
      <c r="B43" t="s">
        <v>78</v>
      </c>
      <c r="C43" t="s">
        <v>107</v>
      </c>
      <c r="D43" t="s">
        <v>107</v>
      </c>
      <c r="E43" t="s">
        <v>21</v>
      </c>
      <c r="F43" t="s">
        <v>107</v>
      </c>
      <c r="G43" t="s">
        <v>107</v>
      </c>
      <c r="H43" t="s">
        <v>107</v>
      </c>
      <c r="I43" t="s">
        <v>107</v>
      </c>
    </row>
    <row r="44" spans="1:9" x14ac:dyDescent="0.35">
      <c r="A44">
        <f>INDEX('[1]project-data'!$A$1:$K$58,MATCH(B44,'[1]project-data'!$D$1:$D$58,0),2)</f>
        <v>341</v>
      </c>
      <c r="B44" t="s">
        <v>79</v>
      </c>
      <c r="C44" t="s">
        <v>119</v>
      </c>
      <c r="D44" t="s">
        <v>119</v>
      </c>
      <c r="E44" t="s">
        <v>119</v>
      </c>
      <c r="F44" t="s">
        <v>119</v>
      </c>
      <c r="G44" t="s">
        <v>119</v>
      </c>
      <c r="H44" t="s">
        <v>119</v>
      </c>
      <c r="I44" t="s">
        <v>119</v>
      </c>
    </row>
    <row r="45" spans="1:9" x14ac:dyDescent="0.35">
      <c r="A45">
        <f>INDEX('[1]project-data'!$A$1:$K$58,MATCH(B45,'[1]project-data'!$D$1:$D$58,0),2)</f>
        <v>349</v>
      </c>
      <c r="B45" t="s">
        <v>81</v>
      </c>
      <c r="C45" t="s">
        <v>101</v>
      </c>
      <c r="D45" t="s">
        <v>101</v>
      </c>
      <c r="E45" t="s">
        <v>101</v>
      </c>
      <c r="F45" t="s">
        <v>101</v>
      </c>
      <c r="G45" t="s">
        <v>80</v>
      </c>
      <c r="H45" t="s">
        <v>77</v>
      </c>
      <c r="I45" t="s">
        <v>19</v>
      </c>
    </row>
    <row r="46" spans="1:9" x14ac:dyDescent="0.35">
      <c r="A46" t="str">
        <f>INDEX('[1]project-data'!$A$1:$K$58,MATCH(B46,'[1]project-data'!$D$1:$D$58,0),2)</f>
        <v>313a</v>
      </c>
      <c r="B46" t="s">
        <v>84</v>
      </c>
      <c r="C46" t="s">
        <v>110</v>
      </c>
      <c r="D46" t="s">
        <v>110</v>
      </c>
      <c r="E46" t="s">
        <v>26</v>
      </c>
      <c r="F46" t="s">
        <v>110</v>
      </c>
      <c r="G46" t="s">
        <v>110</v>
      </c>
      <c r="H46" t="s">
        <v>110</v>
      </c>
      <c r="I46" t="s">
        <v>26</v>
      </c>
    </row>
    <row r="47" spans="1:9" x14ac:dyDescent="0.35">
      <c r="A47" t="str">
        <f>INDEX('[1]project-data'!$A$1:$K$58,MATCH(B47,'[1]project-data'!$D$1:$D$58,0),2)</f>
        <v>313b</v>
      </c>
      <c r="B47" t="s">
        <v>85</v>
      </c>
      <c r="C47" t="s">
        <v>86</v>
      </c>
      <c r="D47" t="s">
        <v>120</v>
      </c>
      <c r="E47" t="s">
        <v>86</v>
      </c>
      <c r="F47" t="s">
        <v>86</v>
      </c>
      <c r="G47" t="s">
        <v>86</v>
      </c>
      <c r="H47" t="s">
        <v>86</v>
      </c>
      <c r="I47" t="s">
        <v>86</v>
      </c>
    </row>
    <row r="48" spans="1:9" x14ac:dyDescent="0.35">
      <c r="A48" t="str">
        <f>INDEX('[1]project-data'!$A$1:$K$58,MATCH(B48,'[1]project-data'!$D$1:$D$58,0),2)</f>
        <v>321a</v>
      </c>
      <c r="B48" t="s">
        <v>87</v>
      </c>
      <c r="C48" t="s">
        <v>110</v>
      </c>
      <c r="D48" t="s">
        <v>110</v>
      </c>
      <c r="E48" t="s">
        <v>26</v>
      </c>
      <c r="F48" t="s">
        <v>110</v>
      </c>
      <c r="G48" t="s">
        <v>110</v>
      </c>
      <c r="H48" t="s">
        <v>110</v>
      </c>
      <c r="I48" t="s">
        <v>26</v>
      </c>
    </row>
    <row r="49" spans="1:9" x14ac:dyDescent="0.35">
      <c r="A49" t="str">
        <f>INDEX('[1]project-data'!$A$1:$K$58,MATCH(B49,'[1]project-data'!$D$1:$D$58,0),2)</f>
        <v>321b</v>
      </c>
      <c r="B49" t="s">
        <v>88</v>
      </c>
      <c r="C49" t="s">
        <v>32</v>
      </c>
      <c r="D49" t="s">
        <v>121</v>
      </c>
      <c r="E49" t="s">
        <v>32</v>
      </c>
      <c r="F49" t="s">
        <v>121</v>
      </c>
      <c r="G49" t="s">
        <v>121</v>
      </c>
      <c r="H49" t="s">
        <v>121</v>
      </c>
      <c r="I49" t="s">
        <v>32</v>
      </c>
    </row>
    <row r="50" spans="1:9" x14ac:dyDescent="0.35">
      <c r="A50">
        <f>INDEX('[1]project-data'!$A$1:$K$58,MATCH(B50,'[1]project-data'!$D$1:$D$58,0),2)</f>
        <v>333</v>
      </c>
      <c r="B50" t="s">
        <v>89</v>
      </c>
      <c r="C50" t="s">
        <v>26</v>
      </c>
      <c r="D50" t="s">
        <v>110</v>
      </c>
      <c r="E50" t="s">
        <v>26</v>
      </c>
      <c r="F50" t="s">
        <v>73</v>
      </c>
      <c r="G50" t="s">
        <v>82</v>
      </c>
      <c r="H50" t="s">
        <v>83</v>
      </c>
      <c r="I50" t="s">
        <v>26</v>
      </c>
    </row>
    <row r="51" spans="1:9" x14ac:dyDescent="0.35">
      <c r="A51">
        <f>INDEX('[1]project-data'!$A$1:$K$58,MATCH(B51,'[1]project-data'!$D$1:$D$58,0),2)</f>
        <v>312</v>
      </c>
      <c r="B51" t="s">
        <v>90</v>
      </c>
      <c r="C51">
        <v>2016</v>
      </c>
      <c r="D51" t="s">
        <v>131</v>
      </c>
      <c r="E51" t="s">
        <v>131</v>
      </c>
      <c r="F51" t="s">
        <v>131</v>
      </c>
      <c r="G51" t="s">
        <v>131</v>
      </c>
      <c r="H51" t="s">
        <v>131</v>
      </c>
      <c r="I51" t="s">
        <v>71</v>
      </c>
    </row>
    <row r="52" spans="1:9" x14ac:dyDescent="0.35">
      <c r="A52">
        <f>INDEX('[1]project-data'!$A$1:$K$58,MATCH(B52,'[1]project-data'!$D$1:$D$58,0),2)</f>
        <v>330</v>
      </c>
      <c r="B52" t="s">
        <v>91</v>
      </c>
      <c r="C52" t="s">
        <v>102</v>
      </c>
      <c r="D52" t="s">
        <v>102</v>
      </c>
      <c r="E52" t="s">
        <v>102</v>
      </c>
      <c r="F52" t="s">
        <v>102</v>
      </c>
      <c r="G52" t="s">
        <v>102</v>
      </c>
      <c r="H52" t="s">
        <v>102</v>
      </c>
      <c r="I52" t="s">
        <v>102</v>
      </c>
    </row>
    <row r="53" spans="1:9" x14ac:dyDescent="0.35">
      <c r="A53">
        <f>INDEX('[1]project-data'!$A$1:$K$58,MATCH(B53,'[1]project-data'!$D$1:$D$58,0),2)</f>
        <v>327</v>
      </c>
      <c r="B53" t="s">
        <v>92</v>
      </c>
      <c r="C53">
        <v>0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</row>
    <row r="54" spans="1:9" x14ac:dyDescent="0.35">
      <c r="A54">
        <f>INDEX('[1]project-data'!$A$1:$K$58,MATCH(B54,'[1]project-data'!$D$1:$D$58,0),2)</f>
        <v>326</v>
      </c>
      <c r="B54" t="s">
        <v>93</v>
      </c>
      <c r="C54">
        <v>0</v>
      </c>
      <c r="D54" t="s">
        <v>46</v>
      </c>
      <c r="E54" t="s">
        <v>46</v>
      </c>
      <c r="F54" t="s">
        <v>46</v>
      </c>
      <c r="G54" t="s">
        <v>46</v>
      </c>
      <c r="H54" t="s">
        <v>46</v>
      </c>
      <c r="I54" t="s">
        <v>46</v>
      </c>
    </row>
    <row r="55" spans="1:9" x14ac:dyDescent="0.35">
      <c r="A55">
        <f>INDEX('[1]project-data'!$A$1:$K$58,MATCH(B55,'[1]project-data'!$D$1:$D$58,0),2)</f>
        <v>329</v>
      </c>
      <c r="B55" t="s">
        <v>94</v>
      </c>
      <c r="C55" t="s">
        <v>110</v>
      </c>
      <c r="D55" t="s">
        <v>95</v>
      </c>
      <c r="E55" t="s">
        <v>95</v>
      </c>
      <c r="F55" t="s">
        <v>110</v>
      </c>
      <c r="G55" t="s">
        <v>110</v>
      </c>
      <c r="H55" t="s">
        <v>110</v>
      </c>
      <c r="I55" t="s">
        <v>95</v>
      </c>
    </row>
    <row r="56" spans="1:9" x14ac:dyDescent="0.35">
      <c r="A56">
        <f>INDEX('[1]project-data'!$A$1:$K$58,MATCH(B56,'[1]project-data'!$D$1:$D$58,0),2)</f>
        <v>318</v>
      </c>
      <c r="B56" t="s">
        <v>96</v>
      </c>
      <c r="C56" t="s">
        <v>115</v>
      </c>
      <c r="D56" t="s">
        <v>115</v>
      </c>
      <c r="E56" t="s">
        <v>32</v>
      </c>
      <c r="F56" t="s">
        <v>115</v>
      </c>
      <c r="G56" t="s">
        <v>115</v>
      </c>
      <c r="H56" t="s">
        <v>115</v>
      </c>
      <c r="I56" t="s">
        <v>32</v>
      </c>
    </row>
    <row r="57" spans="1:9" x14ac:dyDescent="0.35">
      <c r="A57">
        <f>INDEX('[1]project-data'!$A$1:$K$58,MATCH(B57,'[1]project-data'!$D$1:$D$58,0),2)</f>
        <v>342</v>
      </c>
      <c r="B57" t="s">
        <v>97</v>
      </c>
      <c r="C57" t="s">
        <v>110</v>
      </c>
      <c r="D57" t="s">
        <v>26</v>
      </c>
      <c r="E57" t="s">
        <v>26</v>
      </c>
      <c r="F57" t="s">
        <v>110</v>
      </c>
      <c r="G57" t="s">
        <v>110</v>
      </c>
      <c r="H57" t="s">
        <v>110</v>
      </c>
      <c r="I57" t="s">
        <v>26</v>
      </c>
    </row>
    <row r="58" spans="1:9" x14ac:dyDescent="0.35">
      <c r="A58">
        <f>INDEX('[1]project-data'!$A$1:$K$58,MATCH(B58,'[1]project-data'!$D$1:$D$58,0),2)</f>
        <v>324</v>
      </c>
      <c r="B58" t="s">
        <v>98</v>
      </c>
      <c r="C58" t="s">
        <v>107</v>
      </c>
      <c r="D58" t="s">
        <v>21</v>
      </c>
      <c r="E58" t="s">
        <v>21</v>
      </c>
      <c r="F58" t="s">
        <v>107</v>
      </c>
      <c r="G58" t="s">
        <v>107</v>
      </c>
      <c r="H58" t="s">
        <v>107</v>
      </c>
      <c r="I5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project-data-srcs_mwj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Willis-Jackson</cp:lastModifiedBy>
  <dcterms:created xsi:type="dcterms:W3CDTF">2021-01-21T21:53:55Z</dcterms:created>
  <dcterms:modified xsi:type="dcterms:W3CDTF">2021-02-23T19:17:58Z</dcterms:modified>
</cp:coreProperties>
</file>