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ye\PycharmProjects\NovTafelUpdate\templates\"/>
    </mc:Choice>
  </mc:AlternateContent>
  <xr:revisionPtr revIDLastSave="0" documentId="13_ncr:1_{1D9ECCC3-E5AF-4F42-B4D6-A47E83EABFEA}" xr6:coauthVersionLast="47" xr6:coauthVersionMax="47" xr10:uidLastSave="{00000000-0000-0000-0000-000000000000}"/>
  <bookViews>
    <workbookView xWindow="-108" yWindow="-108" windowWidth="23256" windowHeight="12456" xr2:uid="{373FA50F-044C-4096-A5FB-D8977ACE400D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5" i="1" l="1"/>
  <c r="AF5" i="1"/>
  <c r="V5" i="1"/>
  <c r="Q5" i="1"/>
  <c r="L5" i="1"/>
  <c r="G5" i="1"/>
  <c r="Z5" i="1"/>
  <c r="AE5" i="1"/>
  <c r="U5" i="1"/>
  <c r="P5" i="1"/>
  <c r="K5" i="1"/>
  <c r="F5" i="1"/>
</calcChain>
</file>

<file path=xl/sharedStrings.xml><?xml version="1.0" encoding="utf-8"?>
<sst xmlns="http://schemas.openxmlformats.org/spreadsheetml/2006/main" count="26" uniqueCount="6">
  <si>
    <t>Potential (V)</t>
  </si>
  <si>
    <t>Current (A)</t>
  </si>
  <si>
    <t>Log10(i)</t>
  </si>
  <si>
    <t>Current Density (mV/cm2)</t>
  </si>
  <si>
    <t>Variable</t>
  </si>
  <si>
    <r>
      <t>mV/dec</t>
    </r>
    <r>
      <rPr>
        <vertAlign val="superscript"/>
        <sz val="14"/>
        <color theme="1"/>
        <rFont val="Arial"/>
        <family val="2"/>
      </rPr>
      <t>-1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</si>
</sst>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Arial"/>
      <family val="2"/>
    </font>
    <font>
      <vertAlign val="superscript"/>
      <sz val="14"/>
      <color theme="1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0" fillId="8" borderId="0" xfId="0" applyFill="1"/>
    <xf numFmtId="0" fontId="1" fillId="8" borderId="0" xfId="0" applyFont="1" applyFill="1"/>
    <xf numFmtId="0" fontId="1" fillId="8" borderId="0" xfId="0" applyFont="1" applyFill="1" applyAlignment="1">
      <alignment wrapText="1"/>
    </xf>
    <xf numFmtId="0" fontId="0" fillId="9" borderId="0" xfId="0" applyFill="1"/>
    <xf numFmtId="0" fontId="1" fillId="9" borderId="0" xfId="0" applyFont="1" applyFill="1"/>
    <xf numFmtId="0" fontId="1" fillId="9" borderId="0" xfId="0" applyFont="1" applyFill="1" applyAlignment="1">
      <alignment wrapText="1"/>
    </xf>
    <xf numFmtId="0" fontId="5" fillId="9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</cellXfs>
  <cellStyles count="1">
    <cellStyle name="Normal" xfId="0" builtinId="0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rgb="FFCC009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7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rgb="FF6600CC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rgb="FF0099CC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rgb="FF0066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medium">
          <color theme="7" tint="-0.24994659260841701"/>
        </left>
        <right style="medium">
          <color theme="7" tint="-0.24994659260841701"/>
        </right>
        <top style="medium">
          <color theme="7" tint="-0.24994659260841701"/>
        </top>
        <bottom style="medium">
          <color theme="7" tint="-0.24994659260841701"/>
        </bottom>
      </border>
    </dxf>
    <dxf>
      <fill>
        <patternFill>
          <bgColor rgb="FFFFE7FF"/>
        </patternFill>
      </fill>
    </dxf>
    <dxf>
      <border diagonalUp="0" diagonalDown="0">
        <left style="medium">
          <color rgb="FFCC0099"/>
        </left>
        <right style="medium">
          <color rgb="FFCC0099"/>
        </right>
        <top style="medium">
          <color rgb="FFCC0099"/>
        </top>
        <bottom style="medium">
          <color rgb="FFCC0099"/>
        </bottom>
        <vertical/>
        <horizontal/>
      </border>
    </dxf>
    <dxf>
      <fill>
        <patternFill>
          <bgColor rgb="FFFADEDE"/>
        </patternFill>
      </fill>
    </dxf>
    <dxf>
      <border diagonalUp="0" diagonalDown="0"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  <vertical/>
        <horizontal/>
      </border>
    </dxf>
    <dxf>
      <fill>
        <patternFill>
          <bgColor rgb="FFF7F0FE"/>
        </patternFill>
      </fill>
    </dxf>
    <dxf>
      <border diagonalUp="0" diagonalDown="0">
        <left style="medium">
          <color rgb="FF6600CC"/>
        </left>
        <right style="medium">
          <color rgb="FF6600CC"/>
        </right>
        <top style="medium">
          <color rgb="FF6600CC"/>
        </top>
        <bottom style="medium">
          <color rgb="FF6600CC"/>
        </bottom>
        <vertical/>
        <horizontal/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/>
        </vertical>
        <horizontal style="thin">
          <color theme="6"/>
        </horizontal>
      </border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9"/>
        </top>
      </border>
    </dxf>
    <dxf>
      <font>
        <b/>
        <color theme="1"/>
      </font>
      <border>
        <bottom style="medium">
          <color theme="9"/>
        </bottom>
      </border>
    </dxf>
    <dxf>
      <font>
        <color theme="1"/>
      </font>
      <border diagonalUp="0" diagonalDown="0"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0.24994659260841701"/>
        </patternFill>
      </fill>
    </dxf>
    <dxf>
      <fill>
        <patternFill>
          <bgColor theme="2"/>
        </patternFill>
      </fill>
      <border>
        <left style="medium">
          <color theme="2" tint="-0.499984740745262"/>
        </left>
        <right style="medium">
          <color theme="2" tint="-0.499984740745262"/>
        </right>
        <top style="medium">
          <color theme="2" tint="-0.499984740745262"/>
        </top>
        <bottom style="medium">
          <color theme="2" tint="-0.499984740745262"/>
        </bottom>
        <vertical style="thin">
          <color theme="2" tint="-0.24994659260841701"/>
        </vertical>
        <horizontal style="thin">
          <color theme="2" tint="-0.24994659260841701"/>
        </horizontal>
      </border>
    </dxf>
    <dxf>
      <fill>
        <patternFill patternType="solid">
          <fgColor theme="8" tint="0.79998168889431442"/>
          <bgColor theme="8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8"/>
        </top>
      </border>
    </dxf>
    <dxf>
      <font>
        <b/>
        <color theme="1"/>
      </font>
      <border>
        <bottom style="medium">
          <color theme="8"/>
        </bottom>
      </border>
    </dxf>
    <dxf>
      <font>
        <color theme="1"/>
      </font>
      <border diagonalUp="0" diagonalDown="0">
        <left style="medium">
          <color theme="8"/>
        </left>
        <right style="medium">
          <color theme="8"/>
        </right>
        <top style="medium">
          <color theme="8"/>
        </top>
        <bottom style="medium">
          <color theme="8"/>
        </bottom>
        <vertical/>
        <horizontal/>
      </border>
    </dxf>
  </dxfs>
  <tableStyles count="8" defaultTableStyle="TableStyleMedium2" defaultPivotStyle="PivotStyleLight16">
    <tableStyle name="blue" pivot="0" count="6" xr9:uid="{8F39B957-DFDE-455C-9322-7FCC2C97899F}">
      <tableStyleElement type="wholeTable" dxfId="74"/>
      <tableStyleElement type="headerRow" dxfId="73"/>
      <tableStyleElement type="totalRow" dxfId="72"/>
      <tableStyleElement type="firstColumn" dxfId="71"/>
      <tableStyleElement type="lastColumn" dxfId="70"/>
      <tableStyleElement type="firstRowStripe" dxfId="69"/>
    </tableStyle>
    <tableStyle name="gray" pivot="0" count="4" xr9:uid="{09E8365D-9039-4E80-AC16-154CD74AC5C9}">
      <tableStyleElement type="wholeTable" dxfId="68"/>
      <tableStyleElement type="headerRow" dxfId="67"/>
      <tableStyleElement type="firstColumnStripe" dxfId="66"/>
      <tableStyleElement type="secondColumnStripe" dxfId="65"/>
    </tableStyle>
    <tableStyle name="green" pivot="0" count="6" xr9:uid="{28C132B3-892A-4437-8366-EDB6360A84C7}">
      <tableStyleElement type="wholeTable" dxfId="64"/>
      <tableStyleElement type="headerRow" dxfId="63"/>
      <tableStyleElement type="totalRow" dxfId="62"/>
      <tableStyleElement type="firstColumn" dxfId="61"/>
      <tableStyleElement type="lastColumn" dxfId="60"/>
      <tableStyleElement type="firstRowStripe" dxfId="59"/>
    </tableStyle>
    <tableStyle name="grey" pivot="0" count="7" xr9:uid="{C3930F98-1639-49E3-BE11-CD6D16242DA9}">
      <tableStyleElement type="wholeTable" dxfId="58"/>
      <tableStyleElement type="headerRow" dxfId="57"/>
      <tableStyleElement type="totalRow" dxfId="56"/>
      <tableStyleElement type="firstColumn" dxfId="55"/>
      <tableStyleElement type="lastColumn" dxfId="54"/>
      <tableStyleElement type="firstRowStripe" dxfId="53"/>
      <tableStyleElement type="firstColumnStripe" dxfId="52"/>
    </tableStyle>
    <tableStyle name="purple" pivot="0" count="2" xr9:uid="{CD895C2F-418B-42E7-A670-E5FDF2511F4D}">
      <tableStyleElement type="wholeTable" dxfId="51"/>
      <tableStyleElement type="firstRowStripe" dxfId="50"/>
    </tableStyle>
    <tableStyle name="red" pivot="0" count="2" xr9:uid="{5C8C01DF-4216-4491-A9D6-B5EBA78C0FD1}">
      <tableStyleElement type="wholeTable" dxfId="49"/>
      <tableStyleElement type="firstRowStripe" dxfId="48"/>
    </tableStyle>
    <tableStyle name="Table Style 1" pivot="0" count="2" xr9:uid="{9F3D63EB-F8E5-4BBC-9844-AED45CEAA8BE}">
      <tableStyleElement type="wholeTable" dxfId="47"/>
      <tableStyleElement type="firstRowStripe" dxfId="46"/>
    </tableStyle>
    <tableStyle name="Yellow" pivot="0" count="6" xr9:uid="{A18735F7-2806-48CD-8EBC-3AEF8581D5E3}">
      <tableStyleElement type="wholeTable" dxfId="45"/>
      <tableStyleElement type="headerRow" dxfId="44"/>
      <tableStyleElement type="totalRow" dxfId="43"/>
      <tableStyleElement type="firstColumn" dxfId="42"/>
      <tableStyleElement type="lastColumn" dxfId="41"/>
      <tableStyleElement type="firstRowStripe" dxfId="40"/>
    </tableStyle>
  </tableStyles>
  <colors>
    <mruColors>
      <color rgb="FFFFE7FF"/>
      <color rgb="FFFFDDFF"/>
      <color rgb="FFFFCCFF"/>
      <color rgb="FFCC0099"/>
      <color rgb="FFF7F0FE"/>
      <color rgb="FF6600CC"/>
      <color rgb="FFFADEDE"/>
      <color rgb="FFFDD1BB"/>
      <color rgb="FFFFCCCC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b="0" i="0" kern="1200" spc="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Tafel Plot for °C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06244934752763"/>
          <c:y val="0.11621460571943645"/>
          <c:w val="0.85627736147194078"/>
          <c:h val="0.73124253025890584"/>
        </c:manualLayout>
      </c:layout>
      <c:scatterChart>
        <c:scatterStyle val="lineMarker"/>
        <c:varyColors val="0"/>
        <c:ser>
          <c:idx val="2"/>
          <c:order val="0"/>
          <c:tx>
            <c:v>Expt1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Template!$D$5</c:f>
              <c:numCache>
                <c:formatCode>General</c:formatCode>
                <c:ptCount val="1"/>
              </c:numCache>
            </c:numRef>
          </c:xVal>
          <c:yVal>
            <c:numRef>
              <c:f>Template!$E$5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72-464E-9BF8-A9125CD31169}"/>
            </c:ext>
          </c:extLst>
        </c:ser>
        <c:ser>
          <c:idx val="0"/>
          <c:order val="1"/>
          <c:tx>
            <c:v>Tafel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bg2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forward val="1"/>
            <c:backward val="1"/>
            <c:intercept val="-8.4039999999999999"/>
            <c:dispRSqr val="1"/>
            <c:dispEq val="1"/>
            <c:trendlineLbl>
              <c:layout>
                <c:manualLayout>
                  <c:x val="-0.11725783866235952"/>
                  <c:y val="-0.522628325412363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Template!$D$5</c:f>
              <c:numCache>
                <c:formatCode>General</c:formatCode>
                <c:ptCount val="1"/>
              </c:numCache>
            </c:numRef>
          </c:xVal>
          <c:yVal>
            <c:numRef>
              <c:f>Template!$F$5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72-464E-9BF8-A9125CD31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  <c:max val="-0.75000000000000011"/>
          <c:min val="-1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E (V vs. Ag Wire Electrode)</a:t>
                </a:r>
              </a:p>
            </c:rich>
          </c:tx>
          <c:layout>
            <c:manualLayout>
              <c:xMode val="edge"/>
              <c:yMode val="edge"/>
              <c:x val="0.35933108694826282"/>
              <c:y val="0.91952724659417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85984"/>
        <c:crossesAt val="-10000"/>
        <c:crossBetween val="midCat"/>
      </c:valAx>
      <c:valAx>
        <c:axId val="1032485984"/>
        <c:scaling>
          <c:orientation val="minMax"/>
          <c:max val="-2.4"/>
          <c:min val="-5.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0" i="0" baseline="0">
                    <a:effectLst/>
                  </a:rPr>
                  <a:t>Log10(i)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4.6111909368187903E-3"/>
              <c:y val="0.36643401611814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83488"/>
        <c:crossesAt val="-1000"/>
        <c:crossBetween val="midCat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kern="1200" spc="0" baseline="0">
                <a:solidFill>
                  <a:srgbClr val="000000"/>
                </a:solidFill>
                <a:effectLst/>
              </a:rPr>
              <a:t>MgClO</a:t>
            </a:r>
            <a:r>
              <a:rPr lang="en-US" sz="1200" b="0" i="0" kern="1200" spc="0" baseline="-25000">
                <a:solidFill>
                  <a:srgbClr val="000000"/>
                </a:solidFill>
                <a:effectLst/>
              </a:rPr>
              <a:t>4</a:t>
            </a:r>
            <a:r>
              <a:rPr lang="en-US" sz="1200" b="0" i="0" kern="1200" spc="0" baseline="0">
                <a:solidFill>
                  <a:srgbClr val="000000"/>
                </a:solidFill>
                <a:effectLst/>
              </a:rPr>
              <a:t>)</a:t>
            </a:r>
            <a:r>
              <a:rPr lang="en-US" sz="1200" b="0" i="0" kern="1200" spc="0" baseline="-25000">
                <a:solidFill>
                  <a:srgbClr val="000000"/>
                </a:solidFill>
                <a:effectLst/>
              </a:rPr>
              <a:t>2</a:t>
            </a:r>
            <a:r>
              <a:rPr lang="en-US" sz="1200" b="0" i="0" kern="1200" spc="0" baseline="0">
                <a:solidFill>
                  <a:srgbClr val="000000"/>
                </a:solidFill>
                <a:effectLst/>
              </a:rPr>
              <a:t> °C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7401314343547761"/>
          <c:y val="1.2020304959186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11716243802858"/>
          <c:y val="0.11896610792238486"/>
          <c:w val="0.86374052201808105"/>
          <c:h val="0.73886473208079284"/>
        </c:manualLayout>
      </c:layout>
      <c:scatterChart>
        <c:scatterStyle val="lineMarker"/>
        <c:varyColors val="0"/>
        <c:ser>
          <c:idx val="0"/>
          <c:order val="0"/>
          <c:tx>
            <c:v>Expt1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Template!$D$5</c:f>
              <c:numCache>
                <c:formatCode>General</c:formatCode>
                <c:ptCount val="1"/>
              </c:numCache>
            </c:numRef>
          </c:xVal>
          <c:yVal>
            <c:numRef>
              <c:f>Template!$E$5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C-404C-95B8-F526C94B8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  <c:extLst/>
      </c:scatterChart>
      <c:valAx>
        <c:axId val="1032483488"/>
        <c:scaling>
          <c:orientation val="minMax"/>
          <c:max val="-0.75000000000000011"/>
          <c:min val="-1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 (V vs. Ag Wire Electrode)</a:t>
                </a:r>
                <a:endParaRPr lang="en-US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85984"/>
        <c:crossesAt val="-4000"/>
        <c:crossBetween val="midCat"/>
        <c:majorUnit val="0.1"/>
      </c:valAx>
      <c:valAx>
        <c:axId val="1032485984"/>
        <c:scaling>
          <c:orientation val="minMax"/>
          <c:min val="-1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Current Density (mA/cm²)</a:t>
                </a:r>
              </a:p>
            </c:rich>
          </c:tx>
          <c:layout>
            <c:manualLayout>
              <c:xMode val="edge"/>
              <c:yMode val="edge"/>
              <c:x val="1.2591134441528143E-2"/>
              <c:y val="0.24100750233361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83488"/>
        <c:crossesAt val="-40"/>
        <c:crossBetween val="midCat"/>
      </c:valAx>
      <c:spPr>
        <a:noFill/>
        <a:ln>
          <a:noFill/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b="0" i="0" kern="1200" spc="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Tafel Plot for °C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06244934752763"/>
          <c:y val="0.11621460571943645"/>
          <c:w val="0.85627736147194078"/>
          <c:h val="0.73124253025890584"/>
        </c:manualLayout>
      </c:layout>
      <c:scatterChart>
        <c:scatterStyle val="lineMarker"/>
        <c:varyColors val="0"/>
        <c:ser>
          <c:idx val="2"/>
          <c:order val="0"/>
          <c:tx>
            <c:v>Expt1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Template!$D$5</c:f>
              <c:numCache>
                <c:formatCode>General</c:formatCode>
                <c:ptCount val="1"/>
              </c:numCache>
            </c:numRef>
          </c:xVal>
          <c:yVal>
            <c:numRef>
              <c:f>Template!$E$5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F-4BFB-8B2F-DDDF5EC15983}"/>
            </c:ext>
          </c:extLst>
        </c:ser>
        <c:ser>
          <c:idx val="0"/>
          <c:order val="1"/>
          <c:tx>
            <c:v>Tafel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bg2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forward val="1"/>
            <c:backward val="1"/>
            <c:intercept val="-8.4039999999999999"/>
            <c:dispRSqr val="1"/>
            <c:dispEq val="1"/>
            <c:trendlineLbl>
              <c:layout>
                <c:manualLayout>
                  <c:x val="-0.11725783866235952"/>
                  <c:y val="-0.522628325412363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Template!$D$5</c:f>
              <c:numCache>
                <c:formatCode>General</c:formatCode>
                <c:ptCount val="1"/>
              </c:numCache>
            </c:numRef>
          </c:xVal>
          <c:yVal>
            <c:numRef>
              <c:f>Template!$F$5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F-4BFB-8B2F-DDDF5EC15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  <c:max val="-0.75000000000000011"/>
          <c:min val="-1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E (V vs. Ag Wire Electrode)</a:t>
                </a:r>
              </a:p>
            </c:rich>
          </c:tx>
          <c:layout>
            <c:manualLayout>
              <c:xMode val="edge"/>
              <c:yMode val="edge"/>
              <c:x val="0.35933108694826282"/>
              <c:y val="0.91952724659417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85984"/>
        <c:crossesAt val="-10000"/>
        <c:crossBetween val="midCat"/>
      </c:valAx>
      <c:valAx>
        <c:axId val="1032485984"/>
        <c:scaling>
          <c:orientation val="minMax"/>
          <c:max val="-2.4"/>
          <c:min val="-5.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0" i="0" baseline="0">
                    <a:effectLst/>
                  </a:rPr>
                  <a:t>Log10(i)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4.6111909368187903E-3"/>
              <c:y val="0.36643401611814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83488"/>
        <c:crossesAt val="-1000"/>
        <c:crossBetween val="midCat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kern="1200" spc="0" baseline="0">
                <a:solidFill>
                  <a:srgbClr val="000000"/>
                </a:solidFill>
                <a:effectLst/>
              </a:rPr>
              <a:t>MgClO</a:t>
            </a:r>
            <a:r>
              <a:rPr lang="en-US" sz="1200" b="0" i="0" kern="1200" spc="0" baseline="-25000">
                <a:solidFill>
                  <a:srgbClr val="000000"/>
                </a:solidFill>
                <a:effectLst/>
              </a:rPr>
              <a:t>4</a:t>
            </a:r>
            <a:r>
              <a:rPr lang="en-US" sz="1200" b="0" i="0" kern="1200" spc="0" baseline="0">
                <a:solidFill>
                  <a:srgbClr val="000000"/>
                </a:solidFill>
                <a:effectLst/>
              </a:rPr>
              <a:t>)</a:t>
            </a:r>
            <a:r>
              <a:rPr lang="en-US" sz="1200" b="0" i="0" kern="1200" spc="0" baseline="-25000">
                <a:solidFill>
                  <a:srgbClr val="000000"/>
                </a:solidFill>
                <a:effectLst/>
              </a:rPr>
              <a:t>2</a:t>
            </a:r>
            <a:r>
              <a:rPr lang="en-US" sz="1200" b="0" i="0" kern="1200" spc="0" baseline="0">
                <a:solidFill>
                  <a:srgbClr val="000000"/>
                </a:solidFill>
                <a:effectLst/>
              </a:rPr>
              <a:t> °C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7401314343547761"/>
          <c:y val="1.2020304959186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11716243802858"/>
          <c:y val="0.11896610792238486"/>
          <c:w val="0.86374052201808105"/>
          <c:h val="0.73886473208079284"/>
        </c:manualLayout>
      </c:layout>
      <c:scatterChart>
        <c:scatterStyle val="lineMarker"/>
        <c:varyColors val="0"/>
        <c:ser>
          <c:idx val="0"/>
          <c:order val="0"/>
          <c:tx>
            <c:v>Expt1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Template!$D$5</c:f>
              <c:numCache>
                <c:formatCode>General</c:formatCode>
                <c:ptCount val="1"/>
              </c:numCache>
            </c:numRef>
          </c:xVal>
          <c:yVal>
            <c:numRef>
              <c:f>Template!$E$5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1-4BB0-A133-0718216CE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  <c:extLst/>
      </c:scatterChart>
      <c:valAx>
        <c:axId val="1032483488"/>
        <c:scaling>
          <c:orientation val="minMax"/>
          <c:max val="-0.75000000000000011"/>
          <c:min val="-1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 (V vs. Ag Wire Electrode)</a:t>
                </a:r>
                <a:endParaRPr lang="en-US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85984"/>
        <c:crossesAt val="-4000"/>
        <c:crossBetween val="midCat"/>
        <c:majorUnit val="0.1"/>
      </c:valAx>
      <c:valAx>
        <c:axId val="1032485984"/>
        <c:scaling>
          <c:orientation val="minMax"/>
          <c:min val="-1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Current Density (mA/cm²)</a:t>
                </a:r>
              </a:p>
            </c:rich>
          </c:tx>
          <c:layout>
            <c:manualLayout>
              <c:xMode val="edge"/>
              <c:yMode val="edge"/>
              <c:x val="1.2591134441528143E-2"/>
              <c:y val="0.24100750233361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83488"/>
        <c:crossesAt val="-40"/>
        <c:crossBetween val="midCat"/>
      </c:valAx>
      <c:spPr>
        <a:noFill/>
        <a:ln>
          <a:noFill/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b="0" i="0" kern="1200" spc="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Tafel Plot for °C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06244934752763"/>
          <c:y val="0.11621460571943645"/>
          <c:w val="0.85627736147194078"/>
          <c:h val="0.73124253025890584"/>
        </c:manualLayout>
      </c:layout>
      <c:scatterChart>
        <c:scatterStyle val="lineMarker"/>
        <c:varyColors val="0"/>
        <c:ser>
          <c:idx val="2"/>
          <c:order val="0"/>
          <c:tx>
            <c:v>Expt1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Template!$D$5</c:f>
              <c:numCache>
                <c:formatCode>General</c:formatCode>
                <c:ptCount val="1"/>
              </c:numCache>
            </c:numRef>
          </c:xVal>
          <c:yVal>
            <c:numRef>
              <c:f>Template!$E$5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3-4373-B615-E51F3FEE3918}"/>
            </c:ext>
          </c:extLst>
        </c:ser>
        <c:ser>
          <c:idx val="0"/>
          <c:order val="1"/>
          <c:tx>
            <c:v>Tafel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bg2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forward val="1"/>
            <c:backward val="1"/>
            <c:intercept val="-8.4039999999999999"/>
            <c:dispRSqr val="1"/>
            <c:dispEq val="1"/>
            <c:trendlineLbl>
              <c:layout>
                <c:manualLayout>
                  <c:x val="-0.11725783866235952"/>
                  <c:y val="-0.522628325412363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Template!$D$5</c:f>
              <c:numCache>
                <c:formatCode>General</c:formatCode>
                <c:ptCount val="1"/>
              </c:numCache>
            </c:numRef>
          </c:xVal>
          <c:yVal>
            <c:numRef>
              <c:f>Template!$F$5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43-4373-B615-E51F3FEE3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  <c:max val="-0.75000000000000011"/>
          <c:min val="-1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E (V vs. Ag Wire Electrode)</a:t>
                </a:r>
              </a:p>
            </c:rich>
          </c:tx>
          <c:layout>
            <c:manualLayout>
              <c:xMode val="edge"/>
              <c:yMode val="edge"/>
              <c:x val="0.35933108694826282"/>
              <c:y val="0.91952724659417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85984"/>
        <c:crossesAt val="-10000"/>
        <c:crossBetween val="midCat"/>
      </c:valAx>
      <c:valAx>
        <c:axId val="1032485984"/>
        <c:scaling>
          <c:orientation val="minMax"/>
          <c:max val="-2.4"/>
          <c:min val="-5.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0" i="0" baseline="0">
                    <a:effectLst/>
                  </a:rPr>
                  <a:t>Log10(i)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4.6111909368187903E-3"/>
              <c:y val="0.36643401611814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83488"/>
        <c:crossesAt val="-1000"/>
        <c:crossBetween val="midCat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kern="1200" spc="0" baseline="0">
                <a:solidFill>
                  <a:srgbClr val="000000"/>
                </a:solidFill>
                <a:effectLst/>
              </a:rPr>
              <a:t>MgClO</a:t>
            </a:r>
            <a:r>
              <a:rPr lang="en-US" sz="1200" b="0" i="0" kern="1200" spc="0" baseline="-25000">
                <a:solidFill>
                  <a:srgbClr val="000000"/>
                </a:solidFill>
                <a:effectLst/>
              </a:rPr>
              <a:t>4</a:t>
            </a:r>
            <a:r>
              <a:rPr lang="en-US" sz="1200" b="0" i="0" kern="1200" spc="0" baseline="0">
                <a:solidFill>
                  <a:srgbClr val="000000"/>
                </a:solidFill>
                <a:effectLst/>
              </a:rPr>
              <a:t>)</a:t>
            </a:r>
            <a:r>
              <a:rPr lang="en-US" sz="1200" b="0" i="0" kern="1200" spc="0" baseline="-25000">
                <a:solidFill>
                  <a:srgbClr val="000000"/>
                </a:solidFill>
                <a:effectLst/>
              </a:rPr>
              <a:t>2</a:t>
            </a:r>
            <a:r>
              <a:rPr lang="en-US" sz="1200" b="0" i="0" kern="1200" spc="0" baseline="0">
                <a:solidFill>
                  <a:srgbClr val="000000"/>
                </a:solidFill>
                <a:effectLst/>
              </a:rPr>
              <a:t> °C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7401314343547761"/>
          <c:y val="1.2020304959186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11716243802858"/>
          <c:y val="0.11896610792238486"/>
          <c:w val="0.86374052201808105"/>
          <c:h val="0.73886473208079284"/>
        </c:manualLayout>
      </c:layout>
      <c:scatterChart>
        <c:scatterStyle val="lineMarker"/>
        <c:varyColors val="0"/>
        <c:ser>
          <c:idx val="0"/>
          <c:order val="0"/>
          <c:tx>
            <c:v>Expt1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Template!$D$5</c:f>
              <c:numCache>
                <c:formatCode>General</c:formatCode>
                <c:ptCount val="1"/>
              </c:numCache>
            </c:numRef>
          </c:xVal>
          <c:yVal>
            <c:numRef>
              <c:f>Template!$E$5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19-48C7-84D6-18552FCC7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  <c:extLst/>
      </c:scatterChart>
      <c:valAx>
        <c:axId val="1032483488"/>
        <c:scaling>
          <c:orientation val="minMax"/>
          <c:max val="-0.75000000000000011"/>
          <c:min val="-1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 (V vs. Ag Wire Electrode)</a:t>
                </a:r>
                <a:endParaRPr lang="en-US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85984"/>
        <c:crossesAt val="-4000"/>
        <c:crossBetween val="midCat"/>
        <c:majorUnit val="0.1"/>
      </c:valAx>
      <c:valAx>
        <c:axId val="1032485984"/>
        <c:scaling>
          <c:orientation val="minMax"/>
          <c:min val="-1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Current Density (mA/cm²)</a:t>
                </a:r>
              </a:p>
            </c:rich>
          </c:tx>
          <c:layout>
            <c:manualLayout>
              <c:xMode val="edge"/>
              <c:yMode val="edge"/>
              <c:x val="1.2591134441528143E-2"/>
              <c:y val="0.24100750233361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83488"/>
        <c:crossesAt val="-40"/>
        <c:crossBetween val="midCat"/>
      </c:valAx>
      <c:spPr>
        <a:noFill/>
        <a:ln>
          <a:noFill/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kern="1200" spc="0" baseline="0">
                <a:solidFill>
                  <a:srgbClr val="000000"/>
                </a:solidFill>
                <a:effectLst/>
              </a:rPr>
              <a:t>MgClO</a:t>
            </a:r>
            <a:r>
              <a:rPr lang="en-US" sz="1200" b="0" i="0" kern="1200" spc="0" baseline="-25000">
                <a:solidFill>
                  <a:srgbClr val="000000"/>
                </a:solidFill>
                <a:effectLst/>
              </a:rPr>
              <a:t>4</a:t>
            </a:r>
            <a:r>
              <a:rPr lang="en-US" sz="1200" b="0" i="0" kern="1200" spc="0" baseline="0">
                <a:solidFill>
                  <a:srgbClr val="000000"/>
                </a:solidFill>
                <a:effectLst/>
              </a:rPr>
              <a:t>)</a:t>
            </a:r>
            <a:r>
              <a:rPr lang="en-US" sz="1200" b="0" i="0" kern="1200" spc="0" baseline="-25000">
                <a:solidFill>
                  <a:srgbClr val="000000"/>
                </a:solidFill>
                <a:effectLst/>
              </a:rPr>
              <a:t>2</a:t>
            </a:r>
            <a:r>
              <a:rPr lang="en-US" sz="1200" b="0" i="0" kern="1200" spc="0" baseline="0">
                <a:solidFill>
                  <a:srgbClr val="000000"/>
                </a:solidFill>
                <a:effectLst/>
              </a:rPr>
              <a:t> °C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7401314343547761"/>
          <c:y val="1.2020304959186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11716243802858"/>
          <c:y val="0.11896610792238486"/>
          <c:w val="0.86374052201808105"/>
          <c:h val="0.73886473208079284"/>
        </c:manualLayout>
      </c:layout>
      <c:scatterChart>
        <c:scatterStyle val="lineMarker"/>
        <c:varyColors val="0"/>
        <c:ser>
          <c:idx val="0"/>
          <c:order val="0"/>
          <c:tx>
            <c:v>Expt1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Template!$D$5</c:f>
              <c:numCache>
                <c:formatCode>General</c:formatCode>
                <c:ptCount val="1"/>
              </c:numCache>
            </c:numRef>
          </c:xVal>
          <c:yVal>
            <c:numRef>
              <c:f>Template!$E$5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D-4D81-8365-4832EF2CF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  <c:extLst/>
      </c:scatterChart>
      <c:valAx>
        <c:axId val="1032483488"/>
        <c:scaling>
          <c:orientation val="minMax"/>
          <c:max val="-0.75000000000000011"/>
          <c:min val="-1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 (V vs. Ag Wire Electrode)</a:t>
                </a:r>
                <a:endParaRPr lang="en-US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85984"/>
        <c:crossesAt val="-4000"/>
        <c:crossBetween val="midCat"/>
        <c:majorUnit val="0.1"/>
      </c:valAx>
      <c:valAx>
        <c:axId val="1032485984"/>
        <c:scaling>
          <c:orientation val="minMax"/>
          <c:min val="-1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Current Density (mA/cm²)</a:t>
                </a:r>
              </a:p>
            </c:rich>
          </c:tx>
          <c:layout>
            <c:manualLayout>
              <c:xMode val="edge"/>
              <c:yMode val="edge"/>
              <c:x val="1.2591134441528143E-2"/>
              <c:y val="0.24100750233361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83488"/>
        <c:crossesAt val="-40"/>
        <c:crossBetween val="midCat"/>
      </c:valAx>
      <c:spPr>
        <a:noFill/>
        <a:ln>
          <a:noFill/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b="0" i="0" kern="1200" spc="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Tafel Plot for °C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06244934752763"/>
          <c:y val="0.11621460571943645"/>
          <c:w val="0.85627736147194078"/>
          <c:h val="0.73124253025890584"/>
        </c:manualLayout>
      </c:layout>
      <c:scatterChart>
        <c:scatterStyle val="lineMarker"/>
        <c:varyColors val="0"/>
        <c:ser>
          <c:idx val="2"/>
          <c:order val="0"/>
          <c:tx>
            <c:v>Expt1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Template!$D$5</c:f>
              <c:numCache>
                <c:formatCode>General</c:formatCode>
                <c:ptCount val="1"/>
              </c:numCache>
            </c:numRef>
          </c:xVal>
          <c:yVal>
            <c:numRef>
              <c:f>Template!$E$5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984-9FE1-4E4D4929AAA6}"/>
            </c:ext>
          </c:extLst>
        </c:ser>
        <c:ser>
          <c:idx val="0"/>
          <c:order val="1"/>
          <c:tx>
            <c:v>Tafel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bg2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forward val="1"/>
            <c:backward val="1"/>
            <c:intercept val="-8.4039999999999999"/>
            <c:dispRSqr val="1"/>
            <c:dispEq val="1"/>
            <c:trendlineLbl>
              <c:layout>
                <c:manualLayout>
                  <c:x val="-0.11725783866235952"/>
                  <c:y val="-0.522628325412363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Template!$D$5</c:f>
              <c:numCache>
                <c:formatCode>General</c:formatCode>
                <c:ptCount val="1"/>
              </c:numCache>
            </c:numRef>
          </c:xVal>
          <c:yVal>
            <c:numRef>
              <c:f>Template!$F$5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E5-4984-9FE1-4E4D4929A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  <c:max val="-0.75000000000000011"/>
          <c:min val="-1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E (V vs. Ag Wire Electrode)</a:t>
                </a:r>
              </a:p>
            </c:rich>
          </c:tx>
          <c:layout>
            <c:manualLayout>
              <c:xMode val="edge"/>
              <c:yMode val="edge"/>
              <c:x val="0.35933108694826282"/>
              <c:y val="0.91952724659417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85984"/>
        <c:crossesAt val="-10000"/>
        <c:crossBetween val="midCat"/>
      </c:valAx>
      <c:valAx>
        <c:axId val="1032485984"/>
        <c:scaling>
          <c:orientation val="minMax"/>
          <c:max val="-2.4"/>
          <c:min val="-5.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0" i="0" baseline="0">
                    <a:effectLst/>
                  </a:rPr>
                  <a:t>Log10(i)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4.6111909368187903E-3"/>
              <c:y val="0.36643401611814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83488"/>
        <c:crossesAt val="-1000"/>
        <c:crossBetween val="midCat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kern="1200" spc="0" baseline="0">
                <a:solidFill>
                  <a:srgbClr val="000000"/>
                </a:solidFill>
                <a:effectLst/>
              </a:rPr>
              <a:t>MgClO</a:t>
            </a:r>
            <a:r>
              <a:rPr lang="en-US" sz="1200" b="0" i="0" kern="1200" spc="0" baseline="-25000">
                <a:solidFill>
                  <a:srgbClr val="000000"/>
                </a:solidFill>
                <a:effectLst/>
              </a:rPr>
              <a:t>4</a:t>
            </a:r>
            <a:r>
              <a:rPr lang="en-US" sz="1200" b="0" i="0" kern="1200" spc="0" baseline="0">
                <a:solidFill>
                  <a:srgbClr val="000000"/>
                </a:solidFill>
                <a:effectLst/>
              </a:rPr>
              <a:t>)</a:t>
            </a:r>
            <a:r>
              <a:rPr lang="en-US" sz="1200" b="0" i="0" kern="1200" spc="0" baseline="-25000">
                <a:solidFill>
                  <a:srgbClr val="000000"/>
                </a:solidFill>
                <a:effectLst/>
              </a:rPr>
              <a:t>2</a:t>
            </a:r>
            <a:r>
              <a:rPr lang="en-US" sz="1200" b="0" i="0" kern="1200" spc="0" baseline="0">
                <a:solidFill>
                  <a:srgbClr val="000000"/>
                </a:solidFill>
                <a:effectLst/>
              </a:rPr>
              <a:t> °C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7401314343547761"/>
          <c:y val="1.2020304959186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11716243802858"/>
          <c:y val="0.11896610792238486"/>
          <c:w val="0.86374052201808105"/>
          <c:h val="0.73886473208079284"/>
        </c:manualLayout>
      </c:layout>
      <c:scatterChart>
        <c:scatterStyle val="lineMarker"/>
        <c:varyColors val="0"/>
        <c:ser>
          <c:idx val="0"/>
          <c:order val="0"/>
          <c:tx>
            <c:v>Expt1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Template!$D$5</c:f>
              <c:numCache>
                <c:formatCode>General</c:formatCode>
                <c:ptCount val="1"/>
              </c:numCache>
            </c:numRef>
          </c:xVal>
          <c:yVal>
            <c:numRef>
              <c:f>Template!$E$5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EE1-A645-E19F58AFA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  <c:extLst/>
      </c:scatterChart>
      <c:valAx>
        <c:axId val="1032483488"/>
        <c:scaling>
          <c:orientation val="minMax"/>
          <c:max val="-0.75000000000000011"/>
          <c:min val="-1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 (V vs. Ag Wire Electrode)</a:t>
                </a:r>
                <a:endParaRPr lang="en-US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85984"/>
        <c:crossesAt val="-4000"/>
        <c:crossBetween val="midCat"/>
        <c:majorUnit val="0.1"/>
      </c:valAx>
      <c:valAx>
        <c:axId val="1032485984"/>
        <c:scaling>
          <c:orientation val="minMax"/>
          <c:min val="-1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Current Density (mA/cm²)</a:t>
                </a:r>
              </a:p>
            </c:rich>
          </c:tx>
          <c:layout>
            <c:manualLayout>
              <c:xMode val="edge"/>
              <c:yMode val="edge"/>
              <c:x val="1.2591134441528143E-2"/>
              <c:y val="0.24100750233361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83488"/>
        <c:crossesAt val="-40"/>
        <c:crossBetween val="midCat"/>
      </c:valAx>
      <c:spPr>
        <a:noFill/>
        <a:ln>
          <a:noFill/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b="0" i="0" kern="1200" spc="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Tafel Plot for °C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06244934752763"/>
          <c:y val="0.11621460571943645"/>
          <c:w val="0.85627736147194078"/>
          <c:h val="0.73124253025890584"/>
        </c:manualLayout>
      </c:layout>
      <c:scatterChart>
        <c:scatterStyle val="lineMarker"/>
        <c:varyColors val="0"/>
        <c:ser>
          <c:idx val="2"/>
          <c:order val="0"/>
          <c:tx>
            <c:v>Expt1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Template!$D$5</c:f>
              <c:numCache>
                <c:formatCode>General</c:formatCode>
                <c:ptCount val="1"/>
              </c:numCache>
            </c:numRef>
          </c:xVal>
          <c:yVal>
            <c:numRef>
              <c:f>Template!$E$5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20-4299-84CA-EF20D1EAC6A5}"/>
            </c:ext>
          </c:extLst>
        </c:ser>
        <c:ser>
          <c:idx val="0"/>
          <c:order val="1"/>
          <c:tx>
            <c:v>Tafel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bg2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forward val="1"/>
            <c:backward val="1"/>
            <c:intercept val="-8.4039999999999999"/>
            <c:dispRSqr val="1"/>
            <c:dispEq val="1"/>
            <c:trendlineLbl>
              <c:layout>
                <c:manualLayout>
                  <c:x val="-0.11725783866235952"/>
                  <c:y val="-0.522628325412363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Template!$D$5</c:f>
              <c:numCache>
                <c:formatCode>General</c:formatCode>
                <c:ptCount val="1"/>
              </c:numCache>
            </c:numRef>
          </c:xVal>
          <c:yVal>
            <c:numRef>
              <c:f>Template!$F$5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20-4299-84CA-EF20D1EAC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  <c:max val="-0.75000000000000011"/>
          <c:min val="-1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E (V vs. Ag Wire Electrode)</a:t>
                </a:r>
              </a:p>
            </c:rich>
          </c:tx>
          <c:layout>
            <c:manualLayout>
              <c:xMode val="edge"/>
              <c:yMode val="edge"/>
              <c:x val="0.35933108694826282"/>
              <c:y val="0.91952724659417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85984"/>
        <c:crossesAt val="-10000"/>
        <c:crossBetween val="midCat"/>
      </c:valAx>
      <c:valAx>
        <c:axId val="1032485984"/>
        <c:scaling>
          <c:orientation val="minMax"/>
          <c:max val="-2.4"/>
          <c:min val="-5.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0" i="0" baseline="0">
                    <a:effectLst/>
                  </a:rPr>
                  <a:t>Log10(i)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4.6111909368187903E-3"/>
              <c:y val="0.36643401611814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83488"/>
        <c:crossesAt val="-1000"/>
        <c:crossBetween val="midCat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kern="1200" spc="0" baseline="0">
                <a:solidFill>
                  <a:srgbClr val="000000"/>
                </a:solidFill>
                <a:effectLst/>
              </a:rPr>
              <a:t>MgClO</a:t>
            </a:r>
            <a:r>
              <a:rPr lang="en-US" sz="1200" b="0" i="0" kern="1200" spc="0" baseline="-25000">
                <a:solidFill>
                  <a:srgbClr val="000000"/>
                </a:solidFill>
                <a:effectLst/>
              </a:rPr>
              <a:t>4</a:t>
            </a:r>
            <a:r>
              <a:rPr lang="en-US" sz="1200" b="0" i="0" kern="1200" spc="0" baseline="0">
                <a:solidFill>
                  <a:srgbClr val="000000"/>
                </a:solidFill>
                <a:effectLst/>
              </a:rPr>
              <a:t>)</a:t>
            </a:r>
            <a:r>
              <a:rPr lang="en-US" sz="1200" b="0" i="0" kern="1200" spc="0" baseline="-25000">
                <a:solidFill>
                  <a:srgbClr val="000000"/>
                </a:solidFill>
                <a:effectLst/>
              </a:rPr>
              <a:t>2</a:t>
            </a:r>
            <a:r>
              <a:rPr lang="en-US" sz="1200" b="0" i="0" kern="1200" spc="0" baseline="0">
                <a:solidFill>
                  <a:srgbClr val="000000"/>
                </a:solidFill>
                <a:effectLst/>
              </a:rPr>
              <a:t> °C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7401314343547761"/>
          <c:y val="1.2020304959186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11716243802858"/>
          <c:y val="0.11896610792238486"/>
          <c:w val="0.86374052201808105"/>
          <c:h val="0.73886473208079284"/>
        </c:manualLayout>
      </c:layout>
      <c:scatterChart>
        <c:scatterStyle val="lineMarker"/>
        <c:varyColors val="0"/>
        <c:ser>
          <c:idx val="0"/>
          <c:order val="0"/>
          <c:tx>
            <c:v>Expt1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Template!$D$5</c:f>
              <c:numCache>
                <c:formatCode>General</c:formatCode>
                <c:ptCount val="1"/>
              </c:numCache>
            </c:numRef>
          </c:xVal>
          <c:yVal>
            <c:numRef>
              <c:f>Template!$E$5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97-4042-999B-C435790BF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  <c:extLst/>
      </c:scatterChart>
      <c:valAx>
        <c:axId val="1032483488"/>
        <c:scaling>
          <c:orientation val="minMax"/>
          <c:max val="-0.75000000000000011"/>
          <c:min val="-1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 (V vs. Ag Wire Electrode)</a:t>
                </a:r>
                <a:endParaRPr lang="en-US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85984"/>
        <c:crossesAt val="-4000"/>
        <c:crossBetween val="midCat"/>
        <c:majorUnit val="0.1"/>
      </c:valAx>
      <c:valAx>
        <c:axId val="1032485984"/>
        <c:scaling>
          <c:orientation val="minMax"/>
          <c:min val="-1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Current Density (mA/cm²)</a:t>
                </a:r>
              </a:p>
            </c:rich>
          </c:tx>
          <c:layout>
            <c:manualLayout>
              <c:xMode val="edge"/>
              <c:yMode val="edge"/>
              <c:x val="1.2591134441528143E-2"/>
              <c:y val="0.24100750233361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83488"/>
        <c:crossesAt val="-40"/>
        <c:crossBetween val="midCat"/>
      </c:valAx>
      <c:spPr>
        <a:noFill/>
        <a:ln>
          <a:noFill/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b="0" i="0" kern="1200" spc="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Tafel Plot for °C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06244934752763"/>
          <c:y val="0.11621460571943645"/>
          <c:w val="0.85627736147194078"/>
          <c:h val="0.73124253025890584"/>
        </c:manualLayout>
      </c:layout>
      <c:scatterChart>
        <c:scatterStyle val="lineMarker"/>
        <c:varyColors val="0"/>
        <c:ser>
          <c:idx val="2"/>
          <c:order val="0"/>
          <c:tx>
            <c:v>Expt1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Template!$D$5</c:f>
              <c:numCache>
                <c:formatCode>General</c:formatCode>
                <c:ptCount val="1"/>
              </c:numCache>
            </c:numRef>
          </c:xVal>
          <c:yVal>
            <c:numRef>
              <c:f>Template!$E$5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62-417D-AE44-FDC7A380B340}"/>
            </c:ext>
          </c:extLst>
        </c:ser>
        <c:ser>
          <c:idx val="0"/>
          <c:order val="1"/>
          <c:tx>
            <c:v>Tafel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bg2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forward val="1"/>
            <c:backward val="1"/>
            <c:intercept val="-8.4039999999999999"/>
            <c:dispRSqr val="1"/>
            <c:dispEq val="1"/>
            <c:trendlineLbl>
              <c:layout>
                <c:manualLayout>
                  <c:x val="-0.11725783866235952"/>
                  <c:y val="-0.522628325412363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Template!$D$5</c:f>
              <c:numCache>
                <c:formatCode>General</c:formatCode>
                <c:ptCount val="1"/>
              </c:numCache>
            </c:numRef>
          </c:xVal>
          <c:yVal>
            <c:numRef>
              <c:f>Template!$F$5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62-417D-AE44-FDC7A380B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  <c:max val="-0.75000000000000011"/>
          <c:min val="-1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E (V vs. Ag Wire Electrode)</a:t>
                </a:r>
              </a:p>
            </c:rich>
          </c:tx>
          <c:layout>
            <c:manualLayout>
              <c:xMode val="edge"/>
              <c:yMode val="edge"/>
              <c:x val="0.35933108694826282"/>
              <c:y val="0.91952724659417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85984"/>
        <c:crossesAt val="-10000"/>
        <c:crossBetween val="midCat"/>
      </c:valAx>
      <c:valAx>
        <c:axId val="1032485984"/>
        <c:scaling>
          <c:orientation val="minMax"/>
          <c:max val="-2.4"/>
          <c:min val="-5.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0" i="0" baseline="0">
                    <a:effectLst/>
                  </a:rPr>
                  <a:t>Log10(i)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4.6111909368187903E-3"/>
              <c:y val="0.36643401611814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83488"/>
        <c:crossesAt val="-1000"/>
        <c:crossBetween val="midCat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kern="1200" spc="0" baseline="0">
                <a:solidFill>
                  <a:srgbClr val="000000"/>
                </a:solidFill>
                <a:effectLst/>
              </a:rPr>
              <a:t>MgClO</a:t>
            </a:r>
            <a:r>
              <a:rPr lang="en-US" sz="1200" b="0" i="0" kern="1200" spc="0" baseline="-25000">
                <a:solidFill>
                  <a:srgbClr val="000000"/>
                </a:solidFill>
                <a:effectLst/>
              </a:rPr>
              <a:t>4</a:t>
            </a:r>
            <a:r>
              <a:rPr lang="en-US" sz="1200" b="0" i="0" kern="1200" spc="0" baseline="0">
                <a:solidFill>
                  <a:srgbClr val="000000"/>
                </a:solidFill>
                <a:effectLst/>
              </a:rPr>
              <a:t>)</a:t>
            </a:r>
            <a:r>
              <a:rPr lang="en-US" sz="1200" b="0" i="0" kern="1200" spc="0" baseline="-25000">
                <a:solidFill>
                  <a:srgbClr val="000000"/>
                </a:solidFill>
                <a:effectLst/>
              </a:rPr>
              <a:t>2</a:t>
            </a:r>
            <a:r>
              <a:rPr lang="en-US" sz="1200" b="0" i="0" kern="1200" spc="0" baseline="0">
                <a:solidFill>
                  <a:srgbClr val="000000"/>
                </a:solidFill>
                <a:effectLst/>
              </a:rPr>
              <a:t> °C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7401314343547761"/>
          <c:y val="1.2020304959186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11716243802858"/>
          <c:y val="0.11896610792238486"/>
          <c:w val="0.86374052201808105"/>
          <c:h val="0.73886473208079284"/>
        </c:manualLayout>
      </c:layout>
      <c:scatterChart>
        <c:scatterStyle val="lineMarker"/>
        <c:varyColors val="0"/>
        <c:ser>
          <c:idx val="0"/>
          <c:order val="0"/>
          <c:tx>
            <c:v>Expt1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Template!$D$5</c:f>
              <c:numCache>
                <c:formatCode>General</c:formatCode>
                <c:ptCount val="1"/>
              </c:numCache>
            </c:numRef>
          </c:xVal>
          <c:yVal>
            <c:numRef>
              <c:f>Template!$E$5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87-4A08-8B56-BC35E00D5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  <c:extLst/>
      </c:scatterChart>
      <c:valAx>
        <c:axId val="1032483488"/>
        <c:scaling>
          <c:orientation val="minMax"/>
          <c:max val="-0.75000000000000011"/>
          <c:min val="-1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 (V vs. Ag Wire Electrode)</a:t>
                </a:r>
                <a:endParaRPr lang="en-US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85984"/>
        <c:crossesAt val="-4000"/>
        <c:crossBetween val="midCat"/>
        <c:majorUnit val="0.1"/>
      </c:valAx>
      <c:valAx>
        <c:axId val="1032485984"/>
        <c:scaling>
          <c:orientation val="minMax"/>
          <c:min val="-1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Current Density (mA/cm²)</a:t>
                </a:r>
              </a:p>
            </c:rich>
          </c:tx>
          <c:layout>
            <c:manualLayout>
              <c:xMode val="edge"/>
              <c:yMode val="edge"/>
              <c:x val="1.2591134441528143E-2"/>
              <c:y val="0.24100750233361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83488"/>
        <c:crossesAt val="-40"/>
        <c:crossBetween val="midCat"/>
      </c:valAx>
      <c:spPr>
        <a:noFill/>
        <a:ln>
          <a:noFill/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b="0" i="0" kern="1200" spc="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Tafel Plot for °C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06244934752763"/>
          <c:y val="0.11621460571943645"/>
          <c:w val="0.85627736147194078"/>
          <c:h val="0.73124253025890584"/>
        </c:manualLayout>
      </c:layout>
      <c:scatterChart>
        <c:scatterStyle val="lineMarker"/>
        <c:varyColors val="0"/>
        <c:ser>
          <c:idx val="2"/>
          <c:order val="0"/>
          <c:tx>
            <c:v>Expt1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Template!$D$5</c:f>
              <c:numCache>
                <c:formatCode>General</c:formatCode>
                <c:ptCount val="1"/>
              </c:numCache>
            </c:numRef>
          </c:xVal>
          <c:yVal>
            <c:numRef>
              <c:f>Template!$E$5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8-4A66-8214-D6832539D50A}"/>
            </c:ext>
          </c:extLst>
        </c:ser>
        <c:ser>
          <c:idx val="0"/>
          <c:order val="1"/>
          <c:tx>
            <c:v>Tafel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bg2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forward val="1"/>
            <c:backward val="1"/>
            <c:intercept val="-8.4039999999999999"/>
            <c:dispRSqr val="1"/>
            <c:dispEq val="1"/>
            <c:trendlineLbl>
              <c:layout>
                <c:manualLayout>
                  <c:x val="-0.11725783866235952"/>
                  <c:y val="-0.522628325412363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Template!$D$5</c:f>
              <c:numCache>
                <c:formatCode>General</c:formatCode>
                <c:ptCount val="1"/>
              </c:numCache>
            </c:numRef>
          </c:xVal>
          <c:yVal>
            <c:numRef>
              <c:f>Template!$F$5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E8-4A66-8214-D6832539D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83488"/>
        <c:axId val="1032485984"/>
      </c:scatterChart>
      <c:valAx>
        <c:axId val="1032483488"/>
        <c:scaling>
          <c:orientation val="minMax"/>
          <c:max val="-0.75000000000000011"/>
          <c:min val="-1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E (V vs. Ag Wire Electrode)</a:t>
                </a:r>
              </a:p>
            </c:rich>
          </c:tx>
          <c:layout>
            <c:manualLayout>
              <c:xMode val="edge"/>
              <c:yMode val="edge"/>
              <c:x val="0.35933108694826282"/>
              <c:y val="0.91952724659417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85984"/>
        <c:crossesAt val="-10000"/>
        <c:crossBetween val="midCat"/>
      </c:valAx>
      <c:valAx>
        <c:axId val="1032485984"/>
        <c:scaling>
          <c:orientation val="minMax"/>
          <c:max val="-2.4"/>
          <c:min val="-5.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0" i="0" baseline="0">
                    <a:effectLst/>
                  </a:rPr>
                  <a:t>Log10(i)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4.6111909368187903E-3"/>
              <c:y val="0.36643401611814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83488"/>
        <c:crossesAt val="-1000"/>
        <c:crossBetween val="midCat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2</xdr:row>
      <xdr:rowOff>72571</xdr:rowOff>
    </xdr:from>
    <xdr:to>
      <xdr:col>6</xdr:col>
      <xdr:colOff>1313543</xdr:colOff>
      <xdr:row>2</xdr:row>
      <xdr:rowOff>3730171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98C80D-B498-4E89-9814-1371C63BC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108857</xdr:colOff>
      <xdr:row>0</xdr:row>
      <xdr:rowOff>36285</xdr:rowOff>
    </xdr:from>
    <xdr:to>
      <xdr:col>6</xdr:col>
      <xdr:colOff>1295400</xdr:colOff>
      <xdr:row>0</xdr:row>
      <xdr:rowOff>3693885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12FC1BA1-457E-47D6-B203-38697672B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108858</xdr:colOff>
      <xdr:row>2</xdr:row>
      <xdr:rowOff>36286</xdr:rowOff>
    </xdr:from>
    <xdr:to>
      <xdr:col>11</xdr:col>
      <xdr:colOff>1295401</xdr:colOff>
      <xdr:row>2</xdr:row>
      <xdr:rowOff>3693886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FD9E27-781A-406D-9813-F82B75E5F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90715</xdr:colOff>
      <xdr:row>0</xdr:row>
      <xdr:rowOff>54429</xdr:rowOff>
    </xdr:from>
    <xdr:to>
      <xdr:col>11</xdr:col>
      <xdr:colOff>1277258</xdr:colOff>
      <xdr:row>0</xdr:row>
      <xdr:rowOff>3712029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CA68C6F8-86BB-4862-934E-01E5414AB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108857</xdr:colOff>
      <xdr:row>2</xdr:row>
      <xdr:rowOff>54429</xdr:rowOff>
    </xdr:from>
    <xdr:to>
      <xdr:col>16</xdr:col>
      <xdr:colOff>1295400</xdr:colOff>
      <xdr:row>2</xdr:row>
      <xdr:rowOff>3712029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B802EEA-D6F2-4773-8747-AC3B96B79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90714</xdr:colOff>
      <xdr:row>0</xdr:row>
      <xdr:rowOff>18143</xdr:rowOff>
    </xdr:from>
    <xdr:to>
      <xdr:col>16</xdr:col>
      <xdr:colOff>1277257</xdr:colOff>
      <xdr:row>0</xdr:row>
      <xdr:rowOff>3675743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11C26E4D-099F-4315-9746-834BC04E7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127001</xdr:colOff>
      <xdr:row>2</xdr:row>
      <xdr:rowOff>18143</xdr:rowOff>
    </xdr:from>
    <xdr:to>
      <xdr:col>21</xdr:col>
      <xdr:colOff>1313544</xdr:colOff>
      <xdr:row>2</xdr:row>
      <xdr:rowOff>3675743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09F5A5B-0AC2-4D49-B78E-FE3863ED7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108858</xdr:colOff>
      <xdr:row>0</xdr:row>
      <xdr:rowOff>36286</xdr:rowOff>
    </xdr:from>
    <xdr:to>
      <xdr:col>21</xdr:col>
      <xdr:colOff>1295401</xdr:colOff>
      <xdr:row>0</xdr:row>
      <xdr:rowOff>3693886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55E84FF1-45B8-48D4-98A8-46877E83C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127000</xdr:colOff>
      <xdr:row>2</xdr:row>
      <xdr:rowOff>36286</xdr:rowOff>
    </xdr:from>
    <xdr:to>
      <xdr:col>26</xdr:col>
      <xdr:colOff>1313542</xdr:colOff>
      <xdr:row>2</xdr:row>
      <xdr:rowOff>3693886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9AC7B36-0C2E-4154-BBFD-BCE9A943F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108857</xdr:colOff>
      <xdr:row>0</xdr:row>
      <xdr:rowOff>18143</xdr:rowOff>
    </xdr:from>
    <xdr:to>
      <xdr:col>26</xdr:col>
      <xdr:colOff>1295399</xdr:colOff>
      <xdr:row>0</xdr:row>
      <xdr:rowOff>3675743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121B049F-5A38-410D-86FD-EAB61FD4E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90715</xdr:colOff>
      <xdr:row>2</xdr:row>
      <xdr:rowOff>54429</xdr:rowOff>
    </xdr:from>
    <xdr:to>
      <xdr:col>31</xdr:col>
      <xdr:colOff>1277258</xdr:colOff>
      <xdr:row>2</xdr:row>
      <xdr:rowOff>3712029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5AE6865-F50F-4BAA-8661-2262307FC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72572</xdr:colOff>
      <xdr:row>0</xdr:row>
      <xdr:rowOff>18143</xdr:rowOff>
    </xdr:from>
    <xdr:to>
      <xdr:col>31</xdr:col>
      <xdr:colOff>1259115</xdr:colOff>
      <xdr:row>0</xdr:row>
      <xdr:rowOff>3675743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201000C5-EDD7-4863-A7EF-8A1350E55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108857</xdr:colOff>
      <xdr:row>2</xdr:row>
      <xdr:rowOff>54429</xdr:rowOff>
    </xdr:from>
    <xdr:to>
      <xdr:col>1</xdr:col>
      <xdr:colOff>3490686</xdr:colOff>
      <xdr:row>2</xdr:row>
      <xdr:rowOff>3712029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D95D40C-4D4B-4C42-BEA6-1E6E1EFA1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90714</xdr:colOff>
      <xdr:row>0</xdr:row>
      <xdr:rowOff>72572</xdr:rowOff>
    </xdr:from>
    <xdr:to>
      <xdr:col>1</xdr:col>
      <xdr:colOff>3472543</xdr:colOff>
      <xdr:row>0</xdr:row>
      <xdr:rowOff>3730172</xdr:rowOff>
    </xdr:to>
    <xdr:graphicFrame macro="">
      <xdr:nvGraphicFramePr>
        <xdr:cNvPr id="17" name="Chart 1">
          <a:extLst>
            <a:ext uri="{FF2B5EF4-FFF2-40B4-BE49-F238E27FC236}">
              <a16:creationId xmlns:a16="http://schemas.microsoft.com/office/drawing/2014/main" id="{23655531-D09A-4A7C-BDEA-CFE47FCA0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0.0902</cdr:x>
      <cdr:y>0.28327</cdr:y>
    </cdr:from>
    <cdr:to>
      <cdr:x>0.58618</cdr:x>
      <cdr:y>0.69136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0E5D67D-BAF7-C29F-FE7A-A8F4E167F5C3}"/>
            </a:ext>
          </a:extLst>
        </cdr:cNvPr>
        <cdr:cNvSpPr txBox="1"/>
      </cdr:nvSpPr>
      <cdr:spPr>
        <a:xfrm xmlns:a="http://schemas.openxmlformats.org/drawingml/2006/main">
          <a:off x="496838" y="912827"/>
          <a:ext cx="2731975" cy="1315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dirty="0"/>
        </a:p>
        <a:p xmlns:a="http://schemas.openxmlformats.org/drawingml/2006/main">
          <a:endParaRPr lang="en-US" sz="1100" dirty="0"/>
        </a:p>
      </cdr:txBody>
    </cdr:sp>
  </cdr:relSizeAnchor>
  <cdr:relSizeAnchor xmlns:cdr="http://schemas.openxmlformats.org/drawingml/2006/chartDrawing">
    <cdr:from>
      <cdr:x>0.10708</cdr:x>
      <cdr:y>0.69107</cdr:y>
    </cdr:from>
    <cdr:to>
      <cdr:x>0.1717</cdr:x>
      <cdr:y>0.77176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3A7B311-5D84-0EEF-6B64-0CAB40468C4F}"/>
            </a:ext>
          </a:extLst>
        </cdr:cNvPr>
        <cdr:cNvSpPr txBox="1"/>
      </cdr:nvSpPr>
      <cdr:spPr>
        <a:xfrm xmlns:a="http://schemas.openxmlformats.org/drawingml/2006/main">
          <a:off x="587832" y="2179040"/>
          <a:ext cx="354756" cy="254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dirty="0"/>
        </a:p>
        <a:p xmlns:a="http://schemas.openxmlformats.org/drawingml/2006/main">
          <a:endParaRPr lang="en-US" sz="1100" dirty="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0.0902</cdr:x>
      <cdr:y>0.28327</cdr:y>
    </cdr:from>
    <cdr:to>
      <cdr:x>0.58618</cdr:x>
      <cdr:y>0.69136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0E5D67D-BAF7-C29F-FE7A-A8F4E167F5C3}"/>
            </a:ext>
          </a:extLst>
        </cdr:cNvPr>
        <cdr:cNvSpPr txBox="1"/>
      </cdr:nvSpPr>
      <cdr:spPr>
        <a:xfrm xmlns:a="http://schemas.openxmlformats.org/drawingml/2006/main">
          <a:off x="496838" y="912827"/>
          <a:ext cx="2731975" cy="1315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dirty="0"/>
        </a:p>
        <a:p xmlns:a="http://schemas.openxmlformats.org/drawingml/2006/main">
          <a:endParaRPr lang="en-US" sz="1100" dirty="0"/>
        </a:p>
      </cdr:txBody>
    </cdr:sp>
  </cdr:relSizeAnchor>
  <cdr:relSizeAnchor xmlns:cdr="http://schemas.openxmlformats.org/drawingml/2006/chartDrawing">
    <cdr:from>
      <cdr:x>0.10708</cdr:x>
      <cdr:y>0.69107</cdr:y>
    </cdr:from>
    <cdr:to>
      <cdr:x>0.1717</cdr:x>
      <cdr:y>0.77176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3A7B311-5D84-0EEF-6B64-0CAB40468C4F}"/>
            </a:ext>
          </a:extLst>
        </cdr:cNvPr>
        <cdr:cNvSpPr txBox="1"/>
      </cdr:nvSpPr>
      <cdr:spPr>
        <a:xfrm xmlns:a="http://schemas.openxmlformats.org/drawingml/2006/main">
          <a:off x="587832" y="2179040"/>
          <a:ext cx="354756" cy="254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dirty="0"/>
        </a:p>
        <a:p xmlns:a="http://schemas.openxmlformats.org/drawingml/2006/main">
          <a:endParaRPr lang="en-US" sz="1100" dirty="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0.0902</cdr:x>
      <cdr:y>0.28327</cdr:y>
    </cdr:from>
    <cdr:to>
      <cdr:x>0.58618</cdr:x>
      <cdr:y>0.69136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0E5D67D-BAF7-C29F-FE7A-A8F4E167F5C3}"/>
            </a:ext>
          </a:extLst>
        </cdr:cNvPr>
        <cdr:cNvSpPr txBox="1"/>
      </cdr:nvSpPr>
      <cdr:spPr>
        <a:xfrm xmlns:a="http://schemas.openxmlformats.org/drawingml/2006/main">
          <a:off x="496838" y="912827"/>
          <a:ext cx="2731975" cy="1315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dirty="0"/>
        </a:p>
        <a:p xmlns:a="http://schemas.openxmlformats.org/drawingml/2006/main">
          <a:endParaRPr lang="en-US" sz="1100" dirty="0"/>
        </a:p>
      </cdr:txBody>
    </cdr:sp>
  </cdr:relSizeAnchor>
  <cdr:relSizeAnchor xmlns:cdr="http://schemas.openxmlformats.org/drawingml/2006/chartDrawing">
    <cdr:from>
      <cdr:x>0.10708</cdr:x>
      <cdr:y>0.69107</cdr:y>
    </cdr:from>
    <cdr:to>
      <cdr:x>0.1717</cdr:x>
      <cdr:y>0.77176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3A7B311-5D84-0EEF-6B64-0CAB40468C4F}"/>
            </a:ext>
          </a:extLst>
        </cdr:cNvPr>
        <cdr:cNvSpPr txBox="1"/>
      </cdr:nvSpPr>
      <cdr:spPr>
        <a:xfrm xmlns:a="http://schemas.openxmlformats.org/drawingml/2006/main">
          <a:off x="587832" y="2179040"/>
          <a:ext cx="354756" cy="254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dirty="0"/>
        </a:p>
        <a:p xmlns:a="http://schemas.openxmlformats.org/drawingml/2006/main">
          <a:endParaRPr lang="en-US" sz="1100" dirty="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0.0902</cdr:x>
      <cdr:y>0.28327</cdr:y>
    </cdr:from>
    <cdr:to>
      <cdr:x>0.58618</cdr:x>
      <cdr:y>0.69136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0E5D67D-BAF7-C29F-FE7A-A8F4E167F5C3}"/>
            </a:ext>
          </a:extLst>
        </cdr:cNvPr>
        <cdr:cNvSpPr txBox="1"/>
      </cdr:nvSpPr>
      <cdr:spPr>
        <a:xfrm xmlns:a="http://schemas.openxmlformats.org/drawingml/2006/main">
          <a:off x="496838" y="912827"/>
          <a:ext cx="2731975" cy="1315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dirty="0"/>
        </a:p>
        <a:p xmlns:a="http://schemas.openxmlformats.org/drawingml/2006/main">
          <a:endParaRPr lang="en-US" sz="1100" dirty="0"/>
        </a:p>
      </cdr:txBody>
    </cdr:sp>
  </cdr:relSizeAnchor>
  <cdr:relSizeAnchor xmlns:cdr="http://schemas.openxmlformats.org/drawingml/2006/chartDrawing">
    <cdr:from>
      <cdr:x>0.10708</cdr:x>
      <cdr:y>0.69107</cdr:y>
    </cdr:from>
    <cdr:to>
      <cdr:x>0.1717</cdr:x>
      <cdr:y>0.77176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3A7B311-5D84-0EEF-6B64-0CAB40468C4F}"/>
            </a:ext>
          </a:extLst>
        </cdr:cNvPr>
        <cdr:cNvSpPr txBox="1"/>
      </cdr:nvSpPr>
      <cdr:spPr>
        <a:xfrm xmlns:a="http://schemas.openxmlformats.org/drawingml/2006/main">
          <a:off x="587832" y="2179040"/>
          <a:ext cx="354756" cy="254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dirty="0"/>
        </a:p>
        <a:p xmlns:a="http://schemas.openxmlformats.org/drawingml/2006/main">
          <a:endParaRPr lang="en-US" sz="1100" dirty="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0.0902</cdr:x>
      <cdr:y>0.28327</cdr:y>
    </cdr:from>
    <cdr:to>
      <cdr:x>0.58618</cdr:x>
      <cdr:y>0.69136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0E5D67D-BAF7-C29F-FE7A-A8F4E167F5C3}"/>
            </a:ext>
          </a:extLst>
        </cdr:cNvPr>
        <cdr:cNvSpPr txBox="1"/>
      </cdr:nvSpPr>
      <cdr:spPr>
        <a:xfrm xmlns:a="http://schemas.openxmlformats.org/drawingml/2006/main">
          <a:off x="496838" y="912827"/>
          <a:ext cx="2731975" cy="1315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dirty="0"/>
        </a:p>
        <a:p xmlns:a="http://schemas.openxmlformats.org/drawingml/2006/main">
          <a:endParaRPr lang="en-US" sz="1100" dirty="0"/>
        </a:p>
      </cdr:txBody>
    </cdr:sp>
  </cdr:relSizeAnchor>
  <cdr:relSizeAnchor xmlns:cdr="http://schemas.openxmlformats.org/drawingml/2006/chartDrawing">
    <cdr:from>
      <cdr:x>0.10708</cdr:x>
      <cdr:y>0.69107</cdr:y>
    </cdr:from>
    <cdr:to>
      <cdr:x>0.1717</cdr:x>
      <cdr:y>0.77176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3A7B311-5D84-0EEF-6B64-0CAB40468C4F}"/>
            </a:ext>
          </a:extLst>
        </cdr:cNvPr>
        <cdr:cNvSpPr txBox="1"/>
      </cdr:nvSpPr>
      <cdr:spPr>
        <a:xfrm xmlns:a="http://schemas.openxmlformats.org/drawingml/2006/main">
          <a:off x="587832" y="2179040"/>
          <a:ext cx="354756" cy="254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dirty="0"/>
        </a:p>
        <a:p xmlns:a="http://schemas.openxmlformats.org/drawingml/2006/main">
          <a:endParaRPr lang="en-US" sz="1100" dirty="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0.0902</cdr:x>
      <cdr:y>0.28327</cdr:y>
    </cdr:from>
    <cdr:to>
      <cdr:x>0.58618</cdr:x>
      <cdr:y>0.69136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0E5D67D-BAF7-C29F-FE7A-A8F4E167F5C3}"/>
            </a:ext>
          </a:extLst>
        </cdr:cNvPr>
        <cdr:cNvSpPr txBox="1"/>
      </cdr:nvSpPr>
      <cdr:spPr>
        <a:xfrm xmlns:a="http://schemas.openxmlformats.org/drawingml/2006/main">
          <a:off x="496838" y="912827"/>
          <a:ext cx="2731975" cy="1315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dirty="0"/>
        </a:p>
        <a:p xmlns:a="http://schemas.openxmlformats.org/drawingml/2006/main">
          <a:endParaRPr lang="en-US" sz="1100" dirty="0"/>
        </a:p>
      </cdr:txBody>
    </cdr:sp>
  </cdr:relSizeAnchor>
  <cdr:relSizeAnchor xmlns:cdr="http://schemas.openxmlformats.org/drawingml/2006/chartDrawing">
    <cdr:from>
      <cdr:x>0.10708</cdr:x>
      <cdr:y>0.69107</cdr:y>
    </cdr:from>
    <cdr:to>
      <cdr:x>0.1717</cdr:x>
      <cdr:y>0.77176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3A7B311-5D84-0EEF-6B64-0CAB40468C4F}"/>
            </a:ext>
          </a:extLst>
        </cdr:cNvPr>
        <cdr:cNvSpPr txBox="1"/>
      </cdr:nvSpPr>
      <cdr:spPr>
        <a:xfrm xmlns:a="http://schemas.openxmlformats.org/drawingml/2006/main">
          <a:off x="587832" y="2179040"/>
          <a:ext cx="354756" cy="254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dirty="0"/>
        </a:p>
        <a:p xmlns:a="http://schemas.openxmlformats.org/drawingml/2006/main">
          <a:endParaRPr lang="en-US" sz="1100" dirty="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0.0902</cdr:x>
      <cdr:y>0.28327</cdr:y>
    </cdr:from>
    <cdr:to>
      <cdr:x>0.58618</cdr:x>
      <cdr:y>0.69136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0E5D67D-BAF7-C29F-FE7A-A8F4E167F5C3}"/>
            </a:ext>
          </a:extLst>
        </cdr:cNvPr>
        <cdr:cNvSpPr txBox="1"/>
      </cdr:nvSpPr>
      <cdr:spPr>
        <a:xfrm xmlns:a="http://schemas.openxmlformats.org/drawingml/2006/main">
          <a:off x="496838" y="912827"/>
          <a:ext cx="2731975" cy="1315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dirty="0"/>
        </a:p>
        <a:p xmlns:a="http://schemas.openxmlformats.org/drawingml/2006/main">
          <a:endParaRPr lang="en-US" sz="1100" dirty="0"/>
        </a:p>
      </cdr:txBody>
    </cdr:sp>
  </cdr:relSizeAnchor>
  <cdr:relSizeAnchor xmlns:cdr="http://schemas.openxmlformats.org/drawingml/2006/chartDrawing">
    <cdr:from>
      <cdr:x>0.10708</cdr:x>
      <cdr:y>0.69107</cdr:y>
    </cdr:from>
    <cdr:to>
      <cdr:x>0.1717</cdr:x>
      <cdr:y>0.77176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3A7B311-5D84-0EEF-6B64-0CAB40468C4F}"/>
            </a:ext>
          </a:extLst>
        </cdr:cNvPr>
        <cdr:cNvSpPr txBox="1"/>
      </cdr:nvSpPr>
      <cdr:spPr>
        <a:xfrm xmlns:a="http://schemas.openxmlformats.org/drawingml/2006/main">
          <a:off x="587832" y="2179040"/>
          <a:ext cx="354756" cy="254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dirty="0"/>
        </a:p>
        <a:p xmlns:a="http://schemas.openxmlformats.org/drawingml/2006/main">
          <a:endParaRPr lang="en-US" sz="1100" dirty="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16B91-ABE1-47A8-BD96-1A2322249420}" name="Table1" displayName="Table1" ref="A4:B5" totalsRowShown="0" headerRowDxfId="39" dataDxfId="38">
  <autoFilter ref="A4:B5" xr:uid="{6A716B91-ABE1-47A8-BD96-1A2322249420}">
    <filterColumn colId="0" hiddenButton="1"/>
    <filterColumn colId="1" hiddenButton="1"/>
  </autoFilter>
  <tableColumns count="2">
    <tableColumn id="1" xr3:uid="{C460BBAE-DADB-42D5-867B-658DCF3745E0}" name="Variable" dataDxfId="37"/>
    <tableColumn id="2" xr3:uid="{D25AE67C-2CFD-483E-9602-4CA14C0520EC}" name="mV/dec-1" dataDxfId="36"/>
  </tableColumns>
  <tableStyleInfo name="gra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DB46E6-1D4A-4AE0-AEC4-1AC6F10B6E98}" name="Table2" displayName="Table2" ref="D4:G5" totalsRowShown="0" headerRowDxfId="35" dataDxfId="34">
  <autoFilter ref="D4:G5" xr:uid="{FCDB46E6-1D4A-4AE0-AEC4-1AC6F10B6E98}">
    <filterColumn colId="0" hiddenButton="1"/>
    <filterColumn colId="1" hiddenButton="1"/>
    <filterColumn colId="2" hiddenButton="1"/>
    <filterColumn colId="3" hiddenButton="1"/>
  </autoFilter>
  <tableColumns count="4">
    <tableColumn id="1" xr3:uid="{75854E5C-D972-4589-BF77-64308CF9C157}" name="Potential (V)" dataDxfId="33"/>
    <tableColumn id="2" xr3:uid="{A422F6CE-869C-431C-9B80-19E03E6E04AF}" name="Current (A)" dataDxfId="32"/>
    <tableColumn id="3" xr3:uid="{2E62BD88-FB67-4B7E-B74A-CCCEF55B2E78}" name="Log10(i)" dataDxfId="31">
      <calculatedColumnFormula>LOG10(ABS(Table2[[#This Row],[Current (A)]]))</calculatedColumnFormula>
    </tableColumn>
    <tableColumn id="4" xr3:uid="{F27AA46F-5192-4A44-95CC-BB1747AA0D30}" name="Current Density (mV/cm2)" dataDxfId="30">
      <calculatedColumnFormula>(Table2[[#This Row],[Current (A)]])/0.196</calculatedColumnFormula>
    </tableColumn>
  </tableColumns>
  <tableStyleInfo name="red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88F1E6-27A3-4676-B04D-FFA8F52A87C8}" name="Table3" displayName="Table3" ref="I4:L5" totalsRowShown="0" headerRowDxfId="29" dataDxfId="28">
  <autoFilter ref="I4:L5" xr:uid="{B088F1E6-27A3-4676-B04D-FFA8F52A87C8}">
    <filterColumn colId="0" hiddenButton="1"/>
    <filterColumn colId="1" hiddenButton="1"/>
    <filterColumn colId="2" hiddenButton="1"/>
    <filterColumn colId="3" hiddenButton="1"/>
  </autoFilter>
  <tableColumns count="4">
    <tableColumn id="1" xr3:uid="{6EFDFF81-D8C4-4D98-BB51-FC2093B222D8}" name="Potential (V)" dataDxfId="27"/>
    <tableColumn id="2" xr3:uid="{2BD1E3D0-0D31-47FF-B5BA-743473188B5E}" name="Current (A)" dataDxfId="26"/>
    <tableColumn id="3" xr3:uid="{7748E392-55DB-4E6F-9DA6-FC7DD41331DA}" name="Log10(i)" dataDxfId="25">
      <calculatedColumnFormula>LOG10(ABS(Table3[[#This Row],[Current (A)]]))</calculatedColumnFormula>
    </tableColumn>
    <tableColumn id="4" xr3:uid="{A7239520-C59D-4486-A79B-74EF0CE61E2E}" name="Current Density (mV/cm2)" dataDxfId="24">
      <calculatedColumnFormula>(Table3[[#This Row],[Current (A)]])/0.196</calculatedColumnFormula>
    </tableColumn>
  </tableColumns>
  <tableStyleInfo name="green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A93CB3-1016-44A4-AB5B-6925F1493577}" name="Table4" displayName="Table4" ref="N4:Q5" totalsRowShown="0" headerRowDxfId="23" dataDxfId="22">
  <autoFilter ref="N4:Q5" xr:uid="{DAA93CB3-1016-44A4-AB5B-6925F1493577}">
    <filterColumn colId="0" hiddenButton="1"/>
    <filterColumn colId="1" hiddenButton="1"/>
    <filterColumn colId="2" hiddenButton="1"/>
    <filterColumn colId="3" hiddenButton="1"/>
  </autoFilter>
  <tableColumns count="4">
    <tableColumn id="1" xr3:uid="{0301FFE3-AE54-4576-9768-F4E760A77783}" name="Potential (V)" dataDxfId="21"/>
    <tableColumn id="2" xr3:uid="{9FFF3E6D-257C-44DF-9BD7-D17A9C37C2DC}" name="Current (A)" dataDxfId="20"/>
    <tableColumn id="3" xr3:uid="{B9B1BFF2-A585-49E2-AC5B-BF488E50FC7C}" name="Log10(i)" dataDxfId="19">
      <calculatedColumnFormula>LOG10(ABS(Table4[[#This Row],[Current (A)]]))</calculatedColumnFormula>
    </tableColumn>
    <tableColumn id="4" xr3:uid="{86A49CB9-4A5E-4978-B448-D3F07027C32D}" name="Current Density (mV/cm2)" dataDxfId="18">
      <calculatedColumnFormula>(Table4[[#This Row],[Current (A)]])/0.196</calculatedColumnFormula>
    </tableColumn>
  </tableColumns>
  <tableStyleInfo name="blu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E66855B-DA95-41FB-94A4-71F7FD370DC8}" name="Table5" displayName="Table5" ref="S4:V5" totalsRowShown="0" headerRowDxfId="17" dataDxfId="16">
  <autoFilter ref="S4:V5" xr:uid="{CE66855B-DA95-41FB-94A4-71F7FD370DC8}">
    <filterColumn colId="0" hiddenButton="1"/>
    <filterColumn colId="1" hiddenButton="1"/>
    <filterColumn colId="2" hiddenButton="1"/>
    <filterColumn colId="3" hiddenButton="1"/>
  </autoFilter>
  <tableColumns count="4">
    <tableColumn id="1" xr3:uid="{55C9AB4A-172E-4D2B-A616-F04150F8B1D9}" name="Potential (V)" dataDxfId="15"/>
    <tableColumn id="2" xr3:uid="{DCC5DC9E-CBF0-4324-9649-C326115BD87D}" name="Current (A)" dataDxfId="14"/>
    <tableColumn id="3" xr3:uid="{F1C30569-5EBA-4413-A3C9-7805342DDA6B}" name="Log10(i)" dataDxfId="13">
      <calculatedColumnFormula>LOG10(ABS(Table5[[#This Row],[Current (A)]]))</calculatedColumnFormula>
    </tableColumn>
    <tableColumn id="4" xr3:uid="{9ADECF64-AA62-443D-A486-655B738D8519}" name="Current Density (mV/cm2)" dataDxfId="12">
      <calculatedColumnFormula>(Table5[[#This Row],[Current (A)]])/0.196</calculatedColumnFormula>
    </tableColumn>
  </tableColumns>
  <tableStyleInfo name="purpl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00142D3-ED57-4108-92CF-944B5D9B0FAB}" name="Table6" displayName="Table6" ref="X4:AA5" totalsRowShown="0" headerRowDxfId="11" dataDxfId="10">
  <autoFilter ref="X4:AA5" xr:uid="{A00142D3-ED57-4108-92CF-944B5D9B0FAB}">
    <filterColumn colId="0" hiddenButton="1"/>
    <filterColumn colId="1" hiddenButton="1"/>
    <filterColumn colId="2" hiddenButton="1"/>
    <filterColumn colId="3" hiddenButton="1"/>
  </autoFilter>
  <tableColumns count="4">
    <tableColumn id="1" xr3:uid="{F41E1E29-5846-4469-9258-DB407ACF0B1A}" name="Potential (V)" dataDxfId="9"/>
    <tableColumn id="2" xr3:uid="{1030A05C-F0FD-4AA4-8BCF-AE68A5A696D9}" name="Current (A)" dataDxfId="8"/>
    <tableColumn id="3" xr3:uid="{4A0B1B2D-8B34-481D-841E-AD9B8A4130F6}" name="Log10(i)" dataDxfId="7">
      <calculatedColumnFormula>LOG10(ABS(Table6[[#This Row],[Current (A)]]))</calculatedColumnFormula>
    </tableColumn>
    <tableColumn id="4" xr3:uid="{F392C0A4-F96D-4431-9A8A-67DD88DD3BB3}" name="Current Density (mV/cm2)" dataDxfId="6">
      <calculatedColumnFormula>(Table6[[#This Row],[Current (A)]])/0.196</calculatedColumnFormula>
    </tableColumn>
  </tableColumns>
  <tableStyleInfo name="Yellow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47FD9CD-28F2-4760-829E-71424FCFE745}" name="Table7" displayName="Table7" ref="AC4:AF5" totalsRowShown="0" headerRowDxfId="5" dataDxfId="4">
  <autoFilter ref="AC4:AF5" xr:uid="{247FD9CD-28F2-4760-829E-71424FCFE745}">
    <filterColumn colId="0" hiddenButton="1"/>
    <filterColumn colId="1" hiddenButton="1"/>
    <filterColumn colId="2" hiddenButton="1"/>
    <filterColumn colId="3" hiddenButton="1"/>
  </autoFilter>
  <tableColumns count="4">
    <tableColumn id="1" xr3:uid="{706495EF-4D47-4EE1-933E-C5EC537C34AA}" name="Potential (V)" dataDxfId="3"/>
    <tableColumn id="2" xr3:uid="{0832D343-76C0-4AE3-AF35-1CBBB62BA64D}" name="Current (A)" dataDxfId="2"/>
    <tableColumn id="3" xr3:uid="{48767583-6FC2-46A3-95B9-4C3FA404B7EB}" name="Log10(i)" dataDxfId="1">
      <calculatedColumnFormula>LOG10(ABS(Table7[[#This Row],[Current (A)]]))</calculatedColumnFormula>
    </tableColumn>
    <tableColumn id="4" xr3:uid="{EB8FE2CB-C43D-48FA-B619-01A829F42BD9}" name="Current Density (mV/cm2)" dataDxfId="0">
      <calculatedColumnFormula>(Table7[[#This Row],[Current (A)]])/0.196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3585-6D27-4E75-A94A-930F67933C62}">
  <dimension ref="A1:AH1195"/>
  <sheetViews>
    <sheetView tabSelected="1" topLeftCell="E1" zoomScale="42" zoomScaleNormal="42" workbookViewId="0">
      <selection activeCell="G14" sqref="G14"/>
    </sheetView>
  </sheetViews>
  <sheetFormatPr defaultRowHeight="14.4" x14ac:dyDescent="0.3"/>
  <cols>
    <col min="1" max="1" width="30.77734375" customWidth="1"/>
    <col min="2" max="2" width="52.77734375" customWidth="1"/>
    <col min="3" max="3" width="2.77734375" style="28" customWidth="1"/>
    <col min="4" max="5" width="20.77734375" style="1" customWidth="1"/>
    <col min="6" max="6" width="20.77734375" customWidth="1"/>
    <col min="7" max="7" width="20.77734375" style="3" customWidth="1"/>
    <col min="8" max="8" width="2.77734375" style="28" customWidth="1"/>
    <col min="9" max="10" width="20.77734375" style="1" customWidth="1"/>
    <col min="11" max="11" width="20.77734375" customWidth="1"/>
    <col min="12" max="12" width="20.77734375" style="3" customWidth="1"/>
    <col min="13" max="13" width="2.77734375" style="28" customWidth="1"/>
    <col min="14" max="15" width="20.77734375" style="1" customWidth="1"/>
    <col min="16" max="16" width="20.77734375" customWidth="1"/>
    <col min="17" max="17" width="20.77734375" style="3" customWidth="1"/>
    <col min="18" max="18" width="2.77734375" style="28" customWidth="1"/>
    <col min="19" max="20" width="20.77734375" style="1" customWidth="1"/>
    <col min="21" max="21" width="20.77734375" customWidth="1"/>
    <col min="22" max="22" width="20.77734375" style="3" customWidth="1"/>
    <col min="23" max="23" width="2.77734375" style="28" customWidth="1"/>
    <col min="24" max="25" width="20.77734375" style="1" customWidth="1"/>
    <col min="26" max="26" width="20.77734375" customWidth="1"/>
    <col min="27" max="27" width="20.77734375" style="3" customWidth="1"/>
    <col min="28" max="28" width="2.77734375" style="28" customWidth="1"/>
    <col min="29" max="30" width="20.77734375" style="1" customWidth="1"/>
    <col min="31" max="31" width="20.77734375" customWidth="1"/>
    <col min="32" max="32" width="20.77734375" style="3" customWidth="1"/>
    <col min="33" max="34" width="2.77734375" style="28" customWidth="1"/>
  </cols>
  <sheetData>
    <row r="1" spans="1:34" s="25" customFormat="1" ht="300" customHeight="1" x14ac:dyDescent="0.3">
      <c r="C1" s="28"/>
      <c r="D1" s="26"/>
      <c r="E1" s="26"/>
      <c r="G1" s="27"/>
      <c r="H1" s="28"/>
      <c r="I1" s="26"/>
      <c r="J1" s="26"/>
      <c r="L1" s="27"/>
      <c r="M1" s="28"/>
      <c r="N1" s="26"/>
      <c r="O1" s="26"/>
      <c r="Q1" s="27"/>
      <c r="R1" s="28"/>
      <c r="S1" s="26"/>
      <c r="T1" s="26"/>
      <c r="V1" s="27"/>
      <c r="W1" s="28"/>
      <c r="X1" s="26"/>
      <c r="Y1" s="26"/>
      <c r="AA1" s="27"/>
      <c r="AB1" s="28"/>
      <c r="AC1" s="26"/>
      <c r="AD1" s="26"/>
      <c r="AF1" s="27"/>
      <c r="AG1" s="28"/>
      <c r="AH1" s="28"/>
    </row>
    <row r="2" spans="1:34" s="28" customFormat="1" x14ac:dyDescent="0.3">
      <c r="D2" s="29"/>
      <c r="E2" s="29"/>
      <c r="G2" s="30"/>
      <c r="I2" s="29"/>
      <c r="J2" s="29"/>
      <c r="L2" s="30"/>
      <c r="N2" s="29"/>
      <c r="O2" s="29"/>
      <c r="Q2" s="30"/>
      <c r="S2" s="29"/>
      <c r="T2" s="29"/>
      <c r="V2" s="30"/>
      <c r="X2" s="29"/>
      <c r="Y2" s="29"/>
      <c r="AA2" s="30"/>
      <c r="AC2" s="29"/>
      <c r="AD2" s="29"/>
      <c r="AF2" s="30"/>
    </row>
    <row r="3" spans="1:34" s="25" customFormat="1" ht="300" customHeight="1" x14ac:dyDescent="0.3">
      <c r="C3" s="28"/>
      <c r="D3" s="26"/>
      <c r="E3" s="26"/>
      <c r="G3" s="27"/>
      <c r="H3" s="28"/>
      <c r="I3" s="26"/>
      <c r="J3" s="26"/>
      <c r="L3" s="27"/>
      <c r="M3" s="28"/>
      <c r="N3" s="26"/>
      <c r="O3" s="26"/>
      <c r="Q3" s="27"/>
      <c r="R3" s="28"/>
      <c r="S3" s="26"/>
      <c r="T3" s="26"/>
      <c r="V3" s="27"/>
      <c r="W3" s="28"/>
      <c r="X3" s="26"/>
      <c r="Y3" s="26"/>
      <c r="AA3" s="27"/>
      <c r="AB3" s="28"/>
      <c r="AC3" s="26"/>
      <c r="AD3" s="26"/>
      <c r="AF3" s="27"/>
      <c r="AG3" s="28"/>
      <c r="AH3" s="28"/>
    </row>
    <row r="4" spans="1:34" ht="25.05" customHeight="1" x14ac:dyDescent="0.3">
      <c r="A4" s="6" t="s">
        <v>4</v>
      </c>
      <c r="B4" s="6" t="s">
        <v>5</v>
      </c>
      <c r="D4" s="7" t="s">
        <v>0</v>
      </c>
      <c r="E4" s="7" t="s">
        <v>1</v>
      </c>
      <c r="F4" s="8" t="s">
        <v>2</v>
      </c>
      <c r="G4" s="17" t="s">
        <v>3</v>
      </c>
      <c r="H4" s="31"/>
      <c r="I4" s="9" t="s">
        <v>0</v>
      </c>
      <c r="J4" s="9" t="s">
        <v>1</v>
      </c>
      <c r="K4" s="10" t="s">
        <v>2</v>
      </c>
      <c r="L4" s="18" t="s">
        <v>3</v>
      </c>
      <c r="M4" s="32"/>
      <c r="N4" s="20" t="s">
        <v>0</v>
      </c>
      <c r="O4" s="20" t="s">
        <v>1</v>
      </c>
      <c r="P4" s="21" t="s">
        <v>2</v>
      </c>
      <c r="Q4" s="22" t="s">
        <v>3</v>
      </c>
      <c r="R4" s="32"/>
      <c r="S4" s="11" t="s">
        <v>0</v>
      </c>
      <c r="T4" s="11" t="s">
        <v>1</v>
      </c>
      <c r="U4" s="12" t="s">
        <v>2</v>
      </c>
      <c r="V4" s="19" t="s">
        <v>3</v>
      </c>
      <c r="W4" s="32"/>
      <c r="X4" s="13" t="s">
        <v>0</v>
      </c>
      <c r="Y4" s="13" t="s">
        <v>1</v>
      </c>
      <c r="Z4" s="14" t="s">
        <v>2</v>
      </c>
      <c r="AA4" s="24" t="s">
        <v>3</v>
      </c>
      <c r="AB4" s="32"/>
      <c r="AC4" s="15" t="s">
        <v>0</v>
      </c>
      <c r="AD4" s="15" t="s">
        <v>1</v>
      </c>
      <c r="AE4" s="16" t="s">
        <v>2</v>
      </c>
      <c r="AF4" s="23" t="s">
        <v>3</v>
      </c>
    </row>
    <row r="5" spans="1:34" ht="25.05" customHeight="1" x14ac:dyDescent="0.3">
      <c r="A5" s="6"/>
      <c r="B5" s="6"/>
      <c r="D5" s="4"/>
      <c r="E5" s="4"/>
      <c r="F5" s="5" t="e">
        <f>LOG10(ABS(Table2[[#This Row],[Current (A)]]))</f>
        <v>#NUM!</v>
      </c>
      <c r="G5" s="2">
        <f>(Table2[[#This Row],[Current (A)]])/0.196</f>
        <v>0</v>
      </c>
      <c r="H5" s="33"/>
      <c r="I5" s="4"/>
      <c r="J5" s="4"/>
      <c r="K5" s="5" t="e">
        <f>LOG10(ABS(Table3[[#This Row],[Current (A)]]))</f>
        <v>#NUM!</v>
      </c>
      <c r="L5" s="2">
        <f>(Table3[[#This Row],[Current (A)]])/0.196</f>
        <v>0</v>
      </c>
      <c r="M5" s="33"/>
      <c r="N5" s="4"/>
      <c r="O5" s="4"/>
      <c r="P5" s="5" t="e">
        <f>LOG10(ABS(Table4[[#This Row],[Current (A)]]))</f>
        <v>#NUM!</v>
      </c>
      <c r="Q5" s="2">
        <f>(Table4[[#This Row],[Current (A)]])/0.196</f>
        <v>0</v>
      </c>
      <c r="R5" s="33"/>
      <c r="S5" s="4"/>
      <c r="T5" s="4"/>
      <c r="U5" s="5" t="e">
        <f>LOG10(ABS(Table5[[#This Row],[Current (A)]]))</f>
        <v>#NUM!</v>
      </c>
      <c r="V5" s="2">
        <f>(Table5[[#This Row],[Current (A)]])/0.196</f>
        <v>0</v>
      </c>
      <c r="W5" s="33"/>
      <c r="X5" s="4"/>
      <c r="Y5" s="4"/>
      <c r="Z5" s="5" t="e">
        <f>LOG10(ABS(Table6[[#This Row],[Current (A)]]))</f>
        <v>#NUM!</v>
      </c>
      <c r="AA5" s="2">
        <f>(Table6[[#This Row],[Current (A)]])/0.196</f>
        <v>0</v>
      </c>
      <c r="AB5" s="33"/>
      <c r="AC5" s="4"/>
      <c r="AD5" s="4"/>
      <c r="AE5" s="5" t="e">
        <f>LOG10(ABS(Table7[[#This Row],[Current (A)]]))</f>
        <v>#NUM!</v>
      </c>
      <c r="AF5" s="2">
        <f>(Table7[[#This Row],[Current (A)]])/0.196</f>
        <v>0</v>
      </c>
      <c r="AG5" s="33"/>
    </row>
    <row r="6" spans="1:34" ht="25.05" customHeight="1" x14ac:dyDescent="0.3">
      <c r="A6" s="6"/>
      <c r="B6" s="6"/>
    </row>
    <row r="7" spans="1:34" ht="25.05" customHeight="1" x14ac:dyDescent="0.3">
      <c r="A7" s="6"/>
      <c r="B7" s="6"/>
    </row>
    <row r="8" spans="1:34" ht="25.05" customHeight="1" x14ac:dyDescent="0.3">
      <c r="A8" s="6"/>
      <c r="B8" s="6"/>
    </row>
    <row r="9" spans="1:34" ht="25.05" customHeight="1" x14ac:dyDescent="0.3">
      <c r="A9" s="6"/>
      <c r="B9" s="6"/>
    </row>
    <row r="10" spans="1:34" ht="25.05" customHeight="1" x14ac:dyDescent="0.3">
      <c r="A10" s="6"/>
      <c r="B10" s="6"/>
    </row>
    <row r="11" spans="1:34" ht="25.05" customHeight="1" x14ac:dyDescent="0.3">
      <c r="A11" s="6"/>
      <c r="B11" s="6"/>
    </row>
    <row r="12" spans="1:34" ht="25.05" customHeight="1" x14ac:dyDescent="0.3">
      <c r="A12" s="6"/>
      <c r="B12" s="6"/>
    </row>
    <row r="13" spans="1:34" ht="25.05" customHeight="1" x14ac:dyDescent="0.3">
      <c r="A13" s="6"/>
      <c r="B13" s="6"/>
    </row>
    <row r="14" spans="1:34" ht="25.05" customHeight="1" x14ac:dyDescent="0.3">
      <c r="A14" s="6"/>
      <c r="B14" s="6"/>
    </row>
    <row r="15" spans="1:34" ht="25.05" customHeight="1" x14ac:dyDescent="0.3">
      <c r="A15" s="6"/>
      <c r="B15" s="6"/>
    </row>
    <row r="16" spans="1:34" ht="25.05" customHeight="1" x14ac:dyDescent="0.3">
      <c r="A16" s="6"/>
      <c r="B16" s="6"/>
    </row>
    <row r="17" spans="1:2" ht="25.05" customHeight="1" x14ac:dyDescent="0.3">
      <c r="A17" s="6"/>
      <c r="B17" s="6"/>
    </row>
    <row r="18" spans="1:2" ht="25.05" customHeight="1" x14ac:dyDescent="0.3">
      <c r="A18" s="6"/>
      <c r="B18" s="6"/>
    </row>
    <row r="19" spans="1:2" ht="25.05" customHeight="1" x14ac:dyDescent="0.3">
      <c r="A19" s="6"/>
      <c r="B19" s="6"/>
    </row>
    <row r="20" spans="1:2" ht="25.05" customHeight="1" x14ac:dyDescent="0.3">
      <c r="A20" s="6"/>
      <c r="B20" s="6"/>
    </row>
    <row r="21" spans="1:2" ht="25.05" customHeight="1" x14ac:dyDescent="0.3">
      <c r="A21" s="6"/>
      <c r="B21" s="6"/>
    </row>
    <row r="22" spans="1:2" ht="25.05" customHeight="1" x14ac:dyDescent="0.3">
      <c r="A22" s="6"/>
      <c r="B22" s="6"/>
    </row>
    <row r="23" spans="1:2" ht="25.05" customHeight="1" x14ac:dyDescent="0.3">
      <c r="A23" s="6"/>
      <c r="B23" s="6"/>
    </row>
    <row r="24" spans="1:2" ht="25.05" customHeight="1" x14ac:dyDescent="0.3">
      <c r="A24" s="6"/>
      <c r="B24" s="6"/>
    </row>
    <row r="25" spans="1:2" ht="25.05" customHeight="1" x14ac:dyDescent="0.3"/>
    <row r="26" spans="1:2" ht="25.05" customHeight="1" x14ac:dyDescent="0.3"/>
    <row r="27" spans="1:2" ht="25.05" customHeight="1" x14ac:dyDescent="0.3"/>
    <row r="28" spans="1:2" ht="25.05" customHeight="1" x14ac:dyDescent="0.3"/>
    <row r="29" spans="1:2" ht="25.05" customHeight="1" x14ac:dyDescent="0.3"/>
    <row r="30" spans="1:2" ht="25.05" customHeight="1" x14ac:dyDescent="0.3"/>
    <row r="31" spans="1:2" ht="25.05" customHeight="1" x14ac:dyDescent="0.3"/>
    <row r="32" spans="1:2" ht="25.05" customHeight="1" x14ac:dyDescent="0.3"/>
    <row r="33" ht="25.05" customHeight="1" x14ac:dyDescent="0.3"/>
    <row r="34" ht="25.05" customHeight="1" x14ac:dyDescent="0.3"/>
    <row r="35" ht="25.05" customHeight="1" x14ac:dyDescent="0.3"/>
    <row r="36" ht="25.05" customHeight="1" x14ac:dyDescent="0.3"/>
    <row r="37" ht="25.05" customHeight="1" x14ac:dyDescent="0.3"/>
    <row r="38" ht="25.05" customHeight="1" x14ac:dyDescent="0.3"/>
    <row r="39" ht="25.05" customHeight="1" x14ac:dyDescent="0.3"/>
    <row r="40" ht="25.05" customHeight="1" x14ac:dyDescent="0.3"/>
    <row r="41" ht="25.05" customHeight="1" x14ac:dyDescent="0.3"/>
    <row r="42" ht="25.05" customHeight="1" x14ac:dyDescent="0.3"/>
    <row r="43" ht="25.05" customHeight="1" x14ac:dyDescent="0.3"/>
    <row r="44" ht="25.05" customHeight="1" x14ac:dyDescent="0.3"/>
    <row r="45" ht="25.05" customHeight="1" x14ac:dyDescent="0.3"/>
    <row r="46" ht="25.05" customHeight="1" x14ac:dyDescent="0.3"/>
    <row r="47" ht="25.05" customHeight="1" x14ac:dyDescent="0.3"/>
    <row r="48" ht="25.05" customHeight="1" x14ac:dyDescent="0.3"/>
    <row r="49" ht="25.05" customHeight="1" x14ac:dyDescent="0.3"/>
    <row r="50" ht="25.05" customHeight="1" x14ac:dyDescent="0.3"/>
    <row r="51" ht="25.05" customHeight="1" x14ac:dyDescent="0.3"/>
    <row r="52" ht="25.05" customHeight="1" x14ac:dyDescent="0.3"/>
    <row r="53" ht="25.05" customHeight="1" x14ac:dyDescent="0.3"/>
    <row r="54" ht="25.05" customHeight="1" x14ac:dyDescent="0.3"/>
    <row r="55" ht="25.05" customHeight="1" x14ac:dyDescent="0.3"/>
    <row r="56" ht="25.05" customHeight="1" x14ac:dyDescent="0.3"/>
    <row r="57" ht="25.05" customHeight="1" x14ac:dyDescent="0.3"/>
    <row r="58" ht="25.05" customHeight="1" x14ac:dyDescent="0.3"/>
    <row r="59" ht="25.05" customHeight="1" x14ac:dyDescent="0.3"/>
    <row r="60" ht="25.05" customHeight="1" x14ac:dyDescent="0.3"/>
    <row r="61" ht="25.05" customHeight="1" x14ac:dyDescent="0.3"/>
    <row r="62" ht="25.05" customHeight="1" x14ac:dyDescent="0.3"/>
    <row r="63" ht="25.05" customHeight="1" x14ac:dyDescent="0.3"/>
    <row r="64" ht="25.05" customHeight="1" x14ac:dyDescent="0.3"/>
    <row r="65" ht="25.05" customHeight="1" x14ac:dyDescent="0.3"/>
    <row r="66" ht="25.05" customHeight="1" x14ac:dyDescent="0.3"/>
    <row r="67" ht="25.05" customHeight="1" x14ac:dyDescent="0.3"/>
    <row r="68" ht="25.05" customHeight="1" x14ac:dyDescent="0.3"/>
    <row r="69" ht="25.05" customHeight="1" x14ac:dyDescent="0.3"/>
    <row r="70" ht="25.05" customHeight="1" x14ac:dyDescent="0.3"/>
    <row r="71" ht="25.05" customHeight="1" x14ac:dyDescent="0.3"/>
    <row r="72" ht="25.05" customHeight="1" x14ac:dyDescent="0.3"/>
    <row r="73" ht="25.05" customHeight="1" x14ac:dyDescent="0.3"/>
    <row r="74" ht="25.05" customHeight="1" x14ac:dyDescent="0.3"/>
    <row r="75" ht="25.05" customHeight="1" x14ac:dyDescent="0.3"/>
    <row r="76" ht="25.05" customHeight="1" x14ac:dyDescent="0.3"/>
    <row r="77" ht="25.05" customHeight="1" x14ac:dyDescent="0.3"/>
    <row r="78" ht="25.05" customHeight="1" x14ac:dyDescent="0.3"/>
    <row r="79" ht="25.05" customHeight="1" x14ac:dyDescent="0.3"/>
    <row r="80" ht="25.05" customHeight="1" x14ac:dyDescent="0.3"/>
    <row r="81" ht="25.05" customHeight="1" x14ac:dyDescent="0.3"/>
    <row r="82" ht="25.05" customHeight="1" x14ac:dyDescent="0.3"/>
    <row r="83" ht="25.05" customHeight="1" x14ac:dyDescent="0.3"/>
    <row r="84" ht="25.05" customHeight="1" x14ac:dyDescent="0.3"/>
    <row r="85" ht="25.05" customHeight="1" x14ac:dyDescent="0.3"/>
    <row r="86" ht="25.05" customHeight="1" x14ac:dyDescent="0.3"/>
    <row r="87" ht="25.05" customHeight="1" x14ac:dyDescent="0.3"/>
    <row r="88" ht="25.05" customHeight="1" x14ac:dyDescent="0.3"/>
    <row r="89" ht="25.05" customHeight="1" x14ac:dyDescent="0.3"/>
    <row r="90" ht="25.05" customHeight="1" x14ac:dyDescent="0.3"/>
    <row r="91" ht="25.05" customHeight="1" x14ac:dyDescent="0.3"/>
    <row r="92" ht="25.05" customHeight="1" x14ac:dyDescent="0.3"/>
    <row r="93" ht="25.05" customHeight="1" x14ac:dyDescent="0.3"/>
    <row r="94" ht="25.05" customHeight="1" x14ac:dyDescent="0.3"/>
    <row r="95" ht="25.05" customHeight="1" x14ac:dyDescent="0.3"/>
    <row r="96" ht="25.05" customHeight="1" x14ac:dyDescent="0.3"/>
    <row r="97" ht="25.05" customHeight="1" x14ac:dyDescent="0.3"/>
    <row r="98" ht="25.05" customHeight="1" x14ac:dyDescent="0.3"/>
    <row r="99" ht="25.05" customHeight="1" x14ac:dyDescent="0.3"/>
    <row r="100" ht="25.05" customHeight="1" x14ac:dyDescent="0.3"/>
    <row r="101" ht="25.05" customHeight="1" x14ac:dyDescent="0.3"/>
    <row r="102" ht="25.05" customHeight="1" x14ac:dyDescent="0.3"/>
    <row r="103" ht="25.05" customHeight="1" x14ac:dyDescent="0.3"/>
    <row r="104" ht="25.05" customHeight="1" x14ac:dyDescent="0.3"/>
    <row r="105" ht="25.05" customHeight="1" x14ac:dyDescent="0.3"/>
    <row r="106" ht="25.05" customHeight="1" x14ac:dyDescent="0.3"/>
    <row r="107" ht="25.05" customHeight="1" x14ac:dyDescent="0.3"/>
    <row r="108" ht="25.05" customHeight="1" x14ac:dyDescent="0.3"/>
    <row r="109" ht="25.05" customHeight="1" x14ac:dyDescent="0.3"/>
    <row r="110" ht="25.05" customHeight="1" x14ac:dyDescent="0.3"/>
    <row r="111" ht="25.05" customHeight="1" x14ac:dyDescent="0.3"/>
    <row r="112" ht="25.05" customHeight="1" x14ac:dyDescent="0.3"/>
    <row r="113" ht="25.05" customHeight="1" x14ac:dyDescent="0.3"/>
    <row r="114" ht="25.05" customHeight="1" x14ac:dyDescent="0.3"/>
    <row r="115" ht="25.05" customHeight="1" x14ac:dyDescent="0.3"/>
    <row r="116" ht="25.05" customHeight="1" x14ac:dyDescent="0.3"/>
    <row r="117" ht="25.05" customHeight="1" x14ac:dyDescent="0.3"/>
    <row r="118" ht="25.05" customHeight="1" x14ac:dyDescent="0.3"/>
    <row r="119" ht="25.05" customHeight="1" x14ac:dyDescent="0.3"/>
    <row r="120" ht="25.05" customHeight="1" x14ac:dyDescent="0.3"/>
    <row r="121" ht="25.05" customHeight="1" x14ac:dyDescent="0.3"/>
    <row r="122" ht="25.05" customHeight="1" x14ac:dyDescent="0.3"/>
    <row r="123" ht="25.05" customHeight="1" x14ac:dyDescent="0.3"/>
    <row r="124" ht="25.05" customHeight="1" x14ac:dyDescent="0.3"/>
    <row r="125" ht="25.05" customHeight="1" x14ac:dyDescent="0.3"/>
    <row r="126" ht="25.05" customHeight="1" x14ac:dyDescent="0.3"/>
    <row r="127" ht="25.05" customHeight="1" x14ac:dyDescent="0.3"/>
    <row r="128" ht="25.05" customHeight="1" x14ac:dyDescent="0.3"/>
    <row r="129" ht="25.05" customHeight="1" x14ac:dyDescent="0.3"/>
    <row r="130" ht="25.05" customHeight="1" x14ac:dyDescent="0.3"/>
    <row r="131" ht="25.05" customHeight="1" x14ac:dyDescent="0.3"/>
    <row r="132" ht="25.05" customHeight="1" x14ac:dyDescent="0.3"/>
    <row r="133" ht="25.05" customHeight="1" x14ac:dyDescent="0.3"/>
    <row r="134" ht="25.05" customHeight="1" x14ac:dyDescent="0.3"/>
    <row r="135" ht="25.05" customHeight="1" x14ac:dyDescent="0.3"/>
    <row r="136" ht="25.05" customHeight="1" x14ac:dyDescent="0.3"/>
    <row r="137" ht="25.05" customHeight="1" x14ac:dyDescent="0.3"/>
    <row r="138" ht="25.05" customHeight="1" x14ac:dyDescent="0.3"/>
    <row r="139" ht="25.05" customHeight="1" x14ac:dyDescent="0.3"/>
    <row r="140" ht="25.05" customHeight="1" x14ac:dyDescent="0.3"/>
    <row r="141" ht="25.05" customHeight="1" x14ac:dyDescent="0.3"/>
    <row r="142" ht="25.05" customHeight="1" x14ac:dyDescent="0.3"/>
    <row r="143" ht="25.05" customHeight="1" x14ac:dyDescent="0.3"/>
    <row r="144" ht="25.05" customHeight="1" x14ac:dyDescent="0.3"/>
    <row r="145" ht="25.05" customHeight="1" x14ac:dyDescent="0.3"/>
    <row r="146" ht="25.05" customHeight="1" x14ac:dyDescent="0.3"/>
    <row r="147" ht="25.05" customHeight="1" x14ac:dyDescent="0.3"/>
    <row r="148" ht="25.05" customHeight="1" x14ac:dyDescent="0.3"/>
    <row r="149" ht="25.05" customHeight="1" x14ac:dyDescent="0.3"/>
    <row r="150" ht="25.05" customHeight="1" x14ac:dyDescent="0.3"/>
    <row r="151" ht="25.05" customHeight="1" x14ac:dyDescent="0.3"/>
    <row r="152" ht="25.05" customHeight="1" x14ac:dyDescent="0.3"/>
    <row r="153" ht="25.05" customHeight="1" x14ac:dyDescent="0.3"/>
    <row r="154" ht="25.05" customHeight="1" x14ac:dyDescent="0.3"/>
    <row r="155" ht="25.05" customHeight="1" x14ac:dyDescent="0.3"/>
    <row r="156" ht="25.05" customHeight="1" x14ac:dyDescent="0.3"/>
    <row r="157" ht="25.05" customHeight="1" x14ac:dyDescent="0.3"/>
    <row r="158" ht="25.05" customHeight="1" x14ac:dyDescent="0.3"/>
    <row r="159" ht="25.05" customHeight="1" x14ac:dyDescent="0.3"/>
    <row r="160" ht="25.05" customHeight="1" x14ac:dyDescent="0.3"/>
    <row r="161" ht="25.05" customHeight="1" x14ac:dyDescent="0.3"/>
    <row r="162" ht="25.05" customHeight="1" x14ac:dyDescent="0.3"/>
    <row r="163" ht="25.05" customHeight="1" x14ac:dyDescent="0.3"/>
    <row r="164" ht="25.05" customHeight="1" x14ac:dyDescent="0.3"/>
    <row r="165" ht="25.05" customHeight="1" x14ac:dyDescent="0.3"/>
    <row r="166" ht="25.05" customHeight="1" x14ac:dyDescent="0.3"/>
    <row r="167" ht="25.05" customHeight="1" x14ac:dyDescent="0.3"/>
    <row r="168" ht="25.05" customHeight="1" x14ac:dyDescent="0.3"/>
    <row r="169" ht="25.05" customHeight="1" x14ac:dyDescent="0.3"/>
    <row r="170" ht="25.05" customHeight="1" x14ac:dyDescent="0.3"/>
    <row r="171" ht="25.05" customHeight="1" x14ac:dyDescent="0.3"/>
    <row r="172" ht="25.05" customHeight="1" x14ac:dyDescent="0.3"/>
    <row r="173" ht="25.05" customHeight="1" x14ac:dyDescent="0.3"/>
    <row r="174" ht="25.05" customHeight="1" x14ac:dyDescent="0.3"/>
    <row r="175" ht="25.05" customHeight="1" x14ac:dyDescent="0.3"/>
    <row r="176" ht="25.05" customHeight="1" x14ac:dyDescent="0.3"/>
    <row r="177" ht="25.05" customHeight="1" x14ac:dyDescent="0.3"/>
    <row r="178" ht="25.05" customHeight="1" x14ac:dyDescent="0.3"/>
    <row r="179" ht="25.05" customHeight="1" x14ac:dyDescent="0.3"/>
    <row r="180" ht="25.05" customHeight="1" x14ac:dyDescent="0.3"/>
    <row r="181" ht="25.05" customHeight="1" x14ac:dyDescent="0.3"/>
    <row r="182" ht="25.05" customHeight="1" x14ac:dyDescent="0.3"/>
    <row r="183" ht="25.05" customHeight="1" x14ac:dyDescent="0.3"/>
    <row r="184" ht="25.05" customHeight="1" x14ac:dyDescent="0.3"/>
    <row r="185" ht="25.05" customHeight="1" x14ac:dyDescent="0.3"/>
    <row r="186" ht="25.05" customHeight="1" x14ac:dyDescent="0.3"/>
    <row r="187" ht="25.05" customHeight="1" x14ac:dyDescent="0.3"/>
    <row r="188" ht="25.05" customHeight="1" x14ac:dyDescent="0.3"/>
    <row r="189" ht="25.05" customHeight="1" x14ac:dyDescent="0.3"/>
    <row r="190" ht="25.05" customHeight="1" x14ac:dyDescent="0.3"/>
    <row r="191" ht="25.05" customHeight="1" x14ac:dyDescent="0.3"/>
    <row r="192" ht="25.05" customHeight="1" x14ac:dyDescent="0.3"/>
    <row r="193" ht="25.05" customHeight="1" x14ac:dyDescent="0.3"/>
    <row r="194" ht="25.05" customHeight="1" x14ac:dyDescent="0.3"/>
    <row r="195" ht="25.05" customHeight="1" x14ac:dyDescent="0.3"/>
    <row r="196" ht="25.05" customHeight="1" x14ac:dyDescent="0.3"/>
    <row r="197" ht="25.05" customHeight="1" x14ac:dyDescent="0.3"/>
    <row r="198" ht="25.05" customHeight="1" x14ac:dyDescent="0.3"/>
    <row r="199" ht="25.05" customHeight="1" x14ac:dyDescent="0.3"/>
    <row r="200" ht="25.05" customHeight="1" x14ac:dyDescent="0.3"/>
    <row r="201" ht="25.05" customHeight="1" x14ac:dyDescent="0.3"/>
    <row r="202" ht="25.05" customHeight="1" x14ac:dyDescent="0.3"/>
    <row r="203" ht="25.05" customHeight="1" x14ac:dyDescent="0.3"/>
    <row r="204" ht="25.05" customHeight="1" x14ac:dyDescent="0.3"/>
    <row r="205" ht="25.05" customHeight="1" x14ac:dyDescent="0.3"/>
    <row r="206" ht="25.05" customHeight="1" x14ac:dyDescent="0.3"/>
    <row r="207" ht="25.05" customHeight="1" x14ac:dyDescent="0.3"/>
    <row r="208" ht="25.05" customHeight="1" x14ac:dyDescent="0.3"/>
    <row r="209" ht="25.05" customHeight="1" x14ac:dyDescent="0.3"/>
    <row r="210" ht="25.05" customHeight="1" x14ac:dyDescent="0.3"/>
    <row r="211" ht="25.05" customHeight="1" x14ac:dyDescent="0.3"/>
    <row r="212" ht="25.05" customHeight="1" x14ac:dyDescent="0.3"/>
    <row r="213" ht="25.05" customHeight="1" x14ac:dyDescent="0.3"/>
    <row r="214" ht="25.05" customHeight="1" x14ac:dyDescent="0.3"/>
    <row r="215" ht="25.05" customHeight="1" x14ac:dyDescent="0.3"/>
    <row r="216" ht="25.05" customHeight="1" x14ac:dyDescent="0.3"/>
    <row r="217" ht="25.05" customHeight="1" x14ac:dyDescent="0.3"/>
    <row r="218" ht="25.05" customHeight="1" x14ac:dyDescent="0.3"/>
    <row r="219" ht="25.05" customHeight="1" x14ac:dyDescent="0.3"/>
    <row r="220" ht="25.05" customHeight="1" x14ac:dyDescent="0.3"/>
    <row r="221" ht="25.05" customHeight="1" x14ac:dyDescent="0.3"/>
    <row r="222" ht="25.05" customHeight="1" x14ac:dyDescent="0.3"/>
    <row r="223" ht="25.05" customHeight="1" x14ac:dyDescent="0.3"/>
    <row r="224" ht="25.05" customHeight="1" x14ac:dyDescent="0.3"/>
    <row r="225" ht="25.05" customHeight="1" x14ac:dyDescent="0.3"/>
    <row r="226" ht="25.05" customHeight="1" x14ac:dyDescent="0.3"/>
    <row r="227" ht="25.05" customHeight="1" x14ac:dyDescent="0.3"/>
    <row r="228" ht="25.05" customHeight="1" x14ac:dyDescent="0.3"/>
    <row r="229" ht="25.05" customHeight="1" x14ac:dyDescent="0.3"/>
    <row r="230" ht="25.05" customHeight="1" x14ac:dyDescent="0.3"/>
    <row r="231" ht="25.05" customHeight="1" x14ac:dyDescent="0.3"/>
    <row r="232" ht="25.05" customHeight="1" x14ac:dyDescent="0.3"/>
    <row r="233" ht="25.05" customHeight="1" x14ac:dyDescent="0.3"/>
    <row r="234" ht="25.05" customHeight="1" x14ac:dyDescent="0.3"/>
    <row r="235" ht="25.05" customHeight="1" x14ac:dyDescent="0.3"/>
    <row r="236" ht="25.05" customHeight="1" x14ac:dyDescent="0.3"/>
    <row r="237" ht="25.05" customHeight="1" x14ac:dyDescent="0.3"/>
    <row r="238" ht="25.05" customHeight="1" x14ac:dyDescent="0.3"/>
    <row r="239" ht="25.05" customHeight="1" x14ac:dyDescent="0.3"/>
    <row r="240" ht="25.05" customHeight="1" x14ac:dyDescent="0.3"/>
    <row r="241" ht="25.05" customHeight="1" x14ac:dyDescent="0.3"/>
    <row r="242" ht="25.05" customHeight="1" x14ac:dyDescent="0.3"/>
    <row r="243" ht="25.05" customHeight="1" x14ac:dyDescent="0.3"/>
    <row r="244" ht="25.05" customHeight="1" x14ac:dyDescent="0.3"/>
    <row r="245" ht="25.05" customHeight="1" x14ac:dyDescent="0.3"/>
    <row r="246" ht="25.05" customHeight="1" x14ac:dyDescent="0.3"/>
    <row r="247" ht="25.05" customHeight="1" x14ac:dyDescent="0.3"/>
    <row r="248" ht="25.05" customHeight="1" x14ac:dyDescent="0.3"/>
    <row r="249" ht="25.05" customHeight="1" x14ac:dyDescent="0.3"/>
    <row r="250" ht="25.05" customHeight="1" x14ac:dyDescent="0.3"/>
    <row r="251" ht="25.05" customHeight="1" x14ac:dyDescent="0.3"/>
    <row r="252" ht="25.05" customHeight="1" x14ac:dyDescent="0.3"/>
    <row r="253" ht="25.05" customHeight="1" x14ac:dyDescent="0.3"/>
    <row r="254" ht="25.05" customHeight="1" x14ac:dyDescent="0.3"/>
    <row r="255" ht="25.05" customHeight="1" x14ac:dyDescent="0.3"/>
    <row r="256" ht="25.05" customHeight="1" x14ac:dyDescent="0.3"/>
    <row r="257" ht="25.05" customHeight="1" x14ac:dyDescent="0.3"/>
    <row r="258" ht="25.05" customHeight="1" x14ac:dyDescent="0.3"/>
    <row r="259" ht="25.05" customHeight="1" x14ac:dyDescent="0.3"/>
    <row r="260" ht="25.05" customHeight="1" x14ac:dyDescent="0.3"/>
    <row r="261" ht="25.05" customHeight="1" x14ac:dyDescent="0.3"/>
    <row r="262" ht="25.05" customHeight="1" x14ac:dyDescent="0.3"/>
    <row r="263" ht="25.05" customHeight="1" x14ac:dyDescent="0.3"/>
    <row r="264" ht="25.05" customHeight="1" x14ac:dyDescent="0.3"/>
    <row r="265" ht="25.05" customHeight="1" x14ac:dyDescent="0.3"/>
    <row r="266" ht="25.05" customHeight="1" x14ac:dyDescent="0.3"/>
    <row r="267" ht="25.05" customHeight="1" x14ac:dyDescent="0.3"/>
    <row r="268" ht="25.05" customHeight="1" x14ac:dyDescent="0.3"/>
    <row r="269" ht="25.05" customHeight="1" x14ac:dyDescent="0.3"/>
    <row r="270" ht="25.05" customHeight="1" x14ac:dyDescent="0.3"/>
    <row r="271" ht="25.05" customHeight="1" x14ac:dyDescent="0.3"/>
    <row r="272" ht="25.05" customHeight="1" x14ac:dyDescent="0.3"/>
    <row r="273" ht="25.05" customHeight="1" x14ac:dyDescent="0.3"/>
    <row r="274" ht="25.05" customHeight="1" x14ac:dyDescent="0.3"/>
    <row r="275" ht="25.05" customHeight="1" x14ac:dyDescent="0.3"/>
    <row r="276" ht="25.05" customHeight="1" x14ac:dyDescent="0.3"/>
    <row r="277" ht="25.05" customHeight="1" x14ac:dyDescent="0.3"/>
    <row r="278" ht="25.05" customHeight="1" x14ac:dyDescent="0.3"/>
    <row r="279" ht="25.05" customHeight="1" x14ac:dyDescent="0.3"/>
    <row r="280" ht="25.05" customHeight="1" x14ac:dyDescent="0.3"/>
    <row r="281" ht="25.05" customHeight="1" x14ac:dyDescent="0.3"/>
    <row r="282" ht="25.05" customHeight="1" x14ac:dyDescent="0.3"/>
    <row r="283" ht="25.05" customHeight="1" x14ac:dyDescent="0.3"/>
    <row r="284" ht="25.05" customHeight="1" x14ac:dyDescent="0.3"/>
    <row r="285" ht="25.05" customHeight="1" x14ac:dyDescent="0.3"/>
    <row r="286" ht="25.05" customHeight="1" x14ac:dyDescent="0.3"/>
    <row r="287" ht="25.05" customHeight="1" x14ac:dyDescent="0.3"/>
    <row r="288" ht="25.05" customHeight="1" x14ac:dyDescent="0.3"/>
    <row r="289" ht="25.05" customHeight="1" x14ac:dyDescent="0.3"/>
    <row r="290" ht="25.05" customHeight="1" x14ac:dyDescent="0.3"/>
    <row r="291" ht="25.05" customHeight="1" x14ac:dyDescent="0.3"/>
    <row r="292" ht="25.05" customHeight="1" x14ac:dyDescent="0.3"/>
    <row r="293" ht="25.05" customHeight="1" x14ac:dyDescent="0.3"/>
    <row r="294" ht="25.05" customHeight="1" x14ac:dyDescent="0.3"/>
    <row r="295" ht="25.05" customHeight="1" x14ac:dyDescent="0.3"/>
    <row r="296" ht="25.05" customHeight="1" x14ac:dyDescent="0.3"/>
    <row r="297" ht="25.05" customHeight="1" x14ac:dyDescent="0.3"/>
    <row r="298" ht="25.05" customHeight="1" x14ac:dyDescent="0.3"/>
    <row r="299" ht="25.05" customHeight="1" x14ac:dyDescent="0.3"/>
    <row r="300" ht="25.05" customHeight="1" x14ac:dyDescent="0.3"/>
    <row r="301" ht="25.05" customHeight="1" x14ac:dyDescent="0.3"/>
    <row r="302" ht="25.05" customHeight="1" x14ac:dyDescent="0.3"/>
    <row r="303" ht="25.05" customHeight="1" x14ac:dyDescent="0.3"/>
    <row r="304" ht="25.05" customHeight="1" x14ac:dyDescent="0.3"/>
    <row r="305" ht="25.05" customHeight="1" x14ac:dyDescent="0.3"/>
    <row r="306" ht="25.05" customHeight="1" x14ac:dyDescent="0.3"/>
    <row r="307" ht="25.05" customHeight="1" x14ac:dyDescent="0.3"/>
    <row r="308" ht="25.05" customHeight="1" x14ac:dyDescent="0.3"/>
    <row r="309" ht="25.05" customHeight="1" x14ac:dyDescent="0.3"/>
    <row r="310" ht="25.05" customHeight="1" x14ac:dyDescent="0.3"/>
    <row r="311" ht="25.05" customHeight="1" x14ac:dyDescent="0.3"/>
    <row r="312" ht="25.05" customHeight="1" x14ac:dyDescent="0.3"/>
    <row r="313" ht="25.05" customHeight="1" x14ac:dyDescent="0.3"/>
    <row r="314" ht="25.05" customHeight="1" x14ac:dyDescent="0.3"/>
    <row r="315" ht="25.05" customHeight="1" x14ac:dyDescent="0.3"/>
    <row r="316" ht="25.05" customHeight="1" x14ac:dyDescent="0.3"/>
    <row r="317" ht="25.05" customHeight="1" x14ac:dyDescent="0.3"/>
    <row r="318" ht="25.05" customHeight="1" x14ac:dyDescent="0.3"/>
    <row r="319" ht="25.05" customHeight="1" x14ac:dyDescent="0.3"/>
    <row r="320" ht="25.05" customHeight="1" x14ac:dyDescent="0.3"/>
    <row r="321" ht="25.05" customHeight="1" x14ac:dyDescent="0.3"/>
    <row r="322" ht="25.05" customHeight="1" x14ac:dyDescent="0.3"/>
    <row r="323" ht="25.05" customHeight="1" x14ac:dyDescent="0.3"/>
    <row r="324" ht="25.05" customHeight="1" x14ac:dyDescent="0.3"/>
    <row r="325" ht="25.05" customHeight="1" x14ac:dyDescent="0.3"/>
    <row r="326" ht="25.05" customHeight="1" x14ac:dyDescent="0.3"/>
    <row r="327" ht="25.05" customHeight="1" x14ac:dyDescent="0.3"/>
    <row r="328" ht="25.05" customHeight="1" x14ac:dyDescent="0.3"/>
    <row r="329" ht="25.05" customHeight="1" x14ac:dyDescent="0.3"/>
    <row r="330" ht="25.05" customHeight="1" x14ac:dyDescent="0.3"/>
    <row r="331" ht="25.05" customHeight="1" x14ac:dyDescent="0.3"/>
    <row r="332" ht="25.05" customHeight="1" x14ac:dyDescent="0.3"/>
    <row r="333" ht="25.05" customHeight="1" x14ac:dyDescent="0.3"/>
    <row r="334" ht="25.05" customHeight="1" x14ac:dyDescent="0.3"/>
    <row r="335" ht="25.05" customHeight="1" x14ac:dyDescent="0.3"/>
    <row r="336" ht="25.05" customHeight="1" x14ac:dyDescent="0.3"/>
    <row r="337" ht="25.05" customHeight="1" x14ac:dyDescent="0.3"/>
    <row r="338" ht="25.05" customHeight="1" x14ac:dyDescent="0.3"/>
    <row r="339" ht="25.05" customHeight="1" x14ac:dyDescent="0.3"/>
    <row r="340" ht="25.05" customHeight="1" x14ac:dyDescent="0.3"/>
    <row r="341" ht="25.05" customHeight="1" x14ac:dyDescent="0.3"/>
    <row r="342" ht="25.05" customHeight="1" x14ac:dyDescent="0.3"/>
    <row r="343" ht="25.05" customHeight="1" x14ac:dyDescent="0.3"/>
    <row r="344" ht="25.05" customHeight="1" x14ac:dyDescent="0.3"/>
    <row r="345" ht="25.05" customHeight="1" x14ac:dyDescent="0.3"/>
    <row r="346" ht="25.05" customHeight="1" x14ac:dyDescent="0.3"/>
    <row r="347" ht="25.05" customHeight="1" x14ac:dyDescent="0.3"/>
    <row r="348" ht="25.05" customHeight="1" x14ac:dyDescent="0.3"/>
    <row r="349" ht="25.05" customHeight="1" x14ac:dyDescent="0.3"/>
    <row r="350" ht="25.05" customHeight="1" x14ac:dyDescent="0.3"/>
    <row r="351" ht="25.05" customHeight="1" x14ac:dyDescent="0.3"/>
    <row r="352" ht="25.05" customHeight="1" x14ac:dyDescent="0.3"/>
    <row r="353" ht="25.05" customHeight="1" x14ac:dyDescent="0.3"/>
    <row r="354" ht="25.05" customHeight="1" x14ac:dyDescent="0.3"/>
    <row r="355" ht="25.05" customHeight="1" x14ac:dyDescent="0.3"/>
    <row r="356" ht="25.05" customHeight="1" x14ac:dyDescent="0.3"/>
    <row r="357" ht="25.05" customHeight="1" x14ac:dyDescent="0.3"/>
    <row r="358" ht="25.05" customHeight="1" x14ac:dyDescent="0.3"/>
    <row r="359" ht="25.05" customHeight="1" x14ac:dyDescent="0.3"/>
    <row r="360" ht="25.05" customHeight="1" x14ac:dyDescent="0.3"/>
    <row r="361" ht="25.05" customHeight="1" x14ac:dyDescent="0.3"/>
    <row r="362" ht="25.05" customHeight="1" x14ac:dyDescent="0.3"/>
    <row r="363" ht="25.05" customHeight="1" x14ac:dyDescent="0.3"/>
    <row r="364" ht="25.05" customHeight="1" x14ac:dyDescent="0.3"/>
    <row r="365" ht="25.05" customHeight="1" x14ac:dyDescent="0.3"/>
    <row r="366" ht="25.05" customHeight="1" x14ac:dyDescent="0.3"/>
    <row r="367" ht="25.05" customHeight="1" x14ac:dyDescent="0.3"/>
    <row r="368" ht="25.05" customHeight="1" x14ac:dyDescent="0.3"/>
    <row r="369" ht="25.05" customHeight="1" x14ac:dyDescent="0.3"/>
    <row r="370" ht="25.05" customHeight="1" x14ac:dyDescent="0.3"/>
    <row r="371" ht="25.05" customHeight="1" x14ac:dyDescent="0.3"/>
    <row r="372" ht="25.05" customHeight="1" x14ac:dyDescent="0.3"/>
    <row r="373" ht="25.05" customHeight="1" x14ac:dyDescent="0.3"/>
    <row r="374" ht="25.05" customHeight="1" x14ac:dyDescent="0.3"/>
    <row r="375" ht="25.05" customHeight="1" x14ac:dyDescent="0.3"/>
    <row r="376" ht="25.05" customHeight="1" x14ac:dyDescent="0.3"/>
    <row r="377" ht="25.05" customHeight="1" x14ac:dyDescent="0.3"/>
    <row r="378" ht="25.05" customHeight="1" x14ac:dyDescent="0.3"/>
    <row r="379" ht="25.05" customHeight="1" x14ac:dyDescent="0.3"/>
    <row r="380" ht="25.05" customHeight="1" x14ac:dyDescent="0.3"/>
    <row r="381" ht="25.05" customHeight="1" x14ac:dyDescent="0.3"/>
    <row r="382" ht="25.05" customHeight="1" x14ac:dyDescent="0.3"/>
    <row r="383" ht="25.05" customHeight="1" x14ac:dyDescent="0.3"/>
    <row r="384" ht="25.05" customHeight="1" x14ac:dyDescent="0.3"/>
    <row r="385" ht="25.05" customHeight="1" x14ac:dyDescent="0.3"/>
    <row r="386" ht="25.05" customHeight="1" x14ac:dyDescent="0.3"/>
    <row r="387" ht="25.05" customHeight="1" x14ac:dyDescent="0.3"/>
    <row r="388" ht="25.05" customHeight="1" x14ac:dyDescent="0.3"/>
    <row r="389" ht="25.05" customHeight="1" x14ac:dyDescent="0.3"/>
    <row r="390" ht="25.05" customHeight="1" x14ac:dyDescent="0.3"/>
    <row r="391" ht="25.05" customHeight="1" x14ac:dyDescent="0.3"/>
    <row r="392" ht="25.05" customHeight="1" x14ac:dyDescent="0.3"/>
    <row r="393" ht="25.05" customHeight="1" x14ac:dyDescent="0.3"/>
    <row r="394" ht="25.05" customHeight="1" x14ac:dyDescent="0.3"/>
    <row r="395" ht="25.05" customHeight="1" x14ac:dyDescent="0.3"/>
    <row r="396" ht="25.05" customHeight="1" x14ac:dyDescent="0.3"/>
    <row r="397" ht="25.05" customHeight="1" x14ac:dyDescent="0.3"/>
    <row r="398" ht="25.05" customHeight="1" x14ac:dyDescent="0.3"/>
    <row r="399" ht="25.05" customHeight="1" x14ac:dyDescent="0.3"/>
    <row r="400" ht="25.05" customHeight="1" x14ac:dyDescent="0.3"/>
    <row r="401" ht="25.05" customHeight="1" x14ac:dyDescent="0.3"/>
    <row r="402" ht="25.05" customHeight="1" x14ac:dyDescent="0.3"/>
    <row r="403" ht="25.05" customHeight="1" x14ac:dyDescent="0.3"/>
    <row r="404" ht="25.05" customHeight="1" x14ac:dyDescent="0.3"/>
    <row r="405" ht="25.05" customHeight="1" x14ac:dyDescent="0.3"/>
    <row r="406" ht="25.05" customHeight="1" x14ac:dyDescent="0.3"/>
    <row r="407" ht="25.05" customHeight="1" x14ac:dyDescent="0.3"/>
    <row r="408" ht="25.05" customHeight="1" x14ac:dyDescent="0.3"/>
    <row r="409" ht="25.05" customHeight="1" x14ac:dyDescent="0.3"/>
    <row r="410" ht="25.05" customHeight="1" x14ac:dyDescent="0.3"/>
    <row r="411" ht="25.05" customHeight="1" x14ac:dyDescent="0.3"/>
    <row r="412" ht="25.05" customHeight="1" x14ac:dyDescent="0.3"/>
    <row r="413" ht="25.05" customHeight="1" x14ac:dyDescent="0.3"/>
    <row r="414" ht="25.05" customHeight="1" x14ac:dyDescent="0.3"/>
    <row r="415" ht="25.05" customHeight="1" x14ac:dyDescent="0.3"/>
    <row r="416" ht="25.05" customHeight="1" x14ac:dyDescent="0.3"/>
    <row r="417" ht="25.05" customHeight="1" x14ac:dyDescent="0.3"/>
    <row r="418" ht="25.05" customHeight="1" x14ac:dyDescent="0.3"/>
    <row r="419" ht="25.05" customHeight="1" x14ac:dyDescent="0.3"/>
    <row r="420" ht="25.05" customHeight="1" x14ac:dyDescent="0.3"/>
    <row r="421" ht="25.05" customHeight="1" x14ac:dyDescent="0.3"/>
    <row r="422" ht="25.05" customHeight="1" x14ac:dyDescent="0.3"/>
    <row r="423" ht="25.05" customHeight="1" x14ac:dyDescent="0.3"/>
    <row r="424" ht="25.05" customHeight="1" x14ac:dyDescent="0.3"/>
    <row r="425" ht="25.05" customHeight="1" x14ac:dyDescent="0.3"/>
    <row r="426" ht="25.05" customHeight="1" x14ac:dyDescent="0.3"/>
    <row r="427" ht="25.05" customHeight="1" x14ac:dyDescent="0.3"/>
    <row r="428" ht="25.05" customHeight="1" x14ac:dyDescent="0.3"/>
    <row r="429" ht="25.05" customHeight="1" x14ac:dyDescent="0.3"/>
    <row r="430" ht="25.05" customHeight="1" x14ac:dyDescent="0.3"/>
    <row r="431" ht="25.05" customHeight="1" x14ac:dyDescent="0.3"/>
    <row r="432" ht="25.05" customHeight="1" x14ac:dyDescent="0.3"/>
    <row r="433" ht="25.05" customHeight="1" x14ac:dyDescent="0.3"/>
    <row r="434" ht="25.05" customHeight="1" x14ac:dyDescent="0.3"/>
    <row r="435" ht="25.05" customHeight="1" x14ac:dyDescent="0.3"/>
    <row r="436" ht="25.05" customHeight="1" x14ac:dyDescent="0.3"/>
    <row r="437" ht="25.05" customHeight="1" x14ac:dyDescent="0.3"/>
    <row r="438" ht="25.05" customHeight="1" x14ac:dyDescent="0.3"/>
    <row r="439" ht="25.05" customHeight="1" x14ac:dyDescent="0.3"/>
    <row r="440" ht="25.05" customHeight="1" x14ac:dyDescent="0.3"/>
    <row r="441" ht="25.05" customHeight="1" x14ac:dyDescent="0.3"/>
    <row r="442" ht="25.05" customHeight="1" x14ac:dyDescent="0.3"/>
    <row r="443" ht="25.05" customHeight="1" x14ac:dyDescent="0.3"/>
    <row r="444" ht="25.05" customHeight="1" x14ac:dyDescent="0.3"/>
    <row r="445" ht="25.05" customHeight="1" x14ac:dyDescent="0.3"/>
    <row r="446" ht="25.05" customHeight="1" x14ac:dyDescent="0.3"/>
    <row r="447" ht="25.05" customHeight="1" x14ac:dyDescent="0.3"/>
    <row r="448" ht="25.05" customHeight="1" x14ac:dyDescent="0.3"/>
    <row r="449" ht="25.05" customHeight="1" x14ac:dyDescent="0.3"/>
    <row r="450" ht="25.05" customHeight="1" x14ac:dyDescent="0.3"/>
    <row r="451" ht="25.05" customHeight="1" x14ac:dyDescent="0.3"/>
    <row r="452" ht="25.05" customHeight="1" x14ac:dyDescent="0.3"/>
    <row r="453" ht="25.05" customHeight="1" x14ac:dyDescent="0.3"/>
    <row r="454" ht="25.05" customHeight="1" x14ac:dyDescent="0.3"/>
    <row r="455" ht="25.05" customHeight="1" x14ac:dyDescent="0.3"/>
    <row r="456" ht="25.05" customHeight="1" x14ac:dyDescent="0.3"/>
    <row r="457" ht="25.05" customHeight="1" x14ac:dyDescent="0.3"/>
    <row r="458" ht="25.05" customHeight="1" x14ac:dyDescent="0.3"/>
    <row r="459" ht="25.05" customHeight="1" x14ac:dyDescent="0.3"/>
    <row r="460" ht="25.05" customHeight="1" x14ac:dyDescent="0.3"/>
    <row r="461" ht="25.05" customHeight="1" x14ac:dyDescent="0.3"/>
    <row r="462" ht="25.05" customHeight="1" x14ac:dyDescent="0.3"/>
    <row r="463" ht="25.05" customHeight="1" x14ac:dyDescent="0.3"/>
    <row r="464" ht="25.05" customHeight="1" x14ac:dyDescent="0.3"/>
    <row r="465" ht="25.05" customHeight="1" x14ac:dyDescent="0.3"/>
    <row r="466" ht="25.05" customHeight="1" x14ac:dyDescent="0.3"/>
    <row r="467" ht="25.05" customHeight="1" x14ac:dyDescent="0.3"/>
    <row r="468" ht="25.05" customHeight="1" x14ac:dyDescent="0.3"/>
    <row r="469" ht="25.05" customHeight="1" x14ac:dyDescent="0.3"/>
    <row r="470" ht="25.05" customHeight="1" x14ac:dyDescent="0.3"/>
    <row r="471" ht="25.05" customHeight="1" x14ac:dyDescent="0.3"/>
    <row r="472" ht="25.05" customHeight="1" x14ac:dyDescent="0.3"/>
    <row r="473" ht="25.05" customHeight="1" x14ac:dyDescent="0.3"/>
    <row r="474" ht="25.05" customHeight="1" x14ac:dyDescent="0.3"/>
    <row r="475" ht="25.05" customHeight="1" x14ac:dyDescent="0.3"/>
    <row r="476" ht="25.05" customHeight="1" x14ac:dyDescent="0.3"/>
    <row r="477" ht="25.05" customHeight="1" x14ac:dyDescent="0.3"/>
    <row r="478" ht="25.05" customHeight="1" x14ac:dyDescent="0.3"/>
    <row r="479" ht="25.05" customHeight="1" x14ac:dyDescent="0.3"/>
    <row r="480" ht="25.05" customHeight="1" x14ac:dyDescent="0.3"/>
    <row r="481" ht="25.05" customHeight="1" x14ac:dyDescent="0.3"/>
    <row r="482" ht="25.05" customHeight="1" x14ac:dyDescent="0.3"/>
    <row r="483" ht="25.05" customHeight="1" x14ac:dyDescent="0.3"/>
    <row r="484" ht="25.05" customHeight="1" x14ac:dyDescent="0.3"/>
    <row r="485" ht="25.05" customHeight="1" x14ac:dyDescent="0.3"/>
    <row r="486" ht="25.05" customHeight="1" x14ac:dyDescent="0.3"/>
    <row r="487" ht="25.05" customHeight="1" x14ac:dyDescent="0.3"/>
    <row r="488" ht="25.05" customHeight="1" x14ac:dyDescent="0.3"/>
    <row r="489" ht="25.05" customHeight="1" x14ac:dyDescent="0.3"/>
    <row r="490" ht="25.05" customHeight="1" x14ac:dyDescent="0.3"/>
    <row r="491" ht="25.05" customHeight="1" x14ac:dyDescent="0.3"/>
    <row r="492" ht="25.05" customHeight="1" x14ac:dyDescent="0.3"/>
    <row r="493" ht="25.05" customHeight="1" x14ac:dyDescent="0.3"/>
    <row r="494" ht="25.05" customHeight="1" x14ac:dyDescent="0.3"/>
    <row r="495" ht="25.05" customHeight="1" x14ac:dyDescent="0.3"/>
    <row r="496" ht="25.05" customHeight="1" x14ac:dyDescent="0.3"/>
    <row r="497" ht="25.05" customHeight="1" x14ac:dyDescent="0.3"/>
    <row r="498" ht="25.05" customHeight="1" x14ac:dyDescent="0.3"/>
    <row r="499" ht="25.05" customHeight="1" x14ac:dyDescent="0.3"/>
    <row r="500" ht="25.05" customHeight="1" x14ac:dyDescent="0.3"/>
    <row r="501" ht="25.05" customHeight="1" x14ac:dyDescent="0.3"/>
    <row r="502" ht="25.05" customHeight="1" x14ac:dyDescent="0.3"/>
    <row r="503" ht="25.05" customHeight="1" x14ac:dyDescent="0.3"/>
    <row r="504" ht="25.05" customHeight="1" x14ac:dyDescent="0.3"/>
    <row r="505" ht="25.05" customHeight="1" x14ac:dyDescent="0.3"/>
    <row r="506" ht="25.05" customHeight="1" x14ac:dyDescent="0.3"/>
    <row r="507" ht="25.05" customHeight="1" x14ac:dyDescent="0.3"/>
    <row r="508" ht="25.05" customHeight="1" x14ac:dyDescent="0.3"/>
    <row r="509" ht="25.05" customHeight="1" x14ac:dyDescent="0.3"/>
    <row r="510" ht="25.05" customHeight="1" x14ac:dyDescent="0.3"/>
    <row r="511" ht="25.05" customHeight="1" x14ac:dyDescent="0.3"/>
    <row r="512" ht="25.05" customHeight="1" x14ac:dyDescent="0.3"/>
    <row r="513" ht="25.05" customHeight="1" x14ac:dyDescent="0.3"/>
    <row r="514" ht="25.05" customHeight="1" x14ac:dyDescent="0.3"/>
    <row r="515" ht="25.05" customHeight="1" x14ac:dyDescent="0.3"/>
    <row r="516" ht="25.05" customHeight="1" x14ac:dyDescent="0.3"/>
    <row r="517" ht="25.05" customHeight="1" x14ac:dyDescent="0.3"/>
    <row r="518" ht="25.05" customHeight="1" x14ac:dyDescent="0.3"/>
    <row r="519" ht="25.05" customHeight="1" x14ac:dyDescent="0.3"/>
    <row r="520" ht="25.05" customHeight="1" x14ac:dyDescent="0.3"/>
    <row r="521" ht="25.05" customHeight="1" x14ac:dyDescent="0.3"/>
    <row r="522" ht="25.05" customHeight="1" x14ac:dyDescent="0.3"/>
    <row r="523" ht="25.05" customHeight="1" x14ac:dyDescent="0.3"/>
    <row r="524" ht="25.05" customHeight="1" x14ac:dyDescent="0.3"/>
    <row r="525" ht="25.05" customHeight="1" x14ac:dyDescent="0.3"/>
    <row r="526" ht="25.05" customHeight="1" x14ac:dyDescent="0.3"/>
    <row r="527" ht="25.05" customHeight="1" x14ac:dyDescent="0.3"/>
    <row r="528" ht="25.05" customHeight="1" x14ac:dyDescent="0.3"/>
    <row r="529" ht="25.05" customHeight="1" x14ac:dyDescent="0.3"/>
    <row r="530" ht="25.05" customHeight="1" x14ac:dyDescent="0.3"/>
    <row r="531" ht="25.05" customHeight="1" x14ac:dyDescent="0.3"/>
    <row r="532" ht="25.05" customHeight="1" x14ac:dyDescent="0.3"/>
    <row r="533" ht="25.05" customHeight="1" x14ac:dyDescent="0.3"/>
    <row r="534" ht="25.05" customHeight="1" x14ac:dyDescent="0.3"/>
    <row r="535" ht="25.05" customHeight="1" x14ac:dyDescent="0.3"/>
    <row r="536" ht="25.05" customHeight="1" x14ac:dyDescent="0.3"/>
    <row r="537" ht="25.05" customHeight="1" x14ac:dyDescent="0.3"/>
    <row r="538" ht="25.05" customHeight="1" x14ac:dyDescent="0.3"/>
    <row r="539" ht="25.05" customHeight="1" x14ac:dyDescent="0.3"/>
    <row r="540" ht="25.05" customHeight="1" x14ac:dyDescent="0.3"/>
    <row r="541" ht="25.05" customHeight="1" x14ac:dyDescent="0.3"/>
    <row r="542" ht="25.05" customHeight="1" x14ac:dyDescent="0.3"/>
    <row r="543" ht="25.05" customHeight="1" x14ac:dyDescent="0.3"/>
    <row r="544" ht="25.05" customHeight="1" x14ac:dyDescent="0.3"/>
    <row r="545" ht="25.05" customHeight="1" x14ac:dyDescent="0.3"/>
    <row r="546" ht="25.05" customHeight="1" x14ac:dyDescent="0.3"/>
    <row r="547" ht="25.05" customHeight="1" x14ac:dyDescent="0.3"/>
    <row r="548" ht="25.05" customHeight="1" x14ac:dyDescent="0.3"/>
    <row r="549" ht="25.05" customHeight="1" x14ac:dyDescent="0.3"/>
    <row r="550" ht="25.05" customHeight="1" x14ac:dyDescent="0.3"/>
    <row r="551" ht="25.05" customHeight="1" x14ac:dyDescent="0.3"/>
    <row r="552" ht="25.05" customHeight="1" x14ac:dyDescent="0.3"/>
    <row r="553" ht="25.05" customHeight="1" x14ac:dyDescent="0.3"/>
    <row r="554" ht="25.05" customHeight="1" x14ac:dyDescent="0.3"/>
    <row r="555" ht="25.05" customHeight="1" x14ac:dyDescent="0.3"/>
    <row r="556" ht="25.05" customHeight="1" x14ac:dyDescent="0.3"/>
    <row r="557" ht="25.05" customHeight="1" x14ac:dyDescent="0.3"/>
    <row r="558" ht="25.05" customHeight="1" x14ac:dyDescent="0.3"/>
    <row r="559" ht="25.05" customHeight="1" x14ac:dyDescent="0.3"/>
    <row r="560" ht="25.05" customHeight="1" x14ac:dyDescent="0.3"/>
    <row r="561" ht="25.05" customHeight="1" x14ac:dyDescent="0.3"/>
    <row r="562" ht="25.05" customHeight="1" x14ac:dyDescent="0.3"/>
    <row r="563" ht="25.05" customHeight="1" x14ac:dyDescent="0.3"/>
    <row r="564" ht="25.05" customHeight="1" x14ac:dyDescent="0.3"/>
    <row r="565" ht="25.05" customHeight="1" x14ac:dyDescent="0.3"/>
    <row r="566" ht="25.05" customHeight="1" x14ac:dyDescent="0.3"/>
    <row r="567" ht="25.05" customHeight="1" x14ac:dyDescent="0.3"/>
    <row r="568" ht="25.05" customHeight="1" x14ac:dyDescent="0.3"/>
    <row r="569" ht="25.05" customHeight="1" x14ac:dyDescent="0.3"/>
    <row r="570" ht="25.05" customHeight="1" x14ac:dyDescent="0.3"/>
    <row r="571" ht="25.05" customHeight="1" x14ac:dyDescent="0.3"/>
    <row r="572" ht="25.05" customHeight="1" x14ac:dyDescent="0.3"/>
    <row r="573" ht="25.05" customHeight="1" x14ac:dyDescent="0.3"/>
    <row r="574" ht="25.05" customHeight="1" x14ac:dyDescent="0.3"/>
    <row r="575" ht="25.05" customHeight="1" x14ac:dyDescent="0.3"/>
    <row r="576" ht="25.05" customHeight="1" x14ac:dyDescent="0.3"/>
    <row r="577" ht="25.05" customHeight="1" x14ac:dyDescent="0.3"/>
    <row r="578" ht="25.05" customHeight="1" x14ac:dyDescent="0.3"/>
    <row r="579" ht="25.05" customHeight="1" x14ac:dyDescent="0.3"/>
    <row r="580" ht="25.05" customHeight="1" x14ac:dyDescent="0.3"/>
    <row r="581" ht="25.05" customHeight="1" x14ac:dyDescent="0.3"/>
    <row r="582" ht="25.05" customHeight="1" x14ac:dyDescent="0.3"/>
    <row r="583" ht="25.05" customHeight="1" x14ac:dyDescent="0.3"/>
    <row r="584" ht="25.05" customHeight="1" x14ac:dyDescent="0.3"/>
    <row r="585" ht="25.05" customHeight="1" x14ac:dyDescent="0.3"/>
    <row r="586" ht="25.05" customHeight="1" x14ac:dyDescent="0.3"/>
    <row r="587" ht="25.05" customHeight="1" x14ac:dyDescent="0.3"/>
    <row r="588" ht="25.05" customHeight="1" x14ac:dyDescent="0.3"/>
    <row r="589" ht="25.05" customHeight="1" x14ac:dyDescent="0.3"/>
    <row r="590" ht="25.05" customHeight="1" x14ac:dyDescent="0.3"/>
    <row r="591" ht="25.05" customHeight="1" x14ac:dyDescent="0.3"/>
    <row r="592" ht="25.05" customHeight="1" x14ac:dyDescent="0.3"/>
    <row r="593" ht="25.05" customHeight="1" x14ac:dyDescent="0.3"/>
    <row r="594" ht="25.05" customHeight="1" x14ac:dyDescent="0.3"/>
    <row r="595" ht="25.05" customHeight="1" x14ac:dyDescent="0.3"/>
    <row r="596" ht="25.05" customHeight="1" x14ac:dyDescent="0.3"/>
    <row r="597" ht="25.05" customHeight="1" x14ac:dyDescent="0.3"/>
    <row r="598" ht="25.05" customHeight="1" x14ac:dyDescent="0.3"/>
    <row r="599" ht="25.05" customHeight="1" x14ac:dyDescent="0.3"/>
    <row r="600" ht="25.05" customHeight="1" x14ac:dyDescent="0.3"/>
    <row r="601" ht="25.05" customHeight="1" x14ac:dyDescent="0.3"/>
    <row r="602" ht="25.05" customHeight="1" x14ac:dyDescent="0.3"/>
    <row r="603" ht="25.05" customHeight="1" x14ac:dyDescent="0.3"/>
    <row r="604" ht="25.05" customHeight="1" x14ac:dyDescent="0.3"/>
    <row r="605" ht="25.05" customHeight="1" x14ac:dyDescent="0.3"/>
    <row r="606" ht="25.05" customHeight="1" x14ac:dyDescent="0.3"/>
    <row r="607" ht="25.05" customHeight="1" x14ac:dyDescent="0.3"/>
    <row r="608" ht="25.05" customHeight="1" x14ac:dyDescent="0.3"/>
    <row r="609" ht="25.05" customHeight="1" x14ac:dyDescent="0.3"/>
    <row r="610" ht="25.05" customHeight="1" x14ac:dyDescent="0.3"/>
    <row r="611" ht="25.05" customHeight="1" x14ac:dyDescent="0.3"/>
    <row r="612" ht="25.05" customHeight="1" x14ac:dyDescent="0.3"/>
    <row r="613" ht="25.05" customHeight="1" x14ac:dyDescent="0.3"/>
    <row r="614" ht="25.05" customHeight="1" x14ac:dyDescent="0.3"/>
    <row r="615" ht="25.05" customHeight="1" x14ac:dyDescent="0.3"/>
    <row r="616" ht="25.05" customHeight="1" x14ac:dyDescent="0.3"/>
    <row r="617" ht="25.05" customHeight="1" x14ac:dyDescent="0.3"/>
    <row r="618" ht="25.05" customHeight="1" x14ac:dyDescent="0.3"/>
    <row r="619" ht="25.05" customHeight="1" x14ac:dyDescent="0.3"/>
    <row r="620" ht="25.05" customHeight="1" x14ac:dyDescent="0.3"/>
    <row r="621" ht="25.05" customHeight="1" x14ac:dyDescent="0.3"/>
    <row r="622" ht="25.05" customHeight="1" x14ac:dyDescent="0.3"/>
    <row r="623" ht="25.05" customHeight="1" x14ac:dyDescent="0.3"/>
    <row r="624" ht="25.05" customHeight="1" x14ac:dyDescent="0.3"/>
    <row r="625" ht="25.05" customHeight="1" x14ac:dyDescent="0.3"/>
    <row r="626" ht="25.05" customHeight="1" x14ac:dyDescent="0.3"/>
    <row r="627" ht="25.05" customHeight="1" x14ac:dyDescent="0.3"/>
    <row r="628" ht="25.05" customHeight="1" x14ac:dyDescent="0.3"/>
    <row r="629" ht="25.05" customHeight="1" x14ac:dyDescent="0.3"/>
    <row r="630" ht="25.05" customHeight="1" x14ac:dyDescent="0.3"/>
    <row r="631" ht="25.05" customHeight="1" x14ac:dyDescent="0.3"/>
    <row r="632" ht="25.05" customHeight="1" x14ac:dyDescent="0.3"/>
    <row r="633" ht="25.05" customHeight="1" x14ac:dyDescent="0.3"/>
    <row r="634" ht="25.05" customHeight="1" x14ac:dyDescent="0.3"/>
    <row r="635" ht="25.05" customHeight="1" x14ac:dyDescent="0.3"/>
    <row r="636" ht="25.05" customHeight="1" x14ac:dyDescent="0.3"/>
    <row r="637" ht="25.05" customHeight="1" x14ac:dyDescent="0.3"/>
    <row r="638" ht="25.05" customHeight="1" x14ac:dyDescent="0.3"/>
    <row r="639" ht="25.05" customHeight="1" x14ac:dyDescent="0.3"/>
    <row r="640" ht="25.05" customHeight="1" x14ac:dyDescent="0.3"/>
    <row r="641" ht="25.05" customHeight="1" x14ac:dyDescent="0.3"/>
    <row r="642" ht="25.05" customHeight="1" x14ac:dyDescent="0.3"/>
    <row r="643" ht="25.05" customHeight="1" x14ac:dyDescent="0.3"/>
    <row r="644" ht="25.05" customHeight="1" x14ac:dyDescent="0.3"/>
    <row r="645" ht="25.05" customHeight="1" x14ac:dyDescent="0.3"/>
    <row r="646" ht="25.05" customHeight="1" x14ac:dyDescent="0.3"/>
    <row r="647" ht="25.05" customHeight="1" x14ac:dyDescent="0.3"/>
    <row r="648" ht="25.05" customHeight="1" x14ac:dyDescent="0.3"/>
    <row r="649" ht="25.05" customHeight="1" x14ac:dyDescent="0.3"/>
    <row r="650" ht="25.05" customHeight="1" x14ac:dyDescent="0.3"/>
    <row r="651" ht="25.05" customHeight="1" x14ac:dyDescent="0.3"/>
    <row r="652" ht="25.05" customHeight="1" x14ac:dyDescent="0.3"/>
    <row r="653" ht="25.05" customHeight="1" x14ac:dyDescent="0.3"/>
    <row r="654" ht="25.05" customHeight="1" x14ac:dyDescent="0.3"/>
    <row r="655" ht="25.05" customHeight="1" x14ac:dyDescent="0.3"/>
    <row r="656" ht="25.05" customHeight="1" x14ac:dyDescent="0.3"/>
    <row r="657" ht="25.05" customHeight="1" x14ac:dyDescent="0.3"/>
    <row r="658" ht="25.05" customHeight="1" x14ac:dyDescent="0.3"/>
    <row r="659" ht="25.05" customHeight="1" x14ac:dyDescent="0.3"/>
    <row r="660" ht="25.05" customHeight="1" x14ac:dyDescent="0.3"/>
    <row r="661" ht="25.05" customHeight="1" x14ac:dyDescent="0.3"/>
    <row r="662" ht="25.05" customHeight="1" x14ac:dyDescent="0.3"/>
    <row r="663" ht="25.05" customHeight="1" x14ac:dyDescent="0.3"/>
    <row r="664" ht="25.05" customHeight="1" x14ac:dyDescent="0.3"/>
    <row r="665" ht="25.05" customHeight="1" x14ac:dyDescent="0.3"/>
    <row r="666" ht="25.05" customHeight="1" x14ac:dyDescent="0.3"/>
    <row r="667" ht="25.05" customHeight="1" x14ac:dyDescent="0.3"/>
    <row r="668" ht="25.05" customHeight="1" x14ac:dyDescent="0.3"/>
    <row r="669" ht="25.05" customHeight="1" x14ac:dyDescent="0.3"/>
    <row r="670" ht="25.05" customHeight="1" x14ac:dyDescent="0.3"/>
    <row r="671" ht="25.05" customHeight="1" x14ac:dyDescent="0.3"/>
    <row r="672" ht="25.05" customHeight="1" x14ac:dyDescent="0.3"/>
    <row r="673" ht="25.05" customHeight="1" x14ac:dyDescent="0.3"/>
    <row r="674" ht="25.05" customHeight="1" x14ac:dyDescent="0.3"/>
    <row r="675" ht="25.05" customHeight="1" x14ac:dyDescent="0.3"/>
    <row r="676" ht="25.05" customHeight="1" x14ac:dyDescent="0.3"/>
    <row r="677" ht="25.05" customHeight="1" x14ac:dyDescent="0.3"/>
    <row r="678" ht="25.05" customHeight="1" x14ac:dyDescent="0.3"/>
    <row r="679" ht="25.05" customHeight="1" x14ac:dyDescent="0.3"/>
    <row r="680" ht="25.05" customHeight="1" x14ac:dyDescent="0.3"/>
    <row r="681" ht="25.05" customHeight="1" x14ac:dyDescent="0.3"/>
    <row r="682" ht="25.05" customHeight="1" x14ac:dyDescent="0.3"/>
    <row r="683" ht="25.05" customHeight="1" x14ac:dyDescent="0.3"/>
    <row r="684" ht="25.05" customHeight="1" x14ac:dyDescent="0.3"/>
    <row r="685" ht="25.05" customHeight="1" x14ac:dyDescent="0.3"/>
    <row r="686" ht="25.05" customHeight="1" x14ac:dyDescent="0.3"/>
    <row r="687" ht="25.05" customHeight="1" x14ac:dyDescent="0.3"/>
    <row r="688" ht="25.05" customHeight="1" x14ac:dyDescent="0.3"/>
    <row r="689" ht="25.05" customHeight="1" x14ac:dyDescent="0.3"/>
    <row r="690" ht="25.05" customHeight="1" x14ac:dyDescent="0.3"/>
    <row r="691" ht="25.05" customHeight="1" x14ac:dyDescent="0.3"/>
    <row r="692" ht="25.05" customHeight="1" x14ac:dyDescent="0.3"/>
    <row r="693" ht="25.05" customHeight="1" x14ac:dyDescent="0.3"/>
    <row r="694" ht="25.05" customHeight="1" x14ac:dyDescent="0.3"/>
    <row r="695" ht="25.05" customHeight="1" x14ac:dyDescent="0.3"/>
    <row r="696" ht="25.05" customHeight="1" x14ac:dyDescent="0.3"/>
    <row r="697" ht="25.05" customHeight="1" x14ac:dyDescent="0.3"/>
    <row r="698" ht="25.05" customHeight="1" x14ac:dyDescent="0.3"/>
    <row r="699" ht="25.05" customHeight="1" x14ac:dyDescent="0.3"/>
    <row r="700" ht="25.05" customHeight="1" x14ac:dyDescent="0.3"/>
    <row r="701" ht="25.05" customHeight="1" x14ac:dyDescent="0.3"/>
    <row r="702" ht="25.05" customHeight="1" x14ac:dyDescent="0.3"/>
    <row r="703" ht="25.05" customHeight="1" x14ac:dyDescent="0.3"/>
    <row r="704" ht="25.05" customHeight="1" x14ac:dyDescent="0.3"/>
    <row r="705" ht="25.05" customHeight="1" x14ac:dyDescent="0.3"/>
    <row r="706" ht="25.05" customHeight="1" x14ac:dyDescent="0.3"/>
    <row r="707" ht="25.05" customHeight="1" x14ac:dyDescent="0.3"/>
    <row r="708" ht="25.05" customHeight="1" x14ac:dyDescent="0.3"/>
    <row r="709" ht="25.05" customHeight="1" x14ac:dyDescent="0.3"/>
    <row r="710" ht="25.05" customHeight="1" x14ac:dyDescent="0.3"/>
    <row r="711" ht="25.05" customHeight="1" x14ac:dyDescent="0.3"/>
    <row r="712" ht="25.05" customHeight="1" x14ac:dyDescent="0.3"/>
    <row r="713" ht="25.05" customHeight="1" x14ac:dyDescent="0.3"/>
    <row r="714" ht="25.05" customHeight="1" x14ac:dyDescent="0.3"/>
    <row r="715" ht="25.05" customHeight="1" x14ac:dyDescent="0.3"/>
    <row r="716" ht="25.05" customHeight="1" x14ac:dyDescent="0.3"/>
    <row r="717" ht="25.05" customHeight="1" x14ac:dyDescent="0.3"/>
    <row r="718" ht="25.05" customHeight="1" x14ac:dyDescent="0.3"/>
    <row r="719" ht="25.05" customHeight="1" x14ac:dyDescent="0.3"/>
    <row r="720" ht="25.05" customHeight="1" x14ac:dyDescent="0.3"/>
    <row r="721" ht="25.05" customHeight="1" x14ac:dyDescent="0.3"/>
    <row r="722" ht="25.05" customHeight="1" x14ac:dyDescent="0.3"/>
    <row r="723" ht="25.05" customHeight="1" x14ac:dyDescent="0.3"/>
    <row r="724" ht="25.05" customHeight="1" x14ac:dyDescent="0.3"/>
    <row r="725" ht="25.05" customHeight="1" x14ac:dyDescent="0.3"/>
    <row r="726" ht="25.05" customHeight="1" x14ac:dyDescent="0.3"/>
    <row r="727" ht="25.05" customHeight="1" x14ac:dyDescent="0.3"/>
    <row r="728" ht="25.05" customHeight="1" x14ac:dyDescent="0.3"/>
    <row r="729" ht="25.05" customHeight="1" x14ac:dyDescent="0.3"/>
    <row r="730" ht="25.05" customHeight="1" x14ac:dyDescent="0.3"/>
    <row r="731" ht="25.05" customHeight="1" x14ac:dyDescent="0.3"/>
    <row r="732" ht="25.05" customHeight="1" x14ac:dyDescent="0.3"/>
    <row r="733" ht="25.05" customHeight="1" x14ac:dyDescent="0.3"/>
    <row r="734" ht="25.05" customHeight="1" x14ac:dyDescent="0.3"/>
    <row r="735" ht="25.05" customHeight="1" x14ac:dyDescent="0.3"/>
    <row r="736" ht="25.05" customHeight="1" x14ac:dyDescent="0.3"/>
    <row r="737" ht="25.05" customHeight="1" x14ac:dyDescent="0.3"/>
    <row r="738" ht="25.05" customHeight="1" x14ac:dyDescent="0.3"/>
    <row r="739" ht="25.05" customHeight="1" x14ac:dyDescent="0.3"/>
    <row r="740" ht="25.05" customHeight="1" x14ac:dyDescent="0.3"/>
    <row r="741" ht="25.05" customHeight="1" x14ac:dyDescent="0.3"/>
    <row r="742" ht="25.05" customHeight="1" x14ac:dyDescent="0.3"/>
    <row r="743" ht="25.05" customHeight="1" x14ac:dyDescent="0.3"/>
    <row r="744" ht="25.05" customHeight="1" x14ac:dyDescent="0.3"/>
    <row r="745" ht="25.05" customHeight="1" x14ac:dyDescent="0.3"/>
    <row r="746" ht="25.05" customHeight="1" x14ac:dyDescent="0.3"/>
    <row r="747" ht="25.05" customHeight="1" x14ac:dyDescent="0.3"/>
    <row r="748" ht="25.05" customHeight="1" x14ac:dyDescent="0.3"/>
    <row r="749" ht="25.05" customHeight="1" x14ac:dyDescent="0.3"/>
    <row r="750" ht="25.05" customHeight="1" x14ac:dyDescent="0.3"/>
    <row r="751" ht="25.05" customHeight="1" x14ac:dyDescent="0.3"/>
    <row r="752" ht="25.05" customHeight="1" x14ac:dyDescent="0.3"/>
    <row r="753" ht="25.05" customHeight="1" x14ac:dyDescent="0.3"/>
    <row r="754" ht="25.05" customHeight="1" x14ac:dyDescent="0.3"/>
    <row r="755" ht="25.05" customHeight="1" x14ac:dyDescent="0.3"/>
    <row r="756" ht="25.05" customHeight="1" x14ac:dyDescent="0.3"/>
    <row r="757" ht="25.05" customHeight="1" x14ac:dyDescent="0.3"/>
    <row r="758" ht="25.05" customHeight="1" x14ac:dyDescent="0.3"/>
    <row r="759" ht="25.05" customHeight="1" x14ac:dyDescent="0.3"/>
    <row r="760" ht="25.05" customHeight="1" x14ac:dyDescent="0.3"/>
    <row r="761" ht="25.05" customHeight="1" x14ac:dyDescent="0.3"/>
    <row r="762" ht="25.05" customHeight="1" x14ac:dyDescent="0.3"/>
    <row r="763" ht="25.05" customHeight="1" x14ac:dyDescent="0.3"/>
    <row r="764" ht="25.05" customHeight="1" x14ac:dyDescent="0.3"/>
    <row r="765" ht="25.05" customHeight="1" x14ac:dyDescent="0.3"/>
    <row r="766" ht="25.05" customHeight="1" x14ac:dyDescent="0.3"/>
    <row r="767" ht="25.05" customHeight="1" x14ac:dyDescent="0.3"/>
    <row r="768" ht="25.05" customHeight="1" x14ac:dyDescent="0.3"/>
    <row r="769" ht="25.05" customHeight="1" x14ac:dyDescent="0.3"/>
    <row r="770" ht="25.05" customHeight="1" x14ac:dyDescent="0.3"/>
    <row r="771" ht="25.05" customHeight="1" x14ac:dyDescent="0.3"/>
    <row r="772" ht="25.05" customHeight="1" x14ac:dyDescent="0.3"/>
    <row r="773" ht="25.05" customHeight="1" x14ac:dyDescent="0.3"/>
    <row r="774" ht="25.05" customHeight="1" x14ac:dyDescent="0.3"/>
    <row r="775" ht="25.05" customHeight="1" x14ac:dyDescent="0.3"/>
    <row r="776" ht="25.05" customHeight="1" x14ac:dyDescent="0.3"/>
    <row r="777" ht="25.05" customHeight="1" x14ac:dyDescent="0.3"/>
    <row r="778" ht="25.05" customHeight="1" x14ac:dyDescent="0.3"/>
    <row r="779" ht="25.05" customHeight="1" x14ac:dyDescent="0.3"/>
    <row r="780" ht="25.05" customHeight="1" x14ac:dyDescent="0.3"/>
    <row r="781" ht="25.05" customHeight="1" x14ac:dyDescent="0.3"/>
    <row r="782" ht="25.05" customHeight="1" x14ac:dyDescent="0.3"/>
    <row r="783" ht="25.05" customHeight="1" x14ac:dyDescent="0.3"/>
    <row r="784" ht="25.05" customHeight="1" x14ac:dyDescent="0.3"/>
    <row r="785" ht="25.05" customHeight="1" x14ac:dyDescent="0.3"/>
    <row r="786" ht="25.05" customHeight="1" x14ac:dyDescent="0.3"/>
    <row r="787" ht="25.05" customHeight="1" x14ac:dyDescent="0.3"/>
    <row r="788" ht="25.05" customHeight="1" x14ac:dyDescent="0.3"/>
    <row r="789" ht="25.05" customHeight="1" x14ac:dyDescent="0.3"/>
    <row r="790" ht="25.05" customHeight="1" x14ac:dyDescent="0.3"/>
    <row r="791" ht="25.05" customHeight="1" x14ac:dyDescent="0.3"/>
    <row r="792" ht="25.05" customHeight="1" x14ac:dyDescent="0.3"/>
    <row r="793" ht="25.05" customHeight="1" x14ac:dyDescent="0.3"/>
    <row r="794" ht="25.05" customHeight="1" x14ac:dyDescent="0.3"/>
    <row r="795" ht="25.05" customHeight="1" x14ac:dyDescent="0.3"/>
    <row r="796" ht="25.05" customHeight="1" x14ac:dyDescent="0.3"/>
    <row r="797" ht="25.05" customHeight="1" x14ac:dyDescent="0.3"/>
    <row r="798" ht="25.05" customHeight="1" x14ac:dyDescent="0.3"/>
    <row r="799" ht="25.05" customHeight="1" x14ac:dyDescent="0.3"/>
    <row r="800" ht="25.05" customHeight="1" x14ac:dyDescent="0.3"/>
    <row r="801" ht="25.05" customHeight="1" x14ac:dyDescent="0.3"/>
    <row r="802" ht="25.05" customHeight="1" x14ac:dyDescent="0.3"/>
    <row r="803" ht="25.05" customHeight="1" x14ac:dyDescent="0.3"/>
    <row r="804" ht="25.05" customHeight="1" x14ac:dyDescent="0.3"/>
    <row r="805" ht="25.05" customHeight="1" x14ac:dyDescent="0.3"/>
    <row r="806" ht="25.05" customHeight="1" x14ac:dyDescent="0.3"/>
    <row r="807" ht="25.05" customHeight="1" x14ac:dyDescent="0.3"/>
    <row r="808" ht="25.05" customHeight="1" x14ac:dyDescent="0.3"/>
    <row r="809" ht="25.05" customHeight="1" x14ac:dyDescent="0.3"/>
    <row r="810" ht="25.05" customHeight="1" x14ac:dyDescent="0.3"/>
    <row r="811" ht="25.05" customHeight="1" x14ac:dyDescent="0.3"/>
    <row r="812" ht="25.05" customHeight="1" x14ac:dyDescent="0.3"/>
    <row r="813" ht="25.05" customHeight="1" x14ac:dyDescent="0.3"/>
    <row r="814" ht="25.05" customHeight="1" x14ac:dyDescent="0.3"/>
    <row r="815" ht="25.05" customHeight="1" x14ac:dyDescent="0.3"/>
    <row r="816" ht="25.05" customHeight="1" x14ac:dyDescent="0.3"/>
    <row r="817" ht="25.05" customHeight="1" x14ac:dyDescent="0.3"/>
    <row r="818" ht="25.05" customHeight="1" x14ac:dyDescent="0.3"/>
    <row r="819" ht="25.05" customHeight="1" x14ac:dyDescent="0.3"/>
    <row r="820" ht="25.05" customHeight="1" x14ac:dyDescent="0.3"/>
    <row r="821" ht="25.05" customHeight="1" x14ac:dyDescent="0.3"/>
    <row r="822" ht="25.05" customHeight="1" x14ac:dyDescent="0.3"/>
    <row r="823" ht="25.05" customHeight="1" x14ac:dyDescent="0.3"/>
    <row r="824" ht="25.05" customHeight="1" x14ac:dyDescent="0.3"/>
    <row r="825" ht="25.05" customHeight="1" x14ac:dyDescent="0.3"/>
    <row r="826" ht="25.05" customHeight="1" x14ac:dyDescent="0.3"/>
    <row r="827" ht="25.05" customHeight="1" x14ac:dyDescent="0.3"/>
    <row r="828" ht="25.05" customHeight="1" x14ac:dyDescent="0.3"/>
    <row r="829" ht="25.05" customHeight="1" x14ac:dyDescent="0.3"/>
    <row r="830" ht="25.05" customHeight="1" x14ac:dyDescent="0.3"/>
    <row r="831" ht="25.05" customHeight="1" x14ac:dyDescent="0.3"/>
    <row r="832" ht="25.05" customHeight="1" x14ac:dyDescent="0.3"/>
    <row r="833" ht="25.05" customHeight="1" x14ac:dyDescent="0.3"/>
    <row r="834" ht="25.05" customHeight="1" x14ac:dyDescent="0.3"/>
    <row r="835" ht="25.05" customHeight="1" x14ac:dyDescent="0.3"/>
    <row r="836" ht="25.05" customHeight="1" x14ac:dyDescent="0.3"/>
    <row r="837" ht="25.05" customHeight="1" x14ac:dyDescent="0.3"/>
    <row r="838" ht="25.05" customHeight="1" x14ac:dyDescent="0.3"/>
    <row r="839" ht="25.05" customHeight="1" x14ac:dyDescent="0.3"/>
    <row r="840" ht="25.05" customHeight="1" x14ac:dyDescent="0.3"/>
    <row r="841" ht="25.05" customHeight="1" x14ac:dyDescent="0.3"/>
    <row r="842" ht="25.05" customHeight="1" x14ac:dyDescent="0.3"/>
    <row r="843" ht="25.05" customHeight="1" x14ac:dyDescent="0.3"/>
    <row r="844" ht="25.05" customHeight="1" x14ac:dyDescent="0.3"/>
    <row r="845" ht="25.05" customHeight="1" x14ac:dyDescent="0.3"/>
    <row r="846" ht="25.05" customHeight="1" x14ac:dyDescent="0.3"/>
    <row r="847" ht="25.05" customHeight="1" x14ac:dyDescent="0.3"/>
    <row r="848" ht="25.05" customHeight="1" x14ac:dyDescent="0.3"/>
    <row r="849" ht="25.05" customHeight="1" x14ac:dyDescent="0.3"/>
    <row r="850" ht="25.05" customHeight="1" x14ac:dyDescent="0.3"/>
    <row r="851" ht="25.05" customHeight="1" x14ac:dyDescent="0.3"/>
    <row r="852" ht="25.05" customHeight="1" x14ac:dyDescent="0.3"/>
    <row r="853" ht="25.05" customHeight="1" x14ac:dyDescent="0.3"/>
    <row r="854" ht="25.05" customHeight="1" x14ac:dyDescent="0.3"/>
    <row r="855" ht="25.05" customHeight="1" x14ac:dyDescent="0.3"/>
    <row r="856" ht="25.05" customHeight="1" x14ac:dyDescent="0.3"/>
    <row r="857" ht="25.05" customHeight="1" x14ac:dyDescent="0.3"/>
    <row r="858" ht="25.05" customHeight="1" x14ac:dyDescent="0.3"/>
    <row r="859" ht="25.05" customHeight="1" x14ac:dyDescent="0.3"/>
    <row r="860" ht="25.05" customHeight="1" x14ac:dyDescent="0.3"/>
    <row r="861" ht="25.05" customHeight="1" x14ac:dyDescent="0.3"/>
    <row r="862" ht="25.05" customHeight="1" x14ac:dyDescent="0.3"/>
    <row r="863" ht="25.05" customHeight="1" x14ac:dyDescent="0.3"/>
    <row r="864" ht="25.05" customHeight="1" x14ac:dyDescent="0.3"/>
    <row r="865" ht="25.05" customHeight="1" x14ac:dyDescent="0.3"/>
    <row r="866" ht="25.05" customHeight="1" x14ac:dyDescent="0.3"/>
    <row r="867" ht="25.05" customHeight="1" x14ac:dyDescent="0.3"/>
    <row r="868" ht="25.05" customHeight="1" x14ac:dyDescent="0.3"/>
    <row r="869" ht="25.05" customHeight="1" x14ac:dyDescent="0.3"/>
    <row r="870" ht="25.05" customHeight="1" x14ac:dyDescent="0.3"/>
    <row r="871" ht="25.05" customHeight="1" x14ac:dyDescent="0.3"/>
    <row r="872" ht="25.05" customHeight="1" x14ac:dyDescent="0.3"/>
    <row r="873" ht="25.05" customHeight="1" x14ac:dyDescent="0.3"/>
    <row r="874" ht="25.05" customHeight="1" x14ac:dyDescent="0.3"/>
    <row r="875" ht="25.05" customHeight="1" x14ac:dyDescent="0.3"/>
    <row r="876" ht="25.05" customHeight="1" x14ac:dyDescent="0.3"/>
    <row r="877" ht="25.05" customHeight="1" x14ac:dyDescent="0.3"/>
    <row r="878" ht="25.05" customHeight="1" x14ac:dyDescent="0.3"/>
    <row r="879" ht="25.05" customHeight="1" x14ac:dyDescent="0.3"/>
    <row r="880" ht="25.05" customHeight="1" x14ac:dyDescent="0.3"/>
    <row r="881" ht="25.05" customHeight="1" x14ac:dyDescent="0.3"/>
    <row r="882" ht="25.05" customHeight="1" x14ac:dyDescent="0.3"/>
    <row r="883" ht="25.05" customHeight="1" x14ac:dyDescent="0.3"/>
    <row r="884" ht="25.05" customHeight="1" x14ac:dyDescent="0.3"/>
    <row r="885" ht="25.05" customHeight="1" x14ac:dyDescent="0.3"/>
    <row r="886" ht="25.05" customHeight="1" x14ac:dyDescent="0.3"/>
    <row r="887" ht="25.05" customHeight="1" x14ac:dyDescent="0.3"/>
    <row r="888" ht="25.05" customHeight="1" x14ac:dyDescent="0.3"/>
    <row r="889" ht="25.05" customHeight="1" x14ac:dyDescent="0.3"/>
    <row r="890" ht="25.05" customHeight="1" x14ac:dyDescent="0.3"/>
    <row r="891" ht="25.05" customHeight="1" x14ac:dyDescent="0.3"/>
    <row r="892" ht="25.05" customHeight="1" x14ac:dyDescent="0.3"/>
    <row r="893" ht="25.05" customHeight="1" x14ac:dyDescent="0.3"/>
    <row r="894" ht="25.05" customHeight="1" x14ac:dyDescent="0.3"/>
    <row r="895" ht="25.05" customHeight="1" x14ac:dyDescent="0.3"/>
    <row r="896" ht="25.05" customHeight="1" x14ac:dyDescent="0.3"/>
    <row r="897" ht="25.05" customHeight="1" x14ac:dyDescent="0.3"/>
    <row r="898" ht="25.05" customHeight="1" x14ac:dyDescent="0.3"/>
    <row r="899" ht="25.05" customHeight="1" x14ac:dyDescent="0.3"/>
    <row r="900" ht="25.05" customHeight="1" x14ac:dyDescent="0.3"/>
    <row r="901" ht="25.05" customHeight="1" x14ac:dyDescent="0.3"/>
    <row r="902" ht="25.05" customHeight="1" x14ac:dyDescent="0.3"/>
    <row r="903" ht="25.05" customHeight="1" x14ac:dyDescent="0.3"/>
    <row r="904" ht="25.05" customHeight="1" x14ac:dyDescent="0.3"/>
    <row r="905" ht="25.05" customHeight="1" x14ac:dyDescent="0.3"/>
    <row r="906" ht="25.05" customHeight="1" x14ac:dyDescent="0.3"/>
    <row r="907" ht="25.05" customHeight="1" x14ac:dyDescent="0.3"/>
    <row r="908" ht="25.05" customHeight="1" x14ac:dyDescent="0.3"/>
    <row r="909" ht="25.05" customHeight="1" x14ac:dyDescent="0.3"/>
    <row r="910" ht="25.05" customHeight="1" x14ac:dyDescent="0.3"/>
    <row r="911" ht="25.05" customHeight="1" x14ac:dyDescent="0.3"/>
    <row r="912" ht="25.05" customHeight="1" x14ac:dyDescent="0.3"/>
    <row r="913" ht="25.05" customHeight="1" x14ac:dyDescent="0.3"/>
    <row r="914" ht="25.05" customHeight="1" x14ac:dyDescent="0.3"/>
    <row r="915" ht="25.05" customHeight="1" x14ac:dyDescent="0.3"/>
    <row r="916" ht="25.05" customHeight="1" x14ac:dyDescent="0.3"/>
    <row r="917" ht="25.05" customHeight="1" x14ac:dyDescent="0.3"/>
    <row r="918" ht="25.05" customHeight="1" x14ac:dyDescent="0.3"/>
    <row r="919" ht="25.05" customHeight="1" x14ac:dyDescent="0.3"/>
    <row r="920" ht="25.05" customHeight="1" x14ac:dyDescent="0.3"/>
    <row r="921" ht="25.05" customHeight="1" x14ac:dyDescent="0.3"/>
    <row r="922" ht="25.05" customHeight="1" x14ac:dyDescent="0.3"/>
    <row r="923" ht="25.05" customHeight="1" x14ac:dyDescent="0.3"/>
    <row r="924" ht="25.05" customHeight="1" x14ac:dyDescent="0.3"/>
    <row r="925" ht="25.05" customHeight="1" x14ac:dyDescent="0.3"/>
    <row r="926" ht="25.05" customHeight="1" x14ac:dyDescent="0.3"/>
    <row r="927" ht="25.05" customHeight="1" x14ac:dyDescent="0.3"/>
    <row r="928" ht="25.05" customHeight="1" x14ac:dyDescent="0.3"/>
    <row r="929" ht="25.05" customHeight="1" x14ac:dyDescent="0.3"/>
    <row r="930" ht="25.05" customHeight="1" x14ac:dyDescent="0.3"/>
    <row r="931" ht="25.05" customHeight="1" x14ac:dyDescent="0.3"/>
    <row r="932" ht="25.05" customHeight="1" x14ac:dyDescent="0.3"/>
    <row r="933" ht="25.05" customHeight="1" x14ac:dyDescent="0.3"/>
    <row r="934" ht="25.05" customHeight="1" x14ac:dyDescent="0.3"/>
    <row r="935" ht="25.05" customHeight="1" x14ac:dyDescent="0.3"/>
    <row r="936" ht="25.05" customHeight="1" x14ac:dyDescent="0.3"/>
    <row r="937" ht="25.05" customHeight="1" x14ac:dyDescent="0.3"/>
    <row r="938" ht="25.05" customHeight="1" x14ac:dyDescent="0.3"/>
    <row r="939" ht="25.05" customHeight="1" x14ac:dyDescent="0.3"/>
    <row r="940" ht="25.05" customHeight="1" x14ac:dyDescent="0.3"/>
    <row r="941" ht="25.05" customHeight="1" x14ac:dyDescent="0.3"/>
    <row r="942" ht="25.05" customHeight="1" x14ac:dyDescent="0.3"/>
    <row r="943" ht="25.05" customHeight="1" x14ac:dyDescent="0.3"/>
    <row r="944" ht="25.05" customHeight="1" x14ac:dyDescent="0.3"/>
    <row r="945" ht="25.05" customHeight="1" x14ac:dyDescent="0.3"/>
    <row r="946" ht="25.05" customHeight="1" x14ac:dyDescent="0.3"/>
    <row r="947" ht="25.05" customHeight="1" x14ac:dyDescent="0.3"/>
    <row r="948" ht="25.05" customHeight="1" x14ac:dyDescent="0.3"/>
    <row r="949" ht="25.05" customHeight="1" x14ac:dyDescent="0.3"/>
    <row r="950" ht="25.05" customHeight="1" x14ac:dyDescent="0.3"/>
    <row r="951" ht="25.05" customHeight="1" x14ac:dyDescent="0.3"/>
    <row r="952" ht="25.05" customHeight="1" x14ac:dyDescent="0.3"/>
    <row r="953" ht="25.05" customHeight="1" x14ac:dyDescent="0.3"/>
    <row r="954" ht="25.05" customHeight="1" x14ac:dyDescent="0.3"/>
    <row r="955" ht="25.05" customHeight="1" x14ac:dyDescent="0.3"/>
    <row r="956" ht="25.05" customHeight="1" x14ac:dyDescent="0.3"/>
    <row r="957" ht="25.05" customHeight="1" x14ac:dyDescent="0.3"/>
    <row r="958" ht="25.05" customHeight="1" x14ac:dyDescent="0.3"/>
    <row r="959" ht="25.05" customHeight="1" x14ac:dyDescent="0.3"/>
    <row r="960" ht="25.05" customHeight="1" x14ac:dyDescent="0.3"/>
    <row r="961" ht="25.05" customHeight="1" x14ac:dyDescent="0.3"/>
    <row r="962" ht="25.05" customHeight="1" x14ac:dyDescent="0.3"/>
    <row r="963" ht="25.05" customHeight="1" x14ac:dyDescent="0.3"/>
    <row r="964" ht="25.05" customHeight="1" x14ac:dyDescent="0.3"/>
    <row r="965" ht="25.05" customHeight="1" x14ac:dyDescent="0.3"/>
    <row r="966" ht="25.05" customHeight="1" x14ac:dyDescent="0.3"/>
    <row r="967" ht="25.05" customHeight="1" x14ac:dyDescent="0.3"/>
    <row r="968" ht="25.05" customHeight="1" x14ac:dyDescent="0.3"/>
    <row r="969" ht="25.05" customHeight="1" x14ac:dyDescent="0.3"/>
    <row r="970" ht="25.05" customHeight="1" x14ac:dyDescent="0.3"/>
    <row r="971" ht="25.05" customHeight="1" x14ac:dyDescent="0.3"/>
    <row r="972" ht="25.05" customHeight="1" x14ac:dyDescent="0.3"/>
    <row r="973" ht="25.05" customHeight="1" x14ac:dyDescent="0.3"/>
    <row r="974" ht="25.05" customHeight="1" x14ac:dyDescent="0.3"/>
    <row r="975" ht="25.05" customHeight="1" x14ac:dyDescent="0.3"/>
    <row r="976" ht="25.05" customHeight="1" x14ac:dyDescent="0.3"/>
    <row r="977" ht="25.05" customHeight="1" x14ac:dyDescent="0.3"/>
    <row r="978" ht="25.05" customHeight="1" x14ac:dyDescent="0.3"/>
    <row r="979" ht="25.05" customHeight="1" x14ac:dyDescent="0.3"/>
    <row r="980" ht="25.05" customHeight="1" x14ac:dyDescent="0.3"/>
    <row r="981" ht="25.05" customHeight="1" x14ac:dyDescent="0.3"/>
    <row r="982" ht="25.05" customHeight="1" x14ac:dyDescent="0.3"/>
    <row r="983" ht="25.05" customHeight="1" x14ac:dyDescent="0.3"/>
    <row r="984" ht="25.05" customHeight="1" x14ac:dyDescent="0.3"/>
    <row r="985" ht="25.05" customHeight="1" x14ac:dyDescent="0.3"/>
    <row r="986" ht="25.05" customHeight="1" x14ac:dyDescent="0.3"/>
    <row r="987" ht="25.05" customHeight="1" x14ac:dyDescent="0.3"/>
    <row r="988" ht="25.05" customHeight="1" x14ac:dyDescent="0.3"/>
    <row r="989" ht="25.05" customHeight="1" x14ac:dyDescent="0.3"/>
    <row r="990" ht="25.05" customHeight="1" x14ac:dyDescent="0.3"/>
    <row r="991" ht="25.05" customHeight="1" x14ac:dyDescent="0.3"/>
    <row r="992" ht="25.05" customHeight="1" x14ac:dyDescent="0.3"/>
    <row r="993" ht="25.05" customHeight="1" x14ac:dyDescent="0.3"/>
    <row r="994" ht="25.05" customHeight="1" x14ac:dyDescent="0.3"/>
    <row r="995" ht="25.05" customHeight="1" x14ac:dyDescent="0.3"/>
    <row r="996" ht="25.05" customHeight="1" x14ac:dyDescent="0.3"/>
    <row r="997" ht="25.05" customHeight="1" x14ac:dyDescent="0.3"/>
    <row r="998" ht="25.05" customHeight="1" x14ac:dyDescent="0.3"/>
    <row r="999" ht="25.05" customHeight="1" x14ac:dyDescent="0.3"/>
    <row r="1000" ht="25.05" customHeight="1" x14ac:dyDescent="0.3"/>
    <row r="1001" ht="25.05" customHeight="1" x14ac:dyDescent="0.3"/>
    <row r="1002" ht="25.05" customHeight="1" x14ac:dyDescent="0.3"/>
    <row r="1003" ht="25.05" customHeight="1" x14ac:dyDescent="0.3"/>
    <row r="1004" ht="25.05" customHeight="1" x14ac:dyDescent="0.3"/>
    <row r="1005" ht="25.05" customHeight="1" x14ac:dyDescent="0.3"/>
    <row r="1006" ht="25.05" customHeight="1" x14ac:dyDescent="0.3"/>
    <row r="1007" ht="25.05" customHeight="1" x14ac:dyDescent="0.3"/>
    <row r="1008" ht="25.05" customHeight="1" x14ac:dyDescent="0.3"/>
    <row r="1009" ht="25.05" customHeight="1" x14ac:dyDescent="0.3"/>
    <row r="1010" ht="25.05" customHeight="1" x14ac:dyDescent="0.3"/>
    <row r="1011" ht="25.05" customHeight="1" x14ac:dyDescent="0.3"/>
    <row r="1012" ht="25.05" customHeight="1" x14ac:dyDescent="0.3"/>
    <row r="1013" ht="25.05" customHeight="1" x14ac:dyDescent="0.3"/>
    <row r="1014" ht="25.05" customHeight="1" x14ac:dyDescent="0.3"/>
    <row r="1015" ht="25.05" customHeight="1" x14ac:dyDescent="0.3"/>
    <row r="1016" ht="25.05" customHeight="1" x14ac:dyDescent="0.3"/>
    <row r="1017" ht="25.05" customHeight="1" x14ac:dyDescent="0.3"/>
    <row r="1018" ht="25.05" customHeight="1" x14ac:dyDescent="0.3"/>
    <row r="1019" ht="25.05" customHeight="1" x14ac:dyDescent="0.3"/>
    <row r="1020" ht="25.05" customHeight="1" x14ac:dyDescent="0.3"/>
    <row r="1021" ht="25.05" customHeight="1" x14ac:dyDescent="0.3"/>
    <row r="1022" ht="25.05" customHeight="1" x14ac:dyDescent="0.3"/>
    <row r="1023" ht="25.05" customHeight="1" x14ac:dyDescent="0.3"/>
    <row r="1024" ht="25.05" customHeight="1" x14ac:dyDescent="0.3"/>
    <row r="1025" ht="25.05" customHeight="1" x14ac:dyDescent="0.3"/>
    <row r="1026" ht="25.05" customHeight="1" x14ac:dyDescent="0.3"/>
    <row r="1027" ht="25.05" customHeight="1" x14ac:dyDescent="0.3"/>
    <row r="1028" ht="25.05" customHeight="1" x14ac:dyDescent="0.3"/>
    <row r="1029" ht="25.05" customHeight="1" x14ac:dyDescent="0.3"/>
    <row r="1030" ht="25.05" customHeight="1" x14ac:dyDescent="0.3"/>
    <row r="1031" ht="25.05" customHeight="1" x14ac:dyDescent="0.3"/>
    <row r="1032" ht="25.05" customHeight="1" x14ac:dyDescent="0.3"/>
    <row r="1033" ht="25.05" customHeight="1" x14ac:dyDescent="0.3"/>
    <row r="1034" ht="25.05" customHeight="1" x14ac:dyDescent="0.3"/>
    <row r="1035" ht="25.05" customHeight="1" x14ac:dyDescent="0.3"/>
    <row r="1036" ht="25.05" customHeight="1" x14ac:dyDescent="0.3"/>
    <row r="1037" ht="25.05" customHeight="1" x14ac:dyDescent="0.3"/>
    <row r="1038" ht="25.05" customHeight="1" x14ac:dyDescent="0.3"/>
    <row r="1039" ht="25.05" customHeight="1" x14ac:dyDescent="0.3"/>
    <row r="1040" ht="25.05" customHeight="1" x14ac:dyDescent="0.3"/>
    <row r="1041" ht="25.05" customHeight="1" x14ac:dyDescent="0.3"/>
    <row r="1042" ht="25.05" customHeight="1" x14ac:dyDescent="0.3"/>
    <row r="1043" ht="25.05" customHeight="1" x14ac:dyDescent="0.3"/>
    <row r="1044" ht="25.05" customHeight="1" x14ac:dyDescent="0.3"/>
    <row r="1045" ht="25.05" customHeight="1" x14ac:dyDescent="0.3"/>
    <row r="1046" ht="25.05" customHeight="1" x14ac:dyDescent="0.3"/>
    <row r="1047" ht="25.05" customHeight="1" x14ac:dyDescent="0.3"/>
    <row r="1048" ht="25.05" customHeight="1" x14ac:dyDescent="0.3"/>
    <row r="1049" ht="25.05" customHeight="1" x14ac:dyDescent="0.3"/>
    <row r="1050" ht="25.05" customHeight="1" x14ac:dyDescent="0.3"/>
    <row r="1051" ht="25.05" customHeight="1" x14ac:dyDescent="0.3"/>
    <row r="1052" ht="25.05" customHeight="1" x14ac:dyDescent="0.3"/>
    <row r="1053" ht="25.05" customHeight="1" x14ac:dyDescent="0.3"/>
    <row r="1054" ht="25.05" customHeight="1" x14ac:dyDescent="0.3"/>
    <row r="1055" ht="25.05" customHeight="1" x14ac:dyDescent="0.3"/>
    <row r="1056" ht="25.05" customHeight="1" x14ac:dyDescent="0.3"/>
    <row r="1057" ht="25.05" customHeight="1" x14ac:dyDescent="0.3"/>
    <row r="1058" ht="25.05" customHeight="1" x14ac:dyDescent="0.3"/>
    <row r="1059" ht="25.05" customHeight="1" x14ac:dyDescent="0.3"/>
    <row r="1060" ht="25.05" customHeight="1" x14ac:dyDescent="0.3"/>
    <row r="1061" ht="25.05" customHeight="1" x14ac:dyDescent="0.3"/>
    <row r="1062" ht="25.05" customHeight="1" x14ac:dyDescent="0.3"/>
    <row r="1063" ht="25.05" customHeight="1" x14ac:dyDescent="0.3"/>
    <row r="1064" ht="25.05" customHeight="1" x14ac:dyDescent="0.3"/>
    <row r="1065" ht="25.05" customHeight="1" x14ac:dyDescent="0.3"/>
    <row r="1066" ht="25.05" customHeight="1" x14ac:dyDescent="0.3"/>
    <row r="1067" ht="25.05" customHeight="1" x14ac:dyDescent="0.3"/>
    <row r="1068" ht="25.05" customHeight="1" x14ac:dyDescent="0.3"/>
    <row r="1069" ht="25.05" customHeight="1" x14ac:dyDescent="0.3"/>
    <row r="1070" ht="25.05" customHeight="1" x14ac:dyDescent="0.3"/>
    <row r="1071" ht="25.05" customHeight="1" x14ac:dyDescent="0.3"/>
    <row r="1072" ht="25.05" customHeight="1" x14ac:dyDescent="0.3"/>
    <row r="1073" ht="25.05" customHeight="1" x14ac:dyDescent="0.3"/>
    <row r="1074" ht="25.05" customHeight="1" x14ac:dyDescent="0.3"/>
    <row r="1075" ht="25.05" customHeight="1" x14ac:dyDescent="0.3"/>
    <row r="1076" ht="25.05" customHeight="1" x14ac:dyDescent="0.3"/>
    <row r="1077" ht="25.05" customHeight="1" x14ac:dyDescent="0.3"/>
    <row r="1078" ht="25.05" customHeight="1" x14ac:dyDescent="0.3"/>
    <row r="1079" ht="25.05" customHeight="1" x14ac:dyDescent="0.3"/>
    <row r="1080" ht="25.05" customHeight="1" x14ac:dyDescent="0.3"/>
    <row r="1081" ht="25.05" customHeight="1" x14ac:dyDescent="0.3"/>
    <row r="1082" ht="25.05" customHeight="1" x14ac:dyDescent="0.3"/>
    <row r="1083" ht="25.05" customHeight="1" x14ac:dyDescent="0.3"/>
    <row r="1084" ht="25.05" customHeight="1" x14ac:dyDescent="0.3"/>
    <row r="1085" ht="25.05" customHeight="1" x14ac:dyDescent="0.3"/>
    <row r="1086" ht="25.05" customHeight="1" x14ac:dyDescent="0.3"/>
    <row r="1087" ht="25.05" customHeight="1" x14ac:dyDescent="0.3"/>
    <row r="1088" ht="25.05" customHeight="1" x14ac:dyDescent="0.3"/>
    <row r="1089" ht="25.05" customHeight="1" x14ac:dyDescent="0.3"/>
    <row r="1090" ht="25.05" customHeight="1" x14ac:dyDescent="0.3"/>
    <row r="1091" ht="25.05" customHeight="1" x14ac:dyDescent="0.3"/>
    <row r="1092" ht="25.05" customHeight="1" x14ac:dyDescent="0.3"/>
    <row r="1093" ht="25.05" customHeight="1" x14ac:dyDescent="0.3"/>
    <row r="1094" ht="25.05" customHeight="1" x14ac:dyDescent="0.3"/>
    <row r="1095" ht="25.05" customHeight="1" x14ac:dyDescent="0.3"/>
    <row r="1096" ht="25.05" customHeight="1" x14ac:dyDescent="0.3"/>
    <row r="1097" ht="25.05" customHeight="1" x14ac:dyDescent="0.3"/>
    <row r="1098" ht="25.05" customHeight="1" x14ac:dyDescent="0.3"/>
    <row r="1099" ht="25.05" customHeight="1" x14ac:dyDescent="0.3"/>
    <row r="1100" ht="25.05" customHeight="1" x14ac:dyDescent="0.3"/>
    <row r="1101" ht="25.05" customHeight="1" x14ac:dyDescent="0.3"/>
    <row r="1102" ht="25.05" customHeight="1" x14ac:dyDescent="0.3"/>
    <row r="1103" ht="25.05" customHeight="1" x14ac:dyDescent="0.3"/>
    <row r="1104" ht="25.05" customHeight="1" x14ac:dyDescent="0.3"/>
    <row r="1105" ht="25.05" customHeight="1" x14ac:dyDescent="0.3"/>
    <row r="1106" ht="25.05" customHeight="1" x14ac:dyDescent="0.3"/>
    <row r="1107" ht="25.05" customHeight="1" x14ac:dyDescent="0.3"/>
    <row r="1108" ht="25.05" customHeight="1" x14ac:dyDescent="0.3"/>
    <row r="1109" ht="25.05" customHeight="1" x14ac:dyDescent="0.3"/>
    <row r="1110" ht="25.05" customHeight="1" x14ac:dyDescent="0.3"/>
    <row r="1111" ht="25.05" customHeight="1" x14ac:dyDescent="0.3"/>
    <row r="1112" ht="25.05" customHeight="1" x14ac:dyDescent="0.3"/>
    <row r="1113" ht="25.05" customHeight="1" x14ac:dyDescent="0.3"/>
    <row r="1114" ht="25.05" customHeight="1" x14ac:dyDescent="0.3"/>
    <row r="1115" ht="25.05" customHeight="1" x14ac:dyDescent="0.3"/>
    <row r="1116" ht="25.05" customHeight="1" x14ac:dyDescent="0.3"/>
    <row r="1117" ht="25.05" customHeight="1" x14ac:dyDescent="0.3"/>
    <row r="1118" ht="25.05" customHeight="1" x14ac:dyDescent="0.3"/>
    <row r="1119" ht="25.05" customHeight="1" x14ac:dyDescent="0.3"/>
    <row r="1120" ht="25.05" customHeight="1" x14ac:dyDescent="0.3"/>
    <row r="1121" ht="25.05" customHeight="1" x14ac:dyDescent="0.3"/>
    <row r="1122" ht="25.05" customHeight="1" x14ac:dyDescent="0.3"/>
    <row r="1123" ht="25.05" customHeight="1" x14ac:dyDescent="0.3"/>
    <row r="1124" ht="25.05" customHeight="1" x14ac:dyDescent="0.3"/>
    <row r="1125" ht="25.05" customHeight="1" x14ac:dyDescent="0.3"/>
    <row r="1126" ht="25.05" customHeight="1" x14ac:dyDescent="0.3"/>
    <row r="1127" ht="25.05" customHeight="1" x14ac:dyDescent="0.3"/>
    <row r="1128" ht="25.05" customHeight="1" x14ac:dyDescent="0.3"/>
    <row r="1129" ht="25.05" customHeight="1" x14ac:dyDescent="0.3"/>
    <row r="1130" ht="25.05" customHeight="1" x14ac:dyDescent="0.3"/>
    <row r="1131" ht="25.05" customHeight="1" x14ac:dyDescent="0.3"/>
    <row r="1132" ht="25.05" customHeight="1" x14ac:dyDescent="0.3"/>
    <row r="1133" ht="25.05" customHeight="1" x14ac:dyDescent="0.3"/>
    <row r="1134" ht="25.05" customHeight="1" x14ac:dyDescent="0.3"/>
    <row r="1135" ht="25.05" customHeight="1" x14ac:dyDescent="0.3"/>
    <row r="1136" ht="25.05" customHeight="1" x14ac:dyDescent="0.3"/>
    <row r="1137" ht="25.05" customHeight="1" x14ac:dyDescent="0.3"/>
    <row r="1138" ht="25.05" customHeight="1" x14ac:dyDescent="0.3"/>
    <row r="1139" ht="25.05" customHeight="1" x14ac:dyDescent="0.3"/>
    <row r="1140" ht="25.05" customHeight="1" x14ac:dyDescent="0.3"/>
    <row r="1141" ht="25.05" customHeight="1" x14ac:dyDescent="0.3"/>
    <row r="1142" ht="25.05" customHeight="1" x14ac:dyDescent="0.3"/>
    <row r="1143" ht="25.05" customHeight="1" x14ac:dyDescent="0.3"/>
    <row r="1144" ht="25.05" customHeight="1" x14ac:dyDescent="0.3"/>
    <row r="1145" ht="25.05" customHeight="1" x14ac:dyDescent="0.3"/>
    <row r="1146" ht="25.05" customHeight="1" x14ac:dyDescent="0.3"/>
    <row r="1147" ht="25.05" customHeight="1" x14ac:dyDescent="0.3"/>
    <row r="1148" ht="25.05" customHeight="1" x14ac:dyDescent="0.3"/>
    <row r="1149" ht="25.05" customHeight="1" x14ac:dyDescent="0.3"/>
    <row r="1150" ht="25.05" customHeight="1" x14ac:dyDescent="0.3"/>
    <row r="1151" ht="25.05" customHeight="1" x14ac:dyDescent="0.3"/>
    <row r="1152" ht="25.05" customHeight="1" x14ac:dyDescent="0.3"/>
    <row r="1153" ht="25.05" customHeight="1" x14ac:dyDescent="0.3"/>
    <row r="1154" ht="25.05" customHeight="1" x14ac:dyDescent="0.3"/>
    <row r="1155" ht="25.05" customHeight="1" x14ac:dyDescent="0.3"/>
    <row r="1156" ht="25.05" customHeight="1" x14ac:dyDescent="0.3"/>
    <row r="1157" ht="25.05" customHeight="1" x14ac:dyDescent="0.3"/>
    <row r="1158" ht="25.05" customHeight="1" x14ac:dyDescent="0.3"/>
    <row r="1159" ht="25.05" customHeight="1" x14ac:dyDescent="0.3"/>
    <row r="1160" ht="25.05" customHeight="1" x14ac:dyDescent="0.3"/>
    <row r="1161" ht="25.05" customHeight="1" x14ac:dyDescent="0.3"/>
    <row r="1162" ht="25.05" customHeight="1" x14ac:dyDescent="0.3"/>
    <row r="1163" ht="25.05" customHeight="1" x14ac:dyDescent="0.3"/>
    <row r="1164" ht="25.05" customHeight="1" x14ac:dyDescent="0.3"/>
    <row r="1165" ht="25.05" customHeight="1" x14ac:dyDescent="0.3"/>
    <row r="1166" ht="25.05" customHeight="1" x14ac:dyDescent="0.3"/>
    <row r="1167" ht="25.05" customHeight="1" x14ac:dyDescent="0.3"/>
    <row r="1168" ht="25.05" customHeight="1" x14ac:dyDescent="0.3"/>
    <row r="1169" ht="25.05" customHeight="1" x14ac:dyDescent="0.3"/>
    <row r="1170" ht="25.05" customHeight="1" x14ac:dyDescent="0.3"/>
    <row r="1171" ht="25.05" customHeight="1" x14ac:dyDescent="0.3"/>
    <row r="1172" ht="25.05" customHeight="1" x14ac:dyDescent="0.3"/>
    <row r="1173" ht="25.05" customHeight="1" x14ac:dyDescent="0.3"/>
    <row r="1174" ht="25.05" customHeight="1" x14ac:dyDescent="0.3"/>
    <row r="1175" ht="25.05" customHeight="1" x14ac:dyDescent="0.3"/>
    <row r="1176" ht="25.05" customHeight="1" x14ac:dyDescent="0.3"/>
    <row r="1177" ht="25.05" customHeight="1" x14ac:dyDescent="0.3"/>
    <row r="1178" ht="25.05" customHeight="1" x14ac:dyDescent="0.3"/>
    <row r="1179" ht="25.05" customHeight="1" x14ac:dyDescent="0.3"/>
    <row r="1180" ht="25.05" customHeight="1" x14ac:dyDescent="0.3"/>
    <row r="1181" ht="25.05" customHeight="1" x14ac:dyDescent="0.3"/>
    <row r="1182" ht="25.05" customHeight="1" x14ac:dyDescent="0.3"/>
    <row r="1183" ht="25.05" customHeight="1" x14ac:dyDescent="0.3"/>
    <row r="1184" ht="25.05" customHeight="1" x14ac:dyDescent="0.3"/>
    <row r="1185" ht="25.05" customHeight="1" x14ac:dyDescent="0.3"/>
    <row r="1186" ht="25.05" customHeight="1" x14ac:dyDescent="0.3"/>
    <row r="1187" ht="25.05" customHeight="1" x14ac:dyDescent="0.3"/>
    <row r="1188" ht="25.05" customHeight="1" x14ac:dyDescent="0.3"/>
    <row r="1189" ht="25.05" customHeight="1" x14ac:dyDescent="0.3"/>
    <row r="1190" ht="25.05" customHeight="1" x14ac:dyDescent="0.3"/>
    <row r="1191" ht="25.05" customHeight="1" x14ac:dyDescent="0.3"/>
    <row r="1192" ht="17.399999999999999" customHeight="1" x14ac:dyDescent="0.3"/>
    <row r="1193" ht="17.399999999999999" customHeight="1" x14ac:dyDescent="0.3"/>
    <row r="1194" ht="17.399999999999999" customHeight="1" x14ac:dyDescent="0.3"/>
    <row r="1195" ht="17.399999999999999" customHeight="1" x14ac:dyDescent="0.3"/>
  </sheetData>
  <pageMargins left="0.7" right="0.7" top="0.75" bottom="0.75" header="0.3" footer="0.3"/>
  <pageSetup orientation="portrait" horizontalDpi="1200" verticalDpi="1200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Cheyenne Wilson</dc:creator>
  <cp:lastModifiedBy>Cheyenne Wilson</cp:lastModifiedBy>
  <dcterms:created xsi:type="dcterms:W3CDTF">2022-08-19T23:04:21Z</dcterms:created>
  <dcterms:modified xsi:type="dcterms:W3CDTF">2022-12-14T19:31:10Z</dcterms:modified>
</cp:coreProperties>
</file>